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1-6月再担保费汇总" sheetId="2" r:id="rId1"/>
  </sheets>
  <calcPr calcId="144525"/>
</workbook>
</file>

<file path=xl/sharedStrings.xml><?xml version="1.0" encoding="utf-8"?>
<sst xmlns="http://schemas.openxmlformats.org/spreadsheetml/2006/main" count="71" uniqueCount="67">
  <si>
    <t>附件3</t>
  </si>
  <si>
    <t>2026年上半年融资担保再担保费补贴明细表</t>
  </si>
  <si>
    <t>单位：万元</t>
  </si>
  <si>
    <t>序号</t>
  </si>
  <si>
    <t>机 构</t>
  </si>
  <si>
    <t>500万元（含）以下融资担保业务</t>
  </si>
  <si>
    <t>500万元以上融资担保业务</t>
  </si>
  <si>
    <t>第三方机构核定再担保费补贴金额</t>
  </si>
  <si>
    <t>在保余额</t>
  </si>
  <si>
    <t>再担保公司申报补贴金额</t>
  </si>
  <si>
    <t>第三方机构核定补贴金额</t>
  </si>
  <si>
    <t>核减金额</t>
  </si>
  <si>
    <t>宁远县中小微企业融资担保有限公司</t>
  </si>
  <si>
    <t>永州市潇湘融资担保有限公司</t>
  </si>
  <si>
    <t>永州市科技融资担保有限公司</t>
  </si>
  <si>
    <t>江华华信融资担保有限公司</t>
  </si>
  <si>
    <t>湘西融资担保有限责任公司</t>
  </si>
  <si>
    <t>祁阳市融资担保有限公司</t>
  </si>
  <si>
    <t>耒阳市互惠投融资担保有限公司</t>
  </si>
  <si>
    <t>花垣县融资担保有限责任公司</t>
  </si>
  <si>
    <t>蓝山县财信融资担保有限公司</t>
  </si>
  <si>
    <t>衡阳市融资担保集团有限公司</t>
  </si>
  <si>
    <t>嘉禾嘉盛融资担保有限责任公司</t>
  </si>
  <si>
    <t>怀化市财信融资担保有限责任公司</t>
  </si>
  <si>
    <t>湖南众诺融资担保有限公司</t>
  </si>
  <si>
    <t>湖南湘银融资担保有限公司</t>
  </si>
  <si>
    <t>郴州市中小企业融资担保有限公司</t>
  </si>
  <si>
    <t>娄底市兴娄融资担保有限公司</t>
  </si>
  <si>
    <t>宁乡市和诚融资担保有限责任公司</t>
  </si>
  <si>
    <t>湖南省麓谷中小企业融资担保有限公司</t>
  </si>
  <si>
    <t>湖南金玉融资担保有限公司</t>
  </si>
  <si>
    <t>瀚华融资担保股份有限公司湖南分公司</t>
  </si>
  <si>
    <t>长沙市中水融资担保有限公司</t>
  </si>
  <si>
    <t>长沙市望财融资担保有限公司</t>
  </si>
  <si>
    <t>长沙市长财融资担保有限公司</t>
  </si>
  <si>
    <t>长沙市麓山融资担保有限公司</t>
  </si>
  <si>
    <t>常德美源融资担保有限责任公司</t>
  </si>
  <si>
    <t>常德财科融资担保有限公司</t>
  </si>
  <si>
    <t>张家界市中小企业融资担保有限公司</t>
  </si>
  <si>
    <t>张家界经济发展融资担保有限公司</t>
  </si>
  <si>
    <t>桃源县惠民中小企业融资担保有限公司</t>
  </si>
  <si>
    <t>湖南德诚融资担保有限公司</t>
  </si>
  <si>
    <t>湖南省中小企业融资担保有限公司</t>
  </si>
  <si>
    <t>湖南省文化旅游融资担保有限公司</t>
  </si>
  <si>
    <t>湖南省科技融资担保有限公司</t>
  </si>
  <si>
    <t>岳阳县中小企业融资担保有限公司</t>
  </si>
  <si>
    <t>岳阳市小微融资担保有限责任公司</t>
  </si>
  <si>
    <t>汨罗诚晟融资担保有限公司</t>
  </si>
  <si>
    <t>洞口县中小企业融资担保有限责任公司</t>
  </si>
  <si>
    <t>湖南梅山融资担保有限责任公司</t>
  </si>
  <si>
    <t>益阳市融资担保有限责任公司</t>
  </si>
  <si>
    <t>邵东市鼎成融资担保有限公司</t>
  </si>
  <si>
    <t>邵阳县中小企业融资担保有限责任公司</t>
  </si>
  <si>
    <t>邵阳市融资担保有限公司</t>
  </si>
  <si>
    <t>隆回县中小企业融资担保有限责任公司</t>
  </si>
  <si>
    <t>株洲市融资担保有限公司</t>
  </si>
  <si>
    <t>株洲金财惠科融资担保有限公司</t>
  </si>
  <si>
    <t>浏阳市中小企业融资担保有限公司</t>
  </si>
  <si>
    <t>浏阳市财信融资担保有限责任公司</t>
  </si>
  <si>
    <t>湖南大农融资担保有限公司</t>
  </si>
  <si>
    <t>湖南潭城融资担保集团有限公司</t>
  </si>
  <si>
    <t>湖南金信融资担保有限责任公司</t>
  </si>
  <si>
    <t>湘潭中小微融资担保有限公司</t>
  </si>
  <si>
    <t>湘潭县莲乡融资担保有限公司</t>
  </si>
  <si>
    <t>长沙经济技术开发区融资担保有限公司</t>
  </si>
  <si>
    <t>合计</t>
  </si>
  <si>
    <t>备注：以上数据均保留至小数后两位。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</si>
</sst>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36"/>
      <color theme="1"/>
      <name val="仿宋"/>
      <charset val="134"/>
    </font>
    <font>
      <sz val="48"/>
      <color theme="1"/>
      <name val="仿宋"/>
      <charset val="134"/>
    </font>
    <font>
      <b/>
      <sz val="48"/>
      <color theme="1"/>
      <name val="仿宋"/>
      <charset val="134"/>
    </font>
    <font>
      <b/>
      <sz val="28"/>
      <color theme="1"/>
      <name val="仿宋"/>
      <charset val="134"/>
    </font>
    <font>
      <sz val="28"/>
      <color theme="1"/>
      <name val="仿宋"/>
      <charset val="134"/>
    </font>
    <font>
      <sz val="28"/>
      <name val="仿宋"/>
      <charset val="134"/>
    </font>
    <font>
      <b/>
      <sz val="22"/>
      <color theme="1"/>
      <name val="仿宋"/>
      <charset val="134"/>
    </font>
    <font>
      <b/>
      <sz val="28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0" fillId="16" borderId="12" applyNumberFormat="false" applyAlignment="false" applyProtection="false">
      <alignment vertical="center"/>
    </xf>
    <xf numFmtId="0" fontId="14" fillId="8" borderId="9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4" borderId="7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23" fillId="16" borderId="14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7" fillId="32" borderId="14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/>
    </xf>
    <xf numFmtId="43" fontId="2" fillId="0" borderId="0" xfId="19" applyFont="true" applyAlignment="true">
      <alignment horizont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43" fontId="4" fillId="0" borderId="2" xfId="19" applyFont="true" applyFill="true" applyBorder="true" applyAlignment="true">
      <alignment horizontal="center" vertical="center" wrapText="true"/>
    </xf>
    <xf numFmtId="43" fontId="4" fillId="0" borderId="3" xfId="19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43" fontId="4" fillId="0" borderId="5" xfId="19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/>
    </xf>
    <xf numFmtId="0" fontId="6" fillId="0" borderId="5" xfId="0" applyFont="true" applyBorder="true" applyAlignment="true">
      <alignment horizontal="center"/>
    </xf>
    <xf numFmtId="177" fontId="5" fillId="0" borderId="5" xfId="19" applyNumberFormat="true" applyFont="true" applyBorder="true" applyAlignment="true">
      <alignment horizontal="center"/>
    </xf>
    <xf numFmtId="0" fontId="4" fillId="0" borderId="2" xfId="0" applyFont="true" applyBorder="true" applyAlignment="true">
      <alignment horizontal="center"/>
    </xf>
    <xf numFmtId="0" fontId="4" fillId="0" borderId="6" xfId="0" applyFont="true" applyBorder="true" applyAlignment="true">
      <alignment horizontal="center"/>
    </xf>
    <xf numFmtId="0" fontId="7" fillId="0" borderId="0" xfId="0" applyFont="true" applyAlignment="true">
      <alignment horizontal="left"/>
    </xf>
    <xf numFmtId="43" fontId="4" fillId="0" borderId="6" xfId="19" applyFont="true" applyFill="true" applyBorder="true" applyAlignment="true">
      <alignment horizontal="center" vertical="center" wrapText="true"/>
    </xf>
    <xf numFmtId="43" fontId="4" fillId="0" borderId="5" xfId="19" applyFont="true" applyFill="true" applyBorder="true" applyAlignment="true">
      <alignment horizontal="center" vertical="center" wrapText="true"/>
    </xf>
    <xf numFmtId="177" fontId="5" fillId="0" borderId="5" xfId="19" applyNumberFormat="true" applyFont="true" applyFill="true" applyBorder="true" applyAlignment="true">
      <alignment horizontal="center"/>
    </xf>
    <xf numFmtId="0" fontId="3" fillId="0" borderId="0" xfId="0" applyFont="true" applyAlignment="true">
      <alignment horizontal="center"/>
    </xf>
    <xf numFmtId="0" fontId="4" fillId="0" borderId="0" xfId="0" applyFont="true" applyAlignment="true">
      <alignment horizontal="center" vertical="center"/>
    </xf>
    <xf numFmtId="176" fontId="8" fillId="0" borderId="1" xfId="0" applyNumberFormat="true" applyFont="true" applyBorder="true" applyAlignment="true">
      <alignment horizontal="center" vertical="center" wrapText="true"/>
    </xf>
    <xf numFmtId="176" fontId="8" fillId="0" borderId="4" xfId="0" applyNumberFormat="true" applyFont="true" applyBorder="true" applyAlignment="true">
      <alignment horizontal="center" vertical="center" wrapText="true"/>
    </xf>
    <xf numFmtId="177" fontId="7" fillId="0" borderId="0" xfId="0" applyNumberFormat="true" applyFont="true" applyAlignment="true">
      <alignment horizontal="left"/>
    </xf>
    <xf numFmtId="0" fontId="4" fillId="0" borderId="0" xfId="0" applyFont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zoomScale="40" zoomScaleNormal="40" topLeftCell="A41" workbookViewId="0">
      <selection activeCell="B73" sqref="B73"/>
    </sheetView>
  </sheetViews>
  <sheetFormatPr defaultColWidth="9" defaultRowHeight="13.5"/>
  <cols>
    <col min="1" max="1" width="24.0666666666667" customWidth="true"/>
    <col min="2" max="2" width="100.266666666667" customWidth="true"/>
    <col min="3" max="3" width="32.925" customWidth="true"/>
    <col min="4" max="5" width="25.0666666666667" customWidth="true"/>
    <col min="6" max="6" width="15.6" customWidth="true"/>
    <col min="7" max="7" width="29.925" customWidth="true"/>
    <col min="8" max="9" width="25.0666666666667" customWidth="true"/>
    <col min="10" max="10" width="21.2666666666667" customWidth="true"/>
    <col min="11" max="11" width="42.8666666666667" customWidth="true"/>
  </cols>
  <sheetData>
    <row r="1" ht="61.5" spans="1:1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20"/>
    </row>
    <row r="2" ht="61.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61.5" spans="1:11">
      <c r="A3" s="5"/>
      <c r="B3" s="5"/>
      <c r="C3" s="5"/>
      <c r="D3" s="5"/>
      <c r="E3" s="5"/>
      <c r="F3" s="5"/>
      <c r="G3" s="2"/>
      <c r="H3" s="5"/>
      <c r="I3" s="5"/>
      <c r="J3" s="5"/>
      <c r="K3" s="21" t="s">
        <v>2</v>
      </c>
    </row>
    <row r="4" ht="109.15" customHeight="true" spans="1:11">
      <c r="A4" s="6" t="s">
        <v>3</v>
      </c>
      <c r="B4" s="6" t="s">
        <v>4</v>
      </c>
      <c r="C4" s="7" t="s">
        <v>5</v>
      </c>
      <c r="D4" s="8"/>
      <c r="E4" s="8"/>
      <c r="F4" s="17"/>
      <c r="G4" s="7" t="s">
        <v>6</v>
      </c>
      <c r="H4" s="8"/>
      <c r="I4" s="8"/>
      <c r="J4" s="17"/>
      <c r="K4" s="22" t="s">
        <v>7</v>
      </c>
    </row>
    <row r="5" ht="105.75" spans="1:11">
      <c r="A5" s="9"/>
      <c r="B5" s="9"/>
      <c r="C5" s="10" t="s">
        <v>8</v>
      </c>
      <c r="D5" s="10" t="s">
        <v>9</v>
      </c>
      <c r="E5" s="18" t="s">
        <v>10</v>
      </c>
      <c r="F5" s="18" t="s">
        <v>11</v>
      </c>
      <c r="G5" s="18" t="s">
        <v>8</v>
      </c>
      <c r="H5" s="18" t="s">
        <v>9</v>
      </c>
      <c r="I5" s="18" t="s">
        <v>10</v>
      </c>
      <c r="J5" s="18" t="s">
        <v>11</v>
      </c>
      <c r="K5" s="23"/>
    </row>
    <row r="6" ht="35.25" spans="1:11">
      <c r="A6" s="11">
        <v>1</v>
      </c>
      <c r="B6" s="12" t="s">
        <v>12</v>
      </c>
      <c r="C6" s="13">
        <v>36069.97</v>
      </c>
      <c r="D6" s="13">
        <v>38.39</v>
      </c>
      <c r="E6" s="13">
        <f>D6-F6</f>
        <v>38.39</v>
      </c>
      <c r="F6" s="13">
        <v>0</v>
      </c>
      <c r="G6" s="13">
        <v>1650</v>
      </c>
      <c r="H6" s="13">
        <v>1.23</v>
      </c>
      <c r="I6" s="13">
        <f>H6-J6</f>
        <v>1.23</v>
      </c>
      <c r="J6" s="13">
        <v>0</v>
      </c>
      <c r="K6" s="13">
        <f>E6+I6</f>
        <v>39.62</v>
      </c>
    </row>
    <row r="7" ht="35.25" spans="1:11">
      <c r="A7" s="11">
        <v>2</v>
      </c>
      <c r="B7" s="12" t="s">
        <v>13</v>
      </c>
      <c r="C7" s="13">
        <v>186821.502214</v>
      </c>
      <c r="D7" s="13">
        <v>181.44</v>
      </c>
      <c r="E7" s="13">
        <f t="shared" ref="E7:E38" si="0">D7-F7</f>
        <v>181.44</v>
      </c>
      <c r="F7" s="13">
        <v>0</v>
      </c>
      <c r="G7" s="13">
        <v>29629</v>
      </c>
      <c r="H7" s="13">
        <v>14.74</v>
      </c>
      <c r="I7" s="13">
        <f t="shared" ref="I7:I38" si="1">H7-J7</f>
        <v>14.74</v>
      </c>
      <c r="J7" s="13">
        <v>0</v>
      </c>
      <c r="K7" s="13">
        <f t="shared" ref="K7:K38" si="2">E7+I7</f>
        <v>196.18</v>
      </c>
    </row>
    <row r="8" ht="35.25" spans="1:11">
      <c r="A8" s="11">
        <v>3</v>
      </c>
      <c r="B8" s="12" t="s">
        <v>14</v>
      </c>
      <c r="C8" s="13">
        <v>4980</v>
      </c>
      <c r="D8" s="13">
        <v>1.39</v>
      </c>
      <c r="E8" s="13">
        <f t="shared" si="0"/>
        <v>1.39</v>
      </c>
      <c r="F8" s="13">
        <v>0</v>
      </c>
      <c r="G8" s="13">
        <v>0</v>
      </c>
      <c r="H8" s="13">
        <v>0</v>
      </c>
      <c r="I8" s="13">
        <f t="shared" si="1"/>
        <v>0</v>
      </c>
      <c r="J8" s="13">
        <v>0</v>
      </c>
      <c r="K8" s="13">
        <f t="shared" si="2"/>
        <v>1.39</v>
      </c>
    </row>
    <row r="9" ht="35.25" spans="1:11">
      <c r="A9" s="11">
        <v>4</v>
      </c>
      <c r="B9" s="12" t="s">
        <v>15</v>
      </c>
      <c r="C9" s="13">
        <v>14281</v>
      </c>
      <c r="D9" s="13">
        <v>10.01</v>
      </c>
      <c r="E9" s="13">
        <f t="shared" si="0"/>
        <v>10.01</v>
      </c>
      <c r="F9" s="13">
        <v>0</v>
      </c>
      <c r="G9" s="13">
        <v>0</v>
      </c>
      <c r="H9" s="13">
        <v>0</v>
      </c>
      <c r="I9" s="13">
        <f t="shared" si="1"/>
        <v>0</v>
      </c>
      <c r="J9" s="13">
        <v>0</v>
      </c>
      <c r="K9" s="13">
        <f t="shared" si="2"/>
        <v>10.01</v>
      </c>
    </row>
    <row r="10" ht="35.25" spans="1:11">
      <c r="A10" s="11">
        <v>5</v>
      </c>
      <c r="B10" s="12" t="s">
        <v>16</v>
      </c>
      <c r="C10" s="13">
        <v>107233.420284</v>
      </c>
      <c r="D10" s="13">
        <v>114.94</v>
      </c>
      <c r="E10" s="13">
        <f t="shared" si="0"/>
        <v>114.94</v>
      </c>
      <c r="F10" s="13">
        <v>0</v>
      </c>
      <c r="G10" s="13">
        <v>13631</v>
      </c>
      <c r="H10" s="13">
        <v>10.13</v>
      </c>
      <c r="I10" s="13">
        <f t="shared" si="1"/>
        <v>10.13</v>
      </c>
      <c r="J10" s="13">
        <v>0</v>
      </c>
      <c r="K10" s="13">
        <f t="shared" si="2"/>
        <v>125.07</v>
      </c>
    </row>
    <row r="11" ht="35.25" spans="1:11">
      <c r="A11" s="11">
        <v>6</v>
      </c>
      <c r="B11" s="12" t="s">
        <v>17</v>
      </c>
      <c r="C11" s="13">
        <v>14558</v>
      </c>
      <c r="D11" s="13">
        <v>8.64</v>
      </c>
      <c r="E11" s="13">
        <f t="shared" si="0"/>
        <v>8.64</v>
      </c>
      <c r="F11" s="13">
        <v>0</v>
      </c>
      <c r="G11" s="13">
        <v>2175</v>
      </c>
      <c r="H11" s="13">
        <v>1.58</v>
      </c>
      <c r="I11" s="13">
        <f t="shared" si="1"/>
        <v>1.58</v>
      </c>
      <c r="J11" s="13">
        <v>0</v>
      </c>
      <c r="K11" s="13">
        <f t="shared" si="2"/>
        <v>10.22</v>
      </c>
    </row>
    <row r="12" ht="35.25" spans="1:11">
      <c r="A12" s="11">
        <v>7</v>
      </c>
      <c r="B12" s="12" t="s">
        <v>18</v>
      </c>
      <c r="C12" s="13">
        <v>3835</v>
      </c>
      <c r="D12" s="13">
        <v>4.54</v>
      </c>
      <c r="E12" s="13">
        <f t="shared" si="0"/>
        <v>4.54</v>
      </c>
      <c r="F12" s="13">
        <v>0</v>
      </c>
      <c r="G12" s="13">
        <v>1680</v>
      </c>
      <c r="H12" s="13">
        <v>1.27</v>
      </c>
      <c r="I12" s="13">
        <f t="shared" si="1"/>
        <v>1.27</v>
      </c>
      <c r="J12" s="13">
        <v>0</v>
      </c>
      <c r="K12" s="13">
        <f t="shared" si="2"/>
        <v>5.81</v>
      </c>
    </row>
    <row r="13" ht="35.25" spans="1:11">
      <c r="A13" s="11">
        <v>8</v>
      </c>
      <c r="B13" s="12" t="s">
        <v>19</v>
      </c>
      <c r="C13" s="13">
        <v>21990.55</v>
      </c>
      <c r="D13" s="13">
        <v>22.73</v>
      </c>
      <c r="E13" s="13">
        <f t="shared" si="0"/>
        <v>22.73</v>
      </c>
      <c r="F13" s="13">
        <v>0</v>
      </c>
      <c r="G13" s="13">
        <v>6970</v>
      </c>
      <c r="H13" s="19">
        <v>5.5</v>
      </c>
      <c r="I13" s="13">
        <f t="shared" si="1"/>
        <v>5.5</v>
      </c>
      <c r="J13" s="13">
        <v>0</v>
      </c>
      <c r="K13" s="13">
        <f t="shared" si="2"/>
        <v>28.23</v>
      </c>
    </row>
    <row r="14" ht="35.25" spans="1:11">
      <c r="A14" s="11">
        <v>9</v>
      </c>
      <c r="B14" s="12" t="s">
        <v>20</v>
      </c>
      <c r="C14" s="13">
        <v>54340.5</v>
      </c>
      <c r="D14" s="13">
        <v>46.58</v>
      </c>
      <c r="E14" s="13">
        <f t="shared" si="0"/>
        <v>46.58</v>
      </c>
      <c r="F14" s="13">
        <v>0</v>
      </c>
      <c r="G14" s="13">
        <v>600</v>
      </c>
      <c r="H14" s="13">
        <v>0.45</v>
      </c>
      <c r="I14" s="13">
        <f t="shared" si="1"/>
        <v>0.45</v>
      </c>
      <c r="J14" s="13">
        <v>0</v>
      </c>
      <c r="K14" s="13">
        <f t="shared" si="2"/>
        <v>47.03</v>
      </c>
    </row>
    <row r="15" ht="35.25" spans="1:11">
      <c r="A15" s="11">
        <v>10</v>
      </c>
      <c r="B15" s="12" t="s">
        <v>21</v>
      </c>
      <c r="C15" s="13">
        <v>120985.29</v>
      </c>
      <c r="D15" s="13">
        <v>114.67</v>
      </c>
      <c r="E15" s="13">
        <f t="shared" si="0"/>
        <v>114.67</v>
      </c>
      <c r="F15" s="13">
        <v>0</v>
      </c>
      <c r="G15" s="13">
        <v>42708.9</v>
      </c>
      <c r="H15" s="13">
        <v>29.57</v>
      </c>
      <c r="I15" s="13">
        <f t="shared" si="1"/>
        <v>29.57</v>
      </c>
      <c r="J15" s="13">
        <v>0</v>
      </c>
      <c r="K15" s="13">
        <f t="shared" si="2"/>
        <v>144.24</v>
      </c>
    </row>
    <row r="16" ht="35.25" spans="1:11">
      <c r="A16" s="11">
        <v>11</v>
      </c>
      <c r="B16" s="12" t="s">
        <v>22</v>
      </c>
      <c r="C16" s="13">
        <v>900</v>
      </c>
      <c r="D16" s="13">
        <v>1.01</v>
      </c>
      <c r="E16" s="13">
        <f t="shared" si="0"/>
        <v>1.01</v>
      </c>
      <c r="F16" s="13">
        <v>0</v>
      </c>
      <c r="G16" s="13">
        <v>0</v>
      </c>
      <c r="H16" s="13">
        <v>0</v>
      </c>
      <c r="I16" s="13">
        <f t="shared" si="1"/>
        <v>0</v>
      </c>
      <c r="J16" s="13">
        <v>0</v>
      </c>
      <c r="K16" s="13">
        <f t="shared" si="2"/>
        <v>1.01</v>
      </c>
    </row>
    <row r="17" ht="35.25" spans="1:11">
      <c r="A17" s="11">
        <v>12</v>
      </c>
      <c r="B17" s="12" t="s">
        <v>23</v>
      </c>
      <c r="C17" s="13">
        <v>99094.476794</v>
      </c>
      <c r="D17" s="13">
        <v>95.08</v>
      </c>
      <c r="E17" s="13">
        <f t="shared" si="0"/>
        <v>95.08</v>
      </c>
      <c r="F17" s="13">
        <v>0</v>
      </c>
      <c r="G17" s="13">
        <v>17188</v>
      </c>
      <c r="H17" s="13">
        <v>10.23</v>
      </c>
      <c r="I17" s="13">
        <f t="shared" si="1"/>
        <v>10.23</v>
      </c>
      <c r="J17" s="13">
        <v>0</v>
      </c>
      <c r="K17" s="13">
        <f t="shared" si="2"/>
        <v>105.31</v>
      </c>
    </row>
    <row r="18" ht="35.25" spans="1:11">
      <c r="A18" s="11">
        <v>13</v>
      </c>
      <c r="B18" s="12" t="s">
        <v>24</v>
      </c>
      <c r="C18" s="13">
        <v>9535.222835</v>
      </c>
      <c r="D18" s="13">
        <v>10.61</v>
      </c>
      <c r="E18" s="13">
        <f t="shared" si="0"/>
        <v>10.61</v>
      </c>
      <c r="F18" s="13">
        <v>0</v>
      </c>
      <c r="G18" s="13">
        <v>5732</v>
      </c>
      <c r="H18" s="13">
        <v>3.44</v>
      </c>
      <c r="I18" s="13">
        <f t="shared" si="1"/>
        <v>3.44</v>
      </c>
      <c r="J18" s="13">
        <v>0</v>
      </c>
      <c r="K18" s="13">
        <f t="shared" si="2"/>
        <v>14.05</v>
      </c>
    </row>
    <row r="19" ht="35.25" spans="1:11">
      <c r="A19" s="11">
        <v>14</v>
      </c>
      <c r="B19" s="12" t="s">
        <v>25</v>
      </c>
      <c r="C19" s="13">
        <v>20539</v>
      </c>
      <c r="D19" s="13">
        <v>18.73</v>
      </c>
      <c r="E19" s="13">
        <f t="shared" si="0"/>
        <v>18.73</v>
      </c>
      <c r="F19" s="13">
        <v>0</v>
      </c>
      <c r="G19" s="13">
        <v>1000</v>
      </c>
      <c r="H19" s="13">
        <v>2.74</v>
      </c>
      <c r="I19" s="13">
        <f t="shared" si="1"/>
        <v>2.74</v>
      </c>
      <c r="J19" s="13">
        <v>0</v>
      </c>
      <c r="K19" s="13">
        <f t="shared" si="2"/>
        <v>21.47</v>
      </c>
    </row>
    <row r="20" ht="35.25" spans="1:11">
      <c r="A20" s="11">
        <v>15</v>
      </c>
      <c r="B20" s="12" t="s">
        <v>26</v>
      </c>
      <c r="C20" s="13">
        <v>239018.923033</v>
      </c>
      <c r="D20" s="13">
        <v>243.1</v>
      </c>
      <c r="E20" s="13">
        <f t="shared" si="0"/>
        <v>243.1</v>
      </c>
      <c r="F20" s="13">
        <v>0</v>
      </c>
      <c r="G20" s="13">
        <v>10418</v>
      </c>
      <c r="H20" s="13">
        <v>4.52</v>
      </c>
      <c r="I20" s="13">
        <f t="shared" si="1"/>
        <v>4.52</v>
      </c>
      <c r="J20" s="13">
        <v>0</v>
      </c>
      <c r="K20" s="13">
        <f t="shared" si="2"/>
        <v>247.62</v>
      </c>
    </row>
    <row r="21" ht="35.25" spans="1:11">
      <c r="A21" s="11">
        <v>16</v>
      </c>
      <c r="B21" s="12" t="s">
        <v>27</v>
      </c>
      <c r="C21" s="13">
        <v>258050.205105</v>
      </c>
      <c r="D21" s="13">
        <v>241.71</v>
      </c>
      <c r="E21" s="13">
        <f t="shared" si="0"/>
        <v>241.71</v>
      </c>
      <c r="F21" s="13">
        <v>0</v>
      </c>
      <c r="G21" s="13">
        <v>8149</v>
      </c>
      <c r="H21" s="13">
        <v>5.98</v>
      </c>
      <c r="I21" s="13">
        <f t="shared" si="1"/>
        <v>5.98</v>
      </c>
      <c r="J21" s="13">
        <v>0</v>
      </c>
      <c r="K21" s="13">
        <f t="shared" si="2"/>
        <v>247.69</v>
      </c>
    </row>
    <row r="22" ht="35.25" spans="1:11">
      <c r="A22" s="11">
        <v>17</v>
      </c>
      <c r="B22" s="12" t="s">
        <v>28</v>
      </c>
      <c r="C22" s="13">
        <v>6065</v>
      </c>
      <c r="D22" s="13">
        <v>6.33</v>
      </c>
      <c r="E22" s="13">
        <f t="shared" si="0"/>
        <v>6.33</v>
      </c>
      <c r="F22" s="13">
        <v>0</v>
      </c>
      <c r="G22" s="13">
        <v>5900</v>
      </c>
      <c r="H22" s="13">
        <v>3.99</v>
      </c>
      <c r="I22" s="13">
        <f t="shared" si="1"/>
        <v>3.99</v>
      </c>
      <c r="J22" s="13">
        <v>0</v>
      </c>
      <c r="K22" s="13">
        <f t="shared" si="2"/>
        <v>10.32</v>
      </c>
    </row>
    <row r="23" ht="35.25" spans="1:11">
      <c r="A23" s="11">
        <v>18</v>
      </c>
      <c r="B23" s="12" t="s">
        <v>29</v>
      </c>
      <c r="C23" s="13">
        <v>0</v>
      </c>
      <c r="D23" s="13">
        <v>0.71</v>
      </c>
      <c r="E23" s="13">
        <f t="shared" si="0"/>
        <v>0.71</v>
      </c>
      <c r="F23" s="13">
        <v>0</v>
      </c>
      <c r="G23" s="13">
        <v>0</v>
      </c>
      <c r="H23" s="13">
        <v>0</v>
      </c>
      <c r="I23" s="13">
        <f t="shared" si="1"/>
        <v>0</v>
      </c>
      <c r="J23" s="13">
        <v>0</v>
      </c>
      <c r="K23" s="13">
        <f t="shared" si="2"/>
        <v>0.71</v>
      </c>
    </row>
    <row r="24" ht="35.25" spans="1:11">
      <c r="A24" s="11">
        <v>19</v>
      </c>
      <c r="B24" s="12" t="s">
        <v>30</v>
      </c>
      <c r="C24" s="13">
        <v>10450.5</v>
      </c>
      <c r="D24" s="13">
        <v>12.28</v>
      </c>
      <c r="E24" s="13">
        <f t="shared" si="0"/>
        <v>12.28</v>
      </c>
      <c r="F24" s="13">
        <v>0</v>
      </c>
      <c r="G24" s="13">
        <v>1635</v>
      </c>
      <c r="H24" s="13">
        <v>1.61</v>
      </c>
      <c r="I24" s="13">
        <f t="shared" si="1"/>
        <v>1.61</v>
      </c>
      <c r="J24" s="13">
        <v>0</v>
      </c>
      <c r="K24" s="13">
        <f t="shared" si="2"/>
        <v>13.89</v>
      </c>
    </row>
    <row r="25" ht="35.25" spans="1:11">
      <c r="A25" s="11">
        <v>20</v>
      </c>
      <c r="B25" s="12" t="s">
        <v>31</v>
      </c>
      <c r="C25" s="13">
        <v>600</v>
      </c>
      <c r="D25" s="13">
        <v>1.18</v>
      </c>
      <c r="E25" s="13">
        <f t="shared" si="0"/>
        <v>1.18</v>
      </c>
      <c r="F25" s="13">
        <v>0</v>
      </c>
      <c r="G25" s="13">
        <v>0</v>
      </c>
      <c r="H25" s="13">
        <v>0</v>
      </c>
      <c r="I25" s="13">
        <f t="shared" si="1"/>
        <v>0</v>
      </c>
      <c r="J25" s="13">
        <v>0</v>
      </c>
      <c r="K25" s="13">
        <f t="shared" si="2"/>
        <v>1.18</v>
      </c>
    </row>
    <row r="26" ht="35.25" spans="1:11">
      <c r="A26" s="11">
        <v>21</v>
      </c>
      <c r="B26" s="12" t="s">
        <v>32</v>
      </c>
      <c r="C26" s="13">
        <v>8913</v>
      </c>
      <c r="D26" s="13">
        <v>9.91</v>
      </c>
      <c r="E26" s="13">
        <f t="shared" si="0"/>
        <v>9.91</v>
      </c>
      <c r="F26" s="13">
        <v>0</v>
      </c>
      <c r="G26" s="13">
        <v>7036</v>
      </c>
      <c r="H26" s="13">
        <v>5.62</v>
      </c>
      <c r="I26" s="13">
        <f t="shared" si="1"/>
        <v>5.62</v>
      </c>
      <c r="J26" s="13">
        <v>0</v>
      </c>
      <c r="K26" s="13">
        <f t="shared" si="2"/>
        <v>15.53</v>
      </c>
    </row>
    <row r="27" ht="35.25" spans="1:11">
      <c r="A27" s="11">
        <v>22</v>
      </c>
      <c r="B27" s="12" t="s">
        <v>33</v>
      </c>
      <c r="C27" s="13">
        <v>17524.8</v>
      </c>
      <c r="D27" s="13">
        <v>19.39</v>
      </c>
      <c r="E27" s="13">
        <f t="shared" si="0"/>
        <v>19.39</v>
      </c>
      <c r="F27" s="13">
        <v>0</v>
      </c>
      <c r="G27" s="13">
        <v>35585.999</v>
      </c>
      <c r="H27" s="13">
        <v>29.48</v>
      </c>
      <c r="I27" s="13">
        <f t="shared" si="1"/>
        <v>29.48</v>
      </c>
      <c r="J27" s="13">
        <v>0</v>
      </c>
      <c r="K27" s="13">
        <f t="shared" si="2"/>
        <v>48.87</v>
      </c>
    </row>
    <row r="28" ht="35.25" spans="1:11">
      <c r="A28" s="11">
        <v>23</v>
      </c>
      <c r="B28" s="12" t="s">
        <v>34</v>
      </c>
      <c r="C28" s="13">
        <v>473518.436351</v>
      </c>
      <c r="D28" s="13">
        <v>482.16</v>
      </c>
      <c r="E28" s="13">
        <f t="shared" si="0"/>
        <v>482.16</v>
      </c>
      <c r="F28" s="13">
        <v>0</v>
      </c>
      <c r="G28" s="13">
        <v>37344</v>
      </c>
      <c r="H28" s="13">
        <v>24.86</v>
      </c>
      <c r="I28" s="13">
        <f t="shared" si="1"/>
        <v>24.86</v>
      </c>
      <c r="J28" s="13">
        <v>0</v>
      </c>
      <c r="K28" s="13">
        <f t="shared" si="2"/>
        <v>507.02</v>
      </c>
    </row>
    <row r="29" ht="35.25" spans="1:11">
      <c r="A29" s="11">
        <v>24</v>
      </c>
      <c r="B29" s="12" t="s">
        <v>35</v>
      </c>
      <c r="C29" s="13">
        <v>4548.4</v>
      </c>
      <c r="D29" s="13">
        <v>4.74</v>
      </c>
      <c r="E29" s="13">
        <f t="shared" si="0"/>
        <v>4.74</v>
      </c>
      <c r="F29" s="13">
        <v>0</v>
      </c>
      <c r="G29" s="13">
        <v>0</v>
      </c>
      <c r="H29" s="13">
        <v>0</v>
      </c>
      <c r="I29" s="13">
        <f t="shared" si="1"/>
        <v>0</v>
      </c>
      <c r="J29" s="13">
        <v>0</v>
      </c>
      <c r="K29" s="13">
        <f t="shared" si="2"/>
        <v>4.74</v>
      </c>
    </row>
    <row r="30" ht="35.25" spans="1:11">
      <c r="A30" s="11">
        <v>25</v>
      </c>
      <c r="B30" s="12" t="s">
        <v>36</v>
      </c>
      <c r="C30" s="13">
        <v>19966.8</v>
      </c>
      <c r="D30" s="13">
        <v>21.46</v>
      </c>
      <c r="E30" s="13">
        <f t="shared" si="0"/>
        <v>21.46</v>
      </c>
      <c r="F30" s="13">
        <v>0</v>
      </c>
      <c r="G30" s="13">
        <v>2610</v>
      </c>
      <c r="H30" s="13">
        <v>1.97</v>
      </c>
      <c r="I30" s="13">
        <f t="shared" si="1"/>
        <v>1.97</v>
      </c>
      <c r="J30" s="13">
        <v>0</v>
      </c>
      <c r="K30" s="13">
        <f t="shared" si="2"/>
        <v>23.43</v>
      </c>
    </row>
    <row r="31" ht="35.25" spans="1:11">
      <c r="A31" s="11">
        <v>26</v>
      </c>
      <c r="B31" s="12" t="s">
        <v>37</v>
      </c>
      <c r="C31" s="13">
        <v>137647.035206</v>
      </c>
      <c r="D31" s="13">
        <v>138.09</v>
      </c>
      <c r="E31" s="13">
        <f t="shared" si="0"/>
        <v>138.09</v>
      </c>
      <c r="F31" s="13">
        <v>0</v>
      </c>
      <c r="G31" s="13">
        <v>52101.8454</v>
      </c>
      <c r="H31" s="13">
        <v>32.78</v>
      </c>
      <c r="I31" s="13">
        <f t="shared" si="1"/>
        <v>32.78</v>
      </c>
      <c r="J31" s="13">
        <v>0</v>
      </c>
      <c r="K31" s="13">
        <f t="shared" si="2"/>
        <v>170.87</v>
      </c>
    </row>
    <row r="32" ht="35.25" spans="1:11">
      <c r="A32" s="11">
        <v>27</v>
      </c>
      <c r="B32" s="12" t="s">
        <v>38</v>
      </c>
      <c r="C32" s="13">
        <v>199234.195005</v>
      </c>
      <c r="D32" s="13">
        <v>197.59</v>
      </c>
      <c r="E32" s="13">
        <f t="shared" si="0"/>
        <v>197.59</v>
      </c>
      <c r="F32" s="13">
        <v>0</v>
      </c>
      <c r="G32" s="13">
        <v>37616</v>
      </c>
      <c r="H32" s="13">
        <v>24.23</v>
      </c>
      <c r="I32" s="13">
        <f t="shared" si="1"/>
        <v>24.23</v>
      </c>
      <c r="J32" s="13">
        <v>0</v>
      </c>
      <c r="K32" s="13">
        <f t="shared" si="2"/>
        <v>221.82</v>
      </c>
    </row>
    <row r="33" ht="35.25" spans="1:11">
      <c r="A33" s="11">
        <v>28</v>
      </c>
      <c r="B33" s="12" t="s">
        <v>39</v>
      </c>
      <c r="C33" s="13">
        <v>36683.44</v>
      </c>
      <c r="D33" s="13">
        <v>34.68</v>
      </c>
      <c r="E33" s="13">
        <f t="shared" si="0"/>
        <v>34.68</v>
      </c>
      <c r="F33" s="13">
        <v>0</v>
      </c>
      <c r="G33" s="13">
        <v>40554.643118</v>
      </c>
      <c r="H33" s="13">
        <v>26.46</v>
      </c>
      <c r="I33" s="13">
        <f t="shared" si="1"/>
        <v>26.46</v>
      </c>
      <c r="J33" s="13">
        <v>0</v>
      </c>
      <c r="K33" s="13">
        <f t="shared" si="2"/>
        <v>61.14</v>
      </c>
    </row>
    <row r="34" ht="35.25" spans="1:11">
      <c r="A34" s="11">
        <v>29</v>
      </c>
      <c r="B34" s="12" t="s">
        <v>40</v>
      </c>
      <c r="C34" s="13">
        <v>12836.9</v>
      </c>
      <c r="D34" s="13">
        <v>12.47</v>
      </c>
      <c r="E34" s="13">
        <f t="shared" si="0"/>
        <v>12.47</v>
      </c>
      <c r="F34" s="13">
        <v>0</v>
      </c>
      <c r="G34" s="13">
        <v>5800</v>
      </c>
      <c r="H34" s="13">
        <v>7.79</v>
      </c>
      <c r="I34" s="13">
        <f t="shared" si="1"/>
        <v>7.79</v>
      </c>
      <c r="J34" s="13">
        <v>0</v>
      </c>
      <c r="K34" s="13">
        <f t="shared" si="2"/>
        <v>20.26</v>
      </c>
    </row>
    <row r="35" ht="35.25" spans="1:11">
      <c r="A35" s="11">
        <v>30</v>
      </c>
      <c r="B35" s="12" t="s">
        <v>41</v>
      </c>
      <c r="C35" s="13">
        <v>49919</v>
      </c>
      <c r="D35" s="13">
        <v>42.93</v>
      </c>
      <c r="E35" s="13">
        <f t="shared" si="0"/>
        <v>42.93</v>
      </c>
      <c r="F35" s="13">
        <v>0</v>
      </c>
      <c r="G35" s="13">
        <v>19087</v>
      </c>
      <c r="H35" s="13">
        <v>14.08</v>
      </c>
      <c r="I35" s="13">
        <f t="shared" si="1"/>
        <v>14.08</v>
      </c>
      <c r="J35" s="13">
        <v>0</v>
      </c>
      <c r="K35" s="13">
        <f t="shared" si="2"/>
        <v>57.01</v>
      </c>
    </row>
    <row r="36" ht="35.25" spans="1:11">
      <c r="A36" s="11">
        <v>31</v>
      </c>
      <c r="B36" s="12" t="s">
        <v>42</v>
      </c>
      <c r="C36" s="13">
        <v>1642127.790424</v>
      </c>
      <c r="D36" s="13">
        <v>1553.27</v>
      </c>
      <c r="E36" s="13">
        <f t="shared" si="0"/>
        <v>1553.27</v>
      </c>
      <c r="F36" s="13">
        <v>0</v>
      </c>
      <c r="G36" s="13">
        <v>49884</v>
      </c>
      <c r="H36" s="13">
        <v>28.3</v>
      </c>
      <c r="I36" s="13">
        <f t="shared" si="1"/>
        <v>28.3</v>
      </c>
      <c r="J36" s="13">
        <v>0</v>
      </c>
      <c r="K36" s="13">
        <f t="shared" si="2"/>
        <v>1581.57</v>
      </c>
    </row>
    <row r="37" ht="35.25" spans="1:11">
      <c r="A37" s="11">
        <v>32</v>
      </c>
      <c r="B37" s="12" t="s">
        <v>43</v>
      </c>
      <c r="C37" s="13">
        <v>136353.342615</v>
      </c>
      <c r="D37" s="13">
        <v>53.08</v>
      </c>
      <c r="E37" s="13">
        <f t="shared" si="0"/>
        <v>53.08</v>
      </c>
      <c r="F37" s="13">
        <v>0</v>
      </c>
      <c r="G37" s="13">
        <v>12014.89</v>
      </c>
      <c r="H37" s="13">
        <v>1.92</v>
      </c>
      <c r="I37" s="13">
        <f t="shared" si="1"/>
        <v>1.92</v>
      </c>
      <c r="J37" s="13">
        <v>0</v>
      </c>
      <c r="K37" s="13">
        <f t="shared" si="2"/>
        <v>55</v>
      </c>
    </row>
    <row r="38" ht="35.25" spans="1:11">
      <c r="A38" s="11">
        <v>33</v>
      </c>
      <c r="B38" s="12" t="s">
        <v>44</v>
      </c>
      <c r="C38" s="13">
        <v>272392.52316</v>
      </c>
      <c r="D38" s="13">
        <v>230.05</v>
      </c>
      <c r="E38" s="13">
        <f t="shared" si="0"/>
        <v>230.05</v>
      </c>
      <c r="F38" s="13">
        <v>0</v>
      </c>
      <c r="G38" s="13">
        <v>60520</v>
      </c>
      <c r="H38" s="13">
        <v>30.92</v>
      </c>
      <c r="I38" s="13">
        <f t="shared" si="1"/>
        <v>30.92</v>
      </c>
      <c r="J38" s="13">
        <v>0</v>
      </c>
      <c r="K38" s="13">
        <f t="shared" si="2"/>
        <v>260.97</v>
      </c>
    </row>
    <row r="39" ht="35.25" spans="1:11">
      <c r="A39" s="11">
        <v>34</v>
      </c>
      <c r="B39" s="12" t="s">
        <v>45</v>
      </c>
      <c r="C39" s="13">
        <v>25071.199997</v>
      </c>
      <c r="D39" s="13">
        <v>26.22</v>
      </c>
      <c r="E39" s="13">
        <f t="shared" ref="E39:E58" si="3">D39-F39</f>
        <v>26.22</v>
      </c>
      <c r="F39" s="13">
        <v>0</v>
      </c>
      <c r="G39" s="13">
        <v>5630</v>
      </c>
      <c r="H39" s="13">
        <v>3.6</v>
      </c>
      <c r="I39" s="13">
        <f t="shared" ref="I39:I58" si="4">H39-J39</f>
        <v>3.6</v>
      </c>
      <c r="J39" s="13">
        <v>0</v>
      </c>
      <c r="K39" s="13">
        <f t="shared" ref="K39:K58" si="5">E39+I39</f>
        <v>29.82</v>
      </c>
    </row>
    <row r="40" ht="35.25" spans="1:11">
      <c r="A40" s="11">
        <v>35</v>
      </c>
      <c r="B40" s="12" t="s">
        <v>46</v>
      </c>
      <c r="C40" s="13">
        <v>242027.389636</v>
      </c>
      <c r="D40" s="13">
        <v>231.67</v>
      </c>
      <c r="E40" s="13">
        <f t="shared" si="3"/>
        <v>231.67</v>
      </c>
      <c r="F40" s="13">
        <v>0</v>
      </c>
      <c r="G40" s="13">
        <v>71583.3669</v>
      </c>
      <c r="H40" s="13">
        <v>41.23</v>
      </c>
      <c r="I40" s="13">
        <f t="shared" si="4"/>
        <v>41.23</v>
      </c>
      <c r="J40" s="13">
        <v>0</v>
      </c>
      <c r="K40" s="13">
        <f t="shared" si="5"/>
        <v>272.9</v>
      </c>
    </row>
    <row r="41" ht="35.25" spans="1:11">
      <c r="A41" s="11">
        <v>36</v>
      </c>
      <c r="B41" s="12" t="s">
        <v>47</v>
      </c>
      <c r="C41" s="13">
        <v>6403</v>
      </c>
      <c r="D41" s="13">
        <v>10.36</v>
      </c>
      <c r="E41" s="13">
        <f t="shared" si="3"/>
        <v>10.36</v>
      </c>
      <c r="F41" s="13">
        <v>0</v>
      </c>
      <c r="G41" s="13">
        <v>0</v>
      </c>
      <c r="H41" s="13">
        <v>0</v>
      </c>
      <c r="I41" s="13">
        <f t="shared" si="4"/>
        <v>0</v>
      </c>
      <c r="J41" s="13">
        <v>0</v>
      </c>
      <c r="K41" s="13">
        <f t="shared" si="5"/>
        <v>10.36</v>
      </c>
    </row>
    <row r="42" ht="35.25" spans="1:11">
      <c r="A42" s="11">
        <v>37</v>
      </c>
      <c r="B42" s="12" t="s">
        <v>48</v>
      </c>
      <c r="C42" s="13">
        <v>23236.259</v>
      </c>
      <c r="D42" s="13">
        <v>22.13</v>
      </c>
      <c r="E42" s="13">
        <f t="shared" si="3"/>
        <v>22.13</v>
      </c>
      <c r="F42" s="13">
        <v>0</v>
      </c>
      <c r="G42" s="13">
        <v>0</v>
      </c>
      <c r="H42" s="13">
        <v>0</v>
      </c>
      <c r="I42" s="13">
        <f t="shared" si="4"/>
        <v>0</v>
      </c>
      <c r="J42" s="13">
        <v>0</v>
      </c>
      <c r="K42" s="13">
        <f t="shared" si="5"/>
        <v>22.13</v>
      </c>
    </row>
    <row r="43" ht="35.25" spans="1:11">
      <c r="A43" s="11">
        <v>38</v>
      </c>
      <c r="B43" s="12" t="s">
        <v>49</v>
      </c>
      <c r="C43" s="13">
        <v>5990</v>
      </c>
      <c r="D43" s="13">
        <v>5.61</v>
      </c>
      <c r="E43" s="13">
        <f t="shared" si="3"/>
        <v>5.61</v>
      </c>
      <c r="F43" s="13">
        <v>0</v>
      </c>
      <c r="G43" s="13">
        <v>3250</v>
      </c>
      <c r="H43" s="13">
        <v>2.97</v>
      </c>
      <c r="I43" s="13">
        <f t="shared" si="4"/>
        <v>2.97</v>
      </c>
      <c r="J43" s="13">
        <v>0</v>
      </c>
      <c r="K43" s="13">
        <f t="shared" si="5"/>
        <v>8.58</v>
      </c>
    </row>
    <row r="44" ht="35.25" spans="1:11">
      <c r="A44" s="11">
        <v>39</v>
      </c>
      <c r="B44" s="12" t="s">
        <v>50</v>
      </c>
      <c r="C44" s="13">
        <v>172551.074609</v>
      </c>
      <c r="D44" s="13">
        <v>168.45</v>
      </c>
      <c r="E44" s="13">
        <f t="shared" si="3"/>
        <v>168.45</v>
      </c>
      <c r="F44" s="13">
        <v>0</v>
      </c>
      <c r="G44" s="13">
        <v>26707.829259</v>
      </c>
      <c r="H44" s="13">
        <v>18.58</v>
      </c>
      <c r="I44" s="13">
        <f t="shared" si="4"/>
        <v>18.58</v>
      </c>
      <c r="J44" s="13">
        <v>0</v>
      </c>
      <c r="K44" s="13">
        <f t="shared" si="5"/>
        <v>187.03</v>
      </c>
    </row>
    <row r="45" ht="35.25" spans="1:11">
      <c r="A45" s="11">
        <v>40</v>
      </c>
      <c r="B45" s="12" t="s">
        <v>51</v>
      </c>
      <c r="C45" s="13">
        <v>80757.350205</v>
      </c>
      <c r="D45" s="13">
        <v>69.32</v>
      </c>
      <c r="E45" s="13">
        <f t="shared" si="3"/>
        <v>69.32</v>
      </c>
      <c r="F45" s="13">
        <v>0</v>
      </c>
      <c r="G45" s="13">
        <v>54183</v>
      </c>
      <c r="H45" s="13">
        <v>22.9</v>
      </c>
      <c r="I45" s="13">
        <f t="shared" si="4"/>
        <v>22.9</v>
      </c>
      <c r="J45" s="13">
        <v>0</v>
      </c>
      <c r="K45" s="13">
        <f t="shared" si="5"/>
        <v>92.22</v>
      </c>
    </row>
    <row r="46" ht="35.25" spans="1:11">
      <c r="A46" s="11">
        <v>41</v>
      </c>
      <c r="B46" s="12" t="s">
        <v>52</v>
      </c>
      <c r="C46" s="13">
        <v>25290.715448</v>
      </c>
      <c r="D46" s="13">
        <v>22.13</v>
      </c>
      <c r="E46" s="13">
        <f t="shared" si="3"/>
        <v>22.13</v>
      </c>
      <c r="F46" s="13">
        <v>0</v>
      </c>
      <c r="G46" s="13">
        <v>0</v>
      </c>
      <c r="H46" s="13">
        <v>0</v>
      </c>
      <c r="I46" s="13">
        <f t="shared" si="4"/>
        <v>0</v>
      </c>
      <c r="J46" s="13">
        <v>0</v>
      </c>
      <c r="K46" s="13">
        <f t="shared" si="5"/>
        <v>22.13</v>
      </c>
    </row>
    <row r="47" ht="35.25" spans="1:11">
      <c r="A47" s="11">
        <v>42</v>
      </c>
      <c r="B47" s="12" t="s">
        <v>53</v>
      </c>
      <c r="C47" s="13">
        <v>181695.279065</v>
      </c>
      <c r="D47" s="13">
        <v>173.19</v>
      </c>
      <c r="E47" s="13">
        <f t="shared" si="3"/>
        <v>173.19</v>
      </c>
      <c r="F47" s="13">
        <v>0</v>
      </c>
      <c r="G47" s="13">
        <v>47539.658178</v>
      </c>
      <c r="H47" s="13">
        <v>32.78</v>
      </c>
      <c r="I47" s="13">
        <f t="shared" si="4"/>
        <v>32.78</v>
      </c>
      <c r="J47" s="13">
        <v>0</v>
      </c>
      <c r="K47" s="13">
        <f t="shared" si="5"/>
        <v>205.97</v>
      </c>
    </row>
    <row r="48" ht="35.25" spans="1:11">
      <c r="A48" s="11">
        <v>43</v>
      </c>
      <c r="B48" s="12" t="s">
        <v>54</v>
      </c>
      <c r="C48" s="13">
        <v>48671</v>
      </c>
      <c r="D48" s="13">
        <v>50.89</v>
      </c>
      <c r="E48" s="13">
        <f t="shared" si="3"/>
        <v>50.89</v>
      </c>
      <c r="F48" s="13">
        <v>0</v>
      </c>
      <c r="G48" s="13">
        <v>6070</v>
      </c>
      <c r="H48" s="13">
        <v>4.87</v>
      </c>
      <c r="I48" s="13">
        <f t="shared" si="4"/>
        <v>4.87</v>
      </c>
      <c r="J48" s="13">
        <v>0</v>
      </c>
      <c r="K48" s="13">
        <f t="shared" si="5"/>
        <v>55.76</v>
      </c>
    </row>
    <row r="49" ht="35.25" spans="1:11">
      <c r="A49" s="11">
        <v>44</v>
      </c>
      <c r="B49" s="12" t="s">
        <v>55</v>
      </c>
      <c r="C49" s="13">
        <v>396948.097348</v>
      </c>
      <c r="D49" s="13">
        <v>429.26</v>
      </c>
      <c r="E49" s="13">
        <f t="shared" si="3"/>
        <v>429.26</v>
      </c>
      <c r="F49" s="13">
        <v>0</v>
      </c>
      <c r="G49" s="13">
        <v>20340</v>
      </c>
      <c r="H49" s="13">
        <v>14.98</v>
      </c>
      <c r="I49" s="13">
        <f t="shared" si="4"/>
        <v>14.98</v>
      </c>
      <c r="J49" s="13">
        <v>0</v>
      </c>
      <c r="K49" s="13">
        <f t="shared" si="5"/>
        <v>444.24</v>
      </c>
    </row>
    <row r="50" ht="35.25" spans="1:11">
      <c r="A50" s="11">
        <v>45</v>
      </c>
      <c r="B50" s="12" t="s">
        <v>56</v>
      </c>
      <c r="C50" s="13">
        <v>49574.24</v>
      </c>
      <c r="D50" s="13">
        <v>31.19</v>
      </c>
      <c r="E50" s="13">
        <f t="shared" si="3"/>
        <v>31.19</v>
      </c>
      <c r="F50" s="13">
        <v>0</v>
      </c>
      <c r="G50" s="13">
        <v>10454</v>
      </c>
      <c r="H50" s="13">
        <v>8.86</v>
      </c>
      <c r="I50" s="13">
        <f t="shared" si="4"/>
        <v>8.86</v>
      </c>
      <c r="J50" s="13">
        <v>0</v>
      </c>
      <c r="K50" s="13">
        <f t="shared" si="5"/>
        <v>40.05</v>
      </c>
    </row>
    <row r="51" ht="35.25" spans="1:11">
      <c r="A51" s="11">
        <v>46</v>
      </c>
      <c r="B51" s="12" t="s">
        <v>57</v>
      </c>
      <c r="C51" s="13">
        <v>25249</v>
      </c>
      <c r="D51" s="13">
        <v>25.66</v>
      </c>
      <c r="E51" s="13">
        <f t="shared" si="3"/>
        <v>25.66</v>
      </c>
      <c r="F51" s="13">
        <v>0</v>
      </c>
      <c r="G51" s="13">
        <v>2930</v>
      </c>
      <c r="H51" s="13">
        <v>1.83</v>
      </c>
      <c r="I51" s="13">
        <f t="shared" si="4"/>
        <v>1.83</v>
      </c>
      <c r="J51" s="13">
        <v>0</v>
      </c>
      <c r="K51" s="13">
        <f t="shared" si="5"/>
        <v>27.49</v>
      </c>
    </row>
    <row r="52" ht="35.25" spans="1:11">
      <c r="A52" s="11">
        <v>47</v>
      </c>
      <c r="B52" s="12" t="s">
        <v>58</v>
      </c>
      <c r="C52" s="13">
        <v>49975.3944</v>
      </c>
      <c r="D52" s="13">
        <v>53.21</v>
      </c>
      <c r="E52" s="13">
        <f t="shared" si="3"/>
        <v>53.21</v>
      </c>
      <c r="F52" s="13">
        <v>0</v>
      </c>
      <c r="G52" s="13">
        <v>760</v>
      </c>
      <c r="H52" s="13">
        <v>0.62</v>
      </c>
      <c r="I52" s="13">
        <f t="shared" si="4"/>
        <v>0.62</v>
      </c>
      <c r="J52" s="13">
        <v>0</v>
      </c>
      <c r="K52" s="13">
        <f t="shared" si="5"/>
        <v>53.83</v>
      </c>
    </row>
    <row r="53" ht="35.25" spans="1:11">
      <c r="A53" s="11">
        <v>48</v>
      </c>
      <c r="B53" s="12" t="s">
        <v>59</v>
      </c>
      <c r="C53" s="13">
        <v>24335.9</v>
      </c>
      <c r="D53" s="13">
        <v>28.37</v>
      </c>
      <c r="E53" s="13">
        <f t="shared" si="3"/>
        <v>28.37</v>
      </c>
      <c r="F53" s="13">
        <v>0</v>
      </c>
      <c r="G53" s="13">
        <v>0</v>
      </c>
      <c r="H53" s="13">
        <v>0</v>
      </c>
      <c r="I53" s="13">
        <f t="shared" si="4"/>
        <v>0</v>
      </c>
      <c r="J53" s="13">
        <v>0</v>
      </c>
      <c r="K53" s="13">
        <f t="shared" si="5"/>
        <v>28.37</v>
      </c>
    </row>
    <row r="54" ht="35.25" spans="1:11">
      <c r="A54" s="11">
        <v>49</v>
      </c>
      <c r="B54" s="12" t="s">
        <v>60</v>
      </c>
      <c r="C54" s="13">
        <v>8548</v>
      </c>
      <c r="D54" s="13">
        <v>8.64</v>
      </c>
      <c r="E54" s="13">
        <f t="shared" si="3"/>
        <v>8.64</v>
      </c>
      <c r="F54" s="13">
        <v>0</v>
      </c>
      <c r="G54" s="13">
        <v>3100</v>
      </c>
      <c r="H54" s="13">
        <v>2.55</v>
      </c>
      <c r="I54" s="13">
        <f t="shared" si="4"/>
        <v>2.55</v>
      </c>
      <c r="J54" s="13">
        <v>0</v>
      </c>
      <c r="K54" s="13">
        <f t="shared" si="5"/>
        <v>11.19</v>
      </c>
    </row>
    <row r="55" ht="35.25" spans="1:11">
      <c r="A55" s="11">
        <v>50</v>
      </c>
      <c r="B55" s="12" t="s">
        <v>61</v>
      </c>
      <c r="C55" s="13">
        <v>31767.995294</v>
      </c>
      <c r="D55" s="13">
        <v>31.79</v>
      </c>
      <c r="E55" s="13">
        <f t="shared" si="3"/>
        <v>31.79</v>
      </c>
      <c r="F55" s="13">
        <v>0</v>
      </c>
      <c r="G55" s="13">
        <v>6110</v>
      </c>
      <c r="H55" s="13">
        <v>4.66</v>
      </c>
      <c r="I55" s="13">
        <f t="shared" si="4"/>
        <v>4.66</v>
      </c>
      <c r="J55" s="13">
        <v>0</v>
      </c>
      <c r="K55" s="13">
        <f t="shared" si="5"/>
        <v>36.45</v>
      </c>
    </row>
    <row r="56" ht="35.25" spans="1:11">
      <c r="A56" s="11">
        <v>51</v>
      </c>
      <c r="B56" s="12" t="s">
        <v>62</v>
      </c>
      <c r="C56" s="13">
        <v>304807.266377</v>
      </c>
      <c r="D56" s="13">
        <v>288.87</v>
      </c>
      <c r="E56" s="13">
        <f t="shared" si="3"/>
        <v>288.87</v>
      </c>
      <c r="F56" s="13">
        <v>0</v>
      </c>
      <c r="G56" s="13">
        <v>4540</v>
      </c>
      <c r="H56" s="13">
        <v>2.86</v>
      </c>
      <c r="I56" s="13">
        <f t="shared" si="4"/>
        <v>2.86</v>
      </c>
      <c r="J56" s="13">
        <v>0</v>
      </c>
      <c r="K56" s="13">
        <f t="shared" si="5"/>
        <v>291.73</v>
      </c>
    </row>
    <row r="57" ht="35.25" spans="1:11">
      <c r="A57" s="11">
        <v>52</v>
      </c>
      <c r="B57" s="12" t="s">
        <v>63</v>
      </c>
      <c r="C57" s="13">
        <v>59688.2</v>
      </c>
      <c r="D57" s="13">
        <v>55.56</v>
      </c>
      <c r="E57" s="13">
        <f t="shared" si="3"/>
        <v>55.56</v>
      </c>
      <c r="F57" s="13">
        <v>0</v>
      </c>
      <c r="G57" s="13">
        <v>6100</v>
      </c>
      <c r="H57" s="13">
        <v>4.89</v>
      </c>
      <c r="I57" s="13">
        <f t="shared" si="4"/>
        <v>4.89</v>
      </c>
      <c r="J57" s="13">
        <v>0</v>
      </c>
      <c r="K57" s="13">
        <f t="shared" si="5"/>
        <v>60.45</v>
      </c>
    </row>
    <row r="58" ht="35.25" spans="1:11">
      <c r="A58" s="11">
        <v>53</v>
      </c>
      <c r="B58" s="12" t="s">
        <v>64</v>
      </c>
      <c r="C58" s="13">
        <v>0</v>
      </c>
      <c r="D58" s="13">
        <v>2.25</v>
      </c>
      <c r="E58" s="13">
        <f t="shared" si="3"/>
        <v>2.25</v>
      </c>
      <c r="F58" s="13">
        <v>0</v>
      </c>
      <c r="G58" s="13">
        <v>0</v>
      </c>
      <c r="H58" s="13">
        <v>1.46</v>
      </c>
      <c r="I58" s="13">
        <f t="shared" si="4"/>
        <v>1.46</v>
      </c>
      <c r="J58" s="13">
        <v>0</v>
      </c>
      <c r="K58" s="13">
        <f t="shared" si="5"/>
        <v>3.71</v>
      </c>
    </row>
    <row r="59" ht="35.25" spans="1:11">
      <c r="A59" s="14" t="s">
        <v>65</v>
      </c>
      <c r="B59" s="15"/>
      <c r="C59" s="13">
        <f t="shared" ref="C59:K59" si="6">SUM(C6:C58)</f>
        <v>5983601.584405</v>
      </c>
      <c r="D59" s="13">
        <f t="shared" si="6"/>
        <v>5708.66</v>
      </c>
      <c r="E59" s="13">
        <f t="shared" si="6"/>
        <v>5708.66</v>
      </c>
      <c r="F59" s="13">
        <f t="shared" si="6"/>
        <v>0</v>
      </c>
      <c r="G59" s="13">
        <f t="shared" si="6"/>
        <v>778518.131855</v>
      </c>
      <c r="H59" s="13">
        <f t="shared" si="6"/>
        <v>495.03</v>
      </c>
      <c r="I59" s="13">
        <f t="shared" si="6"/>
        <v>495.03</v>
      </c>
      <c r="J59" s="13">
        <f t="shared" si="6"/>
        <v>0</v>
      </c>
      <c r="K59" s="13">
        <f t="shared" si="6"/>
        <v>6203.69</v>
      </c>
    </row>
    <row r="60" ht="35.25" spans="1:11">
      <c r="A60" s="16" t="s">
        <v>66</v>
      </c>
      <c r="B60" s="16"/>
      <c r="C60" s="16"/>
      <c r="D60" s="16"/>
      <c r="E60" s="16"/>
      <c r="F60" s="16"/>
      <c r="G60" s="16"/>
      <c r="H60" s="16"/>
      <c r="I60" s="16"/>
      <c r="J60" s="24"/>
      <c r="K60" s="25"/>
    </row>
  </sheetData>
  <mergeCells count="4">
    <mergeCell ref="A2:K2"/>
    <mergeCell ref="C4:F4"/>
    <mergeCell ref="G4:J4"/>
    <mergeCell ref="K4:K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1-6月再担保费汇总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2025-09-19T00:57:00Z</dcterms:created>
  <dcterms:modified xsi:type="dcterms:W3CDTF">2026-11-03T15:19:33Z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96AD0756C3E84EF3B283EE98FF835E18_13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