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xl/pivotCache/pivotCacheRecords3.xml" ContentType="application/vnd.openxmlformats-officedocument.spreadsheetml.pivotCacheRecord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15" firstSheet="6" activeTab="6"/>
  </bookViews>
  <sheets>
    <sheet name="再担保费-子璇原表" sheetId="5" state="hidden" r:id="rId1"/>
    <sheet name="Sheet1" sheetId="6" state="hidden" r:id="rId2"/>
    <sheet name="再担保费-修改表格-202208" sheetId="7" state="hidden" r:id="rId3"/>
    <sheet name="常规业务透视表" sheetId="11" state="hidden" r:id="rId4"/>
    <sheet name="批量业务透视表" sheetId="12" state="hidden" r:id="rId5"/>
    <sheet name="再担保费-4季度-20230201" sheetId="8" state="hidden" r:id="rId6"/>
    <sheet name="Sheet2" sheetId="19" r:id="rId7"/>
  </sheets>
  <definedNames>
    <definedName name="_xlnm._FilterDatabase" localSheetId="0" hidden="1">'再担保费-子璇原表'!$A$4:$X$63</definedName>
    <definedName name="_xlnm._FilterDatabase" localSheetId="1" hidden="1">Sheet1!$A$1:$I$52</definedName>
    <definedName name="_xlnm._FilterDatabase" localSheetId="2" hidden="1">'再担保费-修改表格-202208'!$A$4:$G$63</definedName>
    <definedName name="_xlnm._FilterDatabase" localSheetId="5" hidden="1">'再担保费-4季度-20230201'!$A$4:$K$66</definedName>
    <definedName name="_xlnm.Print_Titles" localSheetId="5">'再担保费-4季度-20230201'!$3:$4</definedName>
    <definedName name="_xlnm.Print_Titles" localSheetId="2">'再担保费-修改表格-202208'!$3:$4</definedName>
    <definedName name="_xlnm.Print_Titles" localSheetId="0">'再担保费-子璇原表'!$3:$4</definedName>
    <definedName name="_xlnm.Print_Area" localSheetId="6">Sheet2!$A$1:$N$65</definedName>
    <definedName name="_xlnm.Print_Titles" localSheetId="6">Sheet2!$2:$4</definedName>
  </definedNames>
  <calcPr calcId="144525"/>
  <pivotCaches>
    <pivotCache cacheId="0" r:id="rId8"/>
    <pivotCache cacheId="1" r:id="rId9"/>
    <pivotCache cacheId="2" r:id="rId10"/>
  </pivotCaches>
</workbook>
</file>

<file path=xl/sharedStrings.xml><?xml version="1.0" encoding="utf-8"?>
<sst xmlns="http://schemas.openxmlformats.org/spreadsheetml/2006/main" count="616" uniqueCount="101">
  <si>
    <t xml:space="preserve">2022年1-4月再担保费补贴汇总表                                                                        </t>
  </si>
  <si>
    <t>序号</t>
  </si>
  <si>
    <t xml:space="preserve">  机 构</t>
  </si>
  <si>
    <t>常规业务(含地方版“见贷即保”业务)</t>
  </si>
  <si>
    <t>拟申报减免再担保费合计
（万元）</t>
  </si>
  <si>
    <t>500万元（含）以下累计金额（万元）</t>
  </si>
  <si>
    <t>减免再担保费（万元）</t>
  </si>
  <si>
    <t>500万元-1000万元累计金额（万元）</t>
  </si>
  <si>
    <t>湖南省中小企业融资担保有限公司</t>
  </si>
  <si>
    <t>常德财鑫融资担保有限公司</t>
  </si>
  <si>
    <t>常德财科融资担保有限公司</t>
  </si>
  <si>
    <t>岳阳市融资担保有限责任公司</t>
  </si>
  <si>
    <t>岳阳市小微融资担保有限责任公司</t>
  </si>
  <si>
    <t>湘潭企业融资担保有限公司</t>
  </si>
  <si>
    <t>湘潭中小微融资担保有限公司</t>
  </si>
  <si>
    <t>娄底市兴娄融资担保有限公司</t>
  </si>
  <si>
    <t>永州市潇湘融资担保有限公司</t>
  </si>
  <si>
    <t>益阳市融资担保有限责任公司</t>
  </si>
  <si>
    <t>邵阳市中小企业融资担保有限责任公司</t>
  </si>
  <si>
    <t>邵东市鼎成融资担保有限公司</t>
  </si>
  <si>
    <t>张家界市中小企业融资担保有限公司</t>
  </si>
  <si>
    <t>张家界市融资担保集团有限公司</t>
  </si>
  <si>
    <t>张家界经济发展融资担保有限公司</t>
  </si>
  <si>
    <t>株洲高科火炬融资担保有限公司</t>
  </si>
  <si>
    <t>长沙市望财融资担保有限公司</t>
  </si>
  <si>
    <t>湖南德诚融资担保有限公司</t>
  </si>
  <si>
    <t>浏阳市中小企业融资担保有限公司</t>
  </si>
  <si>
    <t>湖南金信融资担保有限责任公司</t>
  </si>
  <si>
    <t>浏阳市财信融资担保有限责任公司</t>
  </si>
  <si>
    <t>浏阳市财信融资担保有限公司</t>
  </si>
  <si>
    <t>湖南大农融资担保有限公司</t>
  </si>
  <si>
    <t>湖南省文化旅游融资担保有限公司</t>
  </si>
  <si>
    <t>常德市善德融资担保有限公司</t>
  </si>
  <si>
    <t>祁阳市融资担保有限公司</t>
  </si>
  <si>
    <t>祁阳县融资担保有限公司</t>
  </si>
  <si>
    <t>株洲丰叶融资担保有限责任公司</t>
  </si>
  <si>
    <t>衡阳市融资担保集团有限公司</t>
  </si>
  <si>
    <t>岳阳县中小企业融资担保有限公司</t>
  </si>
  <si>
    <t>湖南金玉融资担保有限公司</t>
  </si>
  <si>
    <t>桃源县惠民中小企业融资担保有限公司</t>
  </si>
  <si>
    <t>岳阳市融创融资担保有限公司</t>
  </si>
  <si>
    <t>耒阳市互惠投融资担保有限公司</t>
  </si>
  <si>
    <t>长沙经济技术开发区融资担保有限公司</t>
  </si>
  <si>
    <t>长沙经济开发区融资担保有限公司</t>
  </si>
  <si>
    <t>湘潭县莲乡融资担保有限公司</t>
  </si>
  <si>
    <t>长沙市长财融资担保有限公司</t>
  </si>
  <si>
    <t>长沙星城中小企业融资担保有限公司</t>
  </si>
  <si>
    <t>湖南众诺融资担保有限公司</t>
  </si>
  <si>
    <t>株洲市融资担保有限公司</t>
  </si>
  <si>
    <t>湖南联保融资担保集团有限公司</t>
  </si>
  <si>
    <t>宁远县中小微企业融资担保有限公司</t>
  </si>
  <si>
    <t>花垣县十八洞融资担保有限责任公司</t>
  </si>
  <si>
    <t>隆回县中小企业融资担保有限责任公司</t>
  </si>
  <si>
    <t>湖南省国信财富融资担保有限责任公司</t>
  </si>
  <si>
    <t>常德美源融资担保有限责任公司</t>
  </si>
  <si>
    <t>长沙市中水融资担保有限公司</t>
  </si>
  <si>
    <t>郴州市中小企业融资担保有限公司</t>
  </si>
  <si>
    <t>湖南省麓谷中小企业融资担保有限公司</t>
  </si>
  <si>
    <t>湖南常宁裕通融资担保有限公司</t>
  </si>
  <si>
    <t>瀚华融资担保股份有限公司湖南分公司</t>
  </si>
  <si>
    <t>怀化市财信融资担保有限责任公司</t>
  </si>
  <si>
    <t>蓝山县财信融资担保有限公司</t>
  </si>
  <si>
    <t>邵阳云山融资担保有限责任公司</t>
  </si>
  <si>
    <t>嘉禾嘉盛融资担保有限责任公司</t>
  </si>
  <si>
    <t>湘西融资担保有限责任公司</t>
  </si>
  <si>
    <t>永州市小微融资担保有限责任公司</t>
  </si>
  <si>
    <t>汨罗诚晟融资担保有限公司</t>
  </si>
  <si>
    <t>邵阳县中小企业融资担保有限责任公司</t>
  </si>
  <si>
    <t>合计</t>
  </si>
  <si>
    <t>500-</t>
  </si>
  <si>
    <t>求和项:主债权金额（万元）</t>
  </si>
  <si>
    <t>求和项:减免金额（按原费率）</t>
  </si>
  <si>
    <t>1000-</t>
  </si>
  <si>
    <t>总计</t>
  </si>
  <si>
    <t>直担机构名称</t>
  </si>
  <si>
    <t>湖南梅山融资担保有限责任公司</t>
  </si>
  <si>
    <t>湖南潭城融资担保集团有限公司</t>
  </si>
  <si>
    <t>(空白)</t>
  </si>
  <si>
    <t xml:space="preserve">2022年10-12月再担保费补贴汇总表                                                                        </t>
  </si>
  <si>
    <t>银担“总对总”批量担保业务</t>
  </si>
  <si>
    <t>常规业务拟申报减免再担保费合计（万元）</t>
  </si>
  <si>
    <t>500万元以上累计金额（万元）</t>
  </si>
  <si>
    <t>批量业务拟申报减免再担保费合计
（万元）</t>
  </si>
  <si>
    <t xml:space="preserve">湖南潭城融资担保集团有限公司 </t>
  </si>
  <si>
    <t>湖南省农业信贷融资担保有限公司</t>
  </si>
  <si>
    <t>备注：</t>
  </si>
  <si>
    <t>湖南省农业信贷融资担保有限公司为全年数据，其他机构为10-12月国担备案数据</t>
  </si>
  <si>
    <t>根据表格加减逻辑，高亮橘色的单元格修改了尾数</t>
  </si>
  <si>
    <t>22年四季度，湘潭企业融资担保有限公司更名为湖南潭城融资担保集团有限公司</t>
  </si>
  <si>
    <t>附件2</t>
  </si>
  <si>
    <t>2022年10-12月融资担保再担保费减免汇总表</t>
  </si>
  <si>
    <t>机 构</t>
  </si>
  <si>
    <t>审定申报减免再担保费合计
（万元）</t>
  </si>
  <si>
    <t>审计调整补贴合计（万元）</t>
  </si>
  <si>
    <t>500万元（含）以下审定累计金额（万元）</t>
  </si>
  <si>
    <t>审定减免再担保费（万元）</t>
  </si>
  <si>
    <t>500万元-1000万元审定累计金额（万元）</t>
  </si>
  <si>
    <t>审定常规业务拟申报减免再担保费合计
（万元）</t>
  </si>
  <si>
    <t>审定批量业务拟申报减免再担保费合计
（万元）</t>
  </si>
  <si>
    <t>-</t>
  </si>
  <si>
    <t>备注：1.湖南省农业信贷融资担保有限公司为全年数据，其他机构为10-12月国担备案数据；2.以上数据均保留至小数后两位。</t>
  </si>
</sst>
</file>

<file path=xl/styles.xml><?xml version="1.0" encoding="utf-8"?>
<styleSheet xmlns="http://schemas.openxmlformats.org/spreadsheetml/2006/main">
  <numFmts count="12">
    <numFmt numFmtId="176" formatCode="0.000_ "/>
    <numFmt numFmtId="41" formatCode="_ * #,##0_ ;_ * \-#,##0_ ;_ * &quot;-&quot;_ ;_ @_ "/>
    <numFmt numFmtId="43" formatCode="_ * #,##0.00_ ;_ * \-#,##0.00_ ;_ * &quot;-&quot;??_ ;_ @_ "/>
    <numFmt numFmtId="177" formatCode="0.00;[Red]0.00"/>
    <numFmt numFmtId="42" formatCode="_ &quot;￥&quot;* #,##0_ ;_ &quot;￥&quot;* \-#,##0_ ;_ &quot;￥&quot;* &quot;-&quot;_ ;_ @_ "/>
    <numFmt numFmtId="44" formatCode="_ &quot;￥&quot;* #,##0.00_ ;_ &quot;￥&quot;* \-#,##0.00_ ;_ &quot;￥&quot;* &quot;-&quot;??_ ;_ @_ "/>
    <numFmt numFmtId="178" formatCode="#,##0.00_ "/>
    <numFmt numFmtId="179" formatCode="0_ "/>
    <numFmt numFmtId="180" formatCode="0.00_ "/>
    <numFmt numFmtId="181" formatCode="0.00;[Red]0.00"/>
    <numFmt numFmtId="182" formatCode="0.00;[Red]0.00"/>
    <numFmt numFmtId="183" formatCode="0.00;[Red]0.00"/>
  </numFmts>
  <fonts count="47">
    <font>
      <sz val="11"/>
      <color theme="1"/>
      <name val="宋体"/>
      <charset val="134"/>
      <scheme val="minor"/>
    </font>
    <font>
      <sz val="12"/>
      <name val="宋体"/>
      <charset val="134"/>
    </font>
    <font>
      <b/>
      <sz val="11"/>
      <color theme="1"/>
      <name val="宋体"/>
      <charset val="134"/>
      <scheme val="minor"/>
    </font>
    <font>
      <sz val="28"/>
      <name val="黑体"/>
      <charset val="134"/>
    </font>
    <font>
      <sz val="42"/>
      <color theme="1"/>
      <name val="方正小标宋_GBK"/>
      <charset val="134"/>
    </font>
    <font>
      <sz val="42"/>
      <color theme="1"/>
      <name val="黑体"/>
      <charset val="134"/>
    </font>
    <font>
      <sz val="22"/>
      <color theme="1"/>
      <name val="黑体"/>
      <charset val="134"/>
    </font>
    <font>
      <sz val="20"/>
      <color theme="1"/>
      <name val="黑体"/>
      <charset val="134"/>
    </font>
    <font>
      <sz val="18"/>
      <color theme="1"/>
      <name val="仿宋"/>
      <charset val="134"/>
    </font>
    <font>
      <sz val="18"/>
      <color theme="1"/>
      <name val="黑体"/>
      <charset val="134"/>
    </font>
    <font>
      <b/>
      <sz val="18"/>
      <color theme="1"/>
      <name val="仿宋"/>
      <charset val="134"/>
    </font>
    <font>
      <sz val="20"/>
      <color rgb="FF000000"/>
      <name val="黑体"/>
      <charset val="134"/>
    </font>
    <font>
      <sz val="18"/>
      <color theme="1"/>
      <name val="宋体"/>
      <charset val="134"/>
      <scheme val="minor"/>
    </font>
    <font>
      <sz val="20"/>
      <color theme="1"/>
      <name val="宋体"/>
      <charset val="134"/>
      <scheme val="minor"/>
    </font>
    <font>
      <sz val="11"/>
      <name val="宋体"/>
      <charset val="134"/>
      <scheme val="minor"/>
    </font>
    <font>
      <b/>
      <sz val="48"/>
      <color rgb="FF000000"/>
      <name val="黑体"/>
      <charset val="134"/>
    </font>
    <font>
      <b/>
      <sz val="20"/>
      <color theme="1"/>
      <name val="仿宋"/>
      <charset val="134"/>
    </font>
    <font>
      <sz val="20"/>
      <name val="黑体"/>
      <charset val="134"/>
    </font>
    <font>
      <sz val="18"/>
      <name val="仿宋"/>
      <charset val="134"/>
    </font>
    <font>
      <b/>
      <sz val="16"/>
      <name val="仿宋"/>
      <charset val="134"/>
    </font>
    <font>
      <sz val="20"/>
      <color rgb="FFFF0000"/>
      <name val="黑体"/>
      <charset val="134"/>
    </font>
    <font>
      <b/>
      <sz val="18"/>
      <name val="仿宋"/>
      <charset val="134"/>
    </font>
    <font>
      <sz val="18"/>
      <name val="宋体"/>
      <charset val="134"/>
      <scheme val="minor"/>
    </font>
    <font>
      <sz val="14"/>
      <color theme="1"/>
      <name val="宋体"/>
      <charset val="134"/>
      <scheme val="minor"/>
    </font>
    <font>
      <sz val="14"/>
      <name val="宋体"/>
      <charset val="134"/>
      <scheme val="minor"/>
    </font>
    <font>
      <sz val="22"/>
      <color theme="1"/>
      <name val="宋体"/>
      <charset val="134"/>
      <scheme val="minor"/>
    </font>
    <font>
      <sz val="18"/>
      <color rgb="FFFF0000"/>
      <name val="宋体"/>
      <charset val="134"/>
      <scheme val="minor"/>
    </font>
    <font>
      <sz val="11"/>
      <color rgb="FFFF0000"/>
      <name val="宋体"/>
      <charset val="134"/>
      <scheme val="minor"/>
    </font>
    <font>
      <sz val="11"/>
      <color theme="1"/>
      <name val="宋体"/>
      <charset val="0"/>
      <scheme val="minor"/>
    </font>
    <font>
      <sz val="11"/>
      <color theme="0"/>
      <name val="宋体"/>
      <charset val="0"/>
      <scheme val="minor"/>
    </font>
    <font>
      <b/>
      <sz val="18"/>
      <color theme="3"/>
      <name val="宋体"/>
      <charset val="134"/>
      <scheme val="minor"/>
    </font>
    <font>
      <b/>
      <sz val="11"/>
      <color theme="1"/>
      <name val="宋体"/>
      <charset val="0"/>
      <scheme val="minor"/>
    </font>
    <font>
      <u/>
      <sz val="11"/>
      <color rgb="FF0000FF"/>
      <name val="宋体"/>
      <charset val="0"/>
      <scheme val="minor"/>
    </font>
    <font>
      <b/>
      <sz val="11"/>
      <color rgb="FFFA7D00"/>
      <name val="宋体"/>
      <charset val="0"/>
      <scheme val="minor"/>
    </font>
    <font>
      <u/>
      <sz val="11"/>
      <color rgb="FF800080"/>
      <name val="宋体"/>
      <charset val="0"/>
      <scheme val="minor"/>
    </font>
    <font>
      <sz val="11"/>
      <color rgb="FF9C6500"/>
      <name val="宋体"/>
      <charset val="0"/>
      <scheme val="minor"/>
    </font>
    <font>
      <b/>
      <sz val="11"/>
      <color rgb="FFFFFFFF"/>
      <name val="宋体"/>
      <charset val="0"/>
      <scheme val="minor"/>
    </font>
    <font>
      <sz val="11"/>
      <color rgb="FF9C0006"/>
      <name val="宋体"/>
      <charset val="0"/>
      <scheme val="minor"/>
    </font>
    <font>
      <b/>
      <sz val="15"/>
      <color theme="3"/>
      <name val="宋体"/>
      <charset val="134"/>
      <scheme val="minor"/>
    </font>
    <font>
      <b/>
      <sz val="11"/>
      <color theme="3"/>
      <name val="宋体"/>
      <charset val="134"/>
      <scheme val="minor"/>
    </font>
    <font>
      <i/>
      <sz val="11"/>
      <color rgb="FF7F7F7F"/>
      <name val="宋体"/>
      <charset val="0"/>
      <scheme val="minor"/>
    </font>
    <font>
      <b/>
      <sz val="13"/>
      <color theme="3"/>
      <name val="宋体"/>
      <charset val="134"/>
      <scheme val="minor"/>
    </font>
    <font>
      <sz val="11"/>
      <color rgb="FFFA7D00"/>
      <name val="宋体"/>
      <charset val="0"/>
      <scheme val="minor"/>
    </font>
    <font>
      <sz val="11"/>
      <color rgb="FF3F3F76"/>
      <name val="宋体"/>
      <charset val="0"/>
      <scheme val="minor"/>
    </font>
    <font>
      <sz val="11"/>
      <color rgb="FFFF0000"/>
      <name val="宋体"/>
      <charset val="0"/>
      <scheme val="minor"/>
    </font>
    <font>
      <sz val="11"/>
      <color rgb="FF006100"/>
      <name val="宋体"/>
      <charset val="0"/>
      <scheme val="minor"/>
    </font>
    <font>
      <b/>
      <sz val="11"/>
      <color rgb="FF3F3F3F"/>
      <name val="宋体"/>
      <charset val="0"/>
      <scheme val="minor"/>
    </font>
  </fonts>
  <fills count="36">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F2F2F2"/>
        <bgColor indexed="64"/>
      </patternFill>
    </fill>
    <fill>
      <patternFill patternType="solid">
        <fgColor theme="8"/>
        <bgColor indexed="64"/>
      </patternFill>
    </fill>
    <fill>
      <patternFill patternType="solid">
        <fgColor theme="4" tint="0.799981688894314"/>
        <bgColor indexed="64"/>
      </patternFill>
    </fill>
    <fill>
      <patternFill patternType="solid">
        <fgColor rgb="FFFFEB9C"/>
        <bgColor indexed="64"/>
      </patternFill>
    </fill>
    <fill>
      <patternFill patternType="solid">
        <fgColor rgb="FFA5A5A5"/>
        <bgColor indexed="64"/>
      </patternFill>
    </fill>
    <fill>
      <patternFill patternType="solid">
        <fgColor rgb="FFFFC7CE"/>
        <bgColor indexed="64"/>
      </patternFill>
    </fill>
    <fill>
      <patternFill patternType="solid">
        <fgColor theme="7" tint="0.599993896298105"/>
        <bgColor indexed="64"/>
      </patternFill>
    </fill>
    <fill>
      <patternFill patternType="solid">
        <fgColor rgb="FFFFCC99"/>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9" tint="0.399975585192419"/>
        <bgColor indexed="64"/>
      </patternFill>
    </fill>
    <fill>
      <patternFill patternType="solid">
        <fgColor rgb="FFFFFFCC"/>
        <bgColor indexed="64"/>
      </patternFill>
    </fill>
    <fill>
      <patternFill patternType="solid">
        <fgColor theme="6" tint="0.399975585192419"/>
        <bgColor indexed="64"/>
      </patternFill>
    </fill>
    <fill>
      <patternFill patternType="solid">
        <fgColor rgb="FFC6EFCE"/>
        <bgColor indexed="64"/>
      </patternFill>
    </fill>
    <fill>
      <patternFill patternType="solid">
        <fgColor theme="8" tint="0.799981688894314"/>
        <bgColor indexed="64"/>
      </patternFill>
    </fill>
    <fill>
      <patternFill patternType="solid">
        <fgColor theme="4"/>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s>
  <borders count="17">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style="thin">
        <color auto="1"/>
      </right>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50">
    <xf numFmtId="0" fontId="0" fillId="0" borderId="0"/>
    <xf numFmtId="0" fontId="0" fillId="0" borderId="0"/>
    <xf numFmtId="0" fontId="29" fillId="23" borderId="0" applyNumberFormat="0" applyBorder="0" applyAlignment="0" applyProtection="0">
      <alignment vertical="center"/>
    </xf>
    <xf numFmtId="0" fontId="28" fillId="31" borderId="0" applyNumberFormat="0" applyBorder="0" applyAlignment="0" applyProtection="0">
      <alignment vertical="center"/>
    </xf>
    <xf numFmtId="0" fontId="46" fillId="12" borderId="16" applyNumberFormat="0" applyAlignment="0" applyProtection="0">
      <alignment vertical="center"/>
    </xf>
    <xf numFmtId="0" fontId="36" fillId="16" borderId="11" applyNumberFormat="0" applyAlignment="0" applyProtection="0">
      <alignment vertical="center"/>
    </xf>
    <xf numFmtId="0" fontId="37" fillId="17" borderId="0" applyNumberFormat="0" applyBorder="0" applyAlignment="0" applyProtection="0">
      <alignment vertical="center"/>
    </xf>
    <xf numFmtId="0" fontId="38" fillId="0" borderId="12" applyNumberFormat="0" applyFill="0" applyAlignment="0" applyProtection="0">
      <alignment vertical="center"/>
    </xf>
    <xf numFmtId="0" fontId="40" fillId="0" borderId="0" applyNumberFormat="0" applyFill="0" applyBorder="0" applyAlignment="0" applyProtection="0">
      <alignment vertical="center"/>
    </xf>
    <xf numFmtId="0" fontId="41" fillId="0" borderId="12" applyNumberFormat="0" applyFill="0" applyAlignment="0" applyProtection="0">
      <alignment vertical="center"/>
    </xf>
    <xf numFmtId="0" fontId="28" fillId="10" borderId="0" applyNumberFormat="0" applyBorder="0" applyAlignment="0" applyProtection="0">
      <alignment vertical="center"/>
    </xf>
    <xf numFmtId="41" fontId="0" fillId="0" borderId="0" applyFont="0" applyFill="0" applyBorder="0" applyAlignment="0" applyProtection="0">
      <alignment vertical="center"/>
    </xf>
    <xf numFmtId="0" fontId="28" fillId="9" borderId="0" applyNumberFormat="0" applyBorder="0" applyAlignment="0" applyProtection="0">
      <alignment vertical="center"/>
    </xf>
    <xf numFmtId="0" fontId="32" fillId="0" borderId="0" applyNumberFormat="0" applyFill="0" applyBorder="0" applyAlignment="0" applyProtection="0">
      <alignment vertical="center"/>
    </xf>
    <xf numFmtId="0" fontId="29" fillId="13" borderId="0" applyNumberFormat="0" applyBorder="0" applyAlignment="0" applyProtection="0">
      <alignment vertical="center"/>
    </xf>
    <xf numFmtId="0" fontId="39" fillId="0" borderId="13" applyNumberFormat="0" applyFill="0" applyAlignment="0" applyProtection="0">
      <alignment vertical="center"/>
    </xf>
    <xf numFmtId="0" fontId="31" fillId="0" borderId="9" applyNumberFormat="0" applyFill="0" applyAlignment="0" applyProtection="0">
      <alignment vertical="center"/>
    </xf>
    <xf numFmtId="0" fontId="28" fillId="14" borderId="0" applyNumberFormat="0" applyBorder="0" applyAlignment="0" applyProtection="0">
      <alignment vertical="center"/>
    </xf>
    <xf numFmtId="0" fontId="28" fillId="11" borderId="0" applyNumberFormat="0" applyBorder="0" applyAlignment="0" applyProtection="0">
      <alignment vertical="center"/>
    </xf>
    <xf numFmtId="0" fontId="29" fillId="8" borderId="0" applyNumberFormat="0" applyBorder="0" applyAlignment="0" applyProtection="0">
      <alignment vertical="center"/>
    </xf>
    <xf numFmtId="43"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8" fillId="18" borderId="0" applyNumberFormat="0" applyBorder="0" applyAlignment="0" applyProtection="0">
      <alignment vertical="center"/>
    </xf>
    <xf numFmtId="0" fontId="42" fillId="0" borderId="14" applyNumberFormat="0" applyFill="0" applyAlignment="0" applyProtection="0">
      <alignment vertical="center"/>
    </xf>
    <xf numFmtId="0" fontId="39" fillId="0" borderId="0" applyNumberFormat="0" applyFill="0" applyBorder="0" applyAlignment="0" applyProtection="0">
      <alignment vertical="center"/>
    </xf>
    <xf numFmtId="0" fontId="28" fillId="20" borderId="0" applyNumberFormat="0" applyBorder="0" applyAlignment="0" applyProtection="0">
      <alignment vertical="center"/>
    </xf>
    <xf numFmtId="42" fontId="0" fillId="0" borderId="0" applyFont="0" applyFill="0" applyBorder="0" applyAlignment="0" applyProtection="0">
      <alignment vertical="center"/>
    </xf>
    <xf numFmtId="0" fontId="44" fillId="0" borderId="0" applyNumberFormat="0" applyFill="0" applyBorder="0" applyAlignment="0" applyProtection="0">
      <alignment vertical="center"/>
    </xf>
    <xf numFmtId="0" fontId="28" fillId="22" borderId="0" applyNumberFormat="0" applyBorder="0" applyAlignment="0" applyProtection="0">
      <alignment vertical="center"/>
    </xf>
    <xf numFmtId="0" fontId="0" fillId="24" borderId="15" applyNumberFormat="0" applyFont="0" applyAlignment="0" applyProtection="0">
      <alignment vertical="center"/>
    </xf>
    <xf numFmtId="0" fontId="29" fillId="25" borderId="0" applyNumberFormat="0" applyBorder="0" applyAlignment="0" applyProtection="0">
      <alignment vertical="center"/>
    </xf>
    <xf numFmtId="0" fontId="45" fillId="26" borderId="0" applyNumberFormat="0" applyBorder="0" applyAlignment="0" applyProtection="0">
      <alignment vertical="center"/>
    </xf>
    <xf numFmtId="0" fontId="28" fillId="27" borderId="0" applyNumberFormat="0" applyBorder="0" applyAlignment="0" applyProtection="0">
      <alignment vertical="center"/>
    </xf>
    <xf numFmtId="0" fontId="35" fillId="15" borderId="0" applyNumberFormat="0" applyBorder="0" applyAlignment="0" applyProtection="0">
      <alignment vertical="center"/>
    </xf>
    <xf numFmtId="0" fontId="33" fillId="12" borderId="10" applyNumberFormat="0" applyAlignment="0" applyProtection="0">
      <alignment vertical="center"/>
    </xf>
    <xf numFmtId="0" fontId="29" fillId="28" borderId="0" applyNumberFormat="0" applyBorder="0" applyAlignment="0" applyProtection="0">
      <alignment vertical="center"/>
    </xf>
    <xf numFmtId="0" fontId="29" fillId="30" borderId="0" applyNumberFormat="0" applyBorder="0" applyAlignment="0" applyProtection="0">
      <alignment vertical="center"/>
    </xf>
    <xf numFmtId="0" fontId="29" fillId="21" borderId="0" applyNumberFormat="0" applyBorder="0" applyAlignment="0" applyProtection="0">
      <alignment vertical="center"/>
    </xf>
    <xf numFmtId="0" fontId="29" fillId="32" borderId="0" applyNumberFormat="0" applyBorder="0" applyAlignment="0" applyProtection="0">
      <alignment vertical="center"/>
    </xf>
    <xf numFmtId="0" fontId="29" fillId="29" borderId="0" applyNumberFormat="0" applyBorder="0" applyAlignment="0" applyProtection="0">
      <alignment vertical="center"/>
    </xf>
    <xf numFmtId="9" fontId="0" fillId="0" borderId="0" applyFont="0" applyFill="0" applyBorder="0" applyAlignment="0" applyProtection="0">
      <alignment vertical="center"/>
    </xf>
    <xf numFmtId="0" fontId="29" fillId="33" borderId="0" applyNumberFormat="0" applyBorder="0" applyAlignment="0" applyProtection="0">
      <alignment vertical="center"/>
    </xf>
    <xf numFmtId="44" fontId="0" fillId="0" borderId="0" applyFont="0" applyFill="0" applyBorder="0" applyAlignment="0" applyProtection="0">
      <alignment vertical="center"/>
    </xf>
    <xf numFmtId="0" fontId="29" fillId="34" borderId="0" applyNumberFormat="0" applyBorder="0" applyAlignment="0" applyProtection="0">
      <alignment vertical="center"/>
    </xf>
    <xf numFmtId="0" fontId="28" fillId="35" borderId="0" applyNumberFormat="0" applyBorder="0" applyAlignment="0" applyProtection="0">
      <alignment vertical="center"/>
    </xf>
    <xf numFmtId="0" fontId="43" fillId="19" borderId="10" applyNumberFormat="0" applyAlignment="0" applyProtection="0">
      <alignment vertical="center"/>
    </xf>
    <xf numFmtId="0" fontId="28" fillId="7" borderId="0" applyNumberFormat="0" applyBorder="0" applyAlignment="0" applyProtection="0">
      <alignment vertical="center"/>
    </xf>
    <xf numFmtId="0" fontId="29" fillId="6" borderId="0" applyNumberFormat="0" applyBorder="0" applyAlignment="0" applyProtection="0">
      <alignment vertical="center"/>
    </xf>
    <xf numFmtId="0" fontId="28" fillId="5" borderId="0" applyNumberFormat="0" applyBorder="0" applyAlignment="0" applyProtection="0">
      <alignment vertical="center"/>
    </xf>
  </cellStyleXfs>
  <cellXfs count="63">
    <xf numFmtId="0" fontId="0" fillId="0" borderId="0" xfId="0"/>
    <xf numFmtId="0" fontId="1" fillId="0" borderId="0" xfId="0" applyFont="1" applyFill="1" applyBorder="1" applyAlignment="1">
      <alignment vertical="center"/>
    </xf>
    <xf numFmtId="0" fontId="2" fillId="0" borderId="0" xfId="0" applyFont="1"/>
    <xf numFmtId="0" fontId="0" fillId="0" borderId="0" xfId="0" applyAlignment="1">
      <alignment horizontal="center"/>
    </xf>
    <xf numFmtId="0" fontId="3" fillId="0" borderId="0" xfId="0" applyFont="1" applyFill="1" applyAlignment="1">
      <alignment horizontal="left" vertical="center"/>
    </xf>
    <xf numFmtId="0" fontId="4" fillId="0" borderId="0" xfId="0" applyFont="1" applyAlignment="1">
      <alignment horizontal="center" vertical="center"/>
    </xf>
    <xf numFmtId="0" fontId="5" fillId="0" borderId="0" xfId="0" applyFont="1" applyAlignment="1">
      <alignment horizontal="center" vertical="center"/>
    </xf>
    <xf numFmtId="0" fontId="6" fillId="0" borderId="1" xfId="0" applyFont="1" applyBorder="1" applyAlignment="1">
      <alignment horizontal="center" vertical="center" wrapText="1"/>
    </xf>
    <xf numFmtId="0" fontId="7" fillId="0" borderId="2" xfId="0" applyFont="1" applyBorder="1" applyAlignment="1">
      <alignment horizontal="center" vertical="center" wrapText="1"/>
    </xf>
    <xf numFmtId="0" fontId="6" fillId="0" borderId="3" xfId="0" applyFont="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Border="1" applyAlignment="1">
      <alignment horizontal="center"/>
    </xf>
    <xf numFmtId="0" fontId="9" fillId="0" borderId="2" xfId="0" applyFont="1" applyBorder="1"/>
    <xf numFmtId="178" fontId="8" fillId="0" borderId="2" xfId="0" applyNumberFormat="1" applyFont="1" applyBorder="1" applyAlignment="1">
      <alignment horizontal="right"/>
    </xf>
    <xf numFmtId="0" fontId="10" fillId="0" borderId="4" xfId="0" applyFont="1" applyBorder="1" applyAlignment="1">
      <alignment horizontal="center"/>
    </xf>
    <xf numFmtId="0" fontId="10" fillId="0" borderId="5" xfId="0" applyFont="1" applyBorder="1" applyAlignment="1">
      <alignment horizontal="center"/>
    </xf>
    <xf numFmtId="178" fontId="10" fillId="0" borderId="2" xfId="0" applyNumberFormat="1" applyFont="1" applyBorder="1" applyAlignment="1">
      <alignment horizontal="right"/>
    </xf>
    <xf numFmtId="179" fontId="1" fillId="0" borderId="0" xfId="0" applyNumberFormat="1" applyFont="1" applyFill="1" applyBorder="1" applyAlignment="1">
      <alignment vertical="center"/>
    </xf>
    <xf numFmtId="43" fontId="11" fillId="0" borderId="2" xfId="0" applyNumberFormat="1" applyFont="1" applyFill="1" applyBorder="1" applyAlignment="1">
      <alignment horizontal="center" vertical="center" wrapText="1"/>
    </xf>
    <xf numFmtId="0" fontId="12" fillId="0" borderId="0" xfId="0" applyFont="1" applyAlignment="1">
      <alignment horizontal="left"/>
    </xf>
    <xf numFmtId="178" fontId="13" fillId="0" borderId="0" xfId="0" applyNumberFormat="1" applyFont="1"/>
    <xf numFmtId="0" fontId="14" fillId="0" borderId="0" xfId="0" applyFont="1"/>
    <xf numFmtId="0" fontId="15" fillId="0" borderId="4" xfId="0" applyFont="1" applyBorder="1" applyAlignment="1" applyProtection="1">
      <alignment horizontal="center" vertical="center" wrapText="1"/>
      <protection locked="0"/>
    </xf>
    <xf numFmtId="0" fontId="15" fillId="0" borderId="6" xfId="0" applyFont="1" applyBorder="1" applyAlignment="1" applyProtection="1">
      <alignment horizontal="center" vertical="center" wrapText="1"/>
      <protection locked="0"/>
    </xf>
    <xf numFmtId="0" fontId="16" fillId="0" borderId="3" xfId="0" applyFont="1" applyBorder="1" applyAlignment="1">
      <alignment horizontal="center" vertical="center"/>
    </xf>
    <xf numFmtId="0" fontId="16" fillId="0" borderId="2" xfId="0" applyFont="1" applyBorder="1" applyAlignment="1">
      <alignment horizontal="center" vertical="center"/>
    </xf>
    <xf numFmtId="0" fontId="16" fillId="0" borderId="3" xfId="0" applyFont="1" applyBorder="1" applyAlignment="1">
      <alignment horizontal="center" vertical="center" wrapText="1"/>
    </xf>
    <xf numFmtId="0" fontId="17" fillId="0" borderId="2" xfId="0" applyFont="1" applyBorder="1" applyAlignment="1">
      <alignment horizontal="center" vertical="center" wrapText="1"/>
    </xf>
    <xf numFmtId="180" fontId="18" fillId="0" borderId="2" xfId="0" applyNumberFormat="1" applyFont="1" applyBorder="1" applyAlignment="1">
      <alignment horizontal="center" vertical="center" wrapText="1"/>
    </xf>
    <xf numFmtId="0" fontId="19" fillId="0" borderId="2" xfId="0" applyFont="1" applyBorder="1" applyAlignment="1">
      <alignment horizontal="center" vertical="center" wrapText="1"/>
    </xf>
    <xf numFmtId="0" fontId="20" fillId="2" borderId="2" xfId="0" applyFont="1" applyFill="1" applyBorder="1" applyAlignment="1">
      <alignment horizontal="center" vertical="center" wrapText="1"/>
    </xf>
    <xf numFmtId="180" fontId="18" fillId="2" borderId="2" xfId="0" applyNumberFormat="1" applyFont="1" applyFill="1" applyBorder="1" applyAlignment="1">
      <alignment horizontal="center" vertical="center" wrapText="1"/>
    </xf>
    <xf numFmtId="0" fontId="16" fillId="0" borderId="7" xfId="0" applyFont="1" applyBorder="1" applyAlignment="1">
      <alignment horizontal="center" vertical="center"/>
    </xf>
    <xf numFmtId="0" fontId="16" fillId="0" borderId="3" xfId="0" applyFont="1" applyBorder="1" applyAlignment="1">
      <alignment vertical="center" wrapText="1"/>
    </xf>
    <xf numFmtId="0" fontId="16" fillId="0" borderId="2" xfId="0" applyFont="1" applyBorder="1" applyAlignment="1">
      <alignment horizontal="center" vertical="center" wrapText="1"/>
    </xf>
    <xf numFmtId="180" fontId="21" fillId="0" borderId="2" xfId="0" applyNumberFormat="1" applyFont="1" applyBorder="1" applyAlignment="1">
      <alignment horizontal="center" vertical="center" wrapText="1"/>
    </xf>
    <xf numFmtId="180" fontId="21" fillId="3" borderId="2" xfId="0" applyNumberFormat="1" applyFont="1" applyFill="1" applyBorder="1" applyAlignment="1">
      <alignment horizontal="center" vertical="center" wrapText="1"/>
    </xf>
    <xf numFmtId="180" fontId="21" fillId="2" borderId="2" xfId="0" applyNumberFormat="1" applyFont="1" applyFill="1" applyBorder="1" applyAlignment="1">
      <alignment horizontal="center" vertical="center" wrapText="1"/>
    </xf>
    <xf numFmtId="0" fontId="15" fillId="0" borderId="5" xfId="0" applyFont="1" applyBorder="1" applyAlignment="1" applyProtection="1">
      <alignment horizontal="center" vertical="center" wrapText="1"/>
      <protection locked="0"/>
    </xf>
    <xf numFmtId="0" fontId="16" fillId="0" borderId="8" xfId="0" applyFont="1" applyBorder="1" applyAlignment="1">
      <alignment horizontal="center" vertical="center"/>
    </xf>
    <xf numFmtId="0" fontId="16" fillId="0" borderId="2" xfId="0" applyFont="1" applyBorder="1" applyAlignment="1">
      <alignment vertical="center" wrapText="1"/>
    </xf>
    <xf numFmtId="177" fontId="21" fillId="0" borderId="2" xfId="0" applyNumberFormat="1" applyFont="1" applyBorder="1" applyAlignment="1">
      <alignment horizontal="center" vertical="center"/>
    </xf>
    <xf numFmtId="180" fontId="18" fillId="4" borderId="2" xfId="0" applyNumberFormat="1" applyFont="1" applyFill="1" applyBorder="1" applyAlignment="1">
      <alignment horizontal="center" vertical="center" wrapText="1"/>
    </xf>
    <xf numFmtId="180" fontId="21" fillId="0" borderId="4" xfId="0" applyNumberFormat="1" applyFont="1" applyBorder="1" applyAlignment="1">
      <alignment horizontal="center" vertical="center" wrapText="1"/>
    </xf>
    <xf numFmtId="180" fontId="21" fillId="0" borderId="5" xfId="0" applyNumberFormat="1" applyFont="1" applyBorder="1" applyAlignment="1">
      <alignment horizontal="center" vertical="center" wrapText="1"/>
    </xf>
    <xf numFmtId="0" fontId="12" fillId="0" borderId="0" xfId="0" applyFont="1" applyAlignment="1">
      <alignment horizontal="center"/>
    </xf>
    <xf numFmtId="0" fontId="22" fillId="0" borderId="0" xfId="0" applyFont="1"/>
    <xf numFmtId="0" fontId="23" fillId="0" borderId="0" xfId="0" applyFont="1" applyAlignment="1">
      <alignment horizontal="center"/>
    </xf>
    <xf numFmtId="0" fontId="24" fillId="0" borderId="0" xfId="0" applyFont="1"/>
    <xf numFmtId="0" fontId="23" fillId="0" borderId="0" xfId="0" applyFont="1"/>
    <xf numFmtId="0" fontId="0" fillId="0" borderId="0" xfId="0" applyAlignment="1">
      <alignment vertical="center"/>
    </xf>
    <xf numFmtId="177" fontId="0" fillId="0" borderId="0" xfId="0" applyNumberFormat="1" applyAlignment="1">
      <alignment vertical="center"/>
    </xf>
    <xf numFmtId="0" fontId="0" fillId="0" borderId="2" xfId="0" applyBorder="1" applyAlignment="1">
      <alignment vertical="center"/>
    </xf>
    <xf numFmtId="0" fontId="15" fillId="0" borderId="2" xfId="0" applyFont="1" applyBorder="1" applyAlignment="1" applyProtection="1">
      <alignment horizontal="center" vertical="center" wrapText="1"/>
      <protection locked="0"/>
    </xf>
    <xf numFmtId="176" fontId="18" fillId="0" borderId="2" xfId="0" applyNumberFormat="1" applyFont="1" applyBorder="1" applyAlignment="1">
      <alignment horizontal="center" vertical="center" wrapText="1"/>
    </xf>
    <xf numFmtId="176" fontId="21" fillId="0" borderId="2" xfId="0" applyNumberFormat="1" applyFont="1" applyBorder="1" applyAlignment="1">
      <alignment horizontal="center" vertical="center" wrapText="1"/>
    </xf>
    <xf numFmtId="0" fontId="25" fillId="0" borderId="2" xfId="0" applyFont="1" applyBorder="1"/>
    <xf numFmtId="180" fontId="25" fillId="0" borderId="2" xfId="0" applyNumberFormat="1" applyFont="1" applyBorder="1"/>
    <xf numFmtId="0" fontId="0" fillId="0" borderId="2" xfId="0" applyBorder="1"/>
    <xf numFmtId="0" fontId="12" fillId="0" borderId="0" xfId="0" applyFont="1"/>
    <xf numFmtId="0" fontId="26" fillId="0" borderId="0" xfId="0" applyFont="1"/>
    <xf numFmtId="0" fontId="20" fillId="0" borderId="2" xfId="0" applyFont="1" applyBorder="1" applyAlignment="1">
      <alignment horizontal="center" vertical="center" wrapText="1"/>
    </xf>
    <xf numFmtId="0" fontId="27" fillId="0" borderId="2" xfId="0" applyFont="1" applyBorder="1"/>
  </cellXfs>
  <cellStyles count="50">
    <cellStyle name="常规" xfId="0" builtinId="0"/>
    <cellStyle name="常规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20% - 强调文字颜色 5" xfId="33" builtinId="46"/>
    <cellStyle name="适中" xfId="34" builtinId="28"/>
    <cellStyle name="计算" xfId="35" builtinId="22"/>
    <cellStyle name="强调文字颜色 1" xfId="36" builtinId="29"/>
    <cellStyle name="60% - 强调文字颜色 4" xfId="37" builtinId="44"/>
    <cellStyle name="60% - 强调文字颜色 1" xfId="38" builtinId="32"/>
    <cellStyle name="强调文字颜色 2" xfId="39" builtinId="33"/>
    <cellStyle name="60% - 强调文字颜色 5" xfId="40" builtinId="48"/>
    <cellStyle name="百分比" xfId="41" builtinId="5"/>
    <cellStyle name="60% - 强调文字颜色 2" xfId="42" builtinId="36"/>
    <cellStyle name="货币" xfId="43" builtinId="4"/>
    <cellStyle name="强调文字颜色 3" xfId="44" builtinId="37"/>
    <cellStyle name="20% - 强调文字颜色 3" xfId="45" builtinId="38"/>
    <cellStyle name="输入" xfId="46" builtinId="20"/>
    <cellStyle name="40% - 强调文字颜色 3" xfId="47" builtinId="39"/>
    <cellStyle name="强调文字颜色 4" xfId="48" builtinId="41"/>
    <cellStyle name="20% - 强调文字颜色 4" xfId="49" builtinId="4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pivotCacheDefinition" Target="pivotCache/pivotCacheDefinition2.xml"/><Relationship Id="rId8" Type="http://schemas.openxmlformats.org/officeDocument/2006/relationships/pivotCacheDefinition" Target="pivotCache/pivotCacheDefinition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pivotCacheDefinition" Target="pivotCache/pivotCacheDefinition3.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4930.3989930556" refreshedBy="Administrator" recordCount="34">
  <cacheSource type="worksheet">
    <worksheetSource ref="A1:A1" sheet="再担保费-子璇原表"/>
  </cacheSource>
  <cacheFields count="73">
    <cacheField name="唯一业务编号" numFmtId="0">
      <sharedItems count="34">
        <s v="4301922111100010"/>
        <s v="4303222112800024"/>
        <s v="4301122111100077"/>
        <s v="4301122110700031"/>
        <s v="4301122111700086"/>
        <s v="4301122111800098"/>
        <s v="4306122113000001"/>
        <s v="4302122091600004"/>
        <s v="4306122092600001"/>
        <s v="4301122091600147"/>
        <s v="4301122091500193"/>
        <s v="4301122092900217"/>
        <s v="4301122092900218"/>
        <s v="4301122092900220"/>
        <s v="4301122090900184"/>
        <s v="4301122090600209"/>
        <s v="4301122102800001"/>
        <s v="4303222101400010"/>
        <s v="4303222102700014"/>
        <s v="4305322092310006"/>
        <s v="4305322083110006"/>
        <s v="4305322083110007"/>
        <s v="4305322083110008"/>
        <s v="4305322090910009"/>
        <s v="4305322092200003"/>
        <s v="4306122100900001"/>
        <s v="4306122101400001"/>
        <s v="4301122090500190"/>
        <s v="4301122092800234"/>
        <s v="4301122092900294"/>
        <s v="4301122091600207"/>
        <s v="4301122101900123"/>
        <s v="4301122103100162"/>
        <s v="4303222090100003"/>
      </sharedItems>
    </cacheField>
    <cacheField name="业务品种" numFmtId="0">
      <sharedItems count="1">
        <s v="总对总标准产品"/>
      </sharedItems>
    </cacheField>
    <cacheField name="业务类型" numFmtId="0">
      <sharedItems count="1">
        <s v="新增"/>
      </sharedItems>
    </cacheField>
    <cacheField name="直担机构名称" numFmtId="0">
      <sharedItems count="6">
        <s v="永州市潇湘融资担保有限公司"/>
        <s v="长沙市长财融资担保有限公司"/>
        <s v="湖南省中小企业融资担保有限公司"/>
        <s v="株洲市融资担保有限公司"/>
        <s v="张家界市中小企业融资担保有限公司"/>
        <s v="湘潭中小微融资担保有限公司"/>
      </sharedItems>
    </cacheField>
    <cacheField name="市级再担保机构名称" numFmtId="0">
      <sharedItems containsString="0" containsBlank="1" containsNonDate="0" count="1">
        <m/>
      </sharedItems>
    </cacheField>
    <cacheField name="省级再担保机构名称" numFmtId="0">
      <sharedItems count="1">
        <s v="湖南省融资再担保有限公司"/>
      </sharedItems>
    </cacheField>
    <cacheField name="债务人名称" numFmtId="0">
      <sharedItems count="33">
        <s v="永州市瑞祥锌材料有限公司"/>
        <s v="湖南艾米格智慧互联科技有限公司"/>
        <s v="湖南和康生态农业发展有限公司"/>
        <s v="新化县科建办公设备有限公司"/>
        <s v="株洲华星建造有限公司"/>
        <s v="湖南兵器新成机器有限公司"/>
        <s v="湖南绿斯达生物科技有限公司"/>
        <s v="张家界市新瑞生物饲料有限公司"/>
        <s v="株洲市悠移农业科技发展有限公司"/>
        <s v="株洲市新龙建筑有限责任公司"/>
        <s v="株洲明日硬质合金有限公司"/>
        <s v="株洲茂盛合科技有限公司"/>
        <s v="株洲市九洲传动科技有限公司"/>
        <s v="湖南中科存储科技有限公司"/>
        <s v="湖南湘皓建设工程有限公司"/>
        <s v="株洲三新包装技术有限公司"/>
        <s v="湖南艾硅特新材料有限公司"/>
        <s v="湖南方盛医药有限公司"/>
        <s v="湘能楚天电力科技有限公司"/>
        <s v="湘潭市雨湖区香海经贸商行"/>
        <s v="湘潭市雨湖区旺达槟榔厂"/>
        <s v="湘潭市雨湖区众邦槟榔厂"/>
        <s v="湘潭市雨湖区湘发槟榔厂"/>
        <s v="湘潭市雨湖区遇初槟榔厂"/>
        <s v="湘潭润耀商贸有限公司"/>
        <s v="湖南弥特精密机械有限公司"/>
        <s v="湖南金源新材料股份有限公司"/>
        <s v="湖南联科科技有限公司"/>
        <s v="溆浦穿岩山森林旅游有限公司"/>
        <s v="湖南长宇科技发展有限公司"/>
        <s v="桃江县新宇建材有限公司"/>
        <s v="益阳市金典粮食购销有限公司"/>
        <s v="湖南中车轨道交通设备有限责任公司"/>
      </sharedItems>
    </cacheField>
    <cacheField name="债务人类别" numFmtId="0">
      <sharedItems count="2">
        <s v="企业"/>
        <s v="个体工商户"/>
      </sharedItems>
    </cacheField>
    <cacheField name="债务人证件类型" numFmtId="0">
      <sharedItems count="1">
        <s v="统一社会信用代码"/>
      </sharedItems>
    </cacheField>
    <cacheField name="债务人证件号码" numFmtId="0">
      <sharedItems count="33">
        <s v="91431122796892998D"/>
        <s v="91430121MA4Q56RB3U"/>
        <s v="914309000538515119"/>
        <s v="91431322MA4PK1UL15"/>
        <s v="914302117558041897"/>
        <s v="91430200184304657B"/>
        <s v="91430211MA4QCNFYXN"/>
        <s v="91430821072646062J"/>
        <s v="914302115576249454"/>
        <s v="91430200694023177C"/>
        <s v="914302117483658784"/>
        <s v="91430204MA4Q39NC3K"/>
        <s v="91430200MA4L5FD98K"/>
        <s v="91430211MA4RYNAF38"/>
        <s v="91430200MA4LXG9A6Q"/>
        <s v="91430200C00545999M"/>
        <s v="91430223MA7BE1W023"/>
        <s v="91430100079183152D"/>
        <s v="91430111055805092F"/>
        <s v="92430302MA4NLJ4L9W"/>
        <s v="92430302MA4T3WGF9T"/>
        <s v="92430302MA4T3WGA8J"/>
        <s v="92430302MA4T941H6F"/>
        <s v="92430302MA4TAA4LXX"/>
        <s v="91430302MA7KREJY2Q"/>
        <s v="91430221MA4RK91T66"/>
        <s v="91430900748387639U"/>
        <s v="91430703MA4PRYL43T"/>
        <s v="91431224090472078U"/>
        <s v="914301246707674381"/>
        <s v="914309225576420278"/>
        <s v="914309006735783766"/>
        <s v="914301027968712732"/>
      </sharedItems>
    </cacheField>
    <cacheField name="债务人联系人姓名" numFmtId="0">
      <sharedItems containsBlank="1" count="16">
        <s v="邓天祥"/>
        <s v="余莉"/>
        <s v="彭星宇"/>
        <s v="邹石海"/>
        <m/>
        <s v="罗祖国"/>
        <s v="殷水安"/>
        <s v="傅桥"/>
        <s v="彭畅"/>
        <s v="刘小立"/>
        <s v="娄珂"/>
        <s v="陈国伟"/>
        <s v="王新华"/>
        <s v="程锦跃"/>
        <s v="朱栋梁"/>
        <s v="唐作君"/>
      </sharedItems>
    </cacheField>
    <cacheField name="债务人联系人联系方式" numFmtId="0">
      <sharedItems containsBlank="1" count="15">
        <s v="15907488333"/>
        <s v="17373694955"/>
        <s v="13487802973"/>
        <s v="13925178688"/>
        <m/>
        <s v="13974431380"/>
        <s v="13787110598"/>
        <s v="17711739336"/>
        <s v="13549749108"/>
        <s v="07367552777"/>
        <s v="18674578300"/>
        <s v="13707499158"/>
        <s v="13203682880"/>
        <s v="13873779468"/>
        <s v="13908451616"/>
      </sharedItems>
    </cacheField>
    <cacheField name="债务人经营主体" numFmtId="0">
      <sharedItems containsBlank="1" count="12">
        <m/>
        <s v="张家界市新瑞生物饲料有限公司"/>
        <s v="株洲市悠移农业科技发展有限公司"/>
        <s v="株洲市新龙建筑有限责任公司"/>
        <s v="株洲明日硬质合金有限公司"/>
        <s v="株洲茂盛合科技有限公司"/>
        <s v="株洲市九洲传动科技有限公司"/>
        <s v="湖南中科存储科技有限公司"/>
        <s v="湖南湘皓建设工程有限公司"/>
        <s v="株洲三新包装技术有限公司"/>
        <s v="湖南艾硅特新材料有限公司"/>
        <s v="湖南中车轨道交通设备有限责任公司"/>
      </sharedItems>
    </cacheField>
    <cacheField name="债务人经营主体统一社会信用代码" numFmtId="0">
      <sharedItems containsBlank="1" count="12">
        <m/>
        <s v="91430821072646062J"/>
        <s v="914302115576249454"/>
        <s v="91430200694023177C"/>
        <s v="914302117483658784"/>
        <s v="91430204MA4Q39NC3K"/>
        <s v="91430200MA4L5FD98K"/>
        <s v="91430211MA4RYNAF38"/>
        <s v="91430200MA4LXG9A6Q"/>
        <s v="91430200C00545999M"/>
        <s v="91430223MA7BE1W023"/>
        <s v="914301027968712732"/>
      </sharedItems>
    </cacheField>
    <cacheField name="债务人经济成分" numFmtId="0">
      <sharedItems containsBlank="1" count="2">
        <s v="私人控股"/>
        <m/>
      </sharedItems>
    </cacheField>
    <cacheField name="是否首次贷款" numFmtId="0">
      <sharedItems count="2">
        <s v="否"/>
        <s v="是"/>
      </sharedItems>
    </cacheField>
    <cacheField name="债务人登记所在地" numFmtId="0">
      <sharedItems count="19">
        <s v="湖南省/永州市/东安县"/>
        <s v="湖南省/长沙市/开福区"/>
        <s v="湖南省/益阳市/赫山区"/>
        <s v="湖南省/娄底市/新化县"/>
        <s v="湖南省/株洲市/石峰区"/>
        <s v="湖南省/株洲市/荷塘区"/>
        <s v="湖南省/株洲市/天元区"/>
        <s v="湖南省/张家界市/慈利县"/>
        <s v="湖南省/株洲市/渌口区"/>
        <s v="湖南省/株洲市/攸县"/>
        <s v="湖南省/长沙市/岳麓区"/>
        <s v="湖南省/长沙市/雨花区"/>
        <s v="湖南省/湘潭市/雨湖区"/>
        <s v="湖南省/益阳市/安化县"/>
        <s v="湖南省/常德市/鼎城区"/>
        <s v="湖南省/怀化市/溆浦县"/>
        <s v="湖南省/长沙市/宁乡市"/>
        <s v="湖南省/益阳市/桃江县"/>
        <s v="湖南省/长沙市/芙蓉区"/>
      </sharedItems>
    </cacheField>
    <cacheField name="所属行业(国)" numFmtId="0">
      <sharedItems count="28">
        <s v="其他常用有色金属冶炼"/>
        <s v="集成电路设计"/>
        <s v="稻谷加工"/>
        <s v="其他机械设备及电子产品批发"/>
        <s v="金属结构制造"/>
        <s v="其他未列明金属制品制造"/>
        <s v="生物技术推广服务"/>
        <s v="其他饲料加工"/>
        <s v="牲畜屠宰"/>
        <s v="其他房屋建筑业"/>
        <s v="有色金属合金制造"/>
        <s v="齿轮及齿轮减、变速箱制造"/>
        <s v="其他科技推广服务业"/>
        <s v="住宅房屋建筑"/>
        <s v="印刷专用设备制造"/>
        <s v="涂料制造"/>
        <s v="医疗用品及器材批发"/>
        <s v="其他输配电及控制设备制造"/>
        <s v="其他未列明零售业"/>
        <s v="其他未列明食品制造"/>
        <s v="水果和坚果加工"/>
        <s v="纺织专用设备制造"/>
        <s v="锻件及粉末冶金制品制造"/>
        <s v="稀有稀土金属压延加工"/>
        <s v="其他电子产品零售"/>
        <s v="名胜风景区管理"/>
        <s v="石墨及碳素制品制造"/>
        <s v="水泥制品制造"/>
      </sharedItems>
    </cacheField>
    <cacheField name="所属行业(工)" numFmtId="0">
      <sharedItems count="6">
        <s v="工业"/>
        <s v="软件和信息技术服务业"/>
        <s v="批发业"/>
        <s v="其他未列明行业"/>
        <s v="建筑业"/>
        <s v="零售业"/>
      </sharedItems>
    </cacheField>
    <cacheField name="上一年末资产总额(万元)" numFmtId="0">
      <sharedItems containsSemiMixedTypes="0" containsString="0" containsNumber="1" minValue="0" maxValue="51187.25" count="29">
        <n v="4311.61"/>
        <n v="7202"/>
        <n v="3455"/>
        <n v="6684"/>
        <n v="13299"/>
        <n v="2746"/>
        <n v="107.67"/>
        <n v="5513"/>
        <n v="15433"/>
        <n v="3918"/>
        <n v="16830"/>
        <n v="6868"/>
        <n v="10300"/>
        <n v="9061"/>
        <n v="4484"/>
        <n v="4566"/>
        <n v="4733"/>
        <n v="4708"/>
        <n v="41967"/>
        <n v="300"/>
        <n v="7511.85"/>
        <n v="16830.62"/>
        <n v="51187.25"/>
        <n v="10285"/>
        <n v="15511"/>
        <n v="21001"/>
        <n v="9883"/>
        <n v="6010"/>
        <n v="11287"/>
      </sharedItems>
    </cacheField>
    <cacheField name="上一年度营业收入(万元)" numFmtId="0">
      <sharedItems containsSemiMixedTypes="0" containsString="0" containsNumber="1" minValue="0" maxValue="26619" count="29">
        <n v="9269.74"/>
        <n v="4537"/>
        <n v="9353"/>
        <n v="4933"/>
        <n v="5718"/>
        <n v="460"/>
        <n v="4588.36"/>
        <n v="26619"/>
        <n v="13060.26"/>
        <n v="6457"/>
        <n v="11047"/>
        <n v="6718"/>
        <n v="5803"/>
        <n v="15476"/>
        <n v="13058"/>
        <n v="1648"/>
        <n v="2400"/>
        <n v="13855"/>
        <n v="23620"/>
        <n v="2000"/>
        <n v="11587.56"/>
        <n v="11047.85"/>
        <n v="19433.06"/>
        <n v="24151"/>
        <n v="4996"/>
        <n v="11885"/>
        <n v="8546"/>
        <n v="11610"/>
        <n v="8132"/>
      </sharedItems>
    </cacheField>
    <cacheField name="上一年末从业人数" numFmtId="0">
      <sharedItems containsSemiMixedTypes="0" containsString="0" containsNumber="1" containsInteger="1" minValue="0" maxValue="280" count="29">
        <n v="130"/>
        <n v="39"/>
        <n v="31"/>
        <n v="9"/>
        <n v="100"/>
        <n v="84"/>
        <n v="23"/>
        <n v="85"/>
        <n v="19"/>
        <n v="280"/>
        <n v="92"/>
        <n v="124"/>
        <n v="83"/>
        <n v="50"/>
        <n v="53"/>
        <n v="30"/>
        <n v="16"/>
        <n v="162"/>
        <n v="15"/>
        <n v="25"/>
        <n v="20"/>
        <n v="45"/>
        <n v="80"/>
        <n v="46"/>
        <n v="43"/>
        <n v="102"/>
        <n v="35"/>
        <n v="24"/>
        <n v="10"/>
      </sharedItems>
    </cacheField>
    <cacheField name="缴纳税收(万元)" numFmtId="0">
      <sharedItems containsString="0" containsBlank="1" containsNumber="1" minValue="0" maxValue="604" count="20">
        <m/>
        <n v="23"/>
        <n v="5"/>
        <n v="59"/>
        <n v="7"/>
        <n v="0"/>
        <n v="36"/>
        <n v="6.19"/>
        <n v="14"/>
        <n v="26"/>
        <n v="15"/>
        <n v="13"/>
        <n v="35"/>
        <n v="7.5"/>
        <n v="400"/>
        <n v="227.11"/>
        <n v="545.69"/>
        <n v="368.34"/>
        <n v="604"/>
        <n v="207"/>
      </sharedItems>
    </cacheField>
    <cacheField name="企业划型" numFmtId="0">
      <sharedItems count="3">
        <s v="小型企业"/>
        <s v="微型企业"/>
        <s v="其他"/>
      </sharedItems>
    </cacheField>
    <cacheField name="服务对象类型" numFmtId="0">
      <sharedItems count="2">
        <s v="小微企业"/>
        <s v="小微企业,三农"/>
      </sharedItems>
    </cacheField>
    <cacheField name="战略新兴产业分类" numFmtId="0">
      <sharedItems containsBlank="1" count="17">
        <s v="3.2.9.1"/>
        <s v="1.3.4"/>
        <m/>
        <s v="3.1.12.6"/>
        <s v="2.1.4"/>
        <s v="4.3.6"/>
        <s v="4.3.4"/>
        <s v="3.2.1.1"/>
        <s v="2.1.5"/>
        <s v="2.1.2"/>
        <s v="2.5.3"/>
        <s v="5.3.1"/>
        <s v="4.5.4"/>
        <s v="3.1.11.1"/>
        <s v="3.2.5.1"/>
        <s v="1.2.3"/>
        <s v="3.4.4.1"/>
      </sharedItems>
    </cacheField>
    <cacheField name="法定代表人姓名" numFmtId="0">
      <sharedItems count="33">
        <s v="邓天祥"/>
        <s v="涂立"/>
        <s v="彭星宇"/>
        <s v="邹石海"/>
        <s v="林晋宇"/>
        <s v="谢磊"/>
        <s v="谭金"/>
        <s v="罗祖国"/>
        <s v="殷水安"/>
        <s v="唐树松"/>
        <s v="袁四明"/>
        <s v="刘清"/>
        <s v="刘超"/>
        <s v="肖芳斌"/>
        <s v="黄明星"/>
        <s v="刘为成"/>
        <s v="刘晓明"/>
        <s v="傅桥"/>
        <s v="陈伟其"/>
        <s v="盛利果"/>
        <s v="刘凤兰"/>
        <s v="王晓芳"/>
        <s v="熊湘钢"/>
        <s v="谭遇初"/>
        <s v="朱维"/>
        <s v="但红梅"/>
        <s v="刘训兵"/>
        <s v="娄珂"/>
        <s v="侯慧"/>
        <s v="王新华"/>
        <s v="贺新貌"/>
        <s v="朱栋梁"/>
        <s v="唐作君"/>
      </sharedItems>
    </cacheField>
    <cacheField name="法定代表人证件类型" numFmtId="0">
      <sharedItems count="1">
        <s v="居民身份证"/>
      </sharedItems>
    </cacheField>
    <cacheField name="法定代表人证件号码" numFmtId="0">
      <sharedItems count="33">
        <s v="432922198007267118"/>
        <s v="510102196809247514"/>
        <s v="430903199102044258"/>
        <s v="432524196712264037"/>
        <s v="430202199107091024"/>
        <s v="430104196806190017"/>
        <s v="430221198707045915"/>
        <s v="430821197210273611"/>
        <s v="430221197504026517"/>
        <s v="430211197712106017"/>
        <s v="430202197503144037"/>
        <s v="430202197403151010"/>
        <s v="433025198212040116"/>
        <s v="352229197904136013"/>
        <s v="430211196704276812"/>
        <s v="430202195710014017"/>
        <s v="430502196905021031"/>
        <s v="432326197008020078"/>
        <s v="430121197404252132"/>
        <s v="430303195701140515"/>
        <s v="430321196306206446"/>
        <s v="430103197011121569"/>
        <s v="430302195711041514"/>
        <s v="432321197009215895"/>
        <s v="430302198302150780"/>
        <s v="510522197810099848"/>
        <s v="432326196401071678"/>
        <s v="430703198510056658"/>
        <s v="433024198208226317"/>
        <s v="430124196411167993"/>
        <s v="432325197510132394"/>
        <s v="432321197907096779"/>
        <s v="432503197902248348"/>
      </sharedItems>
    </cacheField>
    <cacheField name="债权人名称" numFmtId="0">
      <sharedItems count="24">
        <s v="中国邮政储蓄银行永州市分行"/>
        <s v="中国农业银行长沙县支行"/>
        <s v="中国农业银行益阳赫山支行"/>
        <s v="中国农业银行新化县支行"/>
        <s v="中国工商银行株洲渌口支行"/>
        <s v="中国工商银行株洲市新华路支行"/>
        <s v="中国建设银行股份有限公司株洲珠江支行"/>
        <s v="中国农业银行张家界慈利支行"/>
        <s v="中国建设银行股份有限公司株洲长江支行"/>
        <s v="中国工商银行株洲市汇源支行"/>
        <s v="中国工商银行株洲分行"/>
        <s v="中国工商银行株洲市董家段支行"/>
        <s v="中国工商银行攸县支行"/>
        <s v="中国农业银行长沙麓山支行"/>
        <s v="中国农业银行湖南湘江新区分行"/>
        <s v="中国工商银行湘潭市湘江支行"/>
        <s v="中国建设银行股份有限公司渌口支行"/>
        <s v="中国建设银行股份有限公司株洲滨江支行"/>
        <s v="中国农业银行安化县支行"/>
        <s v="中国农业银行常德江北支行"/>
        <s v="中国农业银行溆浦县支行"/>
        <s v="中国农业银行宁乡县支行"/>
        <s v="中国农业银行桃江县支行"/>
        <s v="中国农业银行长沙芙蓉区支行"/>
      </sharedItems>
    </cacheField>
    <cacheField name="主债权金额（万元）" numFmtId="0">
      <sharedItems containsSemiMixedTypes="0" containsString="0" containsNumber="1" containsInteger="1" minValue="0" maxValue="1000" count="10">
        <n v="800"/>
        <n v="990"/>
        <n v="710"/>
        <n v="600"/>
        <n v="985"/>
        <n v="1000"/>
        <n v="700"/>
        <n v="900"/>
        <n v="980"/>
        <n v="949"/>
      </sharedItems>
    </cacheField>
    <cacheField name="融资品种" numFmtId="0">
      <sharedItems count="1">
        <s v="流动资金贷款"/>
      </sharedItems>
    </cacheField>
    <cacheField name="贷款利率（年）（%）" numFmtId="0">
      <sharedItems containsSemiMixedTypes="0" containsString="0" containsNumber="1" minValue="0" maxValue="5" count="15">
        <n v="4.9"/>
        <n v="4.05"/>
        <n v="3.9"/>
        <n v="3.95"/>
        <n v="5"/>
        <n v="3.75"/>
        <n v="4"/>
        <n v="3.85"/>
        <n v="3.65"/>
        <n v="4.25"/>
        <n v="3.5"/>
        <n v="4.2"/>
        <n v="4.1"/>
        <n v="4.45"/>
        <n v="4.4"/>
      </sharedItems>
    </cacheField>
    <cacheField name="币种" numFmtId="0">
      <sharedItems count="1">
        <s v="人民币"/>
      </sharedItems>
    </cacheField>
    <cacheField name="是否收取评审费/咨询费等" numFmtId="0">
      <sharedItems count="1">
        <s v="否"/>
      </sharedItems>
    </cacheField>
    <cacheField name="主债权起始日期" numFmtId="0">
      <sharedItems count="24">
        <s v="2022-11-11 00:00:00"/>
        <s v="2022-11-28 00:00:00"/>
        <s v="2022-11-07 00:00:00"/>
        <s v="2022-11-17 00:00:00"/>
        <s v="2022-11-18 00:00:00"/>
        <s v="2022-11-30 00:00:00"/>
        <s v="2022-09-16 00:00:00"/>
        <s v="2022-09-26 00:00:00"/>
        <s v="2022-09-15 00:00:00"/>
        <s v="2022-09-29 00:00:00"/>
        <s v="2022-09-09 00:00:00"/>
        <s v="2022-09-06 00:00:00"/>
        <s v="2022-10-28 00:00:00"/>
        <s v="2022-10-14 00:00:00"/>
        <s v="2022-10-27 00:00:00"/>
        <s v="2022-09-23 00:00:00"/>
        <s v="2022-08-31 00:00:00"/>
        <s v="2022-09-22 00:00:00"/>
        <s v="2022-10-09 00:00:00"/>
        <s v="2022-09-05 00:00:00"/>
        <s v="2022-09-28 00:00:00"/>
        <s v="2022-10-19 00:00:00"/>
        <s v="2022-10-31 00:00:00"/>
        <s v="2022-09-01 00:00:00"/>
      </sharedItems>
    </cacheField>
    <cacheField name="主债权到期日期" numFmtId="0">
      <sharedItems count="28">
        <s v="2023-11-09 00:00:00"/>
        <s v="2023-11-27 00:00:00"/>
        <s v="2023-11-10 00:00:00"/>
        <s v="2023-11-06 00:00:00"/>
        <s v="2023-11-17 00:00:00"/>
        <s v="2023-11-18 00:00:00"/>
        <s v="2023-11-24 00:00:00"/>
        <s v="2023-09-15 00:00:00"/>
        <s v="2023-09-26 00:00:00"/>
        <s v="2023-09-16 00:00:00"/>
        <s v="2023-09-29 00:00:00"/>
        <s v="2023-09-09 00:00:00"/>
        <s v="2023-09-06 00:00:00"/>
        <s v="2023-10-27 00:00:00"/>
        <s v="2023-10-13 00:00:00"/>
        <s v="2023-10-26 00:00:00"/>
        <s v="2023-03-22 00:00:00"/>
        <s v="2023-08-26 00:00:00"/>
        <s v="2023-02-27 00:00:00"/>
        <s v="2023-09-04 00:00:00"/>
        <s v="2023-09-17 00:00:00"/>
        <s v="2023-10-09 00:00:00"/>
        <s v="2023-10-11 00:00:00"/>
        <s v="2023-09-27 00:00:00"/>
        <s v="2023-09-14 00:00:00"/>
        <s v="2023-10-18 00:00:00"/>
        <s v="2023-10-30 00:00:00"/>
        <s v="2023-08-31 00:00:00"/>
      </sharedItems>
    </cacheField>
    <cacheField name="展期起始日期" numFmtId="0">
      <sharedItems containsString="0" containsBlank="1" containsNonDate="0" count="1">
        <m/>
      </sharedItems>
    </cacheField>
    <cacheField name="借款合同号" numFmtId="0">
      <sharedItems count="34">
        <s v="0343000151221110972007"/>
        <s v="43010120220004906"/>
        <s v="43010120220004514"/>
        <s v="43010120220004362"/>
        <s v="0190300207-2022年(渌支)字00094号"/>
        <s v="0190300009-2022年(新支)字00816号"/>
        <s v="HTZ430102015LDZJ2022N004"/>
        <s v="43010120220003634"/>
        <s v="HTZ430629800CNED2022N009"/>
        <s v="0190300207-2022年(渌支)字00071号"/>
        <s v="0190300004-2022年(汇源)字00308号"/>
        <s v="0190300009-2022年(新支)字00628号"/>
        <s v="0190300009-2022年(新支)字00734号"/>
        <s v="0190300301-2022年(营业)字00338号"/>
        <s v="0190300004-2022年(汇源)字00318号"/>
        <s v="0190300011-2022年(董支)字00446号"/>
        <s v="0190300013-2022年(攸县)字00223号"/>
        <s v="43010120220004083"/>
        <s v="43010120220004262"/>
        <s v="AAA20220830002476477"/>
        <s v="AAA20210311001061099"/>
        <s v="AAA20210311001061102"/>
        <s v="AAA20220830002476055"/>
        <s v="AAA20220830002476478"/>
        <s v="AAA20220829002475660"/>
        <s v="HTZ430627500LDZJ2022N00T"/>
        <s v="HTZ430115637CNED2022N015"/>
        <s v="43010120220003537"/>
        <s v="43010120220003900"/>
        <s v="43010120220003876"/>
        <s v="43010120220003681"/>
        <s v="43010120220004155"/>
        <s v="43010120220004321"/>
        <s v="43010120220003386"/>
      </sharedItems>
    </cacheField>
    <cacheField name="借款凭证（借据）编号" numFmtId="0">
      <sharedItems containsBlank="1" count="31">
        <s v="0343000151221110972007017095"/>
        <s v="430120220038336"/>
        <s v="430120220036523"/>
        <s v="430120220036040"/>
        <s v="0190300207-2022年(借)字000050号"/>
        <s v="0190300009-2022年(借)字000656号、0190300009-2022年(借)字000655号"/>
        <m/>
        <s v="430120220031107"/>
        <s v="0190300207-2022年(借)字000044号"/>
        <s v="0190300004-2022年(借)字000222号"/>
        <s v="0190300009-2022年(借)字000561号、0190300009-2022年(借)字000567号"/>
        <s v="0190300009-2022年(借)字000578号、0190300009-2022年(借)字000573号"/>
        <s v="0190300301-2022年(借)字000215号"/>
        <s v="0190300004-2022年(借)字000223号"/>
        <s v="0190300011-2022年(借)字000313号、0190300011-2022年(借)字000311号"/>
        <s v="0190300013-2022年(借)字000143号"/>
        <s v="430120220033903"/>
        <s v="430120220035135"/>
        <s v="0190400002-2022年(信)字000652号、0190400002-2022年(信)字000650号"/>
        <s v="0190400002-2022年(信)字000598号、0190400002-2022年(信)字000597号"/>
        <s v="0190400002-2022年(信)字000599号、0190400002-2022年(信)字000602号"/>
        <s v="0190400002-2022年(信)字000596号、0190400002-2022年(信)字000601号"/>
        <s v="0190400002-2022年(信)字000657号、0190400002-2022年(信)字000658号"/>
        <s v="0190400002-2022年(信)字000655号、0190400002-2022年(信)字000656号"/>
        <s v="430120220030254"/>
        <s v="430120220032548"/>
        <s v="430120220032943"/>
        <s v="430120220031047"/>
        <s v="430120220034402"/>
        <s v="430120220035454、430120220035455、430120220035456"/>
        <s v="430120220029463"/>
      </sharedItems>
    </cacheField>
    <cacheField name="保证合同号" numFmtId="0">
      <sharedItems count="19">
        <s v="湘再担保批量[2021]邮储第11号-1"/>
        <s v="43100520210001861"/>
        <s v="保证43100520220000003号"/>
        <s v="0190300207-2022年渌支(保)字0018号"/>
        <s v="0190300009-2022年新支(保)字0040号"/>
        <s v="HTC430102015ZGDB2022N00J"/>
        <s v="43100520220004674"/>
        <s v="HTC430629800ZGDB2022N00K"/>
        <s v="0190300207-2022年渌支(保)字0011号"/>
        <s v="0190300004-2022年汇源(保)字0028号"/>
        <s v="0190300009-2022年新支(保)字0037号"/>
        <s v="0190300009-2022年新支(保)字0039号"/>
        <s v="0190300301-2022年营业(保)字0023号"/>
        <s v="0190300004-2022年汇源(保)字0027号"/>
        <s v="0190300011-2022年董支(保)字0027号"/>
        <s v="0190300013-2022年攸县(保)字0024号"/>
        <s v="湘潭国担[2022]01号"/>
        <s v="HTC430627500ZGDB2022N01P"/>
        <s v="HTC430115637ZGDB2022N02A"/>
      </sharedItems>
    </cacheField>
    <cacheField name="委托保证合同号" numFmtId="0">
      <sharedItems count="34">
        <s v="0343000151221110972007-01"/>
        <s v="43010120220004906-1"/>
        <s v="43010120220004514-1"/>
        <s v="43010120220004362-1"/>
        <s v="省中小银担E贷2022095"/>
        <s v="省中小银担E贷2022096"/>
        <s v="SRD-JE-202211-179"/>
        <s v="2022年张银担e贷第083号"/>
        <s v="SRD-JE-202209-141"/>
        <s v="省中小银担E贷2022077"/>
        <s v="省中小银担E贷2022071"/>
        <s v="省中小银担E贷2022085"/>
        <s v="省中小银担E贷2022084"/>
        <s v="省中小银担E贷2022087"/>
        <s v="省中小银担E贷2022078"/>
        <s v="省中小银担E贷2022073"/>
        <s v="省中小银担E贷2022092"/>
        <s v="43010120220004083-1"/>
        <s v="43010120220004262-1（1）"/>
        <s v="2022年潭中小担第183（委）字01号"/>
        <s v="2022年潭中小担第184（委）字01号"/>
        <s v="2022年潭中小担第185（委）字01号"/>
        <s v="2022年潭中小担第186（委）字01号"/>
        <s v="2022年潭中小担第187（委）字01号"/>
        <s v="2022年潭中小担第188（委）字01号"/>
        <s v="SRD-JE-202209-145"/>
        <s v="SRD-JE-202210-158"/>
        <s v="43010120220003537-1"/>
        <s v="43100520220006200-1"/>
        <s v="43010120220003876-1"/>
        <s v="43100520220000003-2"/>
        <s v="43010120220004155-1"/>
        <s v="43010120220004321-1"/>
        <s v="43010120220003386-2"/>
      </sharedItems>
    </cacheField>
    <cacheField name="原担保费率（%）" numFmtId="0">
      <sharedItems containsSemiMixedTypes="0" containsString="0" containsNumber="1" minValue="0" maxValue="1" count="4">
        <n v="1"/>
        <n v="0"/>
        <n v="0.8"/>
        <n v="0.5"/>
      </sharedItems>
    </cacheField>
    <cacheField name="担保费率备注" numFmtId="0">
      <sharedItems containsBlank="1" count="8">
        <m/>
        <s v="根据“长财金函【2022】18号文件，免收担保费"/>
        <s v="6万"/>
        <s v="根据“长财金函〔2022〕18号”文件，免收担保费"/>
        <s v="10"/>
        <s v="8"/>
        <s v="10万"/>
        <s v="9.8万"/>
      </sharedItems>
    </cacheField>
    <cacheField name="反担保措施" numFmtId="0">
      <sharedItems count="2">
        <s v="自然人保证"/>
        <s v="企业保证"/>
      </sharedItems>
    </cacheField>
    <cacheField name="分险比例（债权人）" numFmtId="0">
      <sharedItems containsSemiMixedTypes="0" containsString="0" containsNumber="1" containsInteger="1" minValue="0" maxValue="20" count="1">
        <n v="20"/>
      </sharedItems>
    </cacheField>
    <cacheField name="分险比例（直担）" numFmtId="0">
      <sharedItems containsSemiMixedTypes="0" containsString="0" containsNumber="1" containsInteger="1" minValue="0" maxValue="30" count="1">
        <n v="30"/>
      </sharedItems>
    </cacheField>
    <cacheField name="分险比例（市级再担保）" numFmtId="0">
      <sharedItems containsSemiMixedTypes="0" containsString="0" containsNumber="1" containsInteger="1" minValue="0" maxValue="0" count="1">
        <n v="0"/>
      </sharedItems>
    </cacheField>
    <cacheField name="分险比例（省级再担保）" numFmtId="0">
      <sharedItems containsSemiMixedTypes="0" containsString="0" containsNumber="1" containsInteger="1" minValue="0" maxValue="20" count="1">
        <n v="20"/>
      </sharedItems>
    </cacheField>
    <cacheField name="分险比例（国担）" numFmtId="0">
      <sharedItems containsSemiMixedTypes="0" containsString="0" containsNumber="1" containsInteger="1" minValue="0" maxValue="30" count="1">
        <n v="30"/>
      </sharedItems>
    </cacheField>
    <cacheField name="分险比例（其他）" numFmtId="0">
      <sharedItems containsSemiMixedTypes="0" containsString="0" containsNumber="1" containsInteger="1" minValue="0" maxValue="0" count="1">
        <n v="0"/>
      </sharedItems>
    </cacheField>
    <cacheField name="源系统业务编号" numFmtId="0">
      <sharedItems containsString="0" containsBlank="1" containsNonDate="0" count="1">
        <m/>
      </sharedItems>
    </cacheField>
    <cacheField name="企业标签" numFmtId="0">
      <sharedItems count="3">
        <s v=""/>
        <s v="高新企业"/>
        <s v="专精特新,高新企业"/>
      </sharedItems>
    </cacheField>
    <cacheField name="备注" numFmtId="0">
      <sharedItems containsBlank="1" count="17">
        <s v="三高四新"/>
        <s v="农行202211益阳"/>
        <s v="农行202211娄底"/>
        <s v="续贷项目，本笔800万元贷款银担E贷"/>
        <s v="续贷项目，本笔985万元贷款银担E贷"/>
        <m/>
        <s v="本笔800万元银担e贷，后续不再报送"/>
        <s v="续贷项目，本笔1000万元银担e贷，后续不再报送"/>
        <s v="本笔1000万元银担e贷，后续不再报送"/>
        <s v="本笔700万元银担e贷，后续不再报送"/>
        <s v="续贷项目，本笔900万元银担e贷，后续不再报送"/>
        <s v="因疫情影响延迟报送，承诺报送前无代偿风险等异常情况，若承诺不实，国担基金及省再担保免除补偿责任"/>
        <s v="补报此项目，承诺报送前无代偿风险等异常情况，若承诺不实，国担基金免除补偿责任 农行202209益阳"/>
        <s v="补报此项目，承诺报送前无代偿风险等异常情况，若承诺不实，国担基金免除补偿责任农行202209常德"/>
        <s v="补报此项目，承诺报送前无代偿风险等异常情况，若承诺不实，国担基金免除补偿责任 农行202209怀化"/>
        <s v="补报此项目，承诺报送前无代偿风险等异常情况，若承诺不实，国担基金免除补偿责任 农行202209长沙"/>
        <s v="农行202210益阳"/>
      </sharedItems>
    </cacheField>
    <cacheField name="直担产品" numFmtId="0">
      <sharedItems count="3">
        <s v="总对总标准产品"/>
        <s v="银担总对总"/>
        <s v="工行国担快贷"/>
      </sharedItems>
    </cacheField>
    <cacheField name="市再产品" numFmtId="0">
      <sharedItems containsString="0" containsBlank="1" containsNonDate="0" count="1">
        <m/>
      </sharedItems>
    </cacheField>
    <cacheField name="省再产品" numFmtId="0">
      <sharedItems count="1">
        <s v="总对总标准产品"/>
      </sharedItems>
    </cacheField>
    <cacheField name="市再确认时间" numFmtId="0">
      <sharedItems containsString="0" containsBlank="1" containsNonDate="0" count="1">
        <m/>
      </sharedItems>
    </cacheField>
    <cacheField name="省再确认时间" numFmtId="0">
      <sharedItems count="12">
        <s v="2022-12-28 09:08:39"/>
        <s v="2022-12-26 08:58:46"/>
        <s v="2022-12-29 11:15:27"/>
        <s v="2022-12-30 14:19:13"/>
        <s v="2022-10-28 11:27:57"/>
        <s v="2022-10-28 11:28:17"/>
        <s v="2022-10-31 11:19:21"/>
        <s v="2022-11-28 08:58:27"/>
        <s v="2022-11-29 08:52:16"/>
        <s v="2022-11-28 08:59:03"/>
        <s v="2022-11-29 08:51:03"/>
        <s v="2022-10-28 11:27:12"/>
      </sharedItems>
    </cacheField>
    <cacheField name="国担确认时间" numFmtId="0">
      <sharedItems count="15">
        <s v="2022-12-30 18:03:22"/>
        <s v="2022-12-30 18:02:21"/>
        <s v="2022-12-30 18:04:52"/>
        <s v="2022-12-30 18:05:57"/>
        <s v="2022-10-31 16:38:00"/>
        <s v="2022-10-31 16:38:21"/>
        <s v="2022-10-31 16:39:17"/>
        <s v="2022-10-31 16:40:43"/>
        <s v="2022-11-29 17:29:27"/>
        <s v="2022-11-29 17:28:47"/>
        <s v="2022-11-29 17:30:38"/>
        <s v="2022-11-29 17:30:52"/>
        <s v="2022-11-29 17:29:53"/>
        <s v="2022-11-29 17:30:20"/>
        <s v="2022-10-31 16:37:21"/>
      </sharedItems>
    </cacheField>
    <cacheField name="直担机构提报时间" numFmtId="0">
      <sharedItems count="18">
        <s v="2022-12-07 12:25:56"/>
        <s v="2022-12-15 11:03:03"/>
        <s v="2022-12-19 16:59:20"/>
        <s v="2022-12-20 10:41:32"/>
        <s v="2022-12-21 10:17:24"/>
        <s v="2022-12-22 14:31:10"/>
        <s v="2022-10-18 08:13:28"/>
        <s v="2022-10-20 08:41:10"/>
        <s v="2022-10-24 10:08:48"/>
        <s v="2022-10-28 17:52:00"/>
        <s v="2022-11-14 16:01:32"/>
        <s v="2022-11-21 11:44:09"/>
        <s v="2022-11-23 14:29:38"/>
        <s v="2022-11-24 16:23:01"/>
        <s v="2022-11-25 16:26:14"/>
        <s v="2022-11-25 17:08:20"/>
        <s v="2022-11-25 17:08:21"/>
        <s v="2022-10-12 10:31:52"/>
      </sharedItems>
    </cacheField>
    <cacheField name="提报人员" numFmtId="0">
      <sharedItems count="8">
        <s v="蔡晓辉"/>
        <s v="李浩飞"/>
        <s v="余艺"/>
        <s v="许汉威"/>
        <s v="丁杰"/>
        <s v="郭云"/>
        <s v="潘竟捷"/>
        <s v="熊玺"/>
      </sharedItems>
    </cacheField>
    <cacheField name="市再合规性审查结果" numFmtId="0">
      <sharedItems containsString="0" containsBlank="1" containsNonDate="0" count="1">
        <m/>
      </sharedItems>
    </cacheField>
    <cacheField name="省再合规性审查结果" numFmtId="0">
      <sharedItems count="1">
        <s v="省再担合规性审查通过"/>
      </sharedItems>
    </cacheField>
    <cacheField name="国担合规性审查结果" numFmtId="0">
      <sharedItems count="1">
        <s v="国担合规性审查通过"/>
      </sharedItems>
    </cacheField>
    <cacheField name="在保余额（万元）" numFmtId="0">
      <sharedItems containsSemiMixedTypes="0" containsString="0" containsNumber="1" containsInteger="1" minValue="0" maxValue="1000" count="10">
        <n v="800"/>
        <n v="990"/>
        <n v="710"/>
        <n v="600"/>
        <n v="985"/>
        <n v="1000"/>
        <n v="700"/>
        <n v="900"/>
        <n v="980"/>
        <n v="949"/>
      </sharedItems>
    </cacheField>
    <cacheField name="主债权金额（万元）2" numFmtId="0">
      <sharedItems containsSemiMixedTypes="0" containsString="0" containsNumber="1" containsInteger="1" minValue="0" maxValue="1000" count="10">
        <n v="800"/>
        <n v="990"/>
        <n v="710"/>
        <n v="600"/>
        <n v="985"/>
        <n v="1000"/>
        <n v="700"/>
        <n v="900"/>
        <n v="980"/>
        <n v="949"/>
      </sharedItems>
    </cacheField>
    <cacheField name="期限（天）" numFmtId="0">
      <sharedItems containsSemiMixedTypes="0" containsString="0" containsNumber="1" containsInteger="1" minValue="0" maxValue="365" count="7">
        <n v="363"/>
        <n v="364"/>
        <n v="365"/>
        <n v="359"/>
        <n v="180"/>
        <n v="360"/>
        <n v="362"/>
      </sharedItems>
    </cacheField>
    <cacheField name="减免后再担保费率" numFmtId="10">
      <sharedItems containsSemiMixedTypes="0" containsString="0" containsNumber="1" minValue="0" maxValue="0.002" count="1">
        <n v="0.002"/>
      </sharedItems>
    </cacheField>
    <cacheField name="减免后应缴再担保费（元）" numFmtId="183">
      <sharedItems containsSemiMixedTypes="0" containsString="0" containsNumber="1" minValue="0" maxValue="20000" count="19">
        <n v="15912.33"/>
        <n v="19745.75"/>
        <n v="14161.1"/>
        <n v="11967.12"/>
        <n v="16000"/>
        <n v="19700"/>
        <n v="11802.74"/>
        <n v="15956.16"/>
        <n v="12000"/>
        <n v="20000"/>
        <n v="14000"/>
        <n v="18000"/>
        <n v="19945.21"/>
        <n v="9863.01"/>
        <n v="19726.03"/>
        <n v="11901.37"/>
        <n v="19890.41"/>
        <n v="19546.3"/>
        <n v="18928"/>
      </sharedItems>
    </cacheField>
    <cacheField name="原费率" numFmtId="10">
      <sharedItems containsSemiMixedTypes="0" containsString="0" containsNumber="1" minValue="0" maxValue="0.003" count="1">
        <n v="0.003"/>
      </sharedItems>
    </cacheField>
    <cacheField name="原费率应缴再担保费（元）" numFmtId="183">
      <sharedItems containsSemiMixedTypes="0" containsString="0" containsNumber="1" minValue="0" maxValue="30000" count="19">
        <n v="23868.49"/>
        <n v="29618.63"/>
        <n v="21241.64"/>
        <n v="17950.68"/>
        <n v="24000"/>
        <n v="29550"/>
        <n v="17704.11"/>
        <n v="23934.25"/>
        <n v="18000"/>
        <n v="30000"/>
        <n v="21000"/>
        <n v="27000"/>
        <n v="29917.81"/>
        <n v="14794.52"/>
        <n v="29589.04"/>
        <n v="17852.05"/>
        <n v="29835.62"/>
        <n v="29319.45"/>
        <n v="28392"/>
      </sharedItems>
    </cacheField>
    <cacheField name="减免金额（按原费率）" numFmtId="183">
      <sharedItems containsSemiMixedTypes="0" containsString="0" containsNumber="1" minValue="0" maxValue="10000" count="19">
        <n v="7956.16"/>
        <n v="9872.88"/>
        <n v="7080.54"/>
        <n v="5983.56"/>
        <n v="8000"/>
        <n v="9850"/>
        <n v="5901.37"/>
        <n v="7978.09"/>
        <n v="6000"/>
        <n v="10000"/>
        <n v="7000"/>
        <n v="9000"/>
        <n v="9972.6"/>
        <n v="4931.51"/>
        <n v="9863.01"/>
        <n v="5950.68"/>
        <n v="9945.21"/>
        <n v="9773.15"/>
        <n v="9464"/>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createdVersion="5" refreshedVersion="8" minRefreshableVersion="3" refreshedDate="44958.6053927083" refreshedBy="潘琦" recordCount="5042">
  <cacheSource type="worksheet">
    <worksheetSource ref="A1:A1" sheet="再担保费-子璇原表"/>
  </cacheSource>
  <cacheFields count="75">
    <cacheField name="唯一业务编号" numFmtId="0"/>
    <cacheField name="业务品种" numFmtId="0"/>
    <cacheField name="业务类型" numFmtId="0"/>
    <cacheField name="直担机构名称" numFmtId="0">
      <sharedItems containsBlank="1" count="52">
        <s v="宁远县中小微企业融资担保有限公司"/>
        <s v="湖南德诚融资担保有限公司"/>
        <s v="张家界市中小企业融资担保有限公司"/>
        <s v="永州市潇湘融资担保有限公司"/>
        <s v="汨罗诚晟融资担保有限公司"/>
        <s v="湘潭企业融资担保有限公司"/>
        <s v="湖南众诺融资担保有限公司"/>
        <s v="湖南省中小企业融资担保有限公司"/>
        <s v="株洲市融资担保有限公司"/>
        <s v="蓝山县财信融资担保有限公司"/>
        <s v="湘潭县莲乡融资担保有限公司"/>
        <s v="株洲高科火炬融资担保有限公司"/>
        <s v="桃源县惠民中小企业融资担保有限公司"/>
        <s v="张家界经济发展融资担保有限公司"/>
        <s v="隆回县中小企业融资担保有限责任公司"/>
        <s v="益阳市融资担保有限责任公司"/>
        <s v="娄底市兴娄融资担保有限公司"/>
        <s v="花垣县十八洞融资担保有限责任公司"/>
        <s v="湘西融资担保有限责任公司"/>
        <s v="常德美源融资担保有限责任公司"/>
        <s v="浏阳市财信融资担保有限责任公司"/>
        <s v="耒阳市互惠投融资担保有限公司"/>
        <s v="常德财鑫融资担保有限公司"/>
        <s v="常德财科融资担保有限公司"/>
        <s v="浏阳市中小企业融资担保有限公司"/>
        <s v="怀化市财信融资担保有限责任公司"/>
        <s v="常德市善德融资担保有限公司"/>
        <s v="长沙市中水融资担保有限公司"/>
        <s v="长沙经济技术开发区融资担保有限公司"/>
        <s v="邵阳县中小企业融资担保有限责任公司"/>
        <s v="长沙市望财融资担保有限公司"/>
        <s v="湖南省国信财富融资担保有限责任公司"/>
        <s v="岳阳县中小企业融资担保有限公司"/>
        <s v="长沙星城中小企业融资担保有限公司"/>
        <s v="衡阳市融资担保集团有限公司"/>
        <s v="邵东市鼎成融资担保有限公司"/>
        <s v="湖南金信融资担保有限责任公司"/>
        <s v="长沙市长财融资担保有限公司"/>
        <s v="湖南金玉融资担保有限公司"/>
        <s v="湘潭中小微融资担保有限公司"/>
        <s v="邵阳市中小企业融资担保有限责任公司"/>
        <s v="岳阳市融创融资担保有限公司"/>
        <s v="岳阳市小微融资担保有限责任公司"/>
        <s v="郴州市中小企业融资担保有限公司"/>
        <s v="湖南省麓谷中小企业融资担保有限公司"/>
        <s v="嘉禾嘉盛融资担保有限责任公司"/>
        <s v="湖南大农融资担保有限公司"/>
        <s v="湖南省文化旅游融资担保有限公司"/>
        <s v="湖南梅山融资担保有限责任公司"/>
        <s v="湖南潭城融资担保集团有限公司"/>
        <s v="邵阳云山融资担保有限责任公司"/>
        <m/>
      </sharedItems>
    </cacheField>
    <cacheField name="市级再担保机构名称" numFmtId="0"/>
    <cacheField name="省级再担保机构名称" numFmtId="0"/>
    <cacheField name="债务人名称" numFmtId="0"/>
    <cacheField name="债务人类别" numFmtId="0"/>
    <cacheField name="债务人证件类型" numFmtId="0"/>
    <cacheField name="债务人证件号码" numFmtId="0"/>
    <cacheField name="债务人联系人姓名" numFmtId="0"/>
    <cacheField name="债务人联系人联系方式" numFmtId="0"/>
    <cacheField name="债务人经营主体" numFmtId="0"/>
    <cacheField name="债务人经营主体统一社会信用代码" numFmtId="0"/>
    <cacheField name="债务人经济成分" numFmtId="0"/>
    <cacheField name="是否首次贷款" numFmtId="0"/>
    <cacheField name="债务人登记所在地" numFmtId="0"/>
    <cacheField name="所属行业(国)" numFmtId="0"/>
    <cacheField name="所属行业(工)" numFmtId="0"/>
    <cacheField name="上一年末资产总额(万元)" numFmtId="0"/>
    <cacheField name="上一年度营业收入(万元)" numFmtId="0"/>
    <cacheField name="上一年末从业人数" numFmtId="0"/>
    <cacheField name="缴纳税收(万元)" numFmtId="0"/>
    <cacheField name="企业划型" numFmtId="0"/>
    <cacheField name="服务对象类型" numFmtId="0"/>
    <cacheField name="战略新兴产业分类" numFmtId="0"/>
    <cacheField name="法定代表人姓名" numFmtId="0"/>
    <cacheField name="法定代表人证件类型" numFmtId="0"/>
    <cacheField name="法定代表人证件号码" numFmtId="0"/>
    <cacheField name="债权人名称" numFmtId="0"/>
    <cacheField name="主债权金额（万元）" numFmtId="0"/>
    <cacheField name="融资品种" numFmtId="0"/>
    <cacheField name="贷款利率（年）（%）" numFmtId="0"/>
    <cacheField name="币种" numFmtId="0"/>
    <cacheField name="是否收取评审费/咨询费等" numFmtId="0"/>
    <cacheField name="主债权起始日期" numFmtId="0"/>
    <cacheField name="主债权到期日期" numFmtId="0"/>
    <cacheField name="展期起始日期" numFmtId="0"/>
    <cacheField name="借款合同号" numFmtId="0"/>
    <cacheField name="借款凭证（借据）编号" numFmtId="0"/>
    <cacheField name="保证合同号" numFmtId="0"/>
    <cacheField name="委托保证合同号" numFmtId="0"/>
    <cacheField name="原担保费率（%）" numFmtId="0"/>
    <cacheField name="担保费率备注" numFmtId="0"/>
    <cacheField name="反担保措施" numFmtId="0"/>
    <cacheField name="分险比例（债权人）" numFmtId="0"/>
    <cacheField name="分险比例（直担）" numFmtId="0"/>
    <cacheField name="分险比例（市级再担保）" numFmtId="0"/>
    <cacheField name="分险比例（省级再担保）" numFmtId="0"/>
    <cacheField name="分险比例（国担）" numFmtId="0"/>
    <cacheField name="分险比例（其他）" numFmtId="0"/>
    <cacheField name="源系统业务编号" numFmtId="0"/>
    <cacheField name="企业标签" numFmtId="0"/>
    <cacheField name="备注" numFmtId="0"/>
    <cacheField name="直担产品" numFmtId="0"/>
    <cacheField name="市再产品" numFmtId="0"/>
    <cacheField name="省再产品" numFmtId="0"/>
    <cacheField name="市再确认时间" numFmtId="0"/>
    <cacheField name="省再确认时间" numFmtId="0"/>
    <cacheField name="国担确认时间" numFmtId="0"/>
    <cacheField name="直担机构提报时间" numFmtId="0"/>
    <cacheField name="提报人员" numFmtId="0"/>
    <cacheField name="市再合规性审查结果" numFmtId="0"/>
    <cacheField name="省再合规性审查结果" numFmtId="0"/>
    <cacheField name="国担合规性审查结果" numFmtId="0"/>
    <cacheField name="合规性审查不通过原因" numFmtId="0"/>
    <cacheField name="在保余额（万元）" numFmtId="0"/>
    <cacheField name="主债权金额（万元）2" numFmtId="0"/>
    <cacheField name="期限（天）" numFmtId="0"/>
    <cacheField name="减免后再担保费率" numFmtId="0"/>
    <cacheField name="减免后应缴再担保费（元）" numFmtId="0"/>
    <cacheField name="原费率" numFmtId="10"/>
    <cacheField name="原费率应缴再担保费（元）" numFmtId="43"/>
    <cacheField name="减免金额（按原费率）" numFmtId="43"/>
    <cacheField name="国担解责金额" numFmtId="43"/>
  </cacheFields>
</pivotCacheDefinition>
</file>

<file path=xl/pivotCache/pivotCacheDefinition3.xml><?xml version="1.0" encoding="utf-8"?>
<pivotCacheDefinition xmlns="http://schemas.openxmlformats.org/spreadsheetml/2006/main" xmlns:r="http://schemas.openxmlformats.org/officeDocument/2006/relationships" r:id="rId1" createdVersion="5" refreshedVersion="8" minRefreshableVersion="3" refreshedDate="44958.6054232639" refreshedBy="潘琦" recordCount="158">
  <cacheSource type="worksheet">
    <worksheetSource ref="A1:A1" sheet="再担保费-子璇原表"/>
  </cacheSource>
  <cacheFields count="75">
    <cacheField name="唯一业务编号" numFmtId="0"/>
    <cacheField name="业务品种" numFmtId="0"/>
    <cacheField name="业务类型" numFmtId="0"/>
    <cacheField name="直担机构名称" numFmtId="0">
      <sharedItems containsBlank="1" count="34">
        <s v="湘潭县莲乡融资担保有限公司"/>
        <s v="张家界市中小企业融资担保有限公司"/>
        <s v="花垣县十八洞融资担保有限责任公司"/>
        <s v="湖南众诺融资担保有限公司"/>
        <s v="湖南德诚融资担保有限公司"/>
        <s v="湖南省国信财富融资担保有限责任公司"/>
        <s v="耒阳市互惠投融资担保有限公司"/>
        <s v="宁远县中小微企业融资担保有限公司"/>
        <s v="常德财科融资担保有限公司"/>
        <s v="长沙经济技术开发区融资担保有限公司"/>
        <s v="长沙市中水融资担保有限公司"/>
        <s v="长沙星城中小企业融资担保有限公司"/>
        <s v="隆回县中小企业融资担保有限责任公司"/>
        <s v="衡阳市融资担保集团有限公司"/>
        <s v="邵东市鼎成融资担保有限公司"/>
        <s v="张家界经济发展融资担保有限公司"/>
        <s v="湖南金信融资担保有限责任公司"/>
        <s v="湖南金玉融资担保有限公司"/>
        <s v="湘潭中小微融资担保有限公司"/>
        <s v="湘潭企业融资担保有限公司"/>
        <s v="邵阳市中小企业融资担保有限责任公司"/>
        <s v="岳阳市小微融资担保有限责任公司"/>
        <s v="湖南省中小企业融资担保有限公司"/>
        <s v="永州市潇湘融资担保有限公司"/>
        <s v="益阳市融资担保有限责任公司"/>
        <s v="长沙市望财融资担保有限公司"/>
        <s v="湖南潭城融资担保集团有限公司"/>
        <s v="常德市善德融资担保有限公司"/>
        <s v="桃源县惠民中小企业融资担保有限公司"/>
        <s v="娄底市兴娄融资担保有限公司"/>
        <s v="常德美源融资担保有限责任公司"/>
        <s v="常德财鑫融资担保有限公司"/>
        <s v="岳阳县中小企业融资担保有限公司"/>
        <m/>
      </sharedItems>
    </cacheField>
    <cacheField name="市级再担保机构名称" numFmtId="0"/>
    <cacheField name="省级再担保机构名称" numFmtId="0"/>
    <cacheField name="债务人名称" numFmtId="0"/>
    <cacheField name="债务人类别" numFmtId="0"/>
    <cacheField name="债务人证件类型" numFmtId="0"/>
    <cacheField name="债务人证件号码" numFmtId="0"/>
    <cacheField name="债务人联系人姓名" numFmtId="0"/>
    <cacheField name="债务人联系人联系方式" numFmtId="0"/>
    <cacheField name="债务人经营主体" numFmtId="0"/>
    <cacheField name="债务人经营主体统一社会信用代码" numFmtId="0"/>
    <cacheField name="债务人经济成分" numFmtId="0"/>
    <cacheField name="是否首次贷款" numFmtId="0"/>
    <cacheField name="债务人登记所在地" numFmtId="0"/>
    <cacheField name="所属行业(国)" numFmtId="0"/>
    <cacheField name="所属行业(工)" numFmtId="0"/>
    <cacheField name="上一年末资产总额(万元)" numFmtId="0"/>
    <cacheField name="上一年度营业收入(万元)" numFmtId="0"/>
    <cacheField name="上一年末从业人数" numFmtId="0"/>
    <cacheField name="缴纳税收(万元)" numFmtId="0"/>
    <cacheField name="企业划型" numFmtId="0"/>
    <cacheField name="服务对象类型" numFmtId="0"/>
    <cacheField name="战略新兴产业分类" numFmtId="0"/>
    <cacheField name="法定代表人姓名" numFmtId="0"/>
    <cacheField name="法定代表人证件类型" numFmtId="0"/>
    <cacheField name="法定代表人证件号码" numFmtId="0"/>
    <cacheField name="债权人名称" numFmtId="0"/>
    <cacheField name="主债权金额（万元）" numFmtId="0"/>
    <cacheField name="融资品种" numFmtId="0"/>
    <cacheField name="贷款利率（年）（%）" numFmtId="0"/>
    <cacheField name="币种" numFmtId="0"/>
    <cacheField name="是否收取评审费/咨询费等" numFmtId="0"/>
    <cacheField name="主债权起始日期" numFmtId="0"/>
    <cacheField name="主债权到期日期" numFmtId="0"/>
    <cacheField name="展期起始日期" numFmtId="0"/>
    <cacheField name="借款合同号" numFmtId="0"/>
    <cacheField name="借款凭证（借据）编号" numFmtId="0"/>
    <cacheField name="保证合同号" numFmtId="0"/>
    <cacheField name="委托保证合同号" numFmtId="0"/>
    <cacheField name="原担保费率（%）" numFmtId="0"/>
    <cacheField name="担保费率备注" numFmtId="0"/>
    <cacheField name="反担保措施" numFmtId="0"/>
    <cacheField name="分险比例（债权人）" numFmtId="0"/>
    <cacheField name="分险比例（直担）" numFmtId="0"/>
    <cacheField name="分险比例（市级再担保）" numFmtId="0"/>
    <cacheField name="分险比例（省级再担保）" numFmtId="0"/>
    <cacheField name="分险比例（国担）" numFmtId="0"/>
    <cacheField name="分险比例（其他）" numFmtId="0"/>
    <cacheField name="源系统业务编号" numFmtId="0"/>
    <cacheField name="企业标签" numFmtId="0"/>
    <cacheField name="备注" numFmtId="0"/>
    <cacheField name="直担产品" numFmtId="0"/>
    <cacheField name="市再产品" numFmtId="0"/>
    <cacheField name="省再产品" numFmtId="0"/>
    <cacheField name="市再确认时间" numFmtId="0"/>
    <cacheField name="省再确认时间" numFmtId="0"/>
    <cacheField name="国担确认时间" numFmtId="0"/>
    <cacheField name="直担机构提报时间" numFmtId="0"/>
    <cacheField name="提报人员" numFmtId="0"/>
    <cacheField name="市再合规性审查结果" numFmtId="0"/>
    <cacheField name="省再合规性审查结果" numFmtId="0"/>
    <cacheField name="国担合规性审查结果" numFmtId="0"/>
    <cacheField name="合规性审查不通过原因" numFmtId="0"/>
    <cacheField name="在保余额（万元）" numFmtId="0"/>
    <cacheField name="主债权金额（万元）2" numFmtId="0"/>
    <cacheField name="期限（天）" numFmtId="0"/>
    <cacheField name="减免后再担保费率" numFmtId="0"/>
    <cacheField name="减免后应缴再担保费（元）" numFmtId="0"/>
    <cacheField name="原费率" numFmtId="0"/>
    <cacheField name="原费率应缴再担保费（元）" numFmtId="0"/>
    <cacheField name="减免金额（按原费率）" numFmtId="0"/>
    <cacheField name="国担解责金额" numFmtId="0"/>
  </cacheFields>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42">
  <r>
    <s v="4306022070410001"/>
    <s v="国担非专项业务"/>
    <s v="新增"/>
    <x v="0"/>
    <s v=""/>
    <s v="湖南省融资再担保有限公司"/>
    <s v="何军成"/>
    <s v="农户"/>
    <s v="居民身份证"/>
    <s v="43292419730219081X"/>
    <s v="何军成"/>
    <m/>
    <m/>
    <m/>
    <m/>
    <s v="是"/>
    <s v="湖南省/永州市/宁远县"/>
    <s v="柑橘类种植"/>
    <s v="农、林、牧、渔业"/>
    <m/>
    <m/>
    <n v="1"/>
    <m/>
    <s v="其他"/>
    <s v="三农"/>
    <s v=""/>
    <m/>
    <m/>
    <m/>
    <s v="湖南宁远农村商业银行"/>
    <n v="40"/>
    <s v="流动资金贷款"/>
    <n v="7.8"/>
    <s v="人民币"/>
    <s v="否"/>
    <s v="2022-09-16 00:00:00"/>
    <s v="2025-07-04 00:00:00"/>
    <m/>
    <s v="40500-2022-00000804"/>
    <m/>
    <s v="宁批量担【2022】0130号"/>
    <s v="宁批量担【2022】0130号"/>
    <n v="0.5"/>
    <m/>
    <s v="自然人保证"/>
    <n v="20"/>
    <n v="30"/>
    <m/>
    <n v="20"/>
    <n v="20"/>
    <n v="10"/>
    <m/>
    <s v=""/>
    <m/>
    <s v="湘再担批量业务（农商行）"/>
    <s v=""/>
    <s v="湘再担产品"/>
    <m/>
    <s v="2022-11-23 09:10:55"/>
    <s v="2022-12-20 11:11:11"/>
    <s v="2022-09-01 00:00:00"/>
    <s v="李圳鹏"/>
    <m/>
    <s v="省再担合规性审查通过"/>
    <s v="国担合规性审查通过"/>
    <m/>
    <n v="40"/>
    <n v="40"/>
    <n v="1022"/>
    <n v="0"/>
    <n v="0"/>
    <n v="2E-3"/>
    <n v="800"/>
    <n v="800"/>
    <m/>
  </r>
  <r>
    <s v="4306022070510001"/>
    <s v="国担非专项业务"/>
    <s v="新增"/>
    <x v="0"/>
    <s v=""/>
    <s v="湖南省融资再担保有限公司"/>
    <s v="欧阳成林"/>
    <s v="农户"/>
    <s v="居民身份证"/>
    <s v="431126198908146218"/>
    <s v="欧阳成林"/>
    <m/>
    <m/>
    <m/>
    <m/>
    <s v="是"/>
    <s v="湖南省/永州市/宁远县"/>
    <s v="汽车旧车零售"/>
    <s v="零售业"/>
    <m/>
    <m/>
    <n v="1"/>
    <m/>
    <s v="其他"/>
    <s v="三农"/>
    <s v=""/>
    <m/>
    <m/>
    <m/>
    <s v="湖南宁远农村商业银行礼仕湾支行"/>
    <n v="50"/>
    <s v="流动资金贷款"/>
    <n v="7.8"/>
    <s v="人民币"/>
    <s v="否"/>
    <s v="2022-10-26 00:00:00"/>
    <s v="2025-09-26 00:00:00"/>
    <m/>
    <s v="40522-2022-00000268"/>
    <m/>
    <s v="宁批量担【2022】0128号"/>
    <s v="宁批量担【2022】0128号"/>
    <n v="0.5"/>
    <m/>
    <s v="自然人保证"/>
    <n v="20"/>
    <n v="30"/>
    <m/>
    <n v="20"/>
    <n v="20"/>
    <n v="10"/>
    <m/>
    <s v=""/>
    <m/>
    <s v="湘再担批量业务（农商行）"/>
    <s v=""/>
    <s v="湘再担产品"/>
    <m/>
    <s v="2022-12-01 11:19:00"/>
    <s v="2022-12-20 11:12:58"/>
    <s v="2022-09-01 00:00:00"/>
    <s v="李圳鹏"/>
    <m/>
    <s v="省再担合规性审查通过"/>
    <s v="国担合规性审查通过"/>
    <m/>
    <n v="50"/>
    <n v="50"/>
    <n v="1066"/>
    <n v="0"/>
    <n v="0"/>
    <n v="2E-3"/>
    <n v="1000"/>
    <n v="1000"/>
    <m/>
  </r>
  <r>
    <s v="4306022070510002"/>
    <s v="国担非专项业务"/>
    <s v="新增"/>
    <x v="0"/>
    <s v=""/>
    <s v="湖南省融资再担保有限公司"/>
    <s v="房永红"/>
    <s v="农户"/>
    <s v="居民身份证"/>
    <s v="432924197701093830"/>
    <s v="房永红"/>
    <m/>
    <m/>
    <m/>
    <m/>
    <s v="是"/>
    <s v="湖南省/永州市/宁远县"/>
    <s v="百货零售"/>
    <s v="零售业"/>
    <m/>
    <m/>
    <n v="1"/>
    <m/>
    <s v="其他"/>
    <s v="三农"/>
    <s v=""/>
    <m/>
    <m/>
    <m/>
    <s v="湖南宁远农村商业银行城东支行"/>
    <n v="30"/>
    <s v="流动资金贷款"/>
    <n v="7.8"/>
    <s v="人民币"/>
    <s v="否"/>
    <s v="2022-10-18 00:00:00"/>
    <s v="2025-07-05 00:00:00"/>
    <m/>
    <s v="40503-2022-00000368"/>
    <m/>
    <s v="宁批量担【2022】0085号"/>
    <s v="宁批量担【2022】0085号"/>
    <n v="0.5"/>
    <m/>
    <s v="自然人保证"/>
    <n v="20"/>
    <n v="30"/>
    <m/>
    <n v="20"/>
    <n v="20"/>
    <n v="10"/>
    <m/>
    <s v=""/>
    <m/>
    <s v="湘再担批量业务（农商行）"/>
    <s v=""/>
    <s v="湘再担产品"/>
    <m/>
    <s v="2022-11-23 09:10:55"/>
    <s v="2022-12-20 11:11:11"/>
    <s v="2022-09-01 00:00:00"/>
    <s v="李圳鹏"/>
    <m/>
    <s v="省再担合规性审查通过"/>
    <s v="国担合规性审查通过"/>
    <m/>
    <n v="30"/>
    <n v="30"/>
    <n v="991"/>
    <n v="0"/>
    <n v="0"/>
    <n v="2E-3"/>
    <n v="600"/>
    <n v="600"/>
    <m/>
  </r>
  <r>
    <s v="4306022070710001"/>
    <s v="国担非专项业务"/>
    <s v="新增"/>
    <x v="0"/>
    <s v=""/>
    <s v="湖南省融资再担保有限公司"/>
    <s v="张志军"/>
    <s v="农户"/>
    <s v="居民身份证"/>
    <s v="43292419791205089X"/>
    <s v="张志军"/>
    <m/>
    <m/>
    <m/>
    <m/>
    <s v="是"/>
    <s v="湖南省/永州市/宁远县"/>
    <s v="百货零售"/>
    <s v="零售业"/>
    <m/>
    <m/>
    <n v="1"/>
    <m/>
    <s v="其他"/>
    <s v="三农"/>
    <s v=""/>
    <m/>
    <m/>
    <m/>
    <s v="湖南宁远农村商业银行城关支行"/>
    <n v="50"/>
    <s v="流动资金贷款"/>
    <n v="7.8"/>
    <s v="人民币"/>
    <s v="否"/>
    <s v="2022-10-17 00:00:00"/>
    <s v="2025-10-17 00:00:00"/>
    <m/>
    <s v="40501-2022-00000423"/>
    <m/>
    <s v="宁批量担【2022】0131号"/>
    <s v="宁批量担【2022】0131号"/>
    <n v="0.5"/>
    <m/>
    <s v="自然人保证"/>
    <n v="20"/>
    <n v="30"/>
    <m/>
    <n v="20"/>
    <n v="20"/>
    <n v="10"/>
    <m/>
    <s v=""/>
    <m/>
    <s v="湘再担批量业务（农商行）"/>
    <s v=""/>
    <s v="湘再担产品"/>
    <m/>
    <s v="2022-12-01 11:19:00"/>
    <s v="2022-12-20 11:13:38"/>
    <s v="2022-09-01 00:00:00"/>
    <s v="李圳鹏"/>
    <m/>
    <s v="省再担合规性审查通过"/>
    <s v="国担合规性审查通过"/>
    <m/>
    <n v="50"/>
    <n v="50"/>
    <n v="1096"/>
    <n v="0"/>
    <n v="0"/>
    <n v="2E-3"/>
    <n v="1000"/>
    <n v="1000"/>
    <m/>
  </r>
  <r>
    <s v="4306022070710002"/>
    <s v="国担非专项业务"/>
    <s v="新增"/>
    <x v="0"/>
    <s v=""/>
    <s v="湖南省融资再担保有限公司"/>
    <s v="刘永涛"/>
    <s v="农户"/>
    <s v="居民身份证"/>
    <s v="43112619891022561X"/>
    <s v="刘永涛"/>
    <m/>
    <m/>
    <m/>
    <m/>
    <s v="是"/>
    <s v="湖南省/永州市/宁远县"/>
    <s v="稻谷种植"/>
    <s v="农、林、牧、渔业"/>
    <m/>
    <m/>
    <n v="1"/>
    <m/>
    <s v="其他"/>
    <s v="三农"/>
    <s v=""/>
    <m/>
    <m/>
    <m/>
    <s v="湖南宁远农村商业银行中和支行"/>
    <n v="20"/>
    <s v="流动资金贷款"/>
    <n v="7.8"/>
    <s v="人民币"/>
    <s v="否"/>
    <s v="2022-10-12 00:00:00"/>
    <s v="2025-07-07 00:00:00"/>
    <m/>
    <s v="40519-2022-00000612"/>
    <m/>
    <s v="宁批量担【2022】0112号"/>
    <s v="宁批量担【2022】0112号"/>
    <n v="0.5"/>
    <m/>
    <s v="自然人保证"/>
    <n v="20"/>
    <n v="30"/>
    <m/>
    <n v="20"/>
    <n v="20"/>
    <n v="10"/>
    <m/>
    <s v=""/>
    <m/>
    <s v="湘再担批量业务（农商行）"/>
    <s v=""/>
    <s v="湘再担产品"/>
    <m/>
    <s v="2022-11-23 09:10:55"/>
    <s v="2022-12-20 11:11:11"/>
    <s v="2022-09-01 00:00:00"/>
    <s v="李圳鹏"/>
    <m/>
    <s v="省再担合规性审查通过"/>
    <s v="国担合规性审查通过"/>
    <m/>
    <n v="20"/>
    <n v="20"/>
    <n v="999"/>
    <n v="0"/>
    <n v="0"/>
    <n v="2E-3"/>
    <n v="400"/>
    <n v="400"/>
    <m/>
  </r>
  <r>
    <s v="4306022070710003"/>
    <s v="国担非专项业务"/>
    <s v="新增"/>
    <x v="0"/>
    <s v=""/>
    <s v="湖南省融资再担保有限公司"/>
    <s v="张义保"/>
    <s v="农户"/>
    <s v="居民身份证"/>
    <s v="431126198512298522"/>
    <s v="张义保"/>
    <m/>
    <m/>
    <m/>
    <m/>
    <s v="是"/>
    <s v="湖南省/永州市/宁远县"/>
    <s v="服装零售"/>
    <s v="零售业"/>
    <m/>
    <m/>
    <n v="1"/>
    <m/>
    <s v="其他"/>
    <s v="三农"/>
    <s v=""/>
    <m/>
    <m/>
    <m/>
    <s v="湖南宁远农村商业银行天堂支行"/>
    <n v="50"/>
    <s v="流动资金贷款"/>
    <n v="7.8"/>
    <s v="人民币"/>
    <s v="否"/>
    <s v="2022-10-07 00:00:00"/>
    <s v="2025-07-07 00:00:00"/>
    <m/>
    <s v="40528-2022-00000434"/>
    <m/>
    <s v="宁批量担【2022】0136号"/>
    <s v="宁批量担【2022】0136号"/>
    <n v="0.5"/>
    <m/>
    <s v="自然人保证"/>
    <n v="20"/>
    <n v="30"/>
    <m/>
    <n v="20"/>
    <n v="20"/>
    <n v="10"/>
    <m/>
    <s v=""/>
    <m/>
    <s v="湘再担批量业务（农商行）"/>
    <s v=""/>
    <s v="湘再担产品"/>
    <m/>
    <s v="2022-12-09 10:05:07"/>
    <s v="2022-12-20 11:14:02"/>
    <s v="2022-09-01 00:00:00"/>
    <s v="李圳鹏"/>
    <m/>
    <s v="省再担合规性审查通过"/>
    <s v="国担合规性审查通过"/>
    <m/>
    <n v="50"/>
    <n v="50"/>
    <n v="1004"/>
    <n v="0"/>
    <n v="0"/>
    <n v="2E-3"/>
    <n v="1000"/>
    <n v="1000"/>
    <m/>
  </r>
  <r>
    <s v="4306022070810001"/>
    <s v="国担非专项业务"/>
    <s v="新增"/>
    <x v="0"/>
    <s v=""/>
    <s v="湖南省融资再担保有限公司"/>
    <s v="欧阳国军"/>
    <s v="农户"/>
    <s v="居民身份证"/>
    <s v="432924197805247013"/>
    <s v="欧阳国军"/>
    <m/>
    <m/>
    <m/>
    <m/>
    <s v="是"/>
    <s v="湖南省/永州市/宁远县"/>
    <s v="其他食品零售"/>
    <s v="零售业"/>
    <m/>
    <m/>
    <n v="1"/>
    <m/>
    <s v="其他"/>
    <s v="三农"/>
    <s v=""/>
    <m/>
    <m/>
    <s v=""/>
    <s v="湖南宁远农村商业银行柏家坪支行"/>
    <n v="50"/>
    <s v="流动资金贷款"/>
    <n v="7.8"/>
    <s v="人民币"/>
    <s v="否"/>
    <s v="2022-10-09 00:00:00"/>
    <s v="2025-07-08 00:00:00"/>
    <m/>
    <s v="40520-2022-00000288"/>
    <m/>
    <s v="宁批量担【2022】0133号"/>
    <s v="宁批量担【2022】0133号"/>
    <n v="0.5"/>
    <m/>
    <s v="自然人保证"/>
    <n v="20"/>
    <n v="30"/>
    <m/>
    <n v="20"/>
    <n v="20"/>
    <n v="10"/>
    <m/>
    <s v=""/>
    <m/>
    <s v="湘再担批量业务（农商行）"/>
    <s v=""/>
    <s v="湘再担产品"/>
    <m/>
    <s v="2022-12-09 10:05:07"/>
    <s v="2022-12-20 11:13:38"/>
    <s v="2022-09-01 00:00:00"/>
    <s v="李圳鹏"/>
    <m/>
    <s v="省再担合规性审查通过"/>
    <s v="国担合规性审查通过"/>
    <m/>
    <n v="50"/>
    <n v="50"/>
    <n v="1003"/>
    <n v="0"/>
    <n v="0"/>
    <n v="2E-3"/>
    <n v="1000"/>
    <n v="1000"/>
    <m/>
  </r>
  <r>
    <s v="4306022070810002"/>
    <s v="国担非专项业务"/>
    <s v="新增"/>
    <x v="0"/>
    <s v=""/>
    <s v="湖南省融资再担保有限公司"/>
    <s v="唐国锋"/>
    <s v="农户"/>
    <s v="居民身份证"/>
    <s v="431126198410298417"/>
    <s v="唐国锋"/>
    <m/>
    <m/>
    <m/>
    <m/>
    <s v="是"/>
    <s v="湖南省/永州市/宁远县"/>
    <s v="百货零售"/>
    <s v="零售业"/>
    <m/>
    <m/>
    <n v="1"/>
    <m/>
    <s v="其他"/>
    <s v="三农"/>
    <s v=""/>
    <m/>
    <m/>
    <m/>
    <s v="湖南宁远农村商业银行永安支行"/>
    <n v="50"/>
    <s v="流动资金贷款"/>
    <n v="7.8"/>
    <s v="人民币"/>
    <s v="否"/>
    <s v="2022-10-08 00:00:00"/>
    <s v="2025-10-08 00:00:00"/>
    <m/>
    <s v="40526-2022-00000357"/>
    <m/>
    <s v="宁批量担【2022】0142号"/>
    <s v="宁批量担【2022】0142号"/>
    <n v="0.5"/>
    <m/>
    <s v="自然人保证"/>
    <n v="20"/>
    <n v="30"/>
    <m/>
    <n v="20"/>
    <n v="20"/>
    <n v="10"/>
    <m/>
    <s v=""/>
    <m/>
    <s v="湘再担批量业务（农商行）"/>
    <s v=""/>
    <s v="湘再担产品"/>
    <m/>
    <s v="2022-12-01 11:19:00"/>
    <s v="2022-12-20 11:13:38"/>
    <s v="2022-09-01 00:00:00"/>
    <s v="李圳鹏"/>
    <m/>
    <s v="省再担合规性审查通过"/>
    <s v="国担合规性审查通过"/>
    <m/>
    <n v="50"/>
    <n v="50"/>
    <n v="1096"/>
    <n v="0"/>
    <n v="0"/>
    <n v="2E-3"/>
    <n v="1000"/>
    <n v="1000"/>
    <m/>
  </r>
  <r>
    <s v="4306022070810003"/>
    <s v="国担非专项业务"/>
    <s v="新增"/>
    <x v="0"/>
    <s v=""/>
    <s v="湖南省融资再担保有限公司"/>
    <s v="张石清"/>
    <s v="农户"/>
    <s v="居民身份证"/>
    <s v="432924198210208511"/>
    <s v="张石清"/>
    <m/>
    <m/>
    <m/>
    <m/>
    <s v="是"/>
    <s v="湖南省/永州市/宁远县"/>
    <s v="其他针织或钩针编织服装制造"/>
    <s v="工业"/>
    <m/>
    <m/>
    <n v="1"/>
    <m/>
    <s v="其他"/>
    <s v="三农"/>
    <s v=""/>
    <m/>
    <m/>
    <m/>
    <s v="湖南宁远农村商业银行永安支行"/>
    <n v="50"/>
    <s v="流动资金贷款"/>
    <n v="7.8"/>
    <s v="人民币"/>
    <s v="否"/>
    <s v="2022-10-02 00:00:00"/>
    <s v="2025-10-02 00:00:00"/>
    <m/>
    <s v="40526-2022-00000361"/>
    <m/>
    <s v="宁批量担【2022】0143号"/>
    <s v="宁批量担【2022】0143号"/>
    <n v="0.5"/>
    <m/>
    <s v="自然人保证"/>
    <n v="20"/>
    <n v="30"/>
    <m/>
    <n v="20"/>
    <n v="20"/>
    <n v="10"/>
    <m/>
    <s v=""/>
    <m/>
    <s v="湘再担批量业务（农商行）"/>
    <s v=""/>
    <s v="湘再担产品"/>
    <m/>
    <s v="2022-12-01 11:19:00"/>
    <s v="2022-12-20 11:12:58"/>
    <s v="2022-09-01 00:00:00"/>
    <s v="李圳鹏"/>
    <m/>
    <s v="省再担合规性审查通过"/>
    <s v="国担合规性审查通过"/>
    <m/>
    <n v="50"/>
    <n v="50"/>
    <n v="1096"/>
    <n v="0"/>
    <n v="0"/>
    <n v="2E-3"/>
    <n v="1000"/>
    <n v="1000"/>
    <m/>
  </r>
  <r>
    <s v="4306022070810004"/>
    <s v="国担非专项业务"/>
    <s v="新增"/>
    <x v="0"/>
    <s v=""/>
    <s v="湖南省融资再担保有限公司"/>
    <s v="姜红辉"/>
    <s v="农户"/>
    <s v="居民身份证"/>
    <s v="432924198104098494"/>
    <s v="姜红辉"/>
    <m/>
    <m/>
    <m/>
    <m/>
    <s v="是"/>
    <s v="湖南省/永州市/宁远县"/>
    <s v="牛的饲养"/>
    <s v="农、林、牧、渔业"/>
    <m/>
    <m/>
    <n v="1"/>
    <m/>
    <s v="其他"/>
    <s v="三农"/>
    <s v=""/>
    <m/>
    <m/>
    <m/>
    <s v="湖南宁远农村商业银行永安支行"/>
    <n v="50"/>
    <s v="流动资金贷款"/>
    <n v="7.8"/>
    <s v="人民币"/>
    <s v="否"/>
    <s v="2022-10-10 00:00:00"/>
    <s v="2025-10-10 00:00:00"/>
    <m/>
    <s v="40526-2022-00000359"/>
    <m/>
    <s v="宁批量担【2022】0141号"/>
    <s v="宁批量担【2022】0141号"/>
    <n v="0.5"/>
    <m/>
    <s v="自然人保证"/>
    <n v="20"/>
    <n v="30"/>
    <m/>
    <n v="20"/>
    <n v="20"/>
    <n v="10"/>
    <m/>
    <s v=""/>
    <m/>
    <s v="湘再担批量业务（农商行）"/>
    <s v=""/>
    <s v="湘再担产品"/>
    <m/>
    <s v="2022-12-01 11:19:00"/>
    <s v="2022-12-20 11:12:58"/>
    <s v="2022-09-01 00:00:00"/>
    <s v="李圳鹏"/>
    <m/>
    <s v="省再担合规性审查通过"/>
    <s v="国担合规性审查通过"/>
    <m/>
    <n v="50"/>
    <n v="50"/>
    <n v="1096"/>
    <n v="0"/>
    <n v="0"/>
    <n v="2E-3"/>
    <n v="1000"/>
    <n v="1000"/>
    <m/>
  </r>
  <r>
    <s v="4306022072110001"/>
    <s v="国担非专项业务"/>
    <s v="新增"/>
    <x v="0"/>
    <s v=""/>
    <s v="湖南省融资再担保有限公司"/>
    <s v="马国军"/>
    <s v="农户"/>
    <s v="居民身份证"/>
    <s v="432924196907270092"/>
    <s v="马国军"/>
    <m/>
    <m/>
    <m/>
    <m/>
    <s v="是"/>
    <s v="湖南省/永州市/宁远县"/>
    <s v="建材批发"/>
    <s v="批发业"/>
    <m/>
    <m/>
    <n v="1"/>
    <m/>
    <s v="其他"/>
    <s v="三农"/>
    <s v=""/>
    <m/>
    <m/>
    <m/>
    <s v="湖南宁远农村商业银行城关支行"/>
    <n v="100"/>
    <s v="流动资金贷款"/>
    <n v="7.8"/>
    <s v="人民币"/>
    <s v="否"/>
    <s v="2022-07-21 00:00:00"/>
    <s v="2025-07-21 00:00:00"/>
    <m/>
    <s v="40501-2022-00000453"/>
    <m/>
    <s v="宁批量担【2022】0132号"/>
    <s v="宁批量担【2022】0132号"/>
    <n v="0.5"/>
    <m/>
    <s v="自然人保证"/>
    <n v="20"/>
    <n v="30"/>
    <m/>
    <n v="20"/>
    <n v="20"/>
    <n v="10"/>
    <m/>
    <s v=""/>
    <m/>
    <s v="湘再担批量业务（农商行）"/>
    <s v=""/>
    <s v="湘再担产品"/>
    <m/>
    <s v="2022-10-10 14:56:31"/>
    <s v="2022-10-25 10:56:01"/>
    <s v="2022-09-01 17:34:09"/>
    <s v="李圳鹏"/>
    <m/>
    <s v="省再担合规性审查通过"/>
    <s v="国担合规性审查通过"/>
    <m/>
    <n v="100"/>
    <n v="100"/>
    <n v="1096"/>
    <n v="0"/>
    <n v="0"/>
    <n v="2E-3"/>
    <n v="2000"/>
    <n v="2000"/>
    <m/>
  </r>
  <r>
    <s v="4306022072210001"/>
    <s v="国担非专项业务"/>
    <s v="新增"/>
    <x v="0"/>
    <s v=""/>
    <s v="湖南省融资再担保有限公司"/>
    <s v="欧昌计"/>
    <s v="农户"/>
    <s v="居民身份证"/>
    <s v="431126199102260016"/>
    <s v="欧昌计"/>
    <m/>
    <m/>
    <m/>
    <m/>
    <s v="是"/>
    <s v="湖南省/永州市/宁远县"/>
    <s v="果品、蔬菜零售"/>
    <s v="零售业"/>
    <m/>
    <m/>
    <n v="1"/>
    <m/>
    <s v="其他"/>
    <s v="三农"/>
    <s v=""/>
    <m/>
    <m/>
    <m/>
    <s v="湖南宁远农村商业银行柏家坪支行"/>
    <n v="200"/>
    <s v="流动资金贷款"/>
    <n v="7.8"/>
    <s v="人民币"/>
    <s v="否"/>
    <s v="2022-07-22 00:00:00"/>
    <s v="2025-07-22 00:00:00"/>
    <m/>
    <s v="40520-2022-00000299"/>
    <m/>
    <s v="宁批量担【2022】0134号"/>
    <s v="宁批量担【2022】0134号"/>
    <n v="0.5"/>
    <m/>
    <s v="自然人保证"/>
    <n v="20"/>
    <n v="30"/>
    <m/>
    <n v="20"/>
    <n v="20"/>
    <n v="10"/>
    <m/>
    <s v=""/>
    <m/>
    <s v="湘再担批量业务（农商行）"/>
    <s v=""/>
    <s v="湘再担产品"/>
    <m/>
    <s v="2022-10-10 14:56:31"/>
    <s v="2022-10-25 10:56:01"/>
    <s v="2022-09-01 17:40:37"/>
    <s v="李圳鹏"/>
    <m/>
    <s v="省再担合规性审查通过"/>
    <s v="国担合规性审查通过"/>
    <m/>
    <n v="200"/>
    <n v="200"/>
    <n v="1096"/>
    <n v="0"/>
    <n v="0"/>
    <n v="2E-3"/>
    <n v="4000"/>
    <n v="4000"/>
    <m/>
  </r>
  <r>
    <s v="4306022072210002"/>
    <s v="国担非专项业务"/>
    <s v="新增"/>
    <x v="0"/>
    <s v=""/>
    <s v="湖南省融资再担保有限公司"/>
    <s v="谢涛"/>
    <s v="农户"/>
    <s v="居民身份证"/>
    <s v="432924198208187053"/>
    <s v="谢涛"/>
    <m/>
    <m/>
    <m/>
    <m/>
    <s v="是"/>
    <s v="湖南省/永州市/宁远县"/>
    <s v="百货零售"/>
    <s v="零售业"/>
    <m/>
    <m/>
    <n v="1"/>
    <m/>
    <s v="其他"/>
    <s v="三农"/>
    <s v=""/>
    <m/>
    <m/>
    <m/>
    <s v="湖南宁远农村商业银行柏家坪支行"/>
    <n v="100"/>
    <s v="流动资金贷款"/>
    <n v="7.8"/>
    <s v="人民币"/>
    <s v="否"/>
    <s v="2022-07-22 00:00:00"/>
    <s v="2025-07-22 00:00:00"/>
    <m/>
    <s v="40520-2022-00000300"/>
    <m/>
    <s v="宁批量担【2022】0135号"/>
    <s v="宁批量担【2022】0135号"/>
    <n v="0.5"/>
    <m/>
    <s v="自然人保证"/>
    <n v="20"/>
    <n v="30"/>
    <m/>
    <n v="20"/>
    <n v="20"/>
    <n v="10"/>
    <m/>
    <s v=""/>
    <m/>
    <s v="湘再担批量业务（农商行）"/>
    <s v=""/>
    <s v="湘再担产品"/>
    <m/>
    <s v="2022-10-10 14:56:31"/>
    <s v="2022-10-25 10:56:01"/>
    <s v="2022-09-01 17:55:03"/>
    <s v="李圳鹏"/>
    <m/>
    <s v="省再担合规性审查通过"/>
    <s v="国担合规性审查通过"/>
    <m/>
    <n v="100"/>
    <n v="100"/>
    <n v="1096"/>
    <n v="0"/>
    <n v="0"/>
    <n v="2E-3"/>
    <n v="2000"/>
    <n v="2000"/>
    <m/>
  </r>
  <r>
    <s v="4306022072500001"/>
    <s v="国担非专项业务"/>
    <s v="新增"/>
    <x v="0"/>
    <s v=""/>
    <s v="湖南省融资再担保有限公司"/>
    <s v="湖南耀隆科技有限公司"/>
    <s v="企业"/>
    <s v="统一社会信用代码"/>
    <s v="91431126MA7BCE0U9N"/>
    <s v="李宏英"/>
    <m/>
    <m/>
    <m/>
    <s v="私人控股"/>
    <s v="是"/>
    <s v="湖南省/永州市/宁远县"/>
    <s v="汽车零部件及配件制造"/>
    <s v="工业"/>
    <n v="56"/>
    <n v="10"/>
    <n v="11"/>
    <m/>
    <s v="微型企业"/>
    <s v="小微企业"/>
    <s v=""/>
    <s v="李宏英"/>
    <s v="居民身份证"/>
    <s v="332627197711261526"/>
    <s v="湖南宁远农村商业银行"/>
    <n v="200"/>
    <s v="流动资金贷款"/>
    <n v="7.8"/>
    <s v="人民币"/>
    <s v="否"/>
    <s v="2022-07-25 00:00:00"/>
    <s v="2025-07-25 00:00:00"/>
    <m/>
    <s v="40500-2022-00000918"/>
    <m/>
    <s v="宁批量担【2022】0155号"/>
    <s v="宁批量担【2022】0155号"/>
    <n v="0.5"/>
    <m/>
    <s v="自然人保证"/>
    <n v="20"/>
    <n v="30"/>
    <m/>
    <n v="20"/>
    <n v="20"/>
    <n v="10"/>
    <m/>
    <s v=""/>
    <m/>
    <s v="湘再担批量业务（农商行）"/>
    <s v=""/>
    <s v="湘再担产品"/>
    <m/>
    <s v="2022-10-10 14:56:31"/>
    <s v="2022-10-25 10:56:01"/>
    <s v="2022-09-01 00:00:00"/>
    <s v="李圳鹏"/>
    <m/>
    <s v="省再担合规性审查通过"/>
    <s v="国担合规性审查通过"/>
    <m/>
    <n v="200"/>
    <n v="200"/>
    <n v="1096"/>
    <n v="0"/>
    <n v="0"/>
    <n v="2E-3"/>
    <n v="4000"/>
    <n v="4000"/>
    <m/>
  </r>
  <r>
    <s v="4306022081110001"/>
    <s v="国担非专项业务"/>
    <s v="新增"/>
    <x v="0"/>
    <s v=""/>
    <s v="湖南省融资再担保有限公司"/>
    <s v="李琼英"/>
    <s v="农户"/>
    <s v="居民身份证"/>
    <s v="432924198212118501"/>
    <s v="李琼英"/>
    <m/>
    <m/>
    <m/>
    <m/>
    <s v="是"/>
    <s v="湖南省/永州市/宁远县"/>
    <s v="劳务派遣服务"/>
    <s v="租赁和商务服务业"/>
    <m/>
    <m/>
    <n v="1"/>
    <m/>
    <s v="其他"/>
    <s v="三农"/>
    <s v=""/>
    <m/>
    <m/>
    <m/>
    <s v="湖南宁远农村商业银行柏家坪支行"/>
    <n v="100"/>
    <s v="流动资金贷款"/>
    <n v="7.8"/>
    <s v="人民币"/>
    <s v="否"/>
    <s v="2022-08-11 00:00:00"/>
    <s v="2025-08-11 00:00:00"/>
    <m/>
    <s v="40520-2022-00000311"/>
    <m/>
    <s v="宁批量担【2022】0151号"/>
    <s v="宁批量担【2022】0151号"/>
    <n v="0.5"/>
    <m/>
    <s v="自然人保证"/>
    <n v="20"/>
    <n v="30"/>
    <m/>
    <n v="20"/>
    <n v="20"/>
    <n v="10"/>
    <m/>
    <s v=""/>
    <m/>
    <s v="湘再担批量业务（农商行）"/>
    <s v=""/>
    <s v="湘再担产品"/>
    <m/>
    <s v="2022-10-10 14:56:31"/>
    <s v="2022-10-25 10:56:01"/>
    <s v="2022-09-01 18:06:36"/>
    <s v="李圳鹏"/>
    <m/>
    <s v="省再担合规性审查通过"/>
    <s v="国担合规性审查通过"/>
    <m/>
    <n v="100"/>
    <n v="100"/>
    <n v="1096"/>
    <n v="0"/>
    <n v="0"/>
    <n v="2E-3"/>
    <n v="2000"/>
    <n v="2000"/>
    <m/>
  </r>
  <r>
    <s v="4306022081210001"/>
    <s v="国担非专项业务"/>
    <s v="新增"/>
    <x v="0"/>
    <s v=""/>
    <s v="湖南省融资再担保有限公司"/>
    <s v="彭进旺"/>
    <s v="农户"/>
    <s v="居民身份证"/>
    <s v="432924196812082611"/>
    <s v="彭进旺"/>
    <m/>
    <m/>
    <m/>
    <m/>
    <s v="是"/>
    <s v="湖南省/永州市/宁远县"/>
    <s v="含油果种植"/>
    <s v="农、林、牧、渔业"/>
    <m/>
    <m/>
    <n v="10"/>
    <m/>
    <s v="其他"/>
    <s v="三农"/>
    <s v=""/>
    <m/>
    <m/>
    <m/>
    <s v="湖南宁远农村商业银行九疑山支行"/>
    <n v="100"/>
    <s v="流动资金贷款"/>
    <n v="7.8"/>
    <s v="人民币"/>
    <s v="否"/>
    <s v="2022-08-12 00:00:00"/>
    <s v="2025-08-12 00:00:00"/>
    <m/>
    <s v="40532-2022-00000258"/>
    <m/>
    <s v="宁批量担【2022】0169号"/>
    <s v="宁批量担【2022】0169号"/>
    <n v="0.5"/>
    <m/>
    <s v="自然人保证"/>
    <n v="20"/>
    <n v="30"/>
    <m/>
    <n v="20"/>
    <n v="20"/>
    <n v="10"/>
    <m/>
    <s v=""/>
    <m/>
    <s v="湘再担批量业务（农商行）"/>
    <s v=""/>
    <s v="湘再担产品"/>
    <m/>
    <s v="2022-10-10 14:56:31"/>
    <s v="2022-10-25 10:56:01"/>
    <s v="2022-09-01 19:38:14"/>
    <s v="李圳鹏"/>
    <m/>
    <s v="省再担合规性审查通过"/>
    <s v="国担合规性审查通过"/>
    <m/>
    <n v="100"/>
    <n v="100"/>
    <n v="1096"/>
    <n v="0"/>
    <n v="0"/>
    <n v="2E-3"/>
    <n v="2000"/>
    <n v="2000"/>
    <m/>
  </r>
  <r>
    <s v="4306022081810001"/>
    <s v="国担非专项业务"/>
    <s v="新增"/>
    <x v="0"/>
    <s v=""/>
    <s v="湖南省融资再担保有限公司"/>
    <s v="雷剑"/>
    <s v="农户"/>
    <s v="居民身份证"/>
    <s v="431126199009145611"/>
    <s v="雷剑"/>
    <m/>
    <m/>
    <m/>
    <m/>
    <s v="是"/>
    <s v="湖南省/永州市/宁远县"/>
    <s v="烟草制品零售"/>
    <s v="零售业"/>
    <m/>
    <m/>
    <n v="1"/>
    <m/>
    <s v="其他"/>
    <s v="三农"/>
    <s v=""/>
    <m/>
    <m/>
    <m/>
    <s v="湖南宁远农村商业银行仁和支行"/>
    <n v="100"/>
    <s v="流动资金贷款"/>
    <n v="7.8"/>
    <s v="人民币"/>
    <s v="否"/>
    <s v="2022-08-18 00:00:00"/>
    <s v="2025-08-18 00:00:00"/>
    <m/>
    <s v="40518-2022-00000683"/>
    <m/>
    <s v="宁批量担【2022】0161号"/>
    <s v="宁批量担【2022】0161号"/>
    <n v="0.5"/>
    <m/>
    <s v="自然人保证"/>
    <n v="20"/>
    <n v="30"/>
    <m/>
    <n v="20"/>
    <n v="20"/>
    <n v="10"/>
    <m/>
    <s v=""/>
    <m/>
    <s v="湘再担批量业务（农商行）"/>
    <s v=""/>
    <s v="湘再担产品"/>
    <m/>
    <s v="2022-10-10 14:56:31"/>
    <s v="2022-10-25 10:56:01"/>
    <s v="2022-09-01 19:45:30"/>
    <s v="李圳鹏"/>
    <m/>
    <s v="省再担合规性审查通过"/>
    <s v="国担合规性审查通过"/>
    <m/>
    <n v="100"/>
    <n v="100"/>
    <n v="1096"/>
    <n v="0"/>
    <n v="0"/>
    <n v="2E-3"/>
    <n v="2000"/>
    <n v="2000"/>
    <m/>
  </r>
  <r>
    <s v="4306022072910001"/>
    <s v="国担非专项业务"/>
    <s v="新增"/>
    <x v="0"/>
    <s v=""/>
    <s v="湖南省融资再担保有限公司"/>
    <s v="唐宁军"/>
    <s v="农户"/>
    <s v="居民身份证"/>
    <s v="432924198310270072"/>
    <s v="唐宁军"/>
    <m/>
    <m/>
    <m/>
    <m/>
    <s v="是"/>
    <s v="湖南省/永州市/宁远县"/>
    <s v="陶瓷、石材装饰材料零售"/>
    <s v="零售业"/>
    <m/>
    <m/>
    <n v="1"/>
    <m/>
    <s v="其他"/>
    <s v="三农"/>
    <s v=""/>
    <m/>
    <m/>
    <m/>
    <s v="湖南宁远农村商业银行下灌支行"/>
    <n v="90"/>
    <s v="流动资金贷款"/>
    <n v="7.8"/>
    <s v="人民币"/>
    <s v="否"/>
    <s v="2022-07-29 00:00:00"/>
    <s v="2025-07-29 00:00:00"/>
    <m/>
    <s v="40531-2022-00000441"/>
    <m/>
    <s v="宁批量担【2022】0163号"/>
    <s v="宁批量担【2022】0163号"/>
    <n v="0.5"/>
    <m/>
    <s v="自然人保证"/>
    <n v="20"/>
    <n v="30"/>
    <m/>
    <n v="20"/>
    <n v="20"/>
    <n v="10"/>
    <m/>
    <s v=""/>
    <m/>
    <s v="湘再担批量业务（农商行）"/>
    <s v=""/>
    <s v="湘再担产品"/>
    <m/>
    <s v="2022-10-10 14:56:31"/>
    <s v="2022-10-25 10:56:01"/>
    <s v="2022-09-01 19:50:13"/>
    <s v="李圳鹏"/>
    <m/>
    <s v="省再担合规性审查通过"/>
    <s v="国担合规性审查通过"/>
    <m/>
    <n v="90"/>
    <n v="90"/>
    <n v="1096"/>
    <n v="0"/>
    <n v="0"/>
    <n v="2E-3"/>
    <n v="1800"/>
    <n v="1800"/>
    <m/>
  </r>
  <r>
    <s v="4306022080510001"/>
    <s v="国担非专项业务"/>
    <s v="新增"/>
    <x v="0"/>
    <s v=""/>
    <s v="湖南省融资再担保有限公司"/>
    <s v="康旺旺"/>
    <s v="农户"/>
    <s v="居民身份证"/>
    <s v="432924196605020055"/>
    <s v="康旺旺"/>
    <m/>
    <m/>
    <m/>
    <m/>
    <s v="是"/>
    <s v="湖南省/永州市/宁远县"/>
    <s v="鱼苗及鱼种场活动"/>
    <s v="农、林、牧、渔业"/>
    <m/>
    <m/>
    <n v="1"/>
    <m/>
    <s v="其他"/>
    <s v="三农"/>
    <s v=""/>
    <m/>
    <m/>
    <m/>
    <s v="湖南宁远农村商业银行城关支行"/>
    <n v="40"/>
    <s v="流动资金贷款"/>
    <n v="7.8"/>
    <s v="人民币"/>
    <s v="否"/>
    <s v="2022-08-05 00:00:00"/>
    <s v="2025-08-05 00:00:00"/>
    <m/>
    <s v="40501-2022-00000486"/>
    <m/>
    <s v="宁批量担【2022】0168号"/>
    <s v="宁批量担【2022】0168号"/>
    <n v="0.5"/>
    <m/>
    <s v="自然人保证"/>
    <n v="20"/>
    <n v="30"/>
    <m/>
    <n v="20"/>
    <n v="20"/>
    <n v="10"/>
    <m/>
    <s v=""/>
    <m/>
    <s v="湘再担批量业务（农商行）"/>
    <s v=""/>
    <s v="湘再担产品"/>
    <m/>
    <s v="2022-10-10 14:56:31"/>
    <s v="2022-10-25 10:56:01"/>
    <s v="2022-09-01 19:53:42"/>
    <s v="李圳鹏"/>
    <m/>
    <s v="省再担合规性审查通过"/>
    <s v="国担合规性审查通过"/>
    <m/>
    <n v="40"/>
    <n v="40"/>
    <n v="1096"/>
    <n v="0"/>
    <n v="0"/>
    <n v="2E-3"/>
    <n v="800"/>
    <n v="800"/>
    <m/>
  </r>
  <r>
    <s v="4306022081610001"/>
    <s v="国担非专项业务"/>
    <s v="新增"/>
    <x v="0"/>
    <s v=""/>
    <s v="湖南省融资再担保有限公司"/>
    <s v="许琴"/>
    <s v="农户"/>
    <s v="居民身份证"/>
    <s v="43112619911126561X"/>
    <s v="许琴"/>
    <m/>
    <m/>
    <m/>
    <m/>
    <s v="是"/>
    <s v="湖南省/永州市/宁远县"/>
    <s v="百货零售"/>
    <s v="零售业"/>
    <m/>
    <m/>
    <n v="1"/>
    <m/>
    <s v="其他"/>
    <s v="三农"/>
    <s v=""/>
    <m/>
    <m/>
    <m/>
    <s v="湖南宁远农村商业银行仁和支行"/>
    <n v="100"/>
    <s v="流动资金贷款"/>
    <n v="7.8"/>
    <s v="人民币"/>
    <s v="否"/>
    <s v="2022-08-16 00:00:00"/>
    <s v="2025-08-16 00:00:00"/>
    <m/>
    <s v="40518-2022-00000679"/>
    <m/>
    <s v="宁批量担【2022】0170号"/>
    <s v="宁批量担【2022】0170号"/>
    <n v="0.5"/>
    <m/>
    <s v="自然人保证"/>
    <n v="20"/>
    <n v="30"/>
    <m/>
    <n v="20"/>
    <n v="20"/>
    <n v="10"/>
    <m/>
    <s v=""/>
    <m/>
    <s v="湘再担批量业务（农商行）"/>
    <s v=""/>
    <s v="湘再担产品"/>
    <m/>
    <s v="2022-10-10 14:56:31"/>
    <s v="2022-10-25 10:56:01"/>
    <s v="2022-09-01 19:58:19"/>
    <s v="李圳鹏"/>
    <m/>
    <s v="省再担合规性审查通过"/>
    <s v="国担合规性审查通过"/>
    <m/>
    <n v="100"/>
    <n v="100"/>
    <n v="1096"/>
    <n v="0"/>
    <n v="0"/>
    <n v="2E-3"/>
    <n v="2000"/>
    <n v="2000"/>
    <m/>
  </r>
  <r>
    <s v="4306022082400001"/>
    <s v="国担非专项业务"/>
    <s v="新增"/>
    <x v="0"/>
    <s v=""/>
    <s v="湖南省融资再担保有限公司"/>
    <s v="宁远县领航现代农业发展有限公司"/>
    <s v="企业"/>
    <s v="统一社会信用代码"/>
    <s v="91431126MA4PR9QT12"/>
    <s v="周台兵"/>
    <m/>
    <m/>
    <m/>
    <s v="国有控股"/>
    <s v="否"/>
    <s v="湖南省/永州市/宁远县"/>
    <s v="其他农业"/>
    <s v="农、林、牧、渔业"/>
    <n v="6304.84"/>
    <n v="600"/>
    <n v="31"/>
    <m/>
    <s v="中型企业"/>
    <s v="三农"/>
    <s v=""/>
    <s v="周台兵"/>
    <s v="居民身份证"/>
    <s v="43112619870507121x"/>
    <s v="湖南宁远农村商业银行"/>
    <n v="490"/>
    <s v="流动资金贷款"/>
    <n v="6.99"/>
    <s v="人民币"/>
    <s v="否"/>
    <s v="2022-08-24 00:00:00"/>
    <s v="2023-08-24 00:00:00"/>
    <m/>
    <s v="40500-2022-00001001"/>
    <m/>
    <s v="1-40500-2022-00000020"/>
    <s v="宁担2022059号"/>
    <n v="1"/>
    <m/>
    <s v="应收账款质押"/>
    <n v="20"/>
    <n v="30"/>
    <n v="0"/>
    <n v="20"/>
    <n v="20"/>
    <n v="10"/>
    <m/>
    <s v=""/>
    <m/>
    <s v="政策性融资担保"/>
    <s v=""/>
    <s v="国担非专项业务"/>
    <m/>
    <s v="2022-10-10 14:56:31"/>
    <s v="2022-10-25 10:56:01"/>
    <s v="2022-09-01 00:00:00"/>
    <s v="李圳鹏"/>
    <m/>
    <s v="省再担合规性审查通过"/>
    <s v="国担合规性审查通过"/>
    <m/>
    <n v="490"/>
    <n v="490"/>
    <n v="365"/>
    <n v="0"/>
    <n v="0"/>
    <n v="2E-3"/>
    <n v="9800"/>
    <n v="9800"/>
    <m/>
  </r>
  <r>
    <s v="4306022082900001"/>
    <s v="国担非专项业务"/>
    <s v="新增"/>
    <x v="0"/>
    <s v=""/>
    <s v="湖南省融资再担保有限公司"/>
    <s v="宁远县自来水公司"/>
    <s v="企业"/>
    <s v="统一社会信用代码"/>
    <s v="91431126447889950Y"/>
    <s v="郑昱胜"/>
    <m/>
    <m/>
    <m/>
    <s v="国有控股"/>
    <s v="否"/>
    <s v="湖南省/永州市/宁远县"/>
    <s v="自来水生产和供应"/>
    <s v="工业"/>
    <n v="51647"/>
    <n v="2098.1999999999998"/>
    <n v="193"/>
    <m/>
    <s v="小型企业"/>
    <s v="小微企业"/>
    <s v=""/>
    <s v="郑昱胜"/>
    <s v="居民身份证"/>
    <s v="432924197704120056"/>
    <s v="湖南宁远农村商业银行双板桥支行"/>
    <n v="490"/>
    <s v="流动资金贷款"/>
    <n v="6.99"/>
    <s v="人民币"/>
    <s v="否"/>
    <s v="2022-08-29 00:00:00"/>
    <s v="2023-08-29 00:00:00"/>
    <m/>
    <s v="40501-2022-00000"/>
    <m/>
    <s v="40501-2022-00000"/>
    <s v="宁担2022062"/>
    <n v="1"/>
    <m/>
    <s v="权利质押,应收账款质押"/>
    <n v="20"/>
    <n v="30"/>
    <n v="0"/>
    <n v="20"/>
    <n v="20"/>
    <n v="10"/>
    <m/>
    <s v=""/>
    <m/>
    <s v="政策性融资担保"/>
    <s v=""/>
    <s v="国担非专项业务"/>
    <m/>
    <s v="2022-10-10 14:56:31"/>
    <s v="2022-10-25 10:56:01"/>
    <s v="2022-09-01 00:00:00"/>
    <s v="李圳鹏"/>
    <m/>
    <s v="省再担合规性审查通过"/>
    <s v="国担合规性审查通过"/>
    <m/>
    <n v="490"/>
    <n v="490"/>
    <n v="365"/>
    <n v="0"/>
    <n v="0"/>
    <n v="2E-3"/>
    <n v="9800"/>
    <n v="9800"/>
    <m/>
  </r>
  <r>
    <s v="4306022072310001"/>
    <s v="国担非专项业务"/>
    <s v="新增"/>
    <x v="0"/>
    <s v=""/>
    <s v="湖南省融资再担保有限公司"/>
    <s v="吴国定"/>
    <s v="农户"/>
    <s v="居民身份证"/>
    <s v="431126199206120018"/>
    <s v="吴国定"/>
    <m/>
    <m/>
    <m/>
    <m/>
    <s v="是"/>
    <s v="湖南省/永州市/宁远县"/>
    <s v="汽车旧车零售"/>
    <s v="零售业"/>
    <m/>
    <m/>
    <n v="1"/>
    <m/>
    <s v="其他"/>
    <s v="三农"/>
    <s v=""/>
    <m/>
    <m/>
    <m/>
    <s v="湖南宁远农村商业银行大界支行"/>
    <n v="100"/>
    <s v="流动资金贷款"/>
    <n v="7.8"/>
    <s v="人民币"/>
    <s v="否"/>
    <s v="2022-07-23 00:00:00"/>
    <s v="2025-07-23 00:00:00"/>
    <m/>
    <s v="40510-2022-00000252"/>
    <m/>
    <s v="宁批量担【2022】0154号"/>
    <s v="宁批量担【2022】0154号"/>
    <n v="0.5"/>
    <m/>
    <s v="自然人保证"/>
    <n v="20"/>
    <n v="30"/>
    <m/>
    <n v="20"/>
    <n v="20"/>
    <n v="10"/>
    <m/>
    <s v=""/>
    <m/>
    <s v="湘再担批量业务（农商行）"/>
    <s v=""/>
    <s v="湘再担产品"/>
    <m/>
    <s v="2022-10-10 14:56:31"/>
    <s v="2022-10-25 10:56:01"/>
    <s v="2022-09-04 16:58:22"/>
    <s v="李圳鹏"/>
    <m/>
    <s v="省再担合规性审查通过"/>
    <s v="国担合规性审查通过"/>
    <m/>
    <n v="100"/>
    <n v="100"/>
    <n v="1096"/>
    <n v="0"/>
    <n v="0"/>
    <n v="2E-3"/>
    <n v="2000"/>
    <n v="2000"/>
    <m/>
  </r>
  <r>
    <s v="4306022072910002"/>
    <s v="国担非专项业务"/>
    <s v="新增"/>
    <x v="0"/>
    <s v=""/>
    <s v="湖南省融资再担保有限公司"/>
    <s v="王绍志"/>
    <s v="农户"/>
    <s v="居民身份证"/>
    <s v="43112619960529703X"/>
    <s v="王绍志"/>
    <m/>
    <m/>
    <m/>
    <m/>
    <s v="是"/>
    <s v="湖南省/永州市/宁远县"/>
    <s v="其他室内装饰材料零售"/>
    <s v="零售业"/>
    <m/>
    <m/>
    <n v="1"/>
    <m/>
    <s v="其他"/>
    <s v="三农"/>
    <s v=""/>
    <m/>
    <m/>
    <m/>
    <s v="湖南宁远农村商业银行大界支行"/>
    <n v="50"/>
    <s v="流动资金贷款"/>
    <n v="7.8"/>
    <s v="人民币"/>
    <s v="否"/>
    <s v="2022-07-29 00:00:00"/>
    <s v="2025-07-29 00:00:00"/>
    <m/>
    <s v="40510-2022-00000254"/>
    <m/>
    <s v="宁批量担【2022】0162号"/>
    <s v="宁批量担【2022】0162号"/>
    <n v="0.5"/>
    <m/>
    <s v="自然人保证"/>
    <n v="20"/>
    <n v="30"/>
    <m/>
    <n v="20"/>
    <n v="20"/>
    <n v="10"/>
    <m/>
    <s v=""/>
    <m/>
    <s v="湘再担批量业务（农商行）"/>
    <s v=""/>
    <s v="湘再担产品"/>
    <m/>
    <s v="2022-10-10 14:56:31"/>
    <s v="2022-10-25 10:56:01"/>
    <s v="2022-09-04 17:02:11"/>
    <s v="李圳鹏"/>
    <m/>
    <s v="省再担合规性审查通过"/>
    <s v="国担合规性审查通过"/>
    <m/>
    <n v="50"/>
    <n v="50"/>
    <n v="1096"/>
    <n v="0"/>
    <n v="0"/>
    <n v="2E-3"/>
    <n v="1000"/>
    <n v="1000"/>
    <m/>
  </r>
  <r>
    <s v="4306022082510001"/>
    <s v="国担非专项业务"/>
    <s v="新增"/>
    <x v="0"/>
    <s v=""/>
    <s v="湖南省融资再担保有限公司"/>
    <s v="谢任平"/>
    <s v="农户"/>
    <s v="居民身份证"/>
    <s v="432924198203010072"/>
    <s v="谢任平"/>
    <m/>
    <m/>
    <m/>
    <m/>
    <s v="是"/>
    <s v="湖南省/永州市/宁远县"/>
    <s v="其他机械与设备经营租赁"/>
    <s v="租赁和商务服务业"/>
    <m/>
    <m/>
    <n v="1"/>
    <m/>
    <s v="其他"/>
    <s v="三农"/>
    <s v=""/>
    <m/>
    <m/>
    <m/>
    <s v="湖南宁远农村商业银行城关支行"/>
    <n v="50"/>
    <s v="流动资金贷款"/>
    <n v="7.8"/>
    <s v="人民币"/>
    <s v="否"/>
    <s v="2022-08-25 00:00:00"/>
    <s v="2025-08-25 00:00:00"/>
    <m/>
    <s v="40501-2022-00000508"/>
    <m/>
    <s v="宁批量担【2022】0171号"/>
    <s v="宁批量担【2022】0171号"/>
    <n v="0.5"/>
    <m/>
    <s v="自然人保证"/>
    <n v="20"/>
    <n v="30"/>
    <m/>
    <n v="20"/>
    <n v="20"/>
    <n v="10"/>
    <m/>
    <s v=""/>
    <m/>
    <s v="湘再担批量业务（农商行）"/>
    <s v=""/>
    <s v="湘再担产品"/>
    <m/>
    <s v="2022-10-10 14:56:31"/>
    <s v="2022-10-25 10:56:01"/>
    <s v="2022-09-04 17:05:02"/>
    <s v="李圳鹏"/>
    <m/>
    <s v="省再担合规性审查通过"/>
    <s v="国担合规性审查通过"/>
    <m/>
    <n v="50"/>
    <n v="50"/>
    <n v="1096"/>
    <n v="0"/>
    <n v="0"/>
    <n v="2E-3"/>
    <n v="1000"/>
    <n v="1000"/>
    <m/>
  </r>
  <r>
    <s v="4306022082500002"/>
    <s v="国担非专项业务"/>
    <s v="新增"/>
    <x v="0"/>
    <s v=""/>
    <s v="湖南省融资再担保有限公司"/>
    <s v="宁远县城市建设工程有限公司"/>
    <s v="企业"/>
    <s v="统一社会信用代码"/>
    <s v="91431126794702839R"/>
    <s v="黄健"/>
    <s v="13574648088"/>
    <m/>
    <m/>
    <s v="国有控股"/>
    <s v="否"/>
    <s v="湖南省/永州市/宁远县"/>
    <s v="城市轨道交通工程建筑"/>
    <s v="建筑业"/>
    <n v="3138.99"/>
    <n v="96.52"/>
    <n v="30"/>
    <m/>
    <s v="微型企业"/>
    <s v="小微企业"/>
    <s v=""/>
    <s v="黄健"/>
    <s v="居民身份证"/>
    <s v="432924197701123219"/>
    <s v="湖南宁远农村商业银行桐山支行"/>
    <n v="490"/>
    <s v="流动资金贷款"/>
    <n v="6.99"/>
    <s v="人民币"/>
    <s v="否"/>
    <s v="2022-08-25 00:00:00"/>
    <s v="2023-08-25 00:00:00"/>
    <m/>
    <s v="40505-2022-00000547"/>
    <m/>
    <s v="1-40505-2022-00000011"/>
    <s v="宁担2022061号"/>
    <n v="1"/>
    <m/>
    <s v="应收账款质押"/>
    <n v="20"/>
    <n v="30"/>
    <m/>
    <n v="20"/>
    <n v="20"/>
    <n v="10"/>
    <m/>
    <s v=""/>
    <m/>
    <s v="政策性融资担保"/>
    <s v=""/>
    <s v="国担非专项业务"/>
    <m/>
    <s v="2022-10-10 14:56:31"/>
    <s v="2022-10-25 10:56:01"/>
    <s v="2022-09-05 21:58:47"/>
    <s v="李圳鹏"/>
    <m/>
    <s v="省再担合规性审查通过"/>
    <s v="国担合规性审查通过"/>
    <m/>
    <n v="490"/>
    <n v="490"/>
    <n v="365"/>
    <n v="0"/>
    <n v="0"/>
    <n v="2E-3"/>
    <n v="9800"/>
    <n v="9800"/>
    <m/>
  </r>
  <r>
    <s v="4306022082400002"/>
    <s v="国担非专项业务"/>
    <s v="新增"/>
    <x v="0"/>
    <s v=""/>
    <s v="湖南省融资再担保有限公司"/>
    <s v="宁远县保安镇坪石村经济合作社"/>
    <s v="非企业经济组织"/>
    <s v="统一社会信用代码"/>
    <s v="N2431126MF2989793U"/>
    <m/>
    <m/>
    <m/>
    <m/>
    <s v="国有控股"/>
    <s v="否"/>
    <s v="湖南省/永州市/宁远县"/>
    <s v="农村集体经济组织管理"/>
    <s v="租赁和商务服务业"/>
    <n v="400"/>
    <n v="6"/>
    <n v="5"/>
    <m/>
    <s v="其他"/>
    <s v="三农"/>
    <s v=""/>
    <s v="李政"/>
    <s v="居民身份证"/>
    <s v="431126199002164617"/>
    <s v="中国建设银行永州市分行"/>
    <n v="260"/>
    <s v="流动资金贷款"/>
    <n v="4.3"/>
    <s v="人民币"/>
    <s v="否"/>
    <s v="2022-08-25 00:00:00"/>
    <s v="2025-08-24 00:00:00"/>
    <m/>
    <s v="HTZ430717300LDZJ2022N019"/>
    <m/>
    <s v="【2022】NYDB建永第1号"/>
    <s v="宁担2022058号"/>
    <n v="0"/>
    <s v="“根据湖南省财政厅  湖南省地方金融监督管理局《关于继续实施政策性融资担保业务保费补贴政策的通知》（湘财金〔2021〕27号）文件的通知，免收担保费”"/>
    <s v="应收账款质押,权利质押"/>
    <n v="20"/>
    <n v="30"/>
    <m/>
    <n v="20"/>
    <n v="20"/>
    <n v="10"/>
    <m/>
    <s v=""/>
    <m/>
    <s v="乡村振兴共享贷（建行）"/>
    <s v=""/>
    <s v="国担非专项业务"/>
    <m/>
    <s v="2022-11-07 08:46:04"/>
    <s v="2022-11-15 09:29:28"/>
    <s v="2022-09-05 00:00:00"/>
    <s v="贺志超"/>
    <m/>
    <s v="省再担合规性审查通过"/>
    <s v="国担合规性审查通过"/>
    <m/>
    <n v="260"/>
    <n v="260"/>
    <n v="1095"/>
    <n v="0"/>
    <n v="0"/>
    <n v="2E-3"/>
    <n v="5200"/>
    <n v="5200"/>
    <m/>
  </r>
  <r>
    <s v="4306022071800001"/>
    <s v="国担非专项业务"/>
    <s v="新增"/>
    <x v="0"/>
    <s v=""/>
    <s v="湖南省融资再担保有限公司"/>
    <s v="宁远县冷水镇高壁村经济合作社"/>
    <s v="非企业经济组织"/>
    <s v="统一社会信用代码"/>
    <s v="N2431126MF29530025"/>
    <m/>
    <m/>
    <m/>
    <m/>
    <s v="国有控股"/>
    <s v="是"/>
    <s v="湖南省/永州市/宁远县"/>
    <s v="农村集体经济组织管理"/>
    <s v="租赁和商务服务业"/>
    <n v="477.81"/>
    <n v="57.31"/>
    <n v="4"/>
    <m/>
    <s v="其他"/>
    <s v="三农"/>
    <s v=""/>
    <s v="王军茂"/>
    <s v="居民身份证"/>
    <s v="432924197312133317"/>
    <s v="中国建设银行永州市分行"/>
    <n v="150"/>
    <s v="流动资金贷款"/>
    <n v="4.3"/>
    <s v="人民币"/>
    <s v="否"/>
    <s v="2022-08-18 00:00:00"/>
    <s v="2025-08-17 00:00:00"/>
    <m/>
    <s v="HTZ430717300LDZJ2022N00U"/>
    <m/>
    <s v="【2022】NYDB建永第1号"/>
    <s v="宁担2022053号"/>
    <n v="0"/>
    <s v="“根据湖南省财政厅  湖南省地方金融监督管理局《关于继续实施政策性融资担保业务保费补贴政策的通知》（湘财金〔2021〕27号）文件的通知，免收担保费”"/>
    <s v="应收账款质押,权利质押"/>
    <n v="20"/>
    <n v="30"/>
    <m/>
    <n v="20"/>
    <n v="20"/>
    <n v="10"/>
    <m/>
    <s v=""/>
    <m/>
    <s v="乡村振兴共享贷（建行）"/>
    <s v=""/>
    <s v="国担非专项业务"/>
    <m/>
    <s v="2022-11-10 15:00:57"/>
    <s v="2022-12-20 11:10:41"/>
    <s v="2022-09-05 00:00:00"/>
    <s v="贺志超"/>
    <m/>
    <s v="省再担合规性审查通过"/>
    <s v="国担合规性审查通过"/>
    <m/>
    <n v="150"/>
    <n v="150"/>
    <n v="1095"/>
    <n v="0"/>
    <n v="0"/>
    <n v="2E-3"/>
    <n v="3000"/>
    <n v="3000"/>
    <m/>
  </r>
  <r>
    <s v="4302722080800001"/>
    <s v="国担非专项业务"/>
    <s v="新增"/>
    <x v="1"/>
    <s v=""/>
    <s v="湖南省融资再担保有限公司"/>
    <s v="安乡历峰奥特莱斯商业管理有限公司"/>
    <s v="企业"/>
    <s v="统一社会信用代码"/>
    <s v="91430721MA4QPL0J71"/>
    <s v="王磊"/>
    <s v="13548986886"/>
    <m/>
    <m/>
    <s v="私人控股"/>
    <s v="否"/>
    <s v="湖南省/常德市/安乡县"/>
    <s v="其他未列明商务服务业"/>
    <s v="租赁和商务服务业"/>
    <n v="1492.1198999999999"/>
    <n v="340"/>
    <n v="9"/>
    <m/>
    <s v="微型企业"/>
    <s v="小微企业"/>
    <s v=""/>
    <s v="王磊"/>
    <s v="居民身份证"/>
    <s v="430122198301030319"/>
    <s v="长沙银行安乡支行"/>
    <n v="500"/>
    <s v="流动资金贷款"/>
    <n v="6"/>
    <s v="人民币"/>
    <s v="否"/>
    <s v="2022-08-08 00:00:00"/>
    <s v="2023-08-07 00:00:00"/>
    <m/>
    <s v="032620221001000622000"/>
    <m/>
    <s v="DB03260120220805059058"/>
    <s v="德诚保（2022）99号"/>
    <n v="1"/>
    <m/>
    <s v="自然人保证,企业保证,应收账款质押,不动产抵押"/>
    <n v="20"/>
    <n v="40"/>
    <n v="0"/>
    <n v="20"/>
    <n v="20"/>
    <n v="0"/>
    <m/>
    <s v=""/>
    <m/>
    <s v="国担非专项业务"/>
    <s v=""/>
    <s v="国担非专项业务"/>
    <m/>
    <s v="2022-09-30 16:22:37"/>
    <s v="2022-10-25 10:56:01"/>
    <s v="2022-09-07 00:00:00"/>
    <s v="宁小耘"/>
    <m/>
    <s v="省再担合规性审查通过"/>
    <s v="国担合规性审查通过"/>
    <m/>
    <n v="500"/>
    <n v="500"/>
    <n v="364"/>
    <n v="0"/>
    <n v="0"/>
    <n v="2E-3"/>
    <n v="9972.6"/>
    <n v="9972.6"/>
    <m/>
  </r>
  <r>
    <s v="4302122090900001"/>
    <s v="国担非专项业务"/>
    <s v="展期"/>
    <x v="2"/>
    <s v=""/>
    <s v="湖南省融资再担保有限公司"/>
    <s v="慈利县楦缘阁门业有限责任公司"/>
    <s v="企业"/>
    <s v="统一社会信用代码"/>
    <s v="91430821MA4L23FH7J"/>
    <s v="方其红"/>
    <s v="15673131708"/>
    <m/>
    <m/>
    <s v="私人控股"/>
    <s v="是"/>
    <s v="湖南省/张家界市/慈利县"/>
    <s v="木质家具制造"/>
    <s v="工业"/>
    <n v="753"/>
    <n v="1200"/>
    <n v="40"/>
    <n v="5.8"/>
    <s v="小型企业"/>
    <s v="小微企业"/>
    <s v=""/>
    <s v="欧阳春和"/>
    <s v="居民身份证"/>
    <s v="430821196610070317"/>
    <s v="湖南慈利农村商业银行股份有限公司/慈利支行"/>
    <n v="150"/>
    <s v="流动资金贷款"/>
    <n v="7.1776"/>
    <s v="人民币"/>
    <s v="否"/>
    <s v="2021-09-17 00:00:00"/>
    <s v="2023-08-10 00:00:00"/>
    <s v="2022-09-09 00:00:00"/>
    <s v="-54500-2021-00003147"/>
    <m/>
    <s v="1-54500-2021-00000020"/>
    <s v="ZJJHT-2021-69055B"/>
    <n v="0.9"/>
    <m/>
    <s v="自然人保证,不动产抵押"/>
    <n v="20"/>
    <n v="40"/>
    <n v="0"/>
    <n v="20"/>
    <n v="20"/>
    <n v="0"/>
    <m/>
    <s v="失信人,限制消费令"/>
    <m/>
    <s v="国担非专项业务"/>
    <s v=""/>
    <s v="国担非专项业务"/>
    <m/>
    <s v="2022-09-30 16:22:37"/>
    <s v="2022-10-25 10:56:01"/>
    <s v="2022-09-09 08:23:49"/>
    <s v="袁乾"/>
    <m/>
    <s v="省再担合规性审查通过"/>
    <s v="国担合规性审查通过"/>
    <m/>
    <n v="150"/>
    <n v="150"/>
    <n v="335"/>
    <n v="0"/>
    <n v="0"/>
    <n v="2E-3"/>
    <n v="2753.42"/>
    <n v="2753.42"/>
    <m/>
  </r>
  <r>
    <s v="4301922090800002"/>
    <s v="国担非专项业务"/>
    <s v="新增"/>
    <x v="3"/>
    <m/>
    <s v="湖南省融资再担保有限公司"/>
    <s v="湖南源江电子科技有限公司"/>
    <s v="企业"/>
    <s v="统一社会信用代码"/>
    <s v="91431125MA4QFHXB6Y"/>
    <m/>
    <m/>
    <m/>
    <m/>
    <s v="私人控股"/>
    <s v="否"/>
    <s v="湖南省/永州市/江永县"/>
    <s v="其他电子设备制造"/>
    <s v="工业"/>
    <n v="4572"/>
    <n v="1601"/>
    <n v="63"/>
    <m/>
    <s v="小型企业"/>
    <s v="小微企业"/>
    <s v=""/>
    <s v="黄显君"/>
    <s v="居民身份证"/>
    <s v="421221198712040026"/>
    <s v="中国农业银行江永县支行"/>
    <n v="150"/>
    <s v="流动资金贷款"/>
    <n v="4.0999999999999996"/>
    <s v="人民币"/>
    <s v="否"/>
    <s v="2022-09-08 00:00:00"/>
    <s v="2023-09-07 00:00:00"/>
    <m/>
    <s v="43010120220003520"/>
    <m/>
    <s v="43100120220017289"/>
    <s v="W2022ZHJ012"/>
    <n v="0.5"/>
    <m/>
    <s v="自然人保证,企业保证"/>
    <n v="20"/>
    <n v="40"/>
    <n v="0"/>
    <n v="20"/>
    <n v="20"/>
    <n v="0"/>
    <m/>
    <s v=""/>
    <m/>
    <s v="政银担"/>
    <m/>
    <s v="国担非专项业务"/>
    <m/>
    <s v="2022-10-20 14:16:45"/>
    <s v="2022-11-15 09:27:24"/>
    <s v="2022-09-09 09:56:45"/>
    <s v="曾红娟"/>
    <m/>
    <s v="省再担合规性审查通过"/>
    <s v="国担合规性审查通过"/>
    <m/>
    <n v="150"/>
    <n v="150"/>
    <n v="364"/>
    <n v="0"/>
    <n v="0"/>
    <n v="2E-3"/>
    <n v="2991.78"/>
    <n v="2991.78"/>
    <m/>
  </r>
  <r>
    <s v="4306622090100001"/>
    <s v="国担非专项业务"/>
    <s v="新增"/>
    <x v="4"/>
    <s v=""/>
    <s v="湖南省融资再担保有限公司"/>
    <s v="汨罗市桃林寺镇三新村集体经济合作社"/>
    <s v="非企业经济组织"/>
    <s v="统一社会信用代码"/>
    <s v="N2430681MF2947083P"/>
    <s v="吴迪先"/>
    <s v="13926506912"/>
    <m/>
    <m/>
    <s v="集体控股"/>
    <s v="是"/>
    <s v="湖南省/岳阳市/汨罗市"/>
    <s v="中草药种植"/>
    <s v="农、林、牧、渔业"/>
    <n v="547.78"/>
    <n v="13.93"/>
    <n v="3125"/>
    <m/>
    <s v="其他"/>
    <s v="三农"/>
    <s v=""/>
    <s v="吴迪先"/>
    <s v="居民身份证"/>
    <s v="43068119671025643X"/>
    <s v="中国建设银行岳阳市分行"/>
    <n v="420"/>
    <s v="流动资金贷款"/>
    <n v="4.25"/>
    <s v="人民币"/>
    <s v="否"/>
    <s v="2022-09-01 00:00:00"/>
    <s v="2025-07-26 00:00:00"/>
    <m/>
    <s v="HTZ430667600LDZJ2022N020"/>
    <s v="无"/>
    <s v="YYMLBZ[2022]第001号"/>
    <s v="汨保（委字）第202209-01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1-03 10:02:15"/>
    <s v="2022-11-15 09:28:31"/>
    <s v="2022-09-14 00:00:00"/>
    <s v="邓沛航"/>
    <m/>
    <s v="省再担合规性审查通过"/>
    <s v="国担合规性审查通过"/>
    <m/>
    <n v="420"/>
    <n v="420"/>
    <n v="1059"/>
    <n v="0"/>
    <n v="0"/>
    <n v="2E-3"/>
    <n v="8400"/>
    <n v="8400"/>
    <m/>
  </r>
  <r>
    <s v="4306622090800001"/>
    <s v="国担非专项业务"/>
    <s v="新增"/>
    <x v="4"/>
    <s v=""/>
    <s v="湖南省融资再担保有限公司"/>
    <s v="汨罗市长乐镇海山村集体经济合作社"/>
    <s v="非企业经济组织"/>
    <s v="统一社会信用代码"/>
    <s v="N2430681MF278064XD"/>
    <s v="李辉"/>
    <s v="13607406689"/>
    <m/>
    <m/>
    <s v="集体控股"/>
    <s v="是"/>
    <s v="湖南省/岳阳市/汨罗市"/>
    <s v="其他农业"/>
    <s v="农、林、牧、渔业"/>
    <n v="628.53"/>
    <n v="0"/>
    <n v="4396"/>
    <m/>
    <s v="其他"/>
    <s v="三农"/>
    <s v=""/>
    <s v="李辉"/>
    <s v="居民身份证"/>
    <s v="430681196802199399"/>
    <s v="中国建设银行岳阳市分行"/>
    <n v="500"/>
    <s v="流动资金贷款"/>
    <n v="4.25"/>
    <s v="人民币"/>
    <s v="否"/>
    <s v="2022-09-08 00:00:00"/>
    <s v="2025-08-29 00:00:00"/>
    <m/>
    <s v="HTZ430667600LDZJ2022N025"/>
    <s v="无"/>
    <s v="YYMLBZ[2022]第001号"/>
    <s v="汨保（委字）第202209-02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1-03 10:02:15"/>
    <s v="2022-11-15 09:28:03"/>
    <s v="2022-09-14 00:00:00"/>
    <s v="邓沛航"/>
    <m/>
    <s v="省再担合规性审查通过"/>
    <s v="国担合规性审查通过"/>
    <m/>
    <n v="500"/>
    <n v="500"/>
    <n v="1086"/>
    <n v="0"/>
    <n v="0"/>
    <n v="2E-3"/>
    <n v="10000"/>
    <n v="10000"/>
    <m/>
  </r>
  <r>
    <s v="4306622090800002"/>
    <s v="国担非专项业务"/>
    <s v="新增"/>
    <x v="4"/>
    <s v=""/>
    <s v="湖南省融资再担保有限公司"/>
    <s v="汨罗市长乐镇联江村集体经济合作社"/>
    <s v="非企业经济组织"/>
    <s v="统一社会信用代码"/>
    <s v="N2430681MF27839395"/>
    <s v="游义夫"/>
    <s v="18974084916"/>
    <m/>
    <m/>
    <s v="集体控股"/>
    <s v="是"/>
    <s v="湖南省/岳阳市/汨罗市"/>
    <s v="油料种植"/>
    <s v="农、林、牧、渔业"/>
    <n v="745.15"/>
    <n v="3"/>
    <n v="5397"/>
    <m/>
    <s v="其他"/>
    <s v="三农"/>
    <s v=""/>
    <s v="游义夫"/>
    <s v="居民身份证"/>
    <s v="430681196807284955"/>
    <s v="中国建设银行岳阳市分行"/>
    <n v="448"/>
    <s v="流动资金贷款"/>
    <n v="4.25"/>
    <s v="人民币"/>
    <s v="否"/>
    <s v="2022-09-08 00:00:00"/>
    <s v="2025-08-29 00:00:00"/>
    <m/>
    <s v="HTZ430667600LDZJ2022N026"/>
    <s v="无"/>
    <s v="YYMLBZ[2022]第001号"/>
    <s v="汨保（委字）第202209-03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1-03 10:02:15"/>
    <s v="2022-11-15 09:28:31"/>
    <s v="2022-09-14 00:00:00"/>
    <s v="邓沛航"/>
    <m/>
    <s v="省再担合规性审查通过"/>
    <s v="国担合规性审查通过"/>
    <m/>
    <n v="448"/>
    <n v="448"/>
    <n v="1086"/>
    <n v="0"/>
    <n v="0"/>
    <n v="2E-3"/>
    <n v="8960"/>
    <n v="8960"/>
    <m/>
  </r>
  <r>
    <s v="4306622090800003"/>
    <s v="国担非专项业务"/>
    <s v="新增"/>
    <x v="4"/>
    <s v=""/>
    <s v="湖南省融资再担保有限公司"/>
    <s v="汨罗市长乐镇长北村集体经济合作社"/>
    <s v="非企业经济组织"/>
    <s v="统一社会信用代码"/>
    <s v="N2430681MF2776077X"/>
    <s v="陈景"/>
    <s v="13575046388"/>
    <m/>
    <m/>
    <s v="集体控股"/>
    <s v="是"/>
    <s v="湖南省/岳阳市/汨罗市"/>
    <s v="其他水果种植"/>
    <s v="农、林、牧、渔业"/>
    <n v="703.71"/>
    <n v="0"/>
    <n v="3420"/>
    <m/>
    <s v="其他"/>
    <s v="三农"/>
    <s v=""/>
    <s v="陈景"/>
    <s v="居民身份证"/>
    <s v="430681196708214919"/>
    <s v="中国建设银行岳阳市分行"/>
    <n v="401"/>
    <s v="流动资金贷款"/>
    <n v="4.25"/>
    <s v="人民币"/>
    <s v="否"/>
    <s v="2022-09-08 00:00:00"/>
    <s v="2025-08-29 00:00:00"/>
    <m/>
    <s v="HTZ430667600LDZJ2022N027"/>
    <s v="无"/>
    <s v="YYMLBZ[2022]第001号"/>
    <s v="汨保（委字）第202209-04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1-03 10:02:15"/>
    <s v="2022-11-15 09:28:31"/>
    <s v="2022-09-14 00:00:00"/>
    <s v="邓沛航"/>
    <m/>
    <s v="省再担合规性审查通过"/>
    <s v="国担合规性审查通过"/>
    <m/>
    <n v="401"/>
    <n v="401"/>
    <n v="1086"/>
    <n v="0"/>
    <n v="0"/>
    <n v="2E-3"/>
    <n v="8020"/>
    <n v="8020"/>
    <m/>
  </r>
  <r>
    <s v="4306622090800004"/>
    <s v="国担非专项业务"/>
    <s v="新增"/>
    <x v="4"/>
    <s v=""/>
    <s v="湖南省融资再担保有限公司"/>
    <s v="汨罗市长乐镇长乐村集体经济合作社"/>
    <s v="非企业经济组织"/>
    <s v="统一社会信用代码"/>
    <s v="N2430681MF2833326L"/>
    <s v="周卫国"/>
    <s v="13707406968"/>
    <m/>
    <m/>
    <s v="集体控股"/>
    <s v="是"/>
    <s v="湖南省/岳阳市/汨罗市"/>
    <s v="其他农业"/>
    <s v="农、林、牧、渔业"/>
    <n v="687.26"/>
    <n v="2.4500000000000002"/>
    <n v="2422"/>
    <m/>
    <s v="其他"/>
    <s v="三农"/>
    <s v=""/>
    <s v="周卫国"/>
    <s v="居民身份证"/>
    <s v="430681197003044934"/>
    <s v="中国建设银行岳阳市分行"/>
    <n v="437"/>
    <s v="流动资金贷款"/>
    <n v="4.25"/>
    <s v="人民币"/>
    <s v="否"/>
    <s v="2022-09-08 00:00:00"/>
    <s v="2025-08-31 00:00:00"/>
    <m/>
    <s v="HTZ430667600LDZJ2022N02A"/>
    <s v="无"/>
    <s v="YYMLBZ[2022]第001号"/>
    <s v="汨保（委字）第202209-05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1-03 10:02:15"/>
    <s v="2022-11-15 09:28:03"/>
    <s v="2022-09-14 00:00:00"/>
    <s v="邓沛航"/>
    <m/>
    <s v="省再担合规性审查通过"/>
    <s v="国担合规性审查通过"/>
    <m/>
    <n v="437"/>
    <n v="437"/>
    <n v="1088"/>
    <n v="0"/>
    <n v="0"/>
    <n v="2E-3"/>
    <n v="8740"/>
    <n v="8740"/>
    <m/>
  </r>
  <r>
    <s v="4302122090100001"/>
    <s v="国担非专项业务"/>
    <s v="新增"/>
    <x v="2"/>
    <s v=""/>
    <s v="湖南省融资再担保有限公司"/>
    <s v="慈利县宏程渣土运输有限公司"/>
    <s v="企业"/>
    <s v="统一社会信用代码"/>
    <s v="91430821MA4QGWD64X"/>
    <s v="陈娟"/>
    <s v="18569195777"/>
    <m/>
    <m/>
    <s v="私人控股"/>
    <s v="是"/>
    <s v="湖南省/张家界市/慈利县"/>
    <s v="普通货物道路运输"/>
    <s v="交通运输业"/>
    <n v="1489"/>
    <n v="1425"/>
    <n v="25"/>
    <n v="10.07"/>
    <s v="小型企业"/>
    <s v="小微企业"/>
    <s v=""/>
    <s v="陈娟"/>
    <s v="居民身份证"/>
    <s v="430821199012070628"/>
    <s v="长沙银行慈利支行"/>
    <n v="490"/>
    <s v="流动资金贷款"/>
    <n v="5.2"/>
    <s v="人民币"/>
    <s v="否"/>
    <s v="2022-09-01 00:00:00"/>
    <s v="2024-08-31 00:00:00"/>
    <m/>
    <s v="322220221001000882000"/>
    <s v=""/>
    <s v="DB32220120220825060315"/>
    <s v="ZJJHT-2022-69094B"/>
    <n v="0.9"/>
    <m/>
    <s v="动产抵押,不动产抵押,自然人保证,企业保证,权利质押"/>
    <n v="20"/>
    <n v="40"/>
    <n v="0"/>
    <n v="20"/>
    <n v="20"/>
    <n v="0"/>
    <m/>
    <s v=""/>
    <m/>
    <s v="国担非专项业务"/>
    <s v=""/>
    <s v="国担非专项业务"/>
    <m/>
    <s v="2022-09-30 16:22:37"/>
    <s v="2022-10-25 10:56:01"/>
    <s v="2022-09-16 00:00:00"/>
    <s v="杜俊鹏"/>
    <m/>
    <s v="省再担合规性审查通过"/>
    <s v="国担合规性审查通过"/>
    <m/>
    <n v="489"/>
    <n v="490"/>
    <n v="730"/>
    <n v="0"/>
    <n v="0"/>
    <n v="2E-3"/>
    <n v="9800"/>
    <n v="9800"/>
    <m/>
  </r>
  <r>
    <s v="4301622082410001"/>
    <s v="国担非专项业务"/>
    <s v="新增"/>
    <x v="5"/>
    <m/>
    <s v="湖南省融资再担保有限公司"/>
    <s v="李丁"/>
    <s v="小微企业主"/>
    <s v="居民身份证"/>
    <s v="430624196505165611"/>
    <m/>
    <m/>
    <s v="长沙博德教育咨询有限公司"/>
    <s v="91430111MA4L27H28T"/>
    <s v="私人控股"/>
    <s v="否"/>
    <s v="湖南省/长沙市/雨花区"/>
    <s v="其他专业咨询与调查"/>
    <s v="租赁和商务服务业"/>
    <n v="144"/>
    <n v="350"/>
    <n v="4"/>
    <n v="0"/>
    <s v="微型企业"/>
    <s v="小微企业"/>
    <s v="4.4.3"/>
    <m/>
    <m/>
    <m/>
    <s v="长沙银行高信支行"/>
    <n v="82"/>
    <s v="个人经营性贷款"/>
    <n v="5.5"/>
    <s v="人民币"/>
    <s v="否"/>
    <s v="2022-08-24 00:00:00"/>
    <s v="2023-08-24 00:00:00"/>
    <m/>
    <s v="20221030201978123"/>
    <m/>
    <s v="20220000000703619"/>
    <s v="抵快2022年湘潭担保第042（委）字01号"/>
    <n v="1"/>
    <m/>
    <s v="企业保证,自然人保证,不动产抵押"/>
    <n v="20"/>
    <n v="40"/>
    <n v="0"/>
    <n v="20"/>
    <n v="20"/>
    <n v="0"/>
    <m/>
    <s v=""/>
    <m/>
    <s v="国担非专项业务"/>
    <m/>
    <s v="国担非专项业务"/>
    <m/>
    <s v="2022-09-30 16:22:37"/>
    <s v="2022-10-25 10:56:01"/>
    <s v="2022-09-19 15:26:59"/>
    <s v="潘竟捷"/>
    <m/>
    <s v="省再担合规性审查通过"/>
    <s v="国担合规性审查通过"/>
    <m/>
    <n v="82"/>
    <n v="82"/>
    <n v="365"/>
    <n v="0"/>
    <n v="0"/>
    <n v="2E-3"/>
    <n v="1640"/>
    <n v="1640"/>
    <m/>
  </r>
  <r>
    <s v="4305122090900001"/>
    <s v="国担非专项业务"/>
    <s v="新增"/>
    <x v="6"/>
    <s v=""/>
    <s v="湖南省融资再担保有限公司"/>
    <s v="怀化市加美乐素永弘建材有限责任公司"/>
    <s v="企业"/>
    <s v="统一社会信用代码"/>
    <s v="91431221329380301N"/>
    <s v="袁继发"/>
    <s v="15576556789"/>
    <m/>
    <m/>
    <s v="私人控股"/>
    <s v="否"/>
    <s v="湖南省/怀化市/中方县"/>
    <s v="建材批发"/>
    <s v="批发业"/>
    <n v="5583.4"/>
    <n v="4646.38"/>
    <n v="6"/>
    <n v="26.48"/>
    <s v="小型企业"/>
    <s v="小微企业"/>
    <s v=""/>
    <s v="袁继发"/>
    <s v="居民身份证"/>
    <s v="430527197510206033"/>
    <s v="中国银行怀化分行"/>
    <n v="500"/>
    <s v="流动资金贷款"/>
    <n v="4.0999999999999996"/>
    <s v="人民币"/>
    <s v="否"/>
    <s v="2022-09-09 00:00:00"/>
    <s v="2023-09-08 00:00:00"/>
    <m/>
    <s v="湘中银普惠借字2022-0901-01号"/>
    <s v="00000000000000000000"/>
    <s v="湘中银企保字20220901号"/>
    <s v="[2022]众诺担保委担字第[041]号"/>
    <n v="1"/>
    <m/>
    <s v="自然人保证,企业保证,不动产抵押"/>
    <n v="20"/>
    <n v="40"/>
    <n v="0"/>
    <n v="20"/>
    <n v="20"/>
    <n v="0"/>
    <m/>
    <s v=""/>
    <m/>
    <s v="国担非专项业务"/>
    <s v=""/>
    <s v="国担非专项业务"/>
    <m/>
    <s v="2022-10-11 15:44:42"/>
    <s v="2022-10-25 10:57:15"/>
    <s v="2022-09-20 00:00:00"/>
    <s v="唐婧"/>
    <m/>
    <s v="省再担合规性审查通过"/>
    <s v="国担合规性审查通过"/>
    <m/>
    <n v="500"/>
    <n v="500"/>
    <n v="364"/>
    <n v="0"/>
    <n v="0"/>
    <n v="2E-3"/>
    <n v="9972.6"/>
    <n v="9972.6"/>
    <m/>
  </r>
  <r>
    <s v="4302122081100003"/>
    <s v="国担非专项业务"/>
    <s v="新增"/>
    <x v="2"/>
    <m/>
    <s v="湖南省融资再担保有限公司"/>
    <s v="张家界卡西尔橱柜有限公司"/>
    <s v="企业"/>
    <s v="统一社会信用代码"/>
    <s v="91430800MA4LXGDBXN"/>
    <s v="朱平"/>
    <s v="15367671100"/>
    <m/>
    <m/>
    <s v="私人控股"/>
    <s v="是"/>
    <s v="湖南省/张家界市/永定区"/>
    <s v="家具零售"/>
    <s v="零售业"/>
    <n v="509"/>
    <n v="96"/>
    <n v="5"/>
    <n v="0"/>
    <s v="微型企业"/>
    <s v="小微企业"/>
    <m/>
    <s v="朱平"/>
    <s v="居民身份证"/>
    <s v="430821198901163010"/>
    <s v="张家界农村商业银行子午路支行"/>
    <n v="100"/>
    <s v="流动资金贷款"/>
    <n v="6.7"/>
    <s v="人民币"/>
    <s v="否"/>
    <s v="2022-08-11 00:00:00"/>
    <s v="2023-08-09 00:00:00"/>
    <m/>
    <s v="-53506-2022-00000837"/>
    <s v="2022081118940100600000001"/>
    <s v="20210002"/>
    <s v="E-ZJJDB-20220153"/>
    <n v="0.9"/>
    <m/>
    <s v="自然人保证"/>
    <n v="20"/>
    <n v="40"/>
    <n v="0"/>
    <n v="20"/>
    <n v="20"/>
    <n v="0"/>
    <m/>
    <s v=""/>
    <m/>
    <s v="湘担E贷（批量业务）"/>
    <m/>
    <s v="国担非专项业务"/>
    <m/>
    <s v="2022-10-10 14:56:31"/>
    <s v="2022-10-25 10:56:01"/>
    <s v="2022-09-27 09:51:27"/>
    <s v="袁乾"/>
    <m/>
    <s v="省再担合规性审查通过"/>
    <s v="国担合规性审查通过"/>
    <m/>
    <n v="100"/>
    <n v="100"/>
    <n v="363"/>
    <n v="0"/>
    <n v="0"/>
    <n v="2E-3"/>
    <n v="1989.04"/>
    <n v="1989.04"/>
    <m/>
  </r>
  <r>
    <s v="4302122080910001"/>
    <s v="国担非专项业务"/>
    <s v="新增"/>
    <x v="2"/>
    <m/>
    <s v="湖南省融资再担保有限公司"/>
    <s v="彭玲"/>
    <s v="小微企业主"/>
    <s v="居民身份证"/>
    <s v="340421198810074035"/>
    <s v="彭玲"/>
    <s v="15174485588"/>
    <s v="张家界伴岛文化娱乐有限公司"/>
    <s v="91430802MABPNWFR93"/>
    <s v="私人控股"/>
    <s v="是"/>
    <s v="湖南省/张家界市/永定区"/>
    <s v="歌舞厅娱乐活动"/>
    <s v="其他未列明行业"/>
    <n v="240"/>
    <n v="150"/>
    <n v="35"/>
    <n v="0"/>
    <s v="小型企业"/>
    <s v="小微企业"/>
    <m/>
    <m/>
    <m/>
    <m/>
    <s v="张家界农村商业银行大庸桥支行"/>
    <n v="80"/>
    <s v="流动资金贷款"/>
    <n v="6.7"/>
    <s v="人民币"/>
    <s v="否"/>
    <s v="2022-08-09 00:00:00"/>
    <s v="2023-08-09 00:00:00"/>
    <m/>
    <s v="-53505-2022-00000945"/>
    <s v="2022080918940100500000001"/>
    <s v="20210002"/>
    <s v="E-ZJJDB-20220156"/>
    <n v="0.9"/>
    <m/>
    <s v="自然人保证"/>
    <n v="20"/>
    <n v="40"/>
    <n v="0"/>
    <n v="20"/>
    <n v="20"/>
    <n v="0"/>
    <m/>
    <s v=""/>
    <m/>
    <s v="湘担E贷（批量业务）"/>
    <m/>
    <s v="国担非专项业务"/>
    <m/>
    <s v="2022-10-10 14:56:31"/>
    <s v="2022-10-25 10:56:01"/>
    <s v="2022-09-27 09:51:27"/>
    <s v="袁乾"/>
    <m/>
    <s v="省再担合规性审查通过"/>
    <s v="国担合规性审查通过"/>
    <m/>
    <n v="80"/>
    <n v="80"/>
    <n v="365"/>
    <n v="0"/>
    <n v="0"/>
    <n v="2E-3"/>
    <n v="1600"/>
    <n v="1600"/>
    <m/>
  </r>
  <r>
    <s v="4302122081210002"/>
    <s v="国担非专项业务"/>
    <s v="新增"/>
    <x v="2"/>
    <s v=""/>
    <s v="湖南省融资再担保有限公司"/>
    <s v="吴波"/>
    <s v="小微企业主"/>
    <s v="居民身份证"/>
    <s v="430802198210172437"/>
    <s v="吴波"/>
    <s v="18174482886"/>
    <s v="张家界福康纸塑制品有限公司"/>
    <s v="91430802MA7MU2J42M"/>
    <s v="私人控股"/>
    <s v="是"/>
    <s v="湖南省/张家界市/永定区"/>
    <s v="加工纸制造"/>
    <s v="工业"/>
    <n v="400"/>
    <n v="200"/>
    <n v="20"/>
    <n v="0"/>
    <s v="微型企业"/>
    <s v="小微企业"/>
    <s v="7.3.3"/>
    <m/>
    <m/>
    <m/>
    <s v="张家界农村商业银行教场路分理处"/>
    <n v="100"/>
    <s v="流动资金贷款"/>
    <n v="6.7"/>
    <s v="人民币"/>
    <s v="否"/>
    <s v="2022-08-11 00:00:00"/>
    <s v="2023-08-10 00:00:00"/>
    <m/>
    <s v="-53501-2022-00000721"/>
    <s v="2022081218940100100000001"/>
    <s v="20210002"/>
    <s v="E-ZJJDB-20220157"/>
    <n v="0.9"/>
    <m/>
    <s v="自然人保证"/>
    <n v="20"/>
    <n v="40"/>
    <n v="0"/>
    <n v="20"/>
    <n v="20"/>
    <n v="0"/>
    <m/>
    <s v=""/>
    <m/>
    <s v="湘担E贷（批量业务）"/>
    <s v=""/>
    <s v="国担非专项业务"/>
    <m/>
    <s v="2022-10-10 14:56:31"/>
    <s v="2022-10-25 10:56:01"/>
    <s v="2022-09-27 00:00:00"/>
    <s v="袁乾"/>
    <m/>
    <s v="省再担合规性审查通过"/>
    <s v="国担合规性审查通过"/>
    <m/>
    <n v="100"/>
    <n v="100"/>
    <n v="364"/>
    <n v="0"/>
    <n v="0"/>
    <n v="2E-3"/>
    <n v="1994.52"/>
    <n v="1994.52"/>
    <m/>
  </r>
  <r>
    <s v="4302122082310003"/>
    <s v="国担非专项业务"/>
    <s v="新增"/>
    <x v="2"/>
    <s v=""/>
    <s v="湖南省融资再担保有限公司"/>
    <s v="张本益"/>
    <s v="小微企业主"/>
    <s v="居民身份证"/>
    <s v="433102196902176119"/>
    <s v="张本益"/>
    <s v="18674446821"/>
    <s v="张家界酒窝阿妹旅游有限公司"/>
    <s v="91430800MA4RHN071D"/>
    <s v="私人控股"/>
    <s v="是"/>
    <s v="湖南省/张家界市/永定区"/>
    <s v="旅行社及相关服务"/>
    <s v="租赁和商务服务业"/>
    <n v="571"/>
    <n v="262"/>
    <n v="20"/>
    <n v="0"/>
    <s v="小型企业"/>
    <s v="小微企业"/>
    <s v="8.4.0"/>
    <m/>
    <m/>
    <m/>
    <s v="张家界农村商业银行枫香岗分理处"/>
    <n v="80"/>
    <s v="流动资金贷款"/>
    <n v="6.65"/>
    <s v="人民币"/>
    <s v="否"/>
    <s v="2022-08-23 00:00:00"/>
    <s v="2023-08-22 00:00:00"/>
    <m/>
    <s v="-53511-2022-00000754"/>
    <s v="2022082318940101100000002、 2022082518940101100000001、2022082418940101100000001"/>
    <s v="20210002"/>
    <s v="E-ZJJDB-20220159"/>
    <n v="0.9"/>
    <m/>
    <s v="自然人保证"/>
    <n v="20"/>
    <n v="40"/>
    <n v="0"/>
    <n v="20"/>
    <n v="20"/>
    <n v="0"/>
    <m/>
    <s v=""/>
    <m/>
    <s v="湘担E贷（批量业务）"/>
    <s v=""/>
    <s v="国担非专项业务"/>
    <m/>
    <s v="2022-10-10 14:56:31"/>
    <s v="2022-10-25 10:56:01"/>
    <s v="2022-09-27 00:00:00"/>
    <s v="袁乾"/>
    <m/>
    <s v="省再担合规性审查通过"/>
    <s v="国担合规性审查通过"/>
    <m/>
    <n v="80"/>
    <n v="80"/>
    <n v="364"/>
    <n v="0"/>
    <n v="0"/>
    <n v="2E-3"/>
    <n v="1595.62"/>
    <n v="1595.62"/>
    <m/>
  </r>
  <r>
    <s v="4302122080510001"/>
    <s v="国担非专项业务"/>
    <s v="新增"/>
    <x v="2"/>
    <m/>
    <s v="湖南省融资再担保有限公司"/>
    <s v="王弥"/>
    <s v="小微企业主"/>
    <s v="居民身份证"/>
    <s v="430802198704110949"/>
    <s v="王弥"/>
    <s v="15274439139"/>
    <s v="张家界市永定区腾驿盛建材店"/>
    <s v="92430802MABQBQNM81"/>
    <s v="私人控股"/>
    <s v="是"/>
    <s v="湖南省/张家界市/永定区"/>
    <s v="建材批发"/>
    <s v="批发业"/>
    <n v="495"/>
    <n v="400"/>
    <n v="50"/>
    <n v="0"/>
    <s v="微型企业"/>
    <s v="小微企业"/>
    <m/>
    <m/>
    <m/>
    <m/>
    <s v="张家界农村商业银行枫香岗分理处"/>
    <n v="80"/>
    <s v="流动资金贷款"/>
    <n v="6.7"/>
    <s v="人民币"/>
    <s v="否"/>
    <s v="2022-08-05 00:00:00"/>
    <s v="2023-08-05 00:00:00"/>
    <m/>
    <s v="-53511-2022-00000723"/>
    <s v="2022080518940101100000002  2022080518940101100000001 2022081518940101100000001 2022081518940101100000002"/>
    <s v="20210002"/>
    <s v="E-ZJJDB-20220160"/>
    <n v="0.9"/>
    <m/>
    <s v="自然人保证"/>
    <n v="20"/>
    <n v="40"/>
    <n v="0"/>
    <n v="20"/>
    <n v="20"/>
    <n v="0"/>
    <m/>
    <s v=""/>
    <m/>
    <s v="湘担E贷（批量业务）"/>
    <m/>
    <s v="国担非专项业务"/>
    <m/>
    <s v="2022-10-10 14:56:31"/>
    <s v="2022-10-25 10:56:01"/>
    <s v="2022-09-27 09:51:27"/>
    <s v="袁乾"/>
    <m/>
    <s v="省再担合规性审查通过"/>
    <s v="国担合规性审查通过"/>
    <m/>
    <n v="80"/>
    <n v="80"/>
    <n v="365"/>
    <n v="0"/>
    <n v="0"/>
    <n v="2E-3"/>
    <n v="1600"/>
    <n v="1600"/>
    <m/>
  </r>
  <r>
    <s v="4302122080400002"/>
    <s v="国担非专项业务"/>
    <s v="新增"/>
    <x v="2"/>
    <s v=""/>
    <s v="湖南省融资再担保有限公司"/>
    <s v="张家界兴富建筑劳务有限公司"/>
    <s v="企业"/>
    <s v="统一社会信用代码"/>
    <s v="91430800MA4Q4T607G"/>
    <s v="楚兴富"/>
    <s v="18674400809"/>
    <m/>
    <m/>
    <s v="私人控股"/>
    <s v="是"/>
    <s v="湖南省/张家界市/永定区"/>
    <s v="住宅装饰和装修"/>
    <s v="建筑业"/>
    <n v="600"/>
    <n v="100"/>
    <n v="10"/>
    <n v="1"/>
    <s v="微型企业"/>
    <s v="小微企业"/>
    <s v=""/>
    <s v="楚兴富"/>
    <s v="居民身份证"/>
    <s v="430802198905063819"/>
    <s v="张家界农村商业银行官黎坪支行"/>
    <n v="150"/>
    <s v="流动资金贷款"/>
    <n v="6.7"/>
    <s v="人民币"/>
    <s v="否"/>
    <s v="2022-08-04 00:00:00"/>
    <s v="2023-08-04 00:00:00"/>
    <m/>
    <s v="-53503-2022-00001087"/>
    <s v="2022080418940100300000001"/>
    <s v="20210002"/>
    <s v="E-ZJJDB-20220162"/>
    <n v="0.9"/>
    <m/>
    <s v="自然人保证"/>
    <n v="20"/>
    <n v="40"/>
    <n v="0"/>
    <n v="20"/>
    <n v="20"/>
    <n v="0"/>
    <m/>
    <s v=""/>
    <m/>
    <s v="湘担E贷（批量业务）"/>
    <s v=""/>
    <s v="国担非专项业务"/>
    <m/>
    <s v="2022-10-10 14:56:31"/>
    <s v="2022-10-25 10:56:01"/>
    <s v="2022-09-27 00:00:00"/>
    <s v="袁乾"/>
    <m/>
    <s v="省再担合规性审查通过"/>
    <s v="国担合规性审查通过"/>
    <m/>
    <n v="150"/>
    <n v="150"/>
    <n v="365"/>
    <n v="0"/>
    <n v="0"/>
    <n v="2E-3"/>
    <n v="3000"/>
    <n v="3000"/>
    <m/>
  </r>
  <r>
    <s v="4302122081900001"/>
    <s v="国担非专项业务"/>
    <s v="新增"/>
    <x v="2"/>
    <s v=""/>
    <s v="湖南省融资再担保有限公司"/>
    <s v="张家界钻牛角尖工艺品有限公司"/>
    <s v="企业"/>
    <s v="统一社会信用代码"/>
    <s v="914308003384690259"/>
    <s v="金泽惠"/>
    <s v="13974429188"/>
    <m/>
    <m/>
    <s v="私人控股"/>
    <s v="是"/>
    <s v="湖南省/张家界市/永定区"/>
    <s v="首饰、工艺品及收藏品批发"/>
    <s v="批发业"/>
    <n v="1905"/>
    <n v="1305"/>
    <n v="30"/>
    <n v="2"/>
    <s v="小型企业"/>
    <s v="小微企业"/>
    <m/>
    <s v="金泽惠"/>
    <s v="居民身份证"/>
    <s v="430724198203133926"/>
    <s v="张家界农村商业银行"/>
    <n v="170"/>
    <s v="流动资金贷款"/>
    <n v="6.7"/>
    <s v="人民币"/>
    <s v="否"/>
    <s v="2022-08-19 00:00:00"/>
    <s v="2023-08-17 00:00:00"/>
    <m/>
    <s v="-53500-2022-00001749"/>
    <s v="2022081918940100000000001、2022081918940100000000002、2022081918940100000000004"/>
    <s v="20210002"/>
    <s v="E-ZJJDB-20220163"/>
    <n v="0.9"/>
    <m/>
    <s v="自然人保证"/>
    <n v="20"/>
    <n v="40"/>
    <n v="0"/>
    <n v="20"/>
    <n v="20"/>
    <n v="0"/>
    <m/>
    <s v=""/>
    <m/>
    <s v="湘担E贷（批量业务）"/>
    <s v=""/>
    <s v="国担非专项业务"/>
    <m/>
    <s v="2022-10-10 14:56:31"/>
    <s v="2022-10-25 10:56:01"/>
    <s v="2022-09-27 09:51:27"/>
    <s v="袁乾"/>
    <m/>
    <s v="省再担合规性审查通过"/>
    <s v="国担合规性审查通过"/>
    <m/>
    <n v="170"/>
    <n v="170"/>
    <n v="363"/>
    <n v="0"/>
    <n v="0"/>
    <n v="2E-3"/>
    <n v="3381.37"/>
    <n v="3381.37"/>
    <m/>
  </r>
  <r>
    <s v="4302122080200001"/>
    <s v="国担非专项业务"/>
    <s v="新增"/>
    <x v="2"/>
    <m/>
    <s v="湖南省融资再担保有限公司"/>
    <s v="张家界运达国际旅行社有限公司"/>
    <s v="企业"/>
    <s v="统一社会信用代码"/>
    <s v="9143080032569029XW"/>
    <s v="袁宝文"/>
    <s v="13974473108"/>
    <m/>
    <m/>
    <s v="私人控股"/>
    <s v="是"/>
    <s v="湖南省/张家界市/永定区"/>
    <s v="旅行社及相关服务"/>
    <s v="租赁和商务服务业"/>
    <n v="405"/>
    <n v="527"/>
    <n v="28"/>
    <n v="1"/>
    <s v="小型企业"/>
    <s v="小微企业"/>
    <s v="8.4.0"/>
    <s v="袁宝文"/>
    <s v="居民身份证"/>
    <s v="432301196808162013"/>
    <s v="张家界农村商业银行回龙路支行"/>
    <n v="50"/>
    <s v="流动资金贷款"/>
    <n v="6.7"/>
    <s v="人民币"/>
    <s v="否"/>
    <s v="2022-08-02 00:00:00"/>
    <s v="2023-08-02 00:00:00"/>
    <m/>
    <s v="-53507-2022-00000358"/>
    <s v="2022080218940100700000001"/>
    <s v="20210002"/>
    <s v="E-ZJJDB-20220165"/>
    <n v="0.9"/>
    <m/>
    <s v="自然人保证"/>
    <n v="20"/>
    <n v="40"/>
    <n v="0"/>
    <n v="20"/>
    <n v="20"/>
    <n v="0"/>
    <m/>
    <s v=""/>
    <m/>
    <s v="湘担E贷（批量业务）"/>
    <m/>
    <s v="国担非专项业务"/>
    <m/>
    <s v="2022-10-10 14:56:31"/>
    <s v="2022-10-25 10:56:01"/>
    <s v="2022-09-27 09:51:27"/>
    <s v="袁乾"/>
    <m/>
    <s v="省再担合规性审查通过"/>
    <s v="国担合规性审查通过"/>
    <m/>
    <n v="50"/>
    <n v="50"/>
    <n v="365"/>
    <n v="0"/>
    <n v="0"/>
    <n v="2E-3"/>
    <n v="1000"/>
    <n v="1000"/>
    <m/>
  </r>
  <r>
    <s v="4302122072900002"/>
    <s v="国担非专项业务"/>
    <s v="新增"/>
    <x v="2"/>
    <s v=""/>
    <s v="湖南省融资再担保有限公司"/>
    <s v="张家界郡之上建材有限公司"/>
    <s v="企业"/>
    <s v="统一社会信用代码"/>
    <s v="91430800MA4LQ4AK30"/>
    <s v="张兵"/>
    <s v="16670018885"/>
    <m/>
    <m/>
    <s v="私人控股"/>
    <s v="是"/>
    <s v="湖南省/张家界市/永定区"/>
    <s v="建材批发"/>
    <s v="批发业"/>
    <n v="2678"/>
    <n v="3604"/>
    <n v="18"/>
    <n v="34"/>
    <s v="小型企业"/>
    <s v="小微企业"/>
    <s v=""/>
    <s v="张兵"/>
    <s v="居民身份证"/>
    <s v="43080219770106003X"/>
    <s v="张家界农村商业银行古庸路支行"/>
    <n v="200"/>
    <s v="流动资金贷款"/>
    <n v="6.7"/>
    <s v="人民币"/>
    <s v="否"/>
    <s v="2022-08-01 00:00:00"/>
    <s v="2023-07-27 00:00:00"/>
    <m/>
    <s v="-53540-2022-00000478"/>
    <s v="2022080118940104000000001、2022072918940104000000001"/>
    <s v="20210002"/>
    <s v="E-ZJJDB-20220166"/>
    <n v="0.9"/>
    <m/>
    <s v="自然人保证"/>
    <n v="20"/>
    <n v="40"/>
    <n v="0"/>
    <n v="20"/>
    <n v="20"/>
    <n v="0"/>
    <m/>
    <s v=""/>
    <m/>
    <s v="湘担E贷（批量业务）"/>
    <s v=""/>
    <s v="国担非专项业务"/>
    <m/>
    <s v="2022-10-10 14:56:31"/>
    <s v="2022-10-25 10:56:01"/>
    <s v="2022-09-27 00:00:00"/>
    <s v="袁乾"/>
    <m/>
    <s v="省再担合规性审查通过"/>
    <s v="国担合规性审查通过"/>
    <m/>
    <n v="200"/>
    <n v="200"/>
    <n v="360"/>
    <n v="0"/>
    <n v="0"/>
    <n v="2E-3"/>
    <n v="3945.21"/>
    <n v="3945.21"/>
    <m/>
  </r>
  <r>
    <s v="4302122080810001"/>
    <s v="国担非专项业务"/>
    <s v="新增"/>
    <x v="2"/>
    <m/>
    <s v="湖南省融资再担保有限公司"/>
    <s v="王章锦"/>
    <s v="小微企业主"/>
    <s v="居民身份证"/>
    <s v="430821196710192012"/>
    <s v="王章锦"/>
    <s v="13435788332"/>
    <s v="慈利县澧水半岛古韵溪旅游开发有限公司"/>
    <s v="91430821MA4PD19Q0G"/>
    <s v="私人控股"/>
    <s v="是"/>
    <s v="湖南省/张家界市/慈利县"/>
    <s v="旅游会展服务"/>
    <s v="租赁和商务服务业"/>
    <n v="9013"/>
    <n v="1659"/>
    <n v="43"/>
    <n v="0"/>
    <s v="小型企业"/>
    <s v="小微企业"/>
    <s v="8.4.0"/>
    <m/>
    <m/>
    <m/>
    <s v="湖南慈利农村商业银行溪口支行"/>
    <n v="500"/>
    <s v="流动资金贷款"/>
    <n v="5.8"/>
    <s v="人民币"/>
    <s v="否"/>
    <s v="2022-08-08 00:00:00"/>
    <s v="2023-08-08 00:00:00"/>
    <m/>
    <s v="-54506-2022-00000899"/>
    <s v="2022080818940300600000001"/>
    <s v="E-81454500-20211202"/>
    <s v="E-ZJJDB-20220168"/>
    <n v="0.9"/>
    <m/>
    <s v="自然人保证"/>
    <n v="20"/>
    <n v="40"/>
    <n v="0"/>
    <n v="20"/>
    <n v="20"/>
    <n v="0"/>
    <m/>
    <s v=""/>
    <m/>
    <s v="湘担E贷（批量业务）"/>
    <m/>
    <s v="国担非专项业务"/>
    <m/>
    <s v="2022-10-10 14:56:31"/>
    <s v="2022-10-25 10:56:01"/>
    <s v="2022-09-27 09:51:27"/>
    <s v="袁乾"/>
    <m/>
    <s v="省再担合规性审查通过"/>
    <s v="国担合规性审查通过"/>
    <m/>
    <n v="500"/>
    <n v="500"/>
    <n v="365"/>
    <n v="0"/>
    <n v="0"/>
    <n v="2E-3"/>
    <n v="10000"/>
    <n v="10000"/>
    <m/>
  </r>
  <r>
    <s v="4302122080800002"/>
    <s v="国担非专项业务"/>
    <s v="新增"/>
    <x v="2"/>
    <m/>
    <s v="湖南省融资再担保有限公司"/>
    <s v="张家界居上装饰设计工程有限责任公司"/>
    <s v="企业"/>
    <s v="统一社会信用代码"/>
    <s v="91430821MA4R5J470L"/>
    <s v="邓建明"/>
    <s v="13387443999"/>
    <m/>
    <m/>
    <s v="私人控股"/>
    <s v="是"/>
    <s v="湖南省/张家界市/慈利县"/>
    <s v="住宅装饰和装修"/>
    <s v="建筑业"/>
    <n v="722"/>
    <n v="793"/>
    <n v="19"/>
    <n v="0"/>
    <s v="小型企业"/>
    <s v="小微企业"/>
    <m/>
    <s v="邓建明"/>
    <s v="居民身份证"/>
    <s v="341224198407021370"/>
    <s v="湖南慈利农村商业银行"/>
    <n v="50"/>
    <s v="流动资金贷款"/>
    <n v="6"/>
    <s v="人民币"/>
    <s v="否"/>
    <s v="2022-08-08 00:00:00"/>
    <s v="2023-08-08 00:00:00"/>
    <m/>
    <s v="-54500-2022-00001236"/>
    <s v="2022080818940300000000001"/>
    <s v="E-81454500-20211202"/>
    <s v="E-ZJJDB-20220169"/>
    <n v="0.9"/>
    <m/>
    <s v="自然人保证"/>
    <n v="20"/>
    <n v="40"/>
    <n v="0"/>
    <n v="20"/>
    <n v="20"/>
    <n v="0"/>
    <m/>
    <s v=""/>
    <m/>
    <s v="湘担E贷（批量业务）"/>
    <m/>
    <s v="国担非专项业务"/>
    <m/>
    <s v="2022-10-10 14:56:31"/>
    <s v="2022-10-25 10:56:01"/>
    <s v="2022-09-27 09:51:27"/>
    <s v="袁乾"/>
    <m/>
    <s v="省再担合规性审查通过"/>
    <s v="国担合规性审查通过"/>
    <m/>
    <n v="50"/>
    <n v="50"/>
    <n v="365"/>
    <n v="0"/>
    <n v="0"/>
    <n v="2E-3"/>
    <n v="1000"/>
    <n v="1000"/>
    <m/>
  </r>
  <r>
    <s v="4302122081700002"/>
    <s v="国担非专项业务"/>
    <s v="新增"/>
    <x v="2"/>
    <s v=""/>
    <s v="湖南省融资再担保有限公司"/>
    <s v="湖南长峪铺农业科技发展有限公司"/>
    <s v="企业"/>
    <s v="统一社会信用代码"/>
    <s v="91430821MA4QJKGWXH"/>
    <s v="朱芳"/>
    <s v="13107440277"/>
    <m/>
    <m/>
    <s v="私人控股"/>
    <s v="是"/>
    <s v="湖南省/张家界市/慈利县"/>
    <s v="其他农业"/>
    <s v="农、林、牧、渔业"/>
    <n v="393"/>
    <n v="41"/>
    <n v="12"/>
    <n v="0"/>
    <s v="微型企业"/>
    <s v="小微企业"/>
    <s v=""/>
    <s v="朱芳"/>
    <s v="居民身份证"/>
    <s v="430821198707263624"/>
    <s v="湖南慈利农村商业银行通津铺支行"/>
    <n v="62"/>
    <s v="流动资金贷款"/>
    <n v="6.66"/>
    <s v="人民币"/>
    <s v="否"/>
    <s v="2022-08-17 00:00:00"/>
    <s v="2023-08-17 00:00:00"/>
    <m/>
    <s v="-54517-2022-00000818"/>
    <s v="2022081718940301700000001、2022081718940301700000002"/>
    <s v="E-81454500-20211202"/>
    <s v="E-ZJJDB-20220170"/>
    <n v="0.9"/>
    <m/>
    <s v="自然人保证"/>
    <n v="20"/>
    <n v="40"/>
    <n v="0"/>
    <n v="20"/>
    <n v="20"/>
    <n v="0"/>
    <m/>
    <s v=""/>
    <s v="分笔放款"/>
    <s v="湘担E贷（批量业务）"/>
    <s v=""/>
    <s v="国担非专项业务"/>
    <m/>
    <s v="2022-10-10 14:56:31"/>
    <s v="2022-10-25 10:56:01"/>
    <s v="2022-09-27 00:00:00"/>
    <s v="袁乾"/>
    <m/>
    <s v="省再担合规性审查通过"/>
    <s v="国担合规性审查通过"/>
    <m/>
    <n v="62"/>
    <n v="62"/>
    <n v="365"/>
    <n v="0"/>
    <n v="0"/>
    <n v="2E-3"/>
    <n v="1240"/>
    <n v="1240"/>
    <m/>
  </r>
  <r>
    <s v="4302122080510002"/>
    <s v="国担非专项业务"/>
    <s v="新增"/>
    <x v="2"/>
    <m/>
    <s v="湖南省融资再担保有限公司"/>
    <s v="周学群"/>
    <s v="小微企业主"/>
    <s v="居民身份证"/>
    <s v="430822197512120051"/>
    <s v="周学群"/>
    <s v="13174218555"/>
    <s v="桑植学群商贸有限公司"/>
    <s v="91430822MA4RGQKP95"/>
    <s v="私人控股"/>
    <s v="是"/>
    <s v="湖南省/张家界市/桑植县"/>
    <s v="酒、饮料及茶叶批发"/>
    <s v="批发业"/>
    <n v="200"/>
    <n v="400"/>
    <n v="4"/>
    <n v="1"/>
    <s v="微型企业"/>
    <s v="小微企业"/>
    <m/>
    <m/>
    <m/>
    <m/>
    <s v="湖南桑植农村商业银行"/>
    <n v="70"/>
    <s v="流动资金贷款"/>
    <n v="6.55"/>
    <s v="人民币"/>
    <s v="否"/>
    <s v="2022-08-05 00:00:00"/>
    <s v="2023-08-05 00:00:00"/>
    <m/>
    <s v="-54000-2022-00001619"/>
    <s v="2022080518940200000000007"/>
    <s v="20210002"/>
    <s v="E-ZJJDB-20220172"/>
    <n v="0.9"/>
    <m/>
    <s v="自然人保证"/>
    <n v="20"/>
    <n v="40"/>
    <n v="0"/>
    <n v="20"/>
    <n v="20"/>
    <n v="0"/>
    <m/>
    <s v=""/>
    <m/>
    <s v="湘担E贷（批量业务）"/>
    <m/>
    <s v="国担非专项业务"/>
    <m/>
    <s v="2022-10-10 14:56:31"/>
    <s v="2022-10-25 10:56:01"/>
    <s v="2022-09-27 09:51:27"/>
    <s v="袁乾"/>
    <m/>
    <s v="省再担合规性审查通过"/>
    <s v="国担合规性审查通过"/>
    <m/>
    <n v="70"/>
    <n v="70"/>
    <n v="365"/>
    <n v="0"/>
    <n v="0"/>
    <n v="2E-3"/>
    <n v="1400"/>
    <n v="1400"/>
    <m/>
  </r>
  <r>
    <s v="4302122081010001"/>
    <s v="国担非专项业务"/>
    <s v="新增"/>
    <x v="2"/>
    <m/>
    <s v="湖南省融资再担保有限公司"/>
    <s v="谷臣军"/>
    <s v="小微企业主"/>
    <s v="居民身份证"/>
    <s v="430822198108013638"/>
    <s v="谷臣军"/>
    <s v="17752640551"/>
    <s v="桑植县芙蓉桥财兴建材"/>
    <s v="92430822MA4PNLAA5H"/>
    <s v="私人控股"/>
    <s v="是"/>
    <s v="湖南省/张家界市/桑植县"/>
    <s v="建材批发"/>
    <s v="批发业"/>
    <n v="500"/>
    <n v="300"/>
    <n v="3"/>
    <n v="0"/>
    <s v="微型企业"/>
    <s v="小微企业"/>
    <m/>
    <m/>
    <m/>
    <m/>
    <s v="湖南桑植农村商业银行芙蓉桥支行"/>
    <n v="80"/>
    <s v="流动资金贷款"/>
    <n v="6.55"/>
    <s v="人民币"/>
    <s v="否"/>
    <s v="2022-08-10 00:00:00"/>
    <s v="2023-08-10 00:00:00"/>
    <m/>
    <s v="-54014-2022-00001513"/>
    <s v="2022081018940201400000003"/>
    <s v="20210002"/>
    <s v="E-ZJJDB-20220174"/>
    <n v="0.9"/>
    <m/>
    <s v="自然人保证"/>
    <n v="20"/>
    <n v="40"/>
    <n v="0"/>
    <n v="20"/>
    <n v="20"/>
    <n v="0"/>
    <m/>
    <s v=""/>
    <m/>
    <s v="湘担E贷（批量业务）"/>
    <m/>
    <s v="国担非专项业务"/>
    <m/>
    <s v="2022-10-10 14:56:31"/>
    <s v="2022-10-25 10:56:01"/>
    <s v="2022-09-27 09:51:27"/>
    <s v="袁乾"/>
    <m/>
    <s v="省再担合规性审查通过"/>
    <s v="国担合规性审查通过"/>
    <m/>
    <n v="80"/>
    <n v="80"/>
    <n v="365"/>
    <n v="0"/>
    <n v="0"/>
    <n v="2E-3"/>
    <n v="1600"/>
    <n v="1600"/>
    <m/>
  </r>
  <r>
    <s v="4302122081210003"/>
    <s v="国担非专项业务"/>
    <s v="新增"/>
    <x v="2"/>
    <m/>
    <s v="湖南省融资再担保有限公司"/>
    <s v="方振西"/>
    <s v="小微企业主"/>
    <s v="居民身份证"/>
    <s v="430822197406280019"/>
    <s v="方振西"/>
    <s v="13574415761"/>
    <s v="桑植县广源建设工程有限公司"/>
    <s v="91430822MA4PDTKD01"/>
    <s v="私人控股"/>
    <s v="是"/>
    <s v="湖南省/张家界市/桑植县"/>
    <s v="住宅房屋建筑"/>
    <s v="建筑业"/>
    <n v="300"/>
    <n v="280"/>
    <n v="5"/>
    <n v="5"/>
    <s v="微型企业"/>
    <s v="小微企业"/>
    <m/>
    <m/>
    <m/>
    <m/>
    <s v="湖南桑植农村商业银行城中支行"/>
    <n v="50"/>
    <s v="流动资金贷款"/>
    <n v="6.55"/>
    <s v="人民币"/>
    <s v="否"/>
    <s v="2022-08-12 00:00:00"/>
    <s v="2023-08-12 00:00:00"/>
    <m/>
    <s v="-54003-2022-00001491"/>
    <s v="2022081218940200300000001"/>
    <s v="20210002"/>
    <s v="E-ZJJDB-20220175"/>
    <n v="0.9"/>
    <m/>
    <s v="自然人保证"/>
    <n v="20"/>
    <n v="40"/>
    <n v="0"/>
    <n v="20"/>
    <n v="20"/>
    <n v="0"/>
    <m/>
    <s v=""/>
    <m/>
    <s v="湘担E贷（批量业务）"/>
    <m/>
    <s v="国担非专项业务"/>
    <m/>
    <s v="2022-10-10 14:56:31"/>
    <s v="2022-10-25 10:56:01"/>
    <s v="2022-09-27 09:51:27"/>
    <s v="袁乾"/>
    <m/>
    <s v="省再担合规性审查通过"/>
    <s v="国担合规性审查通过"/>
    <m/>
    <n v="50"/>
    <n v="50"/>
    <n v="365"/>
    <n v="0"/>
    <n v="0"/>
    <n v="2E-3"/>
    <n v="1000"/>
    <n v="1000"/>
    <m/>
  </r>
  <r>
    <s v="4302122081710003"/>
    <s v="国担非专项业务"/>
    <s v="新增"/>
    <x v="2"/>
    <m/>
    <s v="湖南省融资再担保有限公司"/>
    <s v="董道胜"/>
    <s v="小微企业主"/>
    <s v="居民身份证"/>
    <s v="430822198609235714"/>
    <s v="董道胜"/>
    <s v="15174461558"/>
    <s v="桑植县平多散酒坊"/>
    <s v="92430822MA4M433621"/>
    <s v="私人控股"/>
    <s v="是"/>
    <s v="湖南省/张家界市/桑植县"/>
    <s v="酒、饮料及茶叶批发"/>
    <s v="批发业"/>
    <n v="80"/>
    <n v="60"/>
    <n v="5"/>
    <n v="0"/>
    <s v="微型企业"/>
    <s v="小微企业"/>
    <m/>
    <m/>
    <m/>
    <m/>
    <s v="湖南桑植农村商业银行五里桥支行"/>
    <n v="50"/>
    <s v="流动资金贷款"/>
    <n v="6.55"/>
    <s v="人民币"/>
    <s v="否"/>
    <s v="2022-08-17 00:00:00"/>
    <s v="2023-08-17 00:00:00"/>
    <m/>
    <s v="-54001-2022-00001087"/>
    <s v="2022081700019460"/>
    <s v="20210002"/>
    <s v="E-ZJJDB-20220176"/>
    <n v="0.9"/>
    <m/>
    <s v="自然人保证"/>
    <n v="20"/>
    <n v="40"/>
    <n v="0"/>
    <n v="20"/>
    <n v="20"/>
    <n v="0"/>
    <m/>
    <s v=""/>
    <m/>
    <s v="湘担E贷（批量业务）"/>
    <m/>
    <s v="国担非专项业务"/>
    <m/>
    <s v="2022-10-10 14:56:31"/>
    <s v="2022-10-25 10:56:01"/>
    <s v="2022-09-27 09:51:27"/>
    <s v="袁乾"/>
    <m/>
    <s v="省再担合规性审查通过"/>
    <s v="国担合规性审查通过"/>
    <m/>
    <n v="50"/>
    <n v="50"/>
    <n v="365"/>
    <n v="0"/>
    <n v="0"/>
    <n v="2E-3"/>
    <n v="1000"/>
    <n v="1000"/>
    <m/>
  </r>
  <r>
    <s v="4302122082310004"/>
    <s v="国担非专项业务"/>
    <s v="新增"/>
    <x v="2"/>
    <m/>
    <s v="湖南省融资再担保有限公司"/>
    <s v="陈克虎"/>
    <s v="小微企业主"/>
    <s v="居民身份证"/>
    <s v="430822198006212337"/>
    <s v="陈克虎"/>
    <s v="13317446866"/>
    <s v="张家界北斗星新能源有限公司"/>
    <s v="91430822MA4RLTN25H"/>
    <s v="私人控股"/>
    <s v="是"/>
    <s v="湖南省/张家界市/桑植县"/>
    <s v="新能源技术推广服务"/>
    <s v="其他未列明行业"/>
    <n v="400"/>
    <n v="50"/>
    <n v="6"/>
    <n v="0"/>
    <s v="微型企业"/>
    <s v="小微企业"/>
    <s v="6.1.5"/>
    <m/>
    <m/>
    <m/>
    <s v="湖南桑植农村商业银行人潮溪支行"/>
    <n v="30"/>
    <s v="流动资金贷款"/>
    <n v="6.5"/>
    <s v="人民币"/>
    <s v="否"/>
    <s v="2022-08-23 00:00:00"/>
    <s v="2023-08-22 00:00:00"/>
    <m/>
    <s v="-54019-2022-00000419"/>
    <s v="2022082318940201900000001"/>
    <s v="20210002"/>
    <s v="E-ZJJDB-20220179"/>
    <n v="0.9"/>
    <m/>
    <s v="自然人保证"/>
    <n v="20"/>
    <n v="40"/>
    <n v="0"/>
    <n v="20"/>
    <n v="20"/>
    <n v="0"/>
    <m/>
    <s v=""/>
    <m/>
    <s v="湘担E贷（批量业务）"/>
    <m/>
    <s v="国担非专项业务"/>
    <m/>
    <s v="2022-10-10 14:56:31"/>
    <s v="2022-10-25 10:56:01"/>
    <s v="2022-09-27 09:51:27"/>
    <s v="袁乾"/>
    <m/>
    <s v="省再担合规性审查通过"/>
    <s v="国担合规性审查通过"/>
    <m/>
    <n v="30"/>
    <n v="30"/>
    <n v="364"/>
    <n v="0"/>
    <n v="0"/>
    <n v="2E-3"/>
    <n v="598.36"/>
    <n v="598.36"/>
    <m/>
  </r>
  <r>
    <s v="4302122090110002"/>
    <s v="国担非专项业务"/>
    <s v="新增"/>
    <x v="2"/>
    <s v=""/>
    <s v="湖南省融资再担保有限公司"/>
    <s v="陈克虎"/>
    <s v="小微企业主"/>
    <s v="居民身份证"/>
    <s v="430822198006212337"/>
    <s v="陈克虎"/>
    <s v="13317446866"/>
    <s v="张家界北斗星新能源有限公司"/>
    <s v="91430822MA4RLTN25H"/>
    <s v="私人控股"/>
    <s v="是"/>
    <s v="湖南省/张家界市/桑植县"/>
    <s v="新能源技术推广服务"/>
    <s v="其他未列明行业"/>
    <n v="400"/>
    <n v="50"/>
    <n v="6"/>
    <n v="0"/>
    <s v="微型企业"/>
    <s v="小微企业"/>
    <s v="6.1.5"/>
    <m/>
    <m/>
    <m/>
    <s v="湖南桑植农村商业银行人潮溪支行"/>
    <n v="30"/>
    <s v="流动资金贷款"/>
    <n v="6.5"/>
    <s v="人民币"/>
    <s v="否"/>
    <s v="2022-09-01 00:00:00"/>
    <s v="2023-09-01 00:00:00"/>
    <m/>
    <s v="-54019-2022-00000419"/>
    <s v="2022090118940201900000002"/>
    <s v="20210002"/>
    <s v="E-ZJJDB-20220179"/>
    <n v="0.9"/>
    <m/>
    <s v="自然人保证"/>
    <n v="20"/>
    <n v="40"/>
    <n v="0"/>
    <n v="20"/>
    <n v="20"/>
    <n v="0"/>
    <m/>
    <s v=""/>
    <m/>
    <s v="湘担E贷（批量业务）"/>
    <s v=""/>
    <s v="国担非专项业务"/>
    <m/>
    <s v="2022-10-10 14:56:31"/>
    <s v="2022-10-25 10:56:01"/>
    <s v="2022-09-27 00:00:00"/>
    <s v="袁乾"/>
    <m/>
    <s v="省再担合规性审查通过"/>
    <s v="国担合规性审查通过"/>
    <m/>
    <n v="30"/>
    <n v="30"/>
    <n v="365"/>
    <n v="0"/>
    <n v="0"/>
    <n v="2E-3"/>
    <n v="600"/>
    <n v="600"/>
    <m/>
  </r>
  <r>
    <s v="4302122082410002"/>
    <s v="国担非专项业务"/>
    <s v="新增"/>
    <x v="2"/>
    <m/>
    <s v="湖南省融资再担保有限公司"/>
    <s v="甄如兵"/>
    <s v="小微企业主"/>
    <s v="居民身份证"/>
    <s v="430822197511270031"/>
    <s v="甄如兵"/>
    <s v="13574421695"/>
    <s v="桑植县官地坪镇大溪口采石场"/>
    <s v="91430822325662360Q"/>
    <s v="私人控股"/>
    <s v="是"/>
    <s v="湖南省/张家界市/桑植县"/>
    <s v="耐火土石开采"/>
    <s v="工业"/>
    <n v="1500"/>
    <n v="800"/>
    <n v="10"/>
    <n v="0"/>
    <s v="微型企业"/>
    <s v="小微企业"/>
    <m/>
    <m/>
    <m/>
    <m/>
    <s v="湖南桑植农村商业银行芙蓉桥支行"/>
    <n v="45"/>
    <s v="流动资金贷款"/>
    <n v="6.5"/>
    <s v="人民币"/>
    <s v="否"/>
    <s v="2022-08-24 00:00:00"/>
    <s v="2023-08-24 00:00:00"/>
    <m/>
    <s v="-54014-2022-00001587"/>
    <s v="2022082400019596"/>
    <s v="20210002"/>
    <s v="E-ZJJDB-20220181"/>
    <n v="0.9"/>
    <m/>
    <s v="自然人保证"/>
    <n v="20"/>
    <n v="40"/>
    <n v="0"/>
    <n v="20"/>
    <n v="20"/>
    <n v="0"/>
    <m/>
    <s v=""/>
    <m/>
    <s v="湘担E贷（批量业务）"/>
    <m/>
    <s v="国担非专项业务"/>
    <m/>
    <s v="2022-10-10 14:56:31"/>
    <s v="2022-10-25 10:56:01"/>
    <s v="2022-09-27 09:51:27"/>
    <s v="袁乾"/>
    <m/>
    <s v="省再担合规性审查通过"/>
    <s v="国担合规性审查通过"/>
    <m/>
    <n v="45"/>
    <n v="45"/>
    <n v="365"/>
    <n v="0"/>
    <n v="0"/>
    <n v="2E-3"/>
    <n v="900"/>
    <n v="900"/>
    <m/>
  </r>
  <r>
    <s v="4302122082400003"/>
    <s v="国担非专项业务"/>
    <s v="新增"/>
    <x v="2"/>
    <m/>
    <s v="湖南省融资再担保有限公司"/>
    <s v="张家界溇水河旅游开发有限公司"/>
    <s v="企业"/>
    <s v="统一社会信用代码"/>
    <s v="914308227607215996"/>
    <s v="张珂"/>
    <s v="13974471010"/>
    <m/>
    <m/>
    <s v="私人控股"/>
    <s v="是"/>
    <s v="湖南省/张家界市/桑植县"/>
    <s v="旅行社及相关服务"/>
    <s v="租赁和商务服务业"/>
    <n v="903"/>
    <n v="1185"/>
    <n v="23"/>
    <n v="1"/>
    <s v="小型企业"/>
    <s v="小微企业"/>
    <s v="8.4.0"/>
    <s v="张珂"/>
    <s v="居民身份证"/>
    <s v="430822198505120015"/>
    <s v="湖南桑植农村商业银行竹叶坪支行"/>
    <n v="200"/>
    <s v="流动资金贷款"/>
    <n v="6.5"/>
    <s v="人民币"/>
    <s v="否"/>
    <s v="2022-08-24 00:00:00"/>
    <s v="2025-08-24 00:00:00"/>
    <m/>
    <s v="-54011-2022-00000490"/>
    <s v="2022082418940201100000001"/>
    <s v="20210002"/>
    <s v="E-ZJJDB-20220182"/>
    <n v="0.9"/>
    <m/>
    <s v="自然人保证"/>
    <n v="20"/>
    <n v="40"/>
    <n v="0"/>
    <n v="20"/>
    <n v="20"/>
    <n v="0"/>
    <m/>
    <s v=""/>
    <m/>
    <s v="湘担E贷（批量业务）"/>
    <m/>
    <s v="国担非专项业务"/>
    <m/>
    <s v="2022-10-10 14:56:31"/>
    <s v="2022-10-25 10:56:01"/>
    <s v="2022-09-27 09:51:27"/>
    <s v="袁乾"/>
    <m/>
    <s v="省再担合规性审查通过"/>
    <s v="国担合规性审查通过"/>
    <m/>
    <n v="200"/>
    <n v="200"/>
    <n v="1096"/>
    <n v="0"/>
    <n v="0"/>
    <n v="2E-3"/>
    <n v="4000"/>
    <n v="4000"/>
    <m/>
  </r>
  <r>
    <s v="4302122082610004"/>
    <s v="国担非专项业务"/>
    <s v="新增"/>
    <x v="2"/>
    <m/>
    <s v="湖南省融资再担保有限公司"/>
    <s v="黄泷扉"/>
    <s v="小微企业主"/>
    <s v="居民身份证"/>
    <s v="430822198803016419"/>
    <s v="黄泷扉"/>
    <s v="18974463933"/>
    <s v="桑植县鑫进泷保建筑有限公司"/>
    <s v="91430822351695377R"/>
    <s v="私人控股"/>
    <s v="是"/>
    <s v="湖南省/张家界市/桑植县"/>
    <s v="住宅房屋建筑"/>
    <s v="建筑业"/>
    <n v="440"/>
    <n v="120"/>
    <n v="12"/>
    <n v="6"/>
    <s v="微型企业"/>
    <s v="小微企业"/>
    <m/>
    <m/>
    <m/>
    <m/>
    <s v="湖南桑植农村商业银行五道水支行"/>
    <n v="50"/>
    <s v="流动资金贷款"/>
    <n v="6.5"/>
    <s v="人民币"/>
    <s v="否"/>
    <s v="2022-08-26 00:00:00"/>
    <s v="2023-08-25 00:00:00"/>
    <m/>
    <s v="-54027-2022-00000755"/>
    <s v="2022082618940202700000002"/>
    <s v="20210002"/>
    <s v="E-ZJJDB-20220183"/>
    <n v="0.9"/>
    <m/>
    <s v="自然人保证"/>
    <n v="20"/>
    <n v="40"/>
    <n v="0"/>
    <n v="20"/>
    <n v="20"/>
    <n v="0"/>
    <m/>
    <s v=""/>
    <m/>
    <s v="湘担E贷（批量业务）"/>
    <m/>
    <s v="国担非专项业务"/>
    <m/>
    <s v="2022-10-10 14:56:31"/>
    <s v="2022-10-25 10:56:01"/>
    <s v="2022-09-27 09:51:27"/>
    <s v="袁乾"/>
    <m/>
    <s v="省再担合规性审查通过"/>
    <s v="国担合规性审查通过"/>
    <m/>
    <n v="50"/>
    <n v="50"/>
    <n v="364"/>
    <n v="0"/>
    <n v="0"/>
    <n v="2E-3"/>
    <n v="997.26"/>
    <n v="997.26"/>
    <m/>
  </r>
  <r>
    <s v="4302122083010002"/>
    <s v="国担非专项业务"/>
    <s v="新增"/>
    <x v="2"/>
    <m/>
    <s v="湖南省融资再担保有限公司"/>
    <s v="谷忠协"/>
    <s v="小微企业主"/>
    <s v="居民身份证"/>
    <s v="430822198901247253"/>
    <s v="谷忠协"/>
    <s v="18974459998"/>
    <s v="桑植小伙伴农业开发有限公司"/>
    <s v="91430822MA4M2CU5XG"/>
    <s v="私人控股"/>
    <s v="是"/>
    <s v="湖南省/张家界市/桑植县"/>
    <s v="其他农业"/>
    <s v="农、林、牧、渔业"/>
    <n v="70"/>
    <n v="35"/>
    <n v="7"/>
    <n v="0"/>
    <s v="微型企业"/>
    <s v="小微企业"/>
    <m/>
    <m/>
    <m/>
    <m/>
    <s v="湖南桑植农村商业银行陈家河支行"/>
    <n v="50"/>
    <s v="流动资金贷款"/>
    <n v="6.5"/>
    <s v="人民币"/>
    <s v="否"/>
    <s v="2022-08-30 00:00:00"/>
    <s v="2025-08-29 00:00:00"/>
    <m/>
    <s v="-54031-2022-00001067"/>
    <s v="20220830000040475"/>
    <s v="20210002"/>
    <s v="E-ZJJDB-20220186"/>
    <n v="0.9"/>
    <m/>
    <s v="自然人保证"/>
    <n v="20"/>
    <n v="40"/>
    <n v="0"/>
    <n v="20"/>
    <n v="20"/>
    <n v="0"/>
    <m/>
    <s v=""/>
    <m/>
    <s v="湘担E贷（批量业务）"/>
    <m/>
    <s v="国担非专项业务"/>
    <m/>
    <s v="2022-10-10 14:56:31"/>
    <s v="2022-10-25 10:56:01"/>
    <s v="2022-09-27 09:51:27"/>
    <s v="袁乾"/>
    <m/>
    <s v="省再担合规性审查通过"/>
    <s v="国担合规性审查通过"/>
    <m/>
    <n v="50"/>
    <n v="50"/>
    <n v="1095"/>
    <n v="0"/>
    <n v="0"/>
    <n v="2E-3"/>
    <n v="1000"/>
    <n v="1000"/>
    <m/>
  </r>
  <r>
    <s v="4302122083100002"/>
    <s v="国担非专项业务"/>
    <s v="新增"/>
    <x v="2"/>
    <m/>
    <s v="湖南省融资再担保有限公司"/>
    <s v="桑植县鸿逸建筑工程有限公司"/>
    <s v="企业"/>
    <s v="统一社会信用代码"/>
    <s v="91430822MA4L3WTP6Y"/>
    <s v="刘开建"/>
    <s v="18974464333"/>
    <m/>
    <m/>
    <s v="私人控股"/>
    <s v="是"/>
    <s v="湖南省/张家界市/桑植县"/>
    <s v="住宅房屋建筑"/>
    <s v="建筑业"/>
    <n v="308"/>
    <n v="388"/>
    <n v="8"/>
    <n v="2"/>
    <s v="小型企业"/>
    <s v="小微企业"/>
    <m/>
    <s v="刘开建"/>
    <s v="居民身份证"/>
    <s v="430822197110110096"/>
    <s v="湖南桑植农村商业银行瑞塔铺支行"/>
    <n v="60"/>
    <s v="流动资金贷款"/>
    <n v="6.5"/>
    <s v="人民币"/>
    <s v="否"/>
    <s v="2022-08-31 00:00:00"/>
    <s v="2023-08-30 00:00:00"/>
    <m/>
    <s v="-54008-2022-00001853"/>
    <s v="2022083118940200800000002"/>
    <s v="20210002"/>
    <s v="E-ZJJDB-20220187"/>
    <n v="0.9"/>
    <m/>
    <s v="自然人保证"/>
    <n v="20"/>
    <n v="40"/>
    <n v="0"/>
    <n v="20"/>
    <n v="20"/>
    <n v="0"/>
    <m/>
    <s v=""/>
    <m/>
    <s v="湘担E贷（批量业务）"/>
    <m/>
    <s v="国担非专项业务"/>
    <m/>
    <s v="2022-10-10 14:56:31"/>
    <s v="2022-10-25 10:56:01"/>
    <s v="2022-09-27 09:51:27"/>
    <s v="袁乾"/>
    <m/>
    <s v="省再担合规性审查通过"/>
    <s v="国担合规性审查通过"/>
    <m/>
    <n v="60"/>
    <n v="60"/>
    <n v="364"/>
    <n v="0"/>
    <n v="0"/>
    <n v="2E-3"/>
    <n v="1196.71"/>
    <n v="1196.71"/>
    <m/>
  </r>
  <r>
    <s v="4302122083110003"/>
    <s v="国担非专项业务"/>
    <s v="新增"/>
    <x v="2"/>
    <m/>
    <s v="湖南省融资再担保有限公司"/>
    <s v="陈祥群"/>
    <s v="小微企业主"/>
    <s v="居民身份证"/>
    <s v="430822198009221300"/>
    <s v="陈祥群"/>
    <s v="18774528580"/>
    <s v="武陵区祥群货物运输服务部"/>
    <s v="92430702MA4RWYB73M"/>
    <s v="私人控股"/>
    <s v="是"/>
    <s v="湖南省/常德市/武陵区"/>
    <s v="普通货物道路运输"/>
    <s v="交通运输业"/>
    <n v="58"/>
    <n v="110"/>
    <n v="4"/>
    <n v="0"/>
    <s v="微型企业"/>
    <s v="小微企业"/>
    <m/>
    <m/>
    <m/>
    <m/>
    <s v="湖南桑植农村商业银行瑞塔铺支行"/>
    <n v="60"/>
    <s v="流动资金贷款"/>
    <n v="6.5"/>
    <s v="人民币"/>
    <s v="否"/>
    <s v="2022-08-31 00:00:00"/>
    <s v="2023-08-30 00:00:00"/>
    <m/>
    <s v="-54008-2022-00001852"/>
    <s v="2022083118940200800000001"/>
    <s v="20210002"/>
    <s v="E-ZJJDB-20220188"/>
    <n v="0.9"/>
    <m/>
    <s v="自然人保证"/>
    <n v="20"/>
    <n v="40"/>
    <n v="0"/>
    <n v="20"/>
    <n v="20"/>
    <n v="0"/>
    <m/>
    <s v=""/>
    <m/>
    <s v="湘担E贷（批量业务）"/>
    <m/>
    <s v="国担非专项业务"/>
    <m/>
    <s v="2022-10-10 14:56:31"/>
    <s v="2022-10-25 10:56:01"/>
    <s v="2022-09-27 09:51:27"/>
    <s v="袁乾"/>
    <m/>
    <s v="省再担合规性审查通过"/>
    <s v="国担合规性审查通过"/>
    <m/>
    <n v="60"/>
    <n v="60"/>
    <n v="364"/>
    <n v="0"/>
    <n v="0"/>
    <n v="2E-3"/>
    <n v="1196.71"/>
    <n v="1196.71"/>
    <m/>
  </r>
  <r>
    <s v="4302122081900002"/>
    <s v="国担非专项业务"/>
    <s v="新增"/>
    <x v="2"/>
    <s v=""/>
    <s v="湖南省融资再担保有限公司"/>
    <s v="张家界琴美生物科技有限公司"/>
    <s v="企业"/>
    <s v="统一社会信用代码"/>
    <s v="91430802MA4LAU4D18"/>
    <s v="李琴"/>
    <s v="18797517675"/>
    <m/>
    <m/>
    <s v="私人控股"/>
    <s v="是"/>
    <s v="湖南省/张家界市/永定区"/>
    <s v="化妆品制造"/>
    <s v="工业"/>
    <n v="457"/>
    <n v="776"/>
    <n v="12"/>
    <n v="0"/>
    <s v="微型企业"/>
    <s v="小微企业"/>
    <s v=""/>
    <s v="李琴"/>
    <s v="居民身份证"/>
    <s v="430822198512167604"/>
    <s v="张家界农村商业银行"/>
    <n v="30.961438999999999"/>
    <s v="流动资金贷款"/>
    <n v="6.7"/>
    <s v="人民币"/>
    <s v="否"/>
    <s v="2022-08-19 00:00:00"/>
    <s v="2023-07-30 00:00:00"/>
    <m/>
    <s v="-53500-2022-00001633"/>
    <s v="2022081918940100000000005、2022081918940100000000003、2022091518940100000000003、2022083118940100000000003"/>
    <s v="20210002"/>
    <s v="E-ZJJDB-20220154"/>
    <n v="0.9"/>
    <m/>
    <s v="自然人保证"/>
    <n v="20"/>
    <n v="40"/>
    <n v="0"/>
    <n v="20"/>
    <n v="20"/>
    <n v="0"/>
    <m/>
    <s v=""/>
    <m/>
    <s v="湘担E贷（批量业务）"/>
    <s v=""/>
    <s v="国担非专项业务"/>
    <m/>
    <s v="2022-10-10 14:56:31"/>
    <s v="2022-10-25 10:56:01"/>
    <s v="2022-09-27 00:00:00"/>
    <s v="袁乾"/>
    <m/>
    <s v="省再担合规性审查通过"/>
    <s v="国担合规性审查通过"/>
    <m/>
    <n v="30.961438999999999"/>
    <n v="30.961438999999999"/>
    <n v="345"/>
    <n v="0"/>
    <n v="0"/>
    <n v="2E-3"/>
    <n v="585.29999999999995"/>
    <n v="585.29999999999995"/>
    <m/>
  </r>
  <r>
    <s v="4302122081010002"/>
    <s v="国担非专项业务"/>
    <s v="新增"/>
    <x v="2"/>
    <m/>
    <s v="湖南省融资再担保有限公司"/>
    <s v="黄利平"/>
    <s v="小微企业主"/>
    <s v="居民身份证"/>
    <s v="430802197909260938"/>
    <s v="黄利平"/>
    <s v="13135238000"/>
    <s v="张家界优美邻生鲜超市有限公司"/>
    <s v="91430802094467882K"/>
    <s v="私人控股"/>
    <s v="是"/>
    <s v="湖南省/张家界市/永定区"/>
    <s v="果品、蔬菜批发"/>
    <s v="批发业"/>
    <n v="300"/>
    <n v="90"/>
    <n v="10"/>
    <n v="0"/>
    <s v="微型企业"/>
    <s v="小微企业"/>
    <m/>
    <m/>
    <m/>
    <m/>
    <s v="张家界农村商业银行官黎坪支行"/>
    <n v="80"/>
    <s v="流动资金贷款"/>
    <n v="6.7"/>
    <s v="人民币"/>
    <s v="否"/>
    <s v="2022-08-10 00:00:00"/>
    <s v="2023-08-10 00:00:00"/>
    <m/>
    <s v="-53503-2022-00001107"/>
    <s v="2022080318940100000000001_x000a_2022080318940100000000002"/>
    <s v="20210002"/>
    <s v="E-ZJJDB-20220158"/>
    <n v="0.9"/>
    <m/>
    <s v="自然人保证"/>
    <n v="20"/>
    <n v="40"/>
    <n v="0"/>
    <n v="20"/>
    <n v="20"/>
    <n v="0"/>
    <m/>
    <s v=""/>
    <m/>
    <s v="湘担E贷（批量业务）"/>
    <m/>
    <s v="国担非专项业务"/>
    <m/>
    <s v="2022-10-10 14:56:31"/>
    <s v="2022-10-25 10:56:01"/>
    <s v="2022-09-27 09:51:27"/>
    <s v="袁乾"/>
    <m/>
    <s v="省再担合规性审查通过"/>
    <s v="国担合规性审查通过"/>
    <m/>
    <n v="80"/>
    <n v="80"/>
    <n v="365"/>
    <n v="0"/>
    <n v="0"/>
    <n v="2E-3"/>
    <n v="1600"/>
    <n v="1600"/>
    <m/>
  </r>
  <r>
    <s v="4302122080300002"/>
    <s v="国担非专项业务"/>
    <s v="新增"/>
    <x v="2"/>
    <m/>
    <s v="湖南省融资再担保有限公司"/>
    <s v="张家界子牙渣土运输有限公司"/>
    <s v="企业"/>
    <s v="统一社会信用代码"/>
    <s v="91430800MA4LUTFT9C"/>
    <s v="赵夏晋"/>
    <s v="15274411611"/>
    <m/>
    <m/>
    <s v="私人控股"/>
    <s v="否"/>
    <s v="湖南省/张家界市/永定区"/>
    <s v="普通货物道路运输"/>
    <s v="交通运输业"/>
    <n v="1600"/>
    <n v="200"/>
    <n v="50"/>
    <n v="1"/>
    <s v="小型企业"/>
    <s v="小微企业"/>
    <m/>
    <s v="赵夏晋"/>
    <s v="居民身份证"/>
    <s v="430802198606231114"/>
    <s v="张家界农村商业银行官黎坪支行"/>
    <n v="100"/>
    <s v="流动资金贷款"/>
    <n v="6.7"/>
    <s v="人民币"/>
    <s v="否"/>
    <s v="2022-08-03 00:00:00"/>
    <s v="2023-08-02 00:00:00"/>
    <m/>
    <s v="-53503-2022-00001077"/>
    <s v="2022081018940100300000001_x000a_2022081018940100300000002"/>
    <s v="20210002"/>
    <s v="E-ZJJDB-20220161"/>
    <n v="0.9"/>
    <m/>
    <s v="自然人保证"/>
    <n v="20"/>
    <n v="40"/>
    <n v="0"/>
    <n v="20"/>
    <n v="20"/>
    <n v="0"/>
    <m/>
    <s v=""/>
    <m/>
    <s v="湘担E贷（批量业务）"/>
    <m/>
    <s v="国担非专项业务"/>
    <m/>
    <s v="2022-10-10 14:56:31"/>
    <s v="2022-10-25 10:56:01"/>
    <s v="2022-09-27 09:51:27"/>
    <s v="袁乾"/>
    <m/>
    <s v="省再担合规性审查通过"/>
    <s v="国担合规性审查通过"/>
    <m/>
    <n v="100"/>
    <n v="100"/>
    <n v="364"/>
    <n v="0"/>
    <n v="0"/>
    <n v="2E-3"/>
    <n v="1994.52"/>
    <n v="1994.52"/>
    <m/>
  </r>
  <r>
    <s v="4302122081000003"/>
    <s v="国担非专项业务"/>
    <s v="新增"/>
    <x v="2"/>
    <s v=""/>
    <s v="湖南省融资再担保有限公司"/>
    <s v="张家界良富医院有限公司"/>
    <s v="企业"/>
    <s v="统一社会信用代码"/>
    <s v="91430800MA4PLLN646"/>
    <s v="高良富"/>
    <s v="18874429696"/>
    <m/>
    <m/>
    <s v="私人控股"/>
    <s v="否"/>
    <s v="湖南省/张家界市/永定区"/>
    <s v="民族医院"/>
    <s v="其他未列明行业"/>
    <n v="2189"/>
    <n v="1093"/>
    <n v="76"/>
    <n v="1"/>
    <s v="小型企业"/>
    <s v="小微企业"/>
    <s v="4.1.5"/>
    <s v="高良富"/>
    <s v="居民身份证"/>
    <s v="432822197012144454"/>
    <s v="张家界农村商业银行"/>
    <n v="180"/>
    <s v="流动资金贷款"/>
    <n v="6.7"/>
    <s v="人民币"/>
    <s v="否"/>
    <s v="2022-08-10 00:00:00"/>
    <s v="2023-08-06 00:00:00"/>
    <m/>
    <s v="-53500-2022-00001673"/>
    <s v="2022082918940100000000004、2022081018940100000000001、2022081718940100000000003、2022081718940100000000002、2022081918940100000000006、2022081918940100000000007"/>
    <s v="20210002"/>
    <s v="E-ZJJDB-20220164"/>
    <n v="0.9"/>
    <m/>
    <s v="自然人保证"/>
    <n v="20"/>
    <n v="40"/>
    <n v="0"/>
    <n v="20"/>
    <n v="20"/>
    <n v="0"/>
    <m/>
    <s v=""/>
    <m/>
    <s v="湘担E贷（批量业务）"/>
    <s v=""/>
    <s v="国担非专项业务"/>
    <m/>
    <s v="2022-10-10 14:56:31"/>
    <s v="2022-10-25 10:56:01"/>
    <s v="2022-09-27 00:00:00"/>
    <s v="袁乾"/>
    <m/>
    <s v="省再担合规性审查通过"/>
    <s v="国担合规性审查通过"/>
    <m/>
    <n v="180"/>
    <n v="180"/>
    <n v="361"/>
    <n v="0"/>
    <n v="0"/>
    <n v="2E-3"/>
    <n v="3560.55"/>
    <n v="3560.55"/>
    <m/>
  </r>
  <r>
    <s v="4302122081010004"/>
    <s v="国担非专项业务"/>
    <s v="新增"/>
    <x v="2"/>
    <m/>
    <s v="湖南省融资再担保有限公司"/>
    <s v="吴显林"/>
    <s v="小微企业主"/>
    <s v="居民身份证"/>
    <s v="430822196910150032"/>
    <s v="吴显林"/>
    <s v="13467895358"/>
    <s v="湖南容源劳务有限公司"/>
    <s v="91430822MA7MDAQE81"/>
    <s v="私人控股"/>
    <s v="是"/>
    <s v="湖南省/张家界市/桑植县"/>
    <s v="劳务派遣服务"/>
    <s v="租赁和商务服务业"/>
    <n v="450"/>
    <n v="158"/>
    <n v="18"/>
    <n v="0"/>
    <s v="小型企业"/>
    <s v="小微企业"/>
    <m/>
    <m/>
    <m/>
    <m/>
    <s v="湖南桑植农村商业银行"/>
    <n v="50"/>
    <s v="流动资金贷款"/>
    <n v="6.55"/>
    <s v="人民币"/>
    <s v="否"/>
    <s v="2022-08-10 00:00:00"/>
    <s v="2025-08-10 00:00:00"/>
    <m/>
    <s v="-54000-2022-00001645"/>
    <s v="2022081018940200000000002"/>
    <s v="20210002"/>
    <s v="E-ZJJDB-20220173"/>
    <n v="0.9"/>
    <m/>
    <s v="自然人保证"/>
    <n v="20"/>
    <n v="40"/>
    <n v="0"/>
    <n v="20"/>
    <n v="20"/>
    <n v="0"/>
    <m/>
    <s v=""/>
    <m/>
    <s v="湘担E贷（批量业务）"/>
    <m/>
    <s v="国担非专项业务"/>
    <m/>
    <s v="2022-10-10 14:56:31"/>
    <s v="2022-10-25 10:56:01"/>
    <s v="2022-09-27 09:51:27"/>
    <s v="袁乾"/>
    <m/>
    <s v="省再担合规性审查通过"/>
    <s v="国担合规性审查通过"/>
    <m/>
    <n v="50"/>
    <n v="50"/>
    <n v="1096"/>
    <n v="0"/>
    <n v="0"/>
    <n v="2E-3"/>
    <n v="1000"/>
    <n v="1000"/>
    <m/>
  </r>
  <r>
    <s v="4302122081800002"/>
    <s v="国担非专项业务"/>
    <s v="新增"/>
    <x v="2"/>
    <m/>
    <s v="湖南省融资再担保有限公司"/>
    <s v="桑植县小太阳幼儿园"/>
    <s v="非企业经济组织"/>
    <s v="统一社会信用代码"/>
    <s v="52430822785378336E"/>
    <s v="张玉芹"/>
    <s v="13974465858"/>
    <m/>
    <m/>
    <s v="私人控股"/>
    <s v="是"/>
    <s v="湖南省/张家界市/桑植县"/>
    <s v="学前教育"/>
    <s v="其他未列明行业"/>
    <n v="433"/>
    <n v="146"/>
    <n v="19"/>
    <n v="0"/>
    <s v="其他"/>
    <s v="三农"/>
    <m/>
    <s v="张玉芹"/>
    <s v="居民身份证"/>
    <s v="430822197303160049"/>
    <s v="湖南桑植农村商业银行五里桥支行"/>
    <n v="50"/>
    <s v="流动资金贷款"/>
    <n v="6.55"/>
    <s v="人民币"/>
    <s v="否"/>
    <s v="2022-08-18 00:00:00"/>
    <s v="2023-08-17 00:00:00"/>
    <m/>
    <s v="-54001-2022-00001090"/>
    <s v="2022081818940200100000001"/>
    <s v="20210002"/>
    <s v="E-ZJJDB-20220177"/>
    <n v="0.9"/>
    <m/>
    <s v="自然人保证"/>
    <n v="20"/>
    <n v="40"/>
    <n v="0"/>
    <n v="20"/>
    <n v="20"/>
    <n v="0"/>
    <m/>
    <s v=""/>
    <m/>
    <s v="湘担E贷（批量业务）"/>
    <m/>
    <s v="国担非专项业务"/>
    <m/>
    <s v="2022-10-10 14:56:31"/>
    <s v="2022-10-25 10:56:01"/>
    <s v="2022-09-27 09:51:27"/>
    <s v="袁乾"/>
    <m/>
    <s v="省再担合规性审查通过"/>
    <s v="国担合规性审查通过"/>
    <m/>
    <n v="50"/>
    <n v="50"/>
    <n v="364"/>
    <n v="0"/>
    <n v="0"/>
    <n v="2E-3"/>
    <n v="997.26"/>
    <n v="997.26"/>
    <m/>
  </r>
  <r>
    <s v="4302122082700001"/>
    <s v="国担非专项业务"/>
    <s v="新增"/>
    <x v="2"/>
    <m/>
    <s v="湖南省融资再担保有限公司"/>
    <s v="桑植县圣康血液透析有限公司"/>
    <s v="企业"/>
    <s v="统一社会信用代码"/>
    <s v="91430822MA4T02JX77"/>
    <s v="罗佳菊"/>
    <s v="15580582399"/>
    <m/>
    <m/>
    <s v="私人控股"/>
    <s v="是"/>
    <s v="湖南省/张家界市/桑植县"/>
    <s v="专科医院"/>
    <s v="其他未列明行业"/>
    <n v="123"/>
    <n v="32"/>
    <n v="11"/>
    <n v="0"/>
    <s v="小型企业"/>
    <s v="小微企业"/>
    <s v="4.1.5"/>
    <s v="罗佳菊"/>
    <s v="居民身份证"/>
    <s v="433126198208305523"/>
    <s v="湖南桑植农村商业银行东正街支行"/>
    <n v="100"/>
    <s v="流动资金贷款"/>
    <n v="6.5"/>
    <s v="人民币"/>
    <s v="否"/>
    <s v="2022-08-27 00:00:00"/>
    <s v="2023-08-27 00:00:00"/>
    <m/>
    <s v="-54004-2022-00001108"/>
    <s v="202208271894020040000001"/>
    <s v="20210002"/>
    <s v="E-ZJJDB-20220184"/>
    <n v="0.9"/>
    <m/>
    <s v="自然人保证"/>
    <n v="20"/>
    <n v="40"/>
    <n v="0"/>
    <n v="20"/>
    <n v="20"/>
    <n v="0"/>
    <m/>
    <s v=""/>
    <m/>
    <s v="湘担E贷（批量业务）"/>
    <m/>
    <s v="国担非专项业务"/>
    <m/>
    <s v="2022-10-10 14:56:31"/>
    <s v="2022-10-25 10:56:01"/>
    <s v="2022-09-27 09:51:27"/>
    <s v="袁乾"/>
    <m/>
    <s v="省再担合规性审查通过"/>
    <s v="国担合规性审查通过"/>
    <m/>
    <n v="100"/>
    <n v="100"/>
    <n v="365"/>
    <n v="0"/>
    <n v="0"/>
    <n v="2E-3"/>
    <n v="2000"/>
    <n v="2000"/>
    <m/>
  </r>
  <r>
    <s v="4302122080610001"/>
    <s v="国担非专项业务"/>
    <s v="新增"/>
    <x v="2"/>
    <m/>
    <s v="湖南省融资再担保有限公司"/>
    <s v="杨阿帅"/>
    <s v="小微企业主"/>
    <s v="居民身份证"/>
    <s v="430821198710212633"/>
    <s v="杨阿帅"/>
    <s v="15074446969"/>
    <s v="湖南老舍餐饮管理有限公司"/>
    <s v="91430800MA7CE8LF58"/>
    <s v="私人控股"/>
    <s v="是"/>
    <s v="湖南省/张家界市/永定区"/>
    <s v="正餐服务"/>
    <s v="餐饮业"/>
    <n v="180"/>
    <n v="36"/>
    <n v="50"/>
    <n v="0"/>
    <s v="微型企业"/>
    <s v="小微企业"/>
    <m/>
    <m/>
    <m/>
    <m/>
    <s v="张家界农村商业银行大庸桥支行"/>
    <n v="150"/>
    <s v="流动资金贷款"/>
    <n v="6.7"/>
    <s v="人民币"/>
    <s v="否"/>
    <s v="2022-08-06 00:00:00"/>
    <s v="2023-08-05 00:00:00"/>
    <m/>
    <s v="-53505-2022-00000939"/>
    <s v="2022080518940100500000001"/>
    <s v="20210002"/>
    <s v="E-ZJJDB-20220155"/>
    <n v="0.9"/>
    <m/>
    <s v="自然人保证"/>
    <n v="20"/>
    <n v="40"/>
    <n v="0"/>
    <n v="20"/>
    <n v="20"/>
    <n v="0"/>
    <m/>
    <s v=""/>
    <m/>
    <s v="湘担E贷（批量业务）"/>
    <m/>
    <s v="国担非专项业务"/>
    <m/>
    <s v="2022-10-10 14:56:31"/>
    <s v="2022-10-25 10:56:01"/>
    <s v="2022-09-27 09:51:27"/>
    <s v="袁乾"/>
    <m/>
    <s v="省再担合规性审查通过"/>
    <s v="国担合规性审查通过"/>
    <m/>
    <n v="150"/>
    <n v="150"/>
    <n v="364"/>
    <n v="0"/>
    <n v="0"/>
    <n v="2E-3"/>
    <n v="2991.78"/>
    <n v="2991.78"/>
    <m/>
  </r>
  <r>
    <s v="4302122081600001"/>
    <s v="国担非专项业务"/>
    <s v="新增"/>
    <x v="2"/>
    <s v=""/>
    <s v="湖南省融资再担保有限公司"/>
    <s v="张家界古道源茶业发展有限公司"/>
    <s v="企业"/>
    <s v="统一社会信用代码"/>
    <s v="914308213257092106"/>
    <s v="唐治虎"/>
    <s v="13517444795"/>
    <m/>
    <m/>
    <s v="私人控股"/>
    <s v="是"/>
    <s v="湖南省/张家界市/慈利县"/>
    <s v="精制茶加工"/>
    <s v="工业"/>
    <n v="2148"/>
    <n v="562"/>
    <n v="17"/>
    <n v="0"/>
    <s v="微型企业"/>
    <s v="小微企业"/>
    <s v=""/>
    <s v="唐治虎"/>
    <s v="居民身份证"/>
    <s v="430821196603155814"/>
    <s v="湖南慈利农村商业银行三合口支行"/>
    <n v="100"/>
    <s v="流动资金贷款"/>
    <n v="5.6"/>
    <s v="人民币"/>
    <s v="否"/>
    <s v="2022-08-16 00:00:00"/>
    <s v="2023-08-15 00:00:00"/>
    <m/>
    <s v="-54523-2022-00000418"/>
    <s v="2022081618940302300000001"/>
    <s v="E-81454500-20211202"/>
    <s v="E-ZJJDB-20220167"/>
    <n v="0.9"/>
    <m/>
    <s v="自然人保证"/>
    <n v="20"/>
    <n v="40"/>
    <n v="0"/>
    <n v="20"/>
    <n v="20"/>
    <n v="0"/>
    <m/>
    <s v=""/>
    <m/>
    <s v="湘担E贷（批量业务）"/>
    <s v=""/>
    <s v="国担非专项业务"/>
    <m/>
    <s v="2022-10-10 14:56:31"/>
    <s v="2022-10-25 10:56:01"/>
    <s v="2022-09-27 00:00:00"/>
    <s v="袁乾"/>
    <m/>
    <s v="省再担合规性审查通过"/>
    <s v="国担合规性审查通过"/>
    <m/>
    <n v="100"/>
    <n v="100"/>
    <n v="364"/>
    <n v="0"/>
    <n v="0"/>
    <n v="2E-3"/>
    <n v="1994.52"/>
    <n v="1994.52"/>
    <m/>
  </r>
  <r>
    <s v="4301122062700489"/>
    <s v="国担非专项业务"/>
    <s v="新增"/>
    <x v="7"/>
    <s v=""/>
    <s v="湖南省融资再担保有限公司"/>
    <s v="湖南君行建筑工程有限公司"/>
    <s v="企业"/>
    <s v="统一社会信用代码"/>
    <s v="91430103MA4L6DMM17"/>
    <m/>
    <m/>
    <m/>
    <m/>
    <s v="私人控股"/>
    <s v="否"/>
    <s v="湖南省/长沙市/天心区"/>
    <s v="其他土木工程建筑施工"/>
    <s v="建筑业"/>
    <n v="707.06"/>
    <n v="280.14999999999998"/>
    <n v="15"/>
    <n v="9.9600000000000009"/>
    <s v="微型企业"/>
    <s v="小微企业"/>
    <s v=""/>
    <s v="周晓芳"/>
    <s v="居民身份证"/>
    <s v="43313019900221852X"/>
    <s v="长沙银行银德支行"/>
    <n v="30"/>
    <s v="流动资金贷款"/>
    <n v="9"/>
    <s v="人民币"/>
    <s v="否"/>
    <s v="2022-08-31 00:00:00"/>
    <s v="2024-09-19 00:00:00"/>
    <m/>
    <s v="S20211108018766"/>
    <m/>
    <s v="DB17220120220720058034"/>
    <s v="税e贷线下签约001号"/>
    <n v="1"/>
    <m/>
    <s v="自然人保证"/>
    <n v="20"/>
    <n v="40"/>
    <n v="0"/>
    <n v="20"/>
    <n v="20"/>
    <n v="0"/>
    <m/>
    <s v=""/>
    <s v="税e贷，借新还旧业务。新签借款合同号172020221018001330000 172020221018001332000  172020221018001333000  172020221018001334000  172020221018001373000  172020221018001374000 172020221018001375000 172020221018001376000 本贷款用于归还借款人湖南君行建筑工程有限公司与贷款人签订的合同编号为C20211110033642001E的《长沙银行“快乐e贷-税e贷”授信合同》项下所欠债务。"/>
    <s v="国担非专项业务"/>
    <s v=""/>
    <s v="国担非专项业务"/>
    <m/>
    <s v="2022-09-30 16:22:37"/>
    <s v="2022-10-25 10:56:01"/>
    <s v="2022-09-22 00:00:00"/>
    <s v="许汉威"/>
    <m/>
    <s v="省再担合规性审查通过"/>
    <s v="国担合规性审查通过"/>
    <m/>
    <n v="30"/>
    <n v="30"/>
    <n v="750"/>
    <n v="0"/>
    <n v="0"/>
    <n v="2E-3"/>
    <n v="600"/>
    <n v="600"/>
    <m/>
  </r>
  <r>
    <s v="4305122092010001"/>
    <s v="国担非专项业务"/>
    <s v="新增"/>
    <x v="6"/>
    <s v=""/>
    <s v="湖南省融资再担保有限公司"/>
    <s v="林恒亮"/>
    <s v="小微企业主"/>
    <s v="居民身份证"/>
    <s v="350181199005103098"/>
    <s v="林恒亮"/>
    <s v="18674533788"/>
    <s v="怀化市鸿麟商贸有限责任公司"/>
    <s v="914312007947312775"/>
    <s v="私人控股"/>
    <s v="否"/>
    <s v="湖南省/怀化市/经开区"/>
    <s v="糕点、糖果及糖批发"/>
    <s v="批发业"/>
    <n v="413.5"/>
    <n v="2782.22"/>
    <n v="30"/>
    <n v="1.46"/>
    <s v="小型企业"/>
    <s v="小微企业"/>
    <s v=""/>
    <m/>
    <m/>
    <s v=""/>
    <s v="中国银行怀化市车站支行"/>
    <n v="300"/>
    <s v="个人经营性贷款"/>
    <n v="3.8"/>
    <s v="人民币"/>
    <s v="否"/>
    <s v="2022-09-20 00:00:00"/>
    <s v="2023-09-20 00:00:00"/>
    <m/>
    <s v="2022年怀中银个借合字455号"/>
    <s v="无编号"/>
    <s v="2022年怀中银个保合字455号"/>
    <s v="[2022]众诺担保委担字第[042]号"/>
    <n v="1"/>
    <m/>
    <s v="自然人保证,企业保证,不动产抵押"/>
    <n v="20"/>
    <n v="40"/>
    <n v="0"/>
    <n v="20"/>
    <n v="20"/>
    <n v="0"/>
    <m/>
    <s v=""/>
    <m/>
    <s v="国担非专项业务"/>
    <s v=""/>
    <s v="国担非专项业务"/>
    <m/>
    <s v="2022-10-11 15:44:42"/>
    <s v="2022-10-25 10:57:15"/>
    <s v="2022-09-22 00:00:00"/>
    <s v="唐婧"/>
    <m/>
    <s v="省再担合规性审查通过"/>
    <s v="国担合规性审查通过"/>
    <m/>
    <n v="300"/>
    <n v="300"/>
    <n v="365"/>
    <n v="0"/>
    <n v="0"/>
    <n v="2E-3"/>
    <n v="6000"/>
    <n v="6000"/>
    <m/>
  </r>
  <r>
    <s v="4305122090910002"/>
    <s v="国担非专项业务"/>
    <s v="新增"/>
    <x v="6"/>
    <s v=""/>
    <s v="湖南省融资再担保有限公司"/>
    <s v="李祝林"/>
    <s v="个体工商户"/>
    <s v="居民身份证"/>
    <s v="430521197302258973"/>
    <s v="李祝林"/>
    <s v="18674526559"/>
    <s v="经济开发区湘美智能门窗商行"/>
    <s v="92431200MA4LBLXC9G"/>
    <s v="私人控股"/>
    <s v="否"/>
    <s v="湖南省/怀化市/经开区"/>
    <s v="建材批发"/>
    <s v="批发业"/>
    <n v="780"/>
    <n v="1400"/>
    <n v="10"/>
    <n v="0"/>
    <s v="其他"/>
    <s v="小微企业"/>
    <s v=""/>
    <m/>
    <m/>
    <s v=""/>
    <s v="中国银行怀化市经济开发区支行"/>
    <n v="80"/>
    <s v="个人经营性贷款"/>
    <n v="3.8"/>
    <s v="人民币"/>
    <s v="否"/>
    <s v="2022-09-09 00:00:00"/>
    <s v="2023-09-09 00:00:00"/>
    <m/>
    <s v="2022年个抵循贷合字9962号"/>
    <s v="无编号"/>
    <s v="湘中银个保字2022-9961号"/>
    <s v="[2022]众诺担保委担字第[027]号"/>
    <n v="1"/>
    <m/>
    <s v="自然人保证,企业保证,不动产抵押"/>
    <n v="20"/>
    <n v="40"/>
    <n v="0"/>
    <n v="20"/>
    <n v="20"/>
    <n v="0"/>
    <m/>
    <s v=""/>
    <s v="分批放款第一笔，共180万"/>
    <s v="国担非专项业务"/>
    <s v=""/>
    <s v="国担非专项业务"/>
    <m/>
    <s v="2022-10-11 15:44:42"/>
    <s v="2022-10-25 10:57:15"/>
    <s v="2022-09-22 00:00:00"/>
    <s v="唐婧"/>
    <m/>
    <s v="省再担合规性审查通过"/>
    <s v="国担合规性审查通过"/>
    <m/>
    <n v="80"/>
    <n v="80"/>
    <n v="365"/>
    <n v="0"/>
    <n v="0"/>
    <n v="2E-3"/>
    <n v="1600"/>
    <n v="1600"/>
    <m/>
  </r>
  <r>
    <s v="4305122092010002"/>
    <s v="国担非专项业务"/>
    <s v="新增"/>
    <x v="6"/>
    <s v=""/>
    <s v="湖南省融资再担保有限公司"/>
    <s v="李祝林"/>
    <s v="个体工商户"/>
    <s v="居民身份证"/>
    <s v="430521197302258973"/>
    <s v="李祝林"/>
    <s v="18674526559"/>
    <s v="经济开发区湘美智能门窗商行"/>
    <s v="92431200MA4LBLXC9G"/>
    <s v="私人控股"/>
    <s v="否"/>
    <s v="湖南省/怀化市/经开区"/>
    <s v="建材批发"/>
    <s v="批发业"/>
    <n v="780"/>
    <n v="1400"/>
    <n v="10"/>
    <n v="0"/>
    <s v="其他"/>
    <s v="小微企业"/>
    <s v=""/>
    <m/>
    <m/>
    <s v=""/>
    <s v="中国银行怀化市经济开发区支行"/>
    <n v="100"/>
    <s v="个人经营性贷款"/>
    <n v="3.8"/>
    <s v="人民币"/>
    <s v="否"/>
    <s v="2022-09-20 00:00:00"/>
    <s v="2023-09-20 00:00:00"/>
    <m/>
    <s v="2022年个抵循贷合字9968号"/>
    <s v="借据无编号"/>
    <s v="湘中银个保字2022-9961号"/>
    <s v="[2022]众诺担保委担字第[027]号"/>
    <n v="1"/>
    <m/>
    <s v="企业保证,自然人保证,不动产抵押"/>
    <n v="20"/>
    <n v="40"/>
    <n v="0"/>
    <n v="20"/>
    <n v="20"/>
    <n v="0"/>
    <m/>
    <s v=""/>
    <s v="分批放款第二笔，共180万"/>
    <s v="国担非专项业务"/>
    <s v=""/>
    <s v="国担非专项业务"/>
    <m/>
    <s v="2022-10-11 15:44:42"/>
    <s v="2022-10-25 10:57:15"/>
    <s v="2022-09-22 00:00:00"/>
    <s v="唐婧"/>
    <m/>
    <s v="省再担合规性审查通过"/>
    <s v="国担合规性审查通过"/>
    <m/>
    <n v="100"/>
    <n v="100"/>
    <n v="365"/>
    <n v="0"/>
    <n v="0"/>
    <n v="2E-3"/>
    <n v="2000"/>
    <n v="2000"/>
    <m/>
  </r>
  <r>
    <s v="4306122071400005"/>
    <s v="国担非专项业务"/>
    <s v="新增"/>
    <x v="8"/>
    <m/>
    <s v="湖南省融资再担保有限公司"/>
    <s v="湖南新新建筑装饰设计有限责任公司"/>
    <s v="企业"/>
    <s v="统一社会信用代码"/>
    <s v="91430211MA4L652U85"/>
    <m/>
    <m/>
    <s v="湖南新新建筑装饰设计有限责任公司"/>
    <s v="91430211MA4L652U85"/>
    <s v="私人控股"/>
    <s v="否"/>
    <s v="湖南省/株洲市/天元区"/>
    <s v="其他未列明建筑业"/>
    <s v="建筑业"/>
    <n v="1517"/>
    <n v="689"/>
    <n v="15"/>
    <m/>
    <s v="小型企业"/>
    <s v="小微企业"/>
    <m/>
    <s v="周美君"/>
    <s v="居民身份证"/>
    <s v="430221196406180049"/>
    <s v="株洲农村商业银行股份有限公司白石港支行"/>
    <n v="100"/>
    <s v="流动资金贷款"/>
    <n v="8.1"/>
    <s v="人民币"/>
    <s v="否"/>
    <s v="2022-07-14 00:00:00"/>
    <s v="2023-07-12 00:00:00"/>
    <m/>
    <s v="-8119"/>
    <s v="2022071418820130000000000"/>
    <s v="最高保2022002"/>
    <s v="SRD-JDJB-202207-045"/>
    <n v="0.5"/>
    <m/>
    <s v="自然人保证"/>
    <n v="20"/>
    <n v="40"/>
    <n v="0"/>
    <n v="20"/>
    <n v="20"/>
    <n v="0"/>
    <m/>
    <s v=""/>
    <m/>
    <s v="见贷即保"/>
    <m/>
    <s v="湘再担产品"/>
    <m/>
    <s v="2022-10-10 15:06:01"/>
    <s v="2022-10-25 10:56:01"/>
    <s v="2022-09-26 09:27:08"/>
    <s v="丁杰"/>
    <m/>
    <s v="省再担合规性审查通过"/>
    <s v="国担合规性审查通过"/>
    <m/>
    <n v="100"/>
    <n v="100"/>
    <n v="363"/>
    <n v="0"/>
    <n v="0"/>
    <n v="2E-3"/>
    <n v="1989.04"/>
    <n v="1989.04"/>
    <m/>
  </r>
  <r>
    <s v="4305922092800001"/>
    <s v="国担非专项业务"/>
    <s v="新增"/>
    <x v="9"/>
    <s v=""/>
    <s v="湖南省融资再担保有限公司"/>
    <s v="蓝山县星河物流科技有限公司"/>
    <s v="企业"/>
    <s v="统一社会信用代码"/>
    <s v="91431127MABR3XC04H"/>
    <s v="何朝金"/>
    <s v="19907466789"/>
    <m/>
    <m/>
    <s v="私人控股"/>
    <s v="是"/>
    <s v="湖南省/永州市/蓝山县"/>
    <s v="快递服务"/>
    <s v="邮政业"/>
    <n v="0.1"/>
    <n v="0.1"/>
    <n v="1"/>
    <m/>
    <s v="微型企业"/>
    <s v="小微企业"/>
    <s v=""/>
    <s v="何朝金"/>
    <s v="居民身份证"/>
    <s v="431127199606293416"/>
    <s v="湖南蓝山农村商业银行"/>
    <n v="200"/>
    <s v="流动资金贷款"/>
    <n v="6"/>
    <s v="人民币"/>
    <s v="否"/>
    <s v="2022-09-28 00:00:00"/>
    <s v="2024-09-28 00:00:00"/>
    <m/>
    <s v="-42000-2022-00001088"/>
    <m/>
    <s v="1-42000-2022-00000372"/>
    <s v="（2022）融字第67号"/>
    <n v="1"/>
    <m/>
    <s v="自然人保证,企业保证"/>
    <n v="20"/>
    <n v="40"/>
    <n v="0"/>
    <n v="20"/>
    <n v="20"/>
    <n v="0"/>
    <m/>
    <s v=""/>
    <s v="该企业今年6月份才成立，暂无上一年财务报表"/>
    <s v="国担非专项业务"/>
    <s v=""/>
    <s v="国担非专项业务"/>
    <m/>
    <s v="2022-10-10 14:56:31"/>
    <s v="2022-10-25 10:56:01"/>
    <s v="2022-09-26 00:00:00"/>
    <s v="李昱枫"/>
    <m/>
    <s v="省再担合规性审查通过"/>
    <s v="国担合规性审查通过"/>
    <m/>
    <n v="200"/>
    <n v="200"/>
    <n v="731"/>
    <n v="0"/>
    <n v="0"/>
    <n v="2E-3"/>
    <n v="4000"/>
    <n v="4000"/>
    <m/>
  </r>
  <r>
    <s v="4301122082500259"/>
    <s v="国担非专项业务"/>
    <s v="展期"/>
    <x v="7"/>
    <s v=""/>
    <s v="湖南省融资再担保有限公司"/>
    <s v="湖南天恒水利水电开发建设有限公司"/>
    <s v="企业"/>
    <s v="统一社会信用代码"/>
    <s v="914303815786003011"/>
    <s v="李伏平"/>
    <m/>
    <m/>
    <m/>
    <s v="私人控股"/>
    <s v="否"/>
    <s v="湖南省/湘潭市/湘乡市"/>
    <s v="其他未列明建筑业"/>
    <s v="建筑业"/>
    <n v="4858"/>
    <n v="4907"/>
    <n v="27"/>
    <n v="254"/>
    <s v="小型企业"/>
    <s v="小微企业"/>
    <s v=""/>
    <s v="李伏平"/>
    <s v="居民身份证"/>
    <s v="43032219740723608X"/>
    <s v="中国银行股份有限公司/湘潭湘乡支行"/>
    <n v="160"/>
    <s v="流动资金贷款"/>
    <n v="4"/>
    <s v="人民币"/>
    <s v="否"/>
    <s v="2021-08-24 00:00:00"/>
    <s v="2022-11-24 00:00:00"/>
    <s v="2022-08-25 00:00:00"/>
    <s v="湘中银企借字2021-1834-1号"/>
    <m/>
    <s v="湘中银企保字2021-1834-2号"/>
    <s v="SZX0120200332"/>
    <n v="0.5"/>
    <m/>
    <s v="自然人保证,企业保证"/>
    <n v="20"/>
    <n v="40"/>
    <n v="0"/>
    <n v="20"/>
    <n v="20"/>
    <n v="0"/>
    <m/>
    <s v=""/>
    <s v="非批量业务(展期），补充合同：湘中银企借补字2021-1834-1-1号"/>
    <s v="国担非专项业务"/>
    <s v=""/>
    <s v="国担非专项业务"/>
    <m/>
    <s v="2022-09-30 16:22:37"/>
    <s v="2022-10-25 10:56:01"/>
    <s v="2022-09-27 00:00:00"/>
    <s v="王颖"/>
    <m/>
    <s v="省再担合规性审查通过"/>
    <s v="国担合规性审查通过"/>
    <m/>
    <n v="160"/>
    <n v="160"/>
    <n v="91"/>
    <n v="0"/>
    <n v="0"/>
    <n v="2E-3"/>
    <n v="797.81"/>
    <n v="797.81"/>
    <m/>
  </r>
  <r>
    <s v="4302122080210003"/>
    <s v="国担非专项业务"/>
    <s v="新增"/>
    <x v="2"/>
    <m/>
    <s v="湖南省融资再担保有限公司"/>
    <s v="胡兴华"/>
    <s v="小微企业主"/>
    <s v="居民身份证"/>
    <s v="433129196703106513"/>
    <s v="胡兴华"/>
    <s v="18074467968"/>
    <s v="张家界功兴农业发展有限公司"/>
    <s v="91430822MA7ARB5E2A"/>
    <s v="私人控股"/>
    <s v="是"/>
    <s v="湖南省/张家界市/桑植县"/>
    <s v="蔬菜种植"/>
    <s v="农、林、牧、渔业"/>
    <n v="265"/>
    <n v="211"/>
    <n v="12"/>
    <n v="0"/>
    <s v="小型企业"/>
    <s v="小微企业"/>
    <m/>
    <m/>
    <m/>
    <m/>
    <s v="湖南桑植农村商业银行五道水支行"/>
    <n v="50"/>
    <s v="流动资金贷款"/>
    <n v="6.55"/>
    <s v="人民币"/>
    <s v="否"/>
    <s v="2022-08-02 00:00:00"/>
    <s v="2025-08-01 00:00:00"/>
    <m/>
    <s v="-54027-2022-00000719"/>
    <s v="2022080200033788"/>
    <s v="20210002"/>
    <s v="E-ZJJDB-20220171"/>
    <n v="0.9"/>
    <m/>
    <s v="自然人保证"/>
    <n v="20"/>
    <n v="40"/>
    <n v="0"/>
    <n v="20"/>
    <n v="20"/>
    <n v="0"/>
    <m/>
    <s v=""/>
    <m/>
    <s v="湘担E贷（批量业务）"/>
    <m/>
    <s v="国担非专项业务"/>
    <m/>
    <s v="2022-10-10 14:56:31"/>
    <s v="2022-10-25 10:56:01"/>
    <s v="2022-09-27 09:51:28"/>
    <s v="袁乾"/>
    <m/>
    <s v="省再担合规性审查通过"/>
    <s v="国担合规性审查通过"/>
    <m/>
    <n v="50"/>
    <n v="50"/>
    <n v="1095"/>
    <n v="0"/>
    <n v="0"/>
    <n v="2E-3"/>
    <n v="1000"/>
    <n v="1000"/>
    <m/>
  </r>
  <r>
    <s v="4302122082210005"/>
    <s v="国担非专项业务"/>
    <s v="新增"/>
    <x v="2"/>
    <m/>
    <s v="湖南省融资再担保有限公司"/>
    <s v="陈源"/>
    <s v="小微企业主"/>
    <s v="居民身份证"/>
    <s v="430822197609234637"/>
    <s v="陈源"/>
    <s v="18797504458"/>
    <s v="长沙市天心区陈源建筑经营部"/>
    <s v="92430103MA7BNJMC5J"/>
    <s v="私人控股"/>
    <s v="是"/>
    <s v="湖南省/长沙市/天心区"/>
    <s v="建材批发"/>
    <s v="批发业"/>
    <n v="150"/>
    <n v="180"/>
    <n v="32"/>
    <n v="5"/>
    <s v="微型企业"/>
    <s v="小微企业"/>
    <m/>
    <m/>
    <m/>
    <m/>
    <s v="湖南桑植农村商业银行人潮溪支行"/>
    <n v="100"/>
    <s v="流动资金贷款"/>
    <n v="6.55"/>
    <s v="人民币"/>
    <s v="否"/>
    <s v="2022-08-22 00:00:00"/>
    <s v="2023-08-23 00:00:00"/>
    <m/>
    <s v="-54019-2022-00000407"/>
    <s v="2022081818940201900000001、2022090118940201900000001、2022082218940201900000001"/>
    <s v="20210002"/>
    <s v="E-ZJJDB-20220178"/>
    <n v="0.9"/>
    <m/>
    <s v="自然人保证"/>
    <n v="20"/>
    <n v="40"/>
    <n v="0"/>
    <n v="20"/>
    <n v="20"/>
    <n v="0"/>
    <m/>
    <s v=""/>
    <m/>
    <s v="湘担E贷（批量业务）"/>
    <m/>
    <s v="国担非专项业务"/>
    <m/>
    <s v="2022-10-10 14:56:31"/>
    <s v="2022-10-25 10:56:01"/>
    <s v="2022-09-27 09:51:28"/>
    <s v="袁乾"/>
    <m/>
    <s v="省再担合规性审查通过"/>
    <s v="国担合规性审查通过"/>
    <m/>
    <n v="100"/>
    <n v="100"/>
    <n v="366"/>
    <n v="0"/>
    <n v="0"/>
    <n v="2E-3"/>
    <n v="2000"/>
    <n v="2000"/>
    <m/>
  </r>
  <r>
    <s v="4302122083010003"/>
    <s v="国担非专项业务"/>
    <s v="新增"/>
    <x v="2"/>
    <m/>
    <s v="湖南省融资再担保有限公司"/>
    <s v="秦丽蓉"/>
    <s v="农户"/>
    <s v="居民身份证"/>
    <s v="43082219850620822X"/>
    <s v="秦丽蓉"/>
    <s v="17342697333"/>
    <m/>
    <m/>
    <s v="私人控股"/>
    <s v="是"/>
    <s v="湖南省/张家界市/桑植县"/>
    <s v="加工纸制造"/>
    <s v="工业"/>
    <n v="150"/>
    <n v="50"/>
    <n v="6"/>
    <n v="0"/>
    <s v="其他"/>
    <s v="三农"/>
    <s v="7.3.3"/>
    <m/>
    <m/>
    <m/>
    <s v="湖南桑植农村商业银行陈家河支行"/>
    <n v="50"/>
    <s v="流动资金贷款"/>
    <n v="6.5"/>
    <s v="人民币"/>
    <s v="否"/>
    <s v="2022-08-30 00:00:00"/>
    <s v="2025-08-29 00:00:00"/>
    <m/>
    <s v="-54031-2022-00001068"/>
    <s v="2022090100026278"/>
    <s v="20210002"/>
    <s v="E-ZJJDB-20220185"/>
    <n v="0.9"/>
    <m/>
    <s v="自然人保证"/>
    <n v="20"/>
    <n v="40"/>
    <n v="0"/>
    <n v="20"/>
    <n v="20"/>
    <n v="0"/>
    <m/>
    <s v=""/>
    <m/>
    <s v="湘担E贷（批量业务）"/>
    <m/>
    <s v="国担非专项业务"/>
    <m/>
    <s v="2022-10-10 14:56:31"/>
    <s v="2022-10-25 10:56:01"/>
    <s v="2022-09-27 09:51:28"/>
    <s v="袁乾"/>
    <m/>
    <s v="省再担合规性审查通过"/>
    <s v="国担合规性审查通过"/>
    <m/>
    <n v="50"/>
    <n v="50"/>
    <n v="1095"/>
    <n v="0"/>
    <n v="0"/>
    <n v="2E-3"/>
    <n v="1000"/>
    <n v="1000"/>
    <m/>
  </r>
  <r>
    <s v="4301122090300001"/>
    <s v="国担非专项业务"/>
    <s v="展期"/>
    <x v="7"/>
    <s v=""/>
    <s v="湖南省融资再担保有限公司"/>
    <s v="株洲市暅煜服务有限公司"/>
    <s v="企业"/>
    <s v="统一社会信用代码"/>
    <s v="91430211MA4L3CA30C"/>
    <s v="袁旭升"/>
    <m/>
    <m/>
    <m/>
    <s v="私人控股"/>
    <s v="是"/>
    <s v="湖南省/株洲市/天元区"/>
    <s v="其他居民服务业"/>
    <s v="其他未列明行业"/>
    <n v="378"/>
    <n v="798"/>
    <n v="20"/>
    <n v="3"/>
    <s v="小型企业"/>
    <s v="小微企业"/>
    <s v=""/>
    <s v="袁旭升"/>
    <s v="居民身份证"/>
    <s v="430204197509141016"/>
    <s v="中国建设银行株洲铁道支行"/>
    <n v="140"/>
    <s v="流动资金贷款"/>
    <n v="4.3499999999999996"/>
    <s v="人民币"/>
    <s v="否"/>
    <s v="2021-09-03 00:00:00"/>
    <s v="2023-02-02 00:00:00"/>
    <s v="2022-09-03 00:00:00"/>
    <s v="HTZ430628800CNED202100004"/>
    <m/>
    <s v="HTC430628800ZGDB202100012"/>
    <s v="SZX0420210299"/>
    <n v="0.5"/>
    <m/>
    <s v="自然人保证,不动产抵押"/>
    <n v="20"/>
    <n v="40"/>
    <n v="0"/>
    <n v="20"/>
    <n v="20"/>
    <n v="0"/>
    <m/>
    <s v=""/>
    <s v="非批量业务（延期）"/>
    <s v="国担非专项业务"/>
    <s v=""/>
    <s v="国担非专项业务"/>
    <m/>
    <s v="2022-09-30 16:22:37"/>
    <s v="2022-10-25 10:56:01"/>
    <s v="2022-09-27 00:00:00"/>
    <s v="王颖"/>
    <m/>
    <s v="省再担合规性审查通过"/>
    <s v="国担合规性审查通过"/>
    <m/>
    <n v="140"/>
    <n v="140"/>
    <n v="152"/>
    <n v="0"/>
    <n v="0"/>
    <n v="2E-3"/>
    <n v="1166.03"/>
    <n v="1166.03"/>
    <m/>
  </r>
  <r>
    <s v="4302922090900002"/>
    <s v="国担非专项业务"/>
    <s v="新增"/>
    <x v="10"/>
    <s v=""/>
    <s v="湖南省融资再担保有限公司"/>
    <s v="湘潭县聚源农产品贸易有限公司"/>
    <s v="企业"/>
    <s v="统一社会信用代码"/>
    <s v="91430321MA4L3R4Y7E"/>
    <s v="刘泽锟"/>
    <s v="15673216162"/>
    <m/>
    <m/>
    <s v="私人控股"/>
    <s v="否"/>
    <s v="湖南省/湘潭市/湘潭县"/>
    <s v="其他组织管理服务"/>
    <s v="租赁和商务服务业"/>
    <n v="1900.43"/>
    <n v="1731.96"/>
    <n v="15"/>
    <m/>
    <s v="小型企业"/>
    <s v="三农,小微企业"/>
    <s v=""/>
    <s v="伍瑶"/>
    <s v="居民身份证"/>
    <s v="430302198907285012"/>
    <s v="湖南湘潭天易农村商业银行云湖桥支行"/>
    <n v="456"/>
    <s v="流动资金贷款"/>
    <n v="6.65"/>
    <s v="人民币"/>
    <s v="否"/>
    <s v="2022-09-09 00:00:00"/>
    <s v="2023-09-08 00:00:00"/>
    <m/>
    <s v="-09514-2022-00001123"/>
    <m/>
    <s v="1-09514-2022-00000007"/>
    <s v="2022年湘潭县莲乡担保第064（委）字01号"/>
    <n v="1"/>
    <m/>
    <s v="权利质押,自然人保证"/>
    <n v="20"/>
    <n v="40"/>
    <n v="0"/>
    <n v="20"/>
    <n v="20"/>
    <n v="0"/>
    <m/>
    <s v=""/>
    <m/>
    <s v="国担非专项业务"/>
    <s v=""/>
    <s v="国担非专项业务"/>
    <m/>
    <s v="2022-10-09 14:25:15"/>
    <s v="2022-10-25 10:56:01"/>
    <s v="2022-09-28 09:00:26"/>
    <s v="傅庆红"/>
    <m/>
    <s v="省再担合规性审查通过"/>
    <s v="国担合规性审查通过"/>
    <m/>
    <n v="456"/>
    <n v="456"/>
    <n v="364"/>
    <n v="0"/>
    <n v="0"/>
    <n v="2E-3"/>
    <n v="9095.01"/>
    <n v="9095.01"/>
    <m/>
  </r>
  <r>
    <s v="4302922091900001"/>
    <s v="国担非专项业务"/>
    <s v="新增"/>
    <x v="10"/>
    <s v=""/>
    <s v="湖南省融资再担保有限公司"/>
    <s v="湖南湘之坊生态农业股份有限公司"/>
    <s v="企业"/>
    <s v="统一社会信用代码"/>
    <s v="9143032107915655XX"/>
    <s v="谷友利"/>
    <s v="13975239393"/>
    <m/>
    <m/>
    <s v="私人控股"/>
    <s v="否"/>
    <s v="湖南省/湘潭市/湘潭县"/>
    <s v="正餐服务"/>
    <s v="餐饮业"/>
    <n v="2838.08"/>
    <n v="1516.59"/>
    <n v="35"/>
    <m/>
    <s v="小型企业"/>
    <s v="三农,小微企业"/>
    <s v=""/>
    <s v="冯令"/>
    <s v="居民身份证"/>
    <s v="430321198307025523"/>
    <s v="中国银行湘潭市易俗河支行"/>
    <n v="200"/>
    <s v="流动资金贷款"/>
    <n v="3.8"/>
    <s v="人民币"/>
    <s v="否"/>
    <s v="2022-09-19 00:00:00"/>
    <s v="2023-09-19 00:00:00"/>
    <m/>
    <s v="湘中银企借字2022-2789-1号"/>
    <m/>
    <s v="湘中银企保字2022-2789-1号"/>
    <s v="2021年湘潭县莲乡担保第223（委）字01号"/>
    <n v="1"/>
    <m/>
    <s v="不动产抵押,自然人保证"/>
    <n v="20"/>
    <n v="40"/>
    <n v="0"/>
    <n v="20"/>
    <n v="20"/>
    <n v="0"/>
    <m/>
    <s v=""/>
    <m/>
    <s v="国担非专项业务"/>
    <s v=""/>
    <s v="国担非专项业务"/>
    <m/>
    <s v="2022-10-09 14:25:15"/>
    <s v="2022-10-25 10:56:01"/>
    <s v="2022-09-28 09:04:31"/>
    <s v="傅庆红"/>
    <m/>
    <s v="省再担合规性审查通过"/>
    <s v="国担合规性审查通过"/>
    <m/>
    <n v="200"/>
    <n v="200"/>
    <n v="365"/>
    <n v="0"/>
    <n v="0"/>
    <n v="2E-3"/>
    <n v="4000"/>
    <n v="4000"/>
    <m/>
  </r>
  <r>
    <s v="4302922092300001"/>
    <s v="国担非专项业务"/>
    <s v="新增"/>
    <x v="10"/>
    <s v=""/>
    <s v="湖南省融资再担保有限公司"/>
    <s v="湘潭县文健贸易有限公司"/>
    <s v="企业"/>
    <s v="统一社会信用代码"/>
    <s v="91430321329417557H"/>
    <s v="何冬华"/>
    <s v="18873229888"/>
    <m/>
    <m/>
    <s v="私人控股"/>
    <s v="否"/>
    <s v="湖南省/湘潭市/湘潭县"/>
    <s v="建材批发"/>
    <s v="批发业"/>
    <n v="1804.06"/>
    <n v="1553.22"/>
    <n v="18"/>
    <m/>
    <s v="小型企业"/>
    <s v="三农,小微企业"/>
    <s v=""/>
    <s v="何冬华"/>
    <s v="居民身份证"/>
    <s v="43032119780716455X"/>
    <s v="中国银行湘潭市易俗河支行"/>
    <n v="350"/>
    <s v="流动资金贷款"/>
    <n v="3.8"/>
    <s v="人民币"/>
    <s v="否"/>
    <s v="2022-09-23 00:00:00"/>
    <s v="2023-09-23 00:00:00"/>
    <m/>
    <s v="湘中银企借字2022-2859-1号"/>
    <m/>
    <s v="湘中银企保字2022-2859-1号"/>
    <s v="2021年湘潭县莲乡担保第228（委）字01号"/>
    <n v="1"/>
    <m/>
    <s v="不动产抵押,自然人保证"/>
    <n v="20"/>
    <n v="40"/>
    <n v="0"/>
    <n v="20"/>
    <n v="20"/>
    <n v="0"/>
    <m/>
    <s v=""/>
    <m/>
    <s v="国担非专项业务"/>
    <s v=""/>
    <s v="国担非专项业务"/>
    <m/>
    <s v="2022-10-09 14:25:15"/>
    <s v="2022-10-25 10:56:01"/>
    <s v="2022-09-28 00:00:00"/>
    <s v="傅庆红"/>
    <m/>
    <s v="省再担合规性审查通过"/>
    <s v="国担合规性审查通过"/>
    <m/>
    <n v="350"/>
    <n v="350"/>
    <n v="365"/>
    <n v="0"/>
    <n v="0"/>
    <n v="2E-3"/>
    <n v="7000"/>
    <n v="7000"/>
    <m/>
  </r>
  <r>
    <s v="4302922092300002"/>
    <s v="国担非专项业务"/>
    <s v="新增"/>
    <x v="10"/>
    <s v=""/>
    <s v="湖南省融资再担保有限公司"/>
    <s v="湘潭锴捷塑料制品有限公司"/>
    <s v="企业"/>
    <s v="统一社会信用代码"/>
    <s v="91430321MA4PAXTX62"/>
    <s v="罗佳元"/>
    <s v="18973282999"/>
    <m/>
    <m/>
    <s v="私人控股"/>
    <s v="否"/>
    <s v="湖南省/湘潭市/湘潭县"/>
    <s v="塑料丝、绳及编织品制造"/>
    <s v="工业"/>
    <n v="493.96"/>
    <n v="353.7"/>
    <n v="8"/>
    <m/>
    <s v="微型企业"/>
    <s v="三农,小微企业"/>
    <s v=""/>
    <s v="罗佳元"/>
    <s v="居民身份证"/>
    <s v="430321196609287116"/>
    <s v="湖南湘潭湘淮村镇银行营业部"/>
    <n v="60"/>
    <s v="流动资金贷款"/>
    <n v="6.74"/>
    <s v="人民币"/>
    <s v="否"/>
    <s v="2022-09-23 00:00:00"/>
    <s v="2023-09-22 00:00:00"/>
    <m/>
    <s v="(1895020000)流借字[2022]第092399号"/>
    <m/>
    <s v="(1895020000)最高额保字[2022]第092399号"/>
    <s v="2021年湘潭县莲乡担保第224（委）字01号"/>
    <n v="1"/>
    <m/>
    <s v="自然人保证,不动产抵押"/>
    <n v="20"/>
    <n v="40"/>
    <n v="0"/>
    <n v="20"/>
    <n v="20"/>
    <n v="0"/>
    <m/>
    <s v=""/>
    <m/>
    <s v="国担非专项业务"/>
    <s v=""/>
    <s v="国担非专项业务"/>
    <m/>
    <s v="2022-10-09 14:25:15"/>
    <s v="2022-10-25 10:56:01"/>
    <s v="2022-09-28 09:12:41"/>
    <s v="傅庆红"/>
    <m/>
    <s v="省再担合规性审查通过"/>
    <s v="国担合规性审查通过"/>
    <m/>
    <n v="60"/>
    <n v="60"/>
    <n v="364"/>
    <n v="0"/>
    <n v="0"/>
    <n v="2E-3"/>
    <n v="1196.71"/>
    <n v="1196.71"/>
    <m/>
  </r>
  <r>
    <s v="4302922092600001"/>
    <s v="国担非专项业务"/>
    <s v="新增"/>
    <x v="10"/>
    <s v=""/>
    <s v="湖南省融资再担保有限公司"/>
    <s v="湘潭市乡味食品有限公司"/>
    <s v="企业"/>
    <s v="统一社会信用代码"/>
    <s v="91430300395789869E"/>
    <s v="颜塘明"/>
    <s v="13787275138"/>
    <m/>
    <m/>
    <s v="私人控股"/>
    <s v="否"/>
    <s v="湖南省/湘潭市/湘潭县"/>
    <s v="其他未列明食品制造"/>
    <s v="工业"/>
    <n v="4372.01"/>
    <n v="5051.8500000000004"/>
    <n v="187"/>
    <m/>
    <s v="小型企业"/>
    <s v="三农,小微企业"/>
    <s v=""/>
    <s v="颜塘明"/>
    <s v="居民身份证"/>
    <s v="430224197809303617"/>
    <s v="中国农业银行湘潭县支行"/>
    <n v="300"/>
    <s v="流动资金贷款"/>
    <n v="4.2"/>
    <s v="人民币"/>
    <s v="否"/>
    <s v="2022-09-26 00:00:00"/>
    <s v="2023-09-22 00:00:00"/>
    <m/>
    <s v="43010120220003872"/>
    <m/>
    <s v="43100120220018455"/>
    <s v="2021年湘潭县莲乡担保第215（委）字01号"/>
    <n v="1"/>
    <m/>
    <s v="动产抵押,自然人保证,企业保证"/>
    <n v="20"/>
    <n v="40"/>
    <n v="0"/>
    <n v="20"/>
    <n v="20"/>
    <n v="0"/>
    <m/>
    <s v=""/>
    <m/>
    <s v="国担非专项业务"/>
    <s v=""/>
    <s v="国担非专项业务"/>
    <m/>
    <s v="2022-10-09 14:25:15"/>
    <s v="2022-10-25 10:56:01"/>
    <s v="2022-09-28 00:00:00"/>
    <s v="傅庆红"/>
    <m/>
    <s v="省再担合规性审查通过"/>
    <s v="国担合规性审查通过"/>
    <m/>
    <n v="300"/>
    <n v="300"/>
    <n v="361"/>
    <n v="0"/>
    <n v="0"/>
    <n v="2E-3"/>
    <n v="5934.25"/>
    <n v="5934.25"/>
    <m/>
  </r>
  <r>
    <s v="4306022090500001"/>
    <s v="国担非专项业务"/>
    <s v="新增"/>
    <x v="0"/>
    <s v=""/>
    <s v="湖南省融资再担保有限公司"/>
    <s v="湖南鑫和美新能源科技有限公司"/>
    <s v="企业"/>
    <s v="统一社会信用代码"/>
    <s v="91431126MA4PJ4FY55"/>
    <s v="刘峰"/>
    <s v="13824284536"/>
    <m/>
    <m/>
    <s v="私人控股"/>
    <s v="否"/>
    <s v="湖南省/永州市/宁远县"/>
    <s v="电子元器件与机电组件设备制造"/>
    <s v="工业"/>
    <n v="5251.4"/>
    <n v="6001.3"/>
    <n v="86"/>
    <m/>
    <s v="小型企业"/>
    <s v="小微企业"/>
    <s v=""/>
    <s v="刘峰"/>
    <s v="居民身份证"/>
    <s v="362429198710300310"/>
    <s v="湖南宁远潭农商村镇银行"/>
    <n v="290"/>
    <s v="流动资金贷款"/>
    <n v="7.35"/>
    <s v="人民币"/>
    <s v="否"/>
    <s v="2022-09-05 00:00:00"/>
    <s v="2023-09-04 00:00:00"/>
    <m/>
    <s v="-92400-2022-00000620"/>
    <m/>
    <s v="宁担保2022068-01号，宁担保2022068-02号"/>
    <s v="宁担2022068号"/>
    <n v="1"/>
    <m/>
    <s v="自然人保证,动产质押,应收账款质押"/>
    <n v="20"/>
    <n v="30"/>
    <m/>
    <n v="20"/>
    <n v="20"/>
    <n v="10"/>
    <m/>
    <s v="高新企业"/>
    <m/>
    <s v="政策性融资担保"/>
    <s v=""/>
    <s v="国担非专项业务"/>
    <m/>
    <s v="2022-10-12 16:32:45"/>
    <s v="2022-10-25 10:57:15"/>
    <s v="2022-09-28 00:00:00"/>
    <s v="欧阳小凤"/>
    <m/>
    <s v="省再担合规性审查通过"/>
    <s v="国担合规性审查通过"/>
    <m/>
    <n v="290"/>
    <n v="290"/>
    <n v="364"/>
    <n v="0"/>
    <n v="0"/>
    <n v="2E-3"/>
    <n v="5784.11"/>
    <n v="5784.11"/>
    <m/>
  </r>
  <r>
    <s v="4303122092300001"/>
    <s v="国担非专项业务"/>
    <s v="新增"/>
    <x v="11"/>
    <s v=""/>
    <s v="湖南省融资再担保有限公司"/>
    <s v="株洲鑫弘金属材料有限公司"/>
    <s v="企业"/>
    <s v="统一社会信用代码"/>
    <s v="914302046735793284"/>
    <s v="胡俭荣"/>
    <s v="15616335313"/>
    <m/>
    <m/>
    <s v="私人控股"/>
    <s v="否"/>
    <s v="湖南省/株洲市/石峰区"/>
    <s v="其他金属加工机械制造"/>
    <s v="工业"/>
    <n v="1921"/>
    <n v="6163"/>
    <n v="6"/>
    <n v="15"/>
    <s v="微型企业"/>
    <s v="小微企业"/>
    <s v=""/>
    <s v="胡俭荣"/>
    <s v="居民身份证"/>
    <s v="430224196204300013"/>
    <s v="株洲农村商业银行双丰支行"/>
    <n v="300"/>
    <s v="流动资金贷款"/>
    <n v="7.1"/>
    <s v="人民币"/>
    <s v="否"/>
    <s v="2022-09-05 00:00:00"/>
    <s v="2023-09-05 00:00:00"/>
    <m/>
    <s v="06538-2022-00017456"/>
    <s v="2022090518820142200000001"/>
    <s v="DB-ZGEBZHT-202112008"/>
    <s v="BZ-DB-WB-202208032"/>
    <n v="0.5"/>
    <m/>
    <s v="自然人保证"/>
    <n v="20"/>
    <n v="40"/>
    <n v="0"/>
    <n v="20"/>
    <n v="20"/>
    <n v="0"/>
    <m/>
    <s v=""/>
    <m/>
    <s v="湘再担产品"/>
    <s v=""/>
    <s v="湘再担产品"/>
    <m/>
    <s v="2022-10-10 15:05:50"/>
    <s v="2022-10-25 10:56:01"/>
    <s v="2022-09-28 00:00:00"/>
    <s v="贺炎华"/>
    <m/>
    <s v="省再担合规性审查通过"/>
    <s v="国担合规性审查通过"/>
    <m/>
    <n v="300"/>
    <n v="300"/>
    <n v="365"/>
    <n v="0"/>
    <n v="0"/>
    <n v="2E-3"/>
    <n v="6000"/>
    <n v="6000"/>
    <m/>
  </r>
  <r>
    <s v="4302122092200001"/>
    <s v="国担非专项业务"/>
    <s v="新增"/>
    <x v="2"/>
    <s v=""/>
    <s v="湖南省融资再担保有限公司"/>
    <s v="张家界市交投停车管理有限公司"/>
    <s v="企业"/>
    <s v="统一社会信用代码"/>
    <s v="91430800MA4L23KBXR"/>
    <s v="秦小元"/>
    <s v="17774411188"/>
    <m/>
    <m/>
    <s v="国有控股"/>
    <s v="是"/>
    <s v="湖南省/张家界市/永定区"/>
    <s v="市政设施管理"/>
    <s v="其他未列明行业"/>
    <n v="45375.85"/>
    <n v="2976.7"/>
    <n v="16"/>
    <n v="17.09"/>
    <s v="小型企业"/>
    <s v="小微企业"/>
    <s v=""/>
    <s v="张军"/>
    <s v="居民身份证"/>
    <s v="430802197601260093"/>
    <s v="中国银行张家界分行营业部"/>
    <n v="500"/>
    <s v="流动资金贷款"/>
    <n v="3.8"/>
    <s v="人民币"/>
    <s v="否"/>
    <s v="2022-09-22 00:00:00"/>
    <s v="2023-09-21 00:00:00"/>
    <m/>
    <s v="湘中银普惠借字2022年停车管理-001号"/>
    <s v="2022092257052198"/>
    <s v="湘中银普惠保字2022年停车管理-001号"/>
    <s v="2022年张委托担保字第ZJJHT-2022-69102B号"/>
    <n v="0.9"/>
    <m/>
    <s v="企业保证"/>
    <n v="20"/>
    <n v="40"/>
    <n v="0"/>
    <n v="20"/>
    <n v="20"/>
    <n v="0"/>
    <m/>
    <s v=""/>
    <m/>
    <s v="国担非专项业务"/>
    <s v=""/>
    <s v="国担非专项业务"/>
    <m/>
    <s v="2022-09-30 16:22:37"/>
    <s v="2022-10-25 10:56:01"/>
    <s v="2022-09-28 00:00:00"/>
    <s v="符云凯"/>
    <m/>
    <s v="省再担合规性审查通过"/>
    <s v="国担合规性审查通过"/>
    <m/>
    <n v="500"/>
    <n v="500"/>
    <n v="364"/>
    <n v="0"/>
    <n v="0"/>
    <n v="2E-3"/>
    <n v="9972.6"/>
    <n v="9972.6"/>
    <m/>
  </r>
  <r>
    <s v="4302122092200002"/>
    <s v="国担非专项业务"/>
    <s v="新增"/>
    <x v="2"/>
    <s v=""/>
    <s v="湖南省融资再担保有限公司"/>
    <s v="张家界市易安新能源出租汽车有限公司"/>
    <s v="企业"/>
    <s v="统一社会信用代码"/>
    <s v="914308005827892584"/>
    <s v="赵晨"/>
    <s v="18074456222"/>
    <m/>
    <m/>
    <s v="国有控股"/>
    <s v="是"/>
    <s v="湖南省/张家界市/永定区"/>
    <s v="出租车客运"/>
    <s v="交通运输业"/>
    <n v="833.87"/>
    <n v="173.77"/>
    <n v="7"/>
    <n v="2.4900000000000002"/>
    <s v="微型企业"/>
    <s v="小微企业"/>
    <s v=""/>
    <s v="秦勇"/>
    <s v="居民身份证"/>
    <s v="430802196605120034"/>
    <s v="中国银行张家界分行营业部"/>
    <n v="490"/>
    <s v="流动资金贷款"/>
    <n v="3.8"/>
    <s v="人民币"/>
    <s v="否"/>
    <s v="2022-09-22 00:00:00"/>
    <s v="2023-09-21 00:00:00"/>
    <m/>
    <s v="湘中银普惠借字2022年新能源-001号"/>
    <s v="2022092257045612"/>
    <s v="湘中银普惠保字2022年新能源-001号"/>
    <s v="2022年张委托担保字第ZJJHT-2022-69103B号"/>
    <n v="0.9"/>
    <m/>
    <s v="企业保证"/>
    <n v="20"/>
    <n v="40"/>
    <n v="0"/>
    <n v="20"/>
    <n v="20"/>
    <n v="0"/>
    <m/>
    <s v=""/>
    <m/>
    <s v="国担非专项业务"/>
    <s v=""/>
    <s v="国担非专项业务"/>
    <m/>
    <s v="2022-09-30 16:22:37"/>
    <s v="2022-10-25 10:56:01"/>
    <s v="2022-09-28 00:00:00"/>
    <s v="符云凯"/>
    <m/>
    <s v="省再担合规性审查通过"/>
    <s v="国担合规性审查通过"/>
    <m/>
    <n v="490"/>
    <n v="490"/>
    <n v="364"/>
    <n v="0"/>
    <n v="0"/>
    <n v="2E-3"/>
    <n v="9773.15"/>
    <n v="9773.15"/>
    <m/>
  </r>
  <r>
    <s v="4302122092200003"/>
    <s v="国担非专项业务"/>
    <s v="新增"/>
    <x v="2"/>
    <s v=""/>
    <s v="湖南省融资再担保有限公司"/>
    <s v="张家界交投公路工程试验检测有限公司"/>
    <s v="企业"/>
    <s v="统一社会信用代码"/>
    <s v="91430800338510745X"/>
    <s v="刘娜"/>
    <s v="18374420061"/>
    <m/>
    <m/>
    <s v="国有控股"/>
    <s v="是"/>
    <s v="湖南省/张家界市/永定区"/>
    <s v="工程和技术研究和试验发展"/>
    <s v="其他未列明行业"/>
    <n v="232.83"/>
    <n v="102.39"/>
    <n v="25"/>
    <n v="1.02"/>
    <s v="小型企业"/>
    <s v="小微企业"/>
    <s v=""/>
    <s v="陈云"/>
    <s v="居民身份证"/>
    <s v="430626198607116775"/>
    <s v="中国银行张家界分行营业部"/>
    <n v="490"/>
    <s v="流动资金贷款"/>
    <n v="3.8"/>
    <s v="人民币"/>
    <s v="否"/>
    <s v="2022-09-22 00:00:00"/>
    <s v="2023-09-21 00:00:00"/>
    <m/>
    <s v="湘中银普惠借字2022年公路工程-001号"/>
    <s v="2022092256995468"/>
    <s v="湘中银普惠保字2022年公路工程-001号"/>
    <s v="2022年张委托担保字第ZJJHT-2022-69101B号"/>
    <n v="0.9"/>
    <m/>
    <s v="企业保证"/>
    <n v="20"/>
    <n v="40"/>
    <n v="0"/>
    <n v="20"/>
    <n v="20"/>
    <n v="0"/>
    <m/>
    <s v=""/>
    <m/>
    <s v="国担非专项业务"/>
    <s v=""/>
    <s v="国担非专项业务"/>
    <m/>
    <s v="2022-09-30 16:22:37"/>
    <s v="2022-10-25 10:56:01"/>
    <s v="2022-09-28 00:00:00"/>
    <s v="符云凯"/>
    <m/>
    <s v="省再担合规性审查通过"/>
    <s v="国担合规性审查通过"/>
    <m/>
    <n v="490"/>
    <n v="490"/>
    <n v="364"/>
    <n v="0"/>
    <n v="0"/>
    <n v="2E-3"/>
    <n v="9773.15"/>
    <n v="9773.15"/>
    <m/>
  </r>
  <r>
    <s v="4302122092200004"/>
    <s v="国担非专项业务"/>
    <s v="新增"/>
    <x v="2"/>
    <s v=""/>
    <s v="湖南省融资再担保有限公司"/>
    <s v="张家界公路试验检测有限公司"/>
    <s v="企业"/>
    <s v="统一社会信用代码"/>
    <s v="91430802MA4LPULJ0R"/>
    <s v="刘娜"/>
    <s v="18374420061"/>
    <m/>
    <m/>
    <s v="国有控股"/>
    <s v="是"/>
    <s v="湖南省/张家界市/永定区"/>
    <s v="其他测绘地理信息服务"/>
    <s v="其他未列明行业"/>
    <n v="50.82"/>
    <n v="100.72"/>
    <n v="7"/>
    <n v="1.17"/>
    <s v="微型企业"/>
    <s v="小微企业"/>
    <s v=""/>
    <s v="朱文辉"/>
    <s v="居民身份证"/>
    <s v="430822198302250450"/>
    <s v="中国银行张家界分行营业部"/>
    <n v="490"/>
    <s v="流动资金贷款"/>
    <n v="3.8"/>
    <s v="人民币"/>
    <s v="否"/>
    <s v="2022-09-22 00:00:00"/>
    <s v="2023-09-21 00:00:00"/>
    <m/>
    <s v="湘中银普惠借字2022年公路试验-001号"/>
    <s v="2022092257003976"/>
    <s v="湘中银普惠保字2022年公路试验-001号"/>
    <s v="2022年张委托担保字第ZJJHT-2022-69104B号"/>
    <n v="0.9"/>
    <m/>
    <s v="企业保证"/>
    <n v="20"/>
    <n v="40"/>
    <n v="0"/>
    <n v="20"/>
    <n v="20"/>
    <n v="0"/>
    <m/>
    <s v=""/>
    <m/>
    <s v="国担非专项业务"/>
    <s v=""/>
    <s v="国担非专项业务"/>
    <m/>
    <s v="2022-09-30 16:22:37"/>
    <s v="2022-10-25 10:56:01"/>
    <s v="2022-09-28 00:00:00"/>
    <s v="符云凯"/>
    <m/>
    <s v="省再担合规性审查通过"/>
    <s v="国担合规性审查通过"/>
    <m/>
    <n v="490"/>
    <n v="490"/>
    <n v="364"/>
    <n v="0"/>
    <n v="0"/>
    <n v="2E-3"/>
    <n v="9773.15"/>
    <n v="9773.15"/>
    <m/>
  </r>
  <r>
    <s v="4302122092200005"/>
    <s v="国担非专项业务"/>
    <s v="新增"/>
    <x v="2"/>
    <s v=""/>
    <s v="湖南省融资再担保有限公司"/>
    <s v="张家界美界环保科技有限公司"/>
    <s v="企业"/>
    <s v="统一社会信用代码"/>
    <s v="91430800MA4QK0WE5X"/>
    <s v="覃冠南"/>
    <s v="17397275565"/>
    <m/>
    <m/>
    <s v="国有控股"/>
    <s v="否"/>
    <s v="湖南省/张家界市/永定区"/>
    <s v="其他未列明专业技术服务业"/>
    <s v="其他未列明行业"/>
    <n v="18208"/>
    <n v="3293"/>
    <n v="6"/>
    <n v="16"/>
    <s v="微型企业"/>
    <s v="小微企业"/>
    <s v=""/>
    <s v="刘禹江"/>
    <s v="居民身份证"/>
    <s v="430802197412200112"/>
    <s v="中国银行张家界市子午路支行"/>
    <n v="500"/>
    <s v="流动资金贷款"/>
    <n v="3.8"/>
    <s v="人民币"/>
    <s v="否"/>
    <s v="2022-09-22 00:00:00"/>
    <s v="2023-09-21 00:00:00"/>
    <m/>
    <s v="湘中银普惠借字2022年美界环保-01号"/>
    <s v="2022092257088714"/>
    <s v="湘中银普惠保字2022年美界环保-01号"/>
    <s v="2022年张委托担保字第ZJJHT-2022-69107B号"/>
    <n v="0.9"/>
    <m/>
    <s v="企业保证"/>
    <n v="20"/>
    <n v="40"/>
    <n v="0"/>
    <n v="20"/>
    <n v="20"/>
    <n v="0"/>
    <m/>
    <s v=""/>
    <m/>
    <s v="国担非专项业务"/>
    <s v=""/>
    <s v="国担非专项业务"/>
    <m/>
    <s v="2022-09-30 16:22:37"/>
    <s v="2022-10-25 10:56:01"/>
    <s v="2022-09-28 00:00:00"/>
    <s v="符云凯"/>
    <m/>
    <s v="省再担合规性审查通过"/>
    <s v="国担合规性审查通过"/>
    <m/>
    <n v="500"/>
    <n v="500"/>
    <n v="364"/>
    <n v="0"/>
    <n v="0"/>
    <n v="2E-3"/>
    <n v="9972.6"/>
    <n v="9972.6"/>
    <m/>
  </r>
  <r>
    <s v="4303122092300002"/>
    <s v="国担非专项业务"/>
    <s v="新增"/>
    <x v="11"/>
    <s v=""/>
    <s v="湖南省融资再担保有限公司"/>
    <s v="湖南东立智能科技有限公司"/>
    <s v="企业"/>
    <s v="统一社会信用代码"/>
    <s v="91430211MA4Q3UQ79J"/>
    <s v="刘伟桃"/>
    <s v="15273283355"/>
    <m/>
    <m/>
    <s v="私人控股"/>
    <s v="否"/>
    <s v="湖南省/株洲市/天元区"/>
    <s v="铝压延加工"/>
    <s v="工业"/>
    <n v="9677"/>
    <n v="6442"/>
    <n v="115"/>
    <n v="97"/>
    <s v="小型企业"/>
    <s v="小微企业"/>
    <s v=""/>
    <s v="焦韶勇"/>
    <s v="居民身份证"/>
    <s v="430202197411054034"/>
    <s v="长沙银行科技支行"/>
    <n v="500"/>
    <s v="流动资金贷款"/>
    <n v="4.9000000000000004"/>
    <s v="人民币"/>
    <s v="否"/>
    <s v="2022-09-23 00:00:00"/>
    <s v="2023-09-23 00:00:00"/>
    <m/>
    <s v="022920221001001362000"/>
    <s v="/"/>
    <s v="DB02290120220916061824"/>
    <s v="BZ-DB-WB-20220927"/>
    <n v="1"/>
    <m/>
    <s v="自然人保证,企业保证"/>
    <n v="20"/>
    <n v="30"/>
    <n v="0"/>
    <n v="20"/>
    <n v="20"/>
    <n v="10"/>
    <m/>
    <s v="高新企业"/>
    <m/>
    <s v="市风补"/>
    <s v=""/>
    <s v="国担非专项业务"/>
    <m/>
    <s v="2022-10-10 15:05:50"/>
    <s v="2022-10-25 10:56:01"/>
    <s v="2022-09-28 00:00:00"/>
    <s v="贺炎华"/>
    <m/>
    <s v="省再担合规性审查通过"/>
    <s v="国担合规性审查通过"/>
    <m/>
    <n v="500"/>
    <n v="500"/>
    <n v="365"/>
    <n v="0"/>
    <n v="0"/>
    <n v="2E-3"/>
    <n v="10000"/>
    <n v="10000"/>
    <m/>
  </r>
  <r>
    <s v="4303122091400001"/>
    <s v="国担非专项业务"/>
    <s v="新增"/>
    <x v="11"/>
    <s v=""/>
    <s v="湖南省融资再担保有限公司"/>
    <s v="株洲九为贸易实业有限公司"/>
    <s v="企业"/>
    <s v="统一社会信用代码"/>
    <s v="914302045659118649"/>
    <s v="言铮伟"/>
    <s v="13973312612"/>
    <m/>
    <m/>
    <s v="私人控股"/>
    <s v="否"/>
    <s v="湖南省/株洲市/石峰区"/>
    <s v="其他金属加工机械制造"/>
    <s v="工业"/>
    <n v="498"/>
    <n v="304"/>
    <n v="12"/>
    <n v="16"/>
    <s v="微型企业"/>
    <s v="小微企业"/>
    <s v=""/>
    <s v="言铮伟"/>
    <s v="居民身份证"/>
    <s v="430211197511183518"/>
    <s v="株洲农村商业银行马鞍支行"/>
    <n v="139"/>
    <s v="流动资金贷款"/>
    <n v="5.76"/>
    <s v="人民币"/>
    <s v="否"/>
    <s v="2022-09-14 00:00:00"/>
    <s v="2024-09-14 00:00:00"/>
    <m/>
    <s v="-06505-2022-00000148"/>
    <s v="/"/>
    <s v="DB-ZGEBZHT-202112008"/>
    <s v="BZ-DB-WB-20220909"/>
    <n v="0.5"/>
    <m/>
    <s v="自然人保证"/>
    <n v="20"/>
    <n v="40"/>
    <n v="0"/>
    <n v="20"/>
    <n v="20"/>
    <n v="0"/>
    <m/>
    <s v="高新企业"/>
    <m/>
    <s v="湘再担产品"/>
    <s v=""/>
    <s v="湘再担产品"/>
    <m/>
    <s v="2022-10-10 15:05:50"/>
    <s v="2022-10-25 10:56:01"/>
    <s v="2022-09-28 00:00:00"/>
    <s v="贺炎华"/>
    <m/>
    <s v="省再担合规性审查通过"/>
    <s v="国担合规性审查通过"/>
    <m/>
    <n v="139"/>
    <n v="139"/>
    <n v="731"/>
    <n v="0"/>
    <n v="0"/>
    <n v="2E-3"/>
    <n v="2780"/>
    <n v="2780"/>
    <m/>
  </r>
  <r>
    <s v="4302122092700002"/>
    <s v="国担非专项业务"/>
    <s v="新增"/>
    <x v="2"/>
    <s v=""/>
    <s v="湖南省融资再担保有限公司"/>
    <s v="湖南泰通电梯工程有限公司"/>
    <s v="企业"/>
    <s v="统一社会信用代码"/>
    <s v="91430800557648795B"/>
    <s v="夏绍平"/>
    <s v="13974456458"/>
    <m/>
    <m/>
    <s v="私人控股"/>
    <s v="否"/>
    <s v="湖南省/张家界市/永定区"/>
    <s v="其他建筑安装"/>
    <s v="建筑业"/>
    <n v="1804"/>
    <n v="1883"/>
    <n v="15"/>
    <n v="5"/>
    <s v="小型企业"/>
    <s v="小微企业"/>
    <s v=""/>
    <s v="夏绍平"/>
    <s v="居民身份证"/>
    <s v="432424196805211211"/>
    <s v="中国农业银行张家界市分行"/>
    <n v="280"/>
    <s v="流动资金贷款"/>
    <n v="6.35"/>
    <s v="人民币"/>
    <s v="否"/>
    <s v="2022-09-27 00:00:00"/>
    <s v="2023-09-26 00:00:00"/>
    <m/>
    <s v="43010120220003777"/>
    <m/>
    <s v="43100120220018123"/>
    <s v="ZJJHT-2022-69099B"/>
    <n v="0.9"/>
    <m/>
    <s v="不动产抵押,权利质押,自然人保证,动产抵押"/>
    <n v="20"/>
    <n v="40"/>
    <n v="0"/>
    <n v="20"/>
    <n v="20"/>
    <n v="0"/>
    <m/>
    <s v=""/>
    <m/>
    <s v="国担非专项业务"/>
    <s v=""/>
    <s v="国担非专项业务"/>
    <m/>
    <s v="2022-09-30 16:22:37"/>
    <s v="2022-10-25 10:56:01"/>
    <s v="2022-09-28 17:55:30"/>
    <s v="庹剑锋"/>
    <m/>
    <s v="省再担合规性审查通过"/>
    <s v="国担合规性审查通过"/>
    <m/>
    <n v="280"/>
    <n v="280"/>
    <n v="364"/>
    <n v="0"/>
    <n v="0"/>
    <n v="2E-3"/>
    <n v="5584.66"/>
    <n v="5584.66"/>
    <m/>
  </r>
  <r>
    <s v="4303122092800001"/>
    <s v="国担非专项业务"/>
    <s v="新增"/>
    <x v="11"/>
    <s v=""/>
    <s v="湖南省融资再担保有限公司"/>
    <s v="湖南正鑫科技发展有限公司"/>
    <s v="企业"/>
    <s v="统一社会信用代码"/>
    <s v="91430211MA4T1YJA16"/>
    <s v="邓正新"/>
    <s v="13516205598"/>
    <m/>
    <m/>
    <s v="私人控股"/>
    <s v="否"/>
    <s v="湖南省/株洲市/天元区"/>
    <s v="架线及设备工程建筑"/>
    <s v="建筑业"/>
    <n v="4464"/>
    <n v="2791"/>
    <n v="28"/>
    <n v="0"/>
    <s v="小型企业"/>
    <s v="小微企业"/>
    <s v=""/>
    <s v="邓正新"/>
    <s v="居民身份证"/>
    <s v="430424197511143818"/>
    <s v="株洲农村商业银行武广新城支行"/>
    <n v="470"/>
    <s v="流动资金贷款"/>
    <n v="5.94"/>
    <s v="人民币"/>
    <s v="否"/>
    <s v="2022-09-28 00:00:00"/>
    <s v="2023-09-28 00:00:00"/>
    <m/>
    <s v="（06010）最高额借字[2022]第00000281号"/>
    <s v="2022092818820165000000002"/>
    <s v="DB-ZGEBZHT-202112008"/>
    <s v="BZ-DB-WB-202208036"/>
    <n v="0.5"/>
    <m/>
    <s v="自然人保证"/>
    <n v="20"/>
    <n v="40"/>
    <n v="0"/>
    <n v="20"/>
    <n v="20"/>
    <n v="0"/>
    <m/>
    <s v=""/>
    <m/>
    <s v="湘再担产品"/>
    <s v=""/>
    <s v="湘再担产品"/>
    <m/>
    <s v="2022-10-10 15:05:50"/>
    <s v="2022-10-25 10:56:01"/>
    <s v="2022-09-28 00:00:00"/>
    <s v="贺炎华"/>
    <m/>
    <s v="省再担合规性审查通过"/>
    <s v="国担合规性审查通过"/>
    <m/>
    <n v="470"/>
    <n v="470"/>
    <n v="365"/>
    <n v="0"/>
    <n v="0"/>
    <n v="2E-3"/>
    <n v="9400"/>
    <n v="9400"/>
    <m/>
  </r>
  <r>
    <s v="4303122092000001"/>
    <s v="国担非专项业务"/>
    <s v="新增"/>
    <x v="11"/>
    <s v=""/>
    <s v="湖南省融资再担保有限公司"/>
    <s v="株洲市名品居家居用品有限公司"/>
    <s v="企业"/>
    <s v="统一社会信用代码"/>
    <s v="91430203574302657K"/>
    <s v="陈燕晖"/>
    <s v="13055118892"/>
    <m/>
    <m/>
    <s v="私人控股"/>
    <s v="否"/>
    <s v="湖南省/株洲市/芦淞区"/>
    <s v="厨具卫具及日用杂品批发"/>
    <s v="批发业"/>
    <n v="7007.18"/>
    <n v="2262"/>
    <n v="19"/>
    <n v="67.92"/>
    <s v="小型企业"/>
    <s v="小微企业"/>
    <s v=""/>
    <s v="陈燕晖"/>
    <s v="居民身份证"/>
    <s v="430424198110293828"/>
    <s v="株洲农村商业银行长江路支行"/>
    <n v="500"/>
    <s v="流动资金贷款"/>
    <n v="6.43"/>
    <s v="人民币"/>
    <s v="否"/>
    <s v="2022-09-20 00:00:00"/>
    <s v="2023-09-19 00:00:00"/>
    <m/>
    <s v="-06549-2022-00000790"/>
    <s v="2022092018820159000000001"/>
    <s v="1-06549-2022-00000790"/>
    <s v="BZ-DB-WB-20220920"/>
    <n v="0.5"/>
    <m/>
    <s v="自然人保证,企业保证,权利质押"/>
    <n v="20"/>
    <n v="40"/>
    <n v="0"/>
    <n v="20"/>
    <n v="20"/>
    <n v="0"/>
    <m/>
    <s v=""/>
    <m/>
    <s v="湘再担产品"/>
    <s v=""/>
    <s v="湘再担产品"/>
    <m/>
    <s v="2022-10-10 15:05:50"/>
    <s v="2022-10-25 10:56:01"/>
    <s v="2022-09-28 00:00:00"/>
    <s v="乐薇华"/>
    <m/>
    <s v="省再担合规性审查通过"/>
    <s v="国担合规性审查通过"/>
    <m/>
    <n v="500"/>
    <n v="500"/>
    <n v="364"/>
    <n v="0"/>
    <n v="0"/>
    <n v="2E-3"/>
    <n v="9972.6"/>
    <n v="9972.6"/>
    <m/>
  </r>
  <r>
    <s v="4303122092100001"/>
    <s v="国担非专项业务"/>
    <s v="新增"/>
    <x v="11"/>
    <s v=""/>
    <s v="湖南省融资再担保有限公司"/>
    <s v="湖南永盛新材料股份有限公司"/>
    <s v="企业"/>
    <s v="统一社会信用代码"/>
    <s v="91430200758015070K"/>
    <s v="潘勇"/>
    <s v="13762305839"/>
    <m/>
    <m/>
    <s v="私人控股"/>
    <s v="否"/>
    <s v="湖南省/株洲市/天元区"/>
    <s v="其他电池制造"/>
    <s v="工业"/>
    <n v="16474.98"/>
    <n v="13903.77"/>
    <n v="125"/>
    <m/>
    <s v="小型企业"/>
    <s v="小微企业"/>
    <s v=""/>
    <s v="潘勇"/>
    <s v="居民身份证"/>
    <s v="43030319650116201X"/>
    <s v="中国光大银行株洲芦淞支行"/>
    <n v="500"/>
    <s v="流动资金贷款"/>
    <n v="4"/>
    <s v="人民币"/>
    <s v="否"/>
    <s v="2022-09-21 00:00:00"/>
    <s v="2023-09-20 00:00:00"/>
    <m/>
    <s v="79142204000294-2"/>
    <s v="79132204001521001"/>
    <s v="79142203000294-2"/>
    <s v="BZ-DB-WB-202208020"/>
    <n v="0.5"/>
    <m/>
    <s v="自然人保证"/>
    <n v="30"/>
    <n v="30"/>
    <n v="0"/>
    <n v="20"/>
    <n v="20"/>
    <n v="0"/>
    <m/>
    <s v="专精特新,高新企业"/>
    <m/>
    <s v="科技银行（信用）"/>
    <s v=""/>
    <s v="国担非专项业务"/>
    <m/>
    <s v="2022-10-10 15:05:50"/>
    <s v="2022-10-25 10:56:01"/>
    <s v="2022-09-28 00:00:00"/>
    <s v="乐薇华"/>
    <m/>
    <s v="省再担合规性审查通过"/>
    <s v="国担合规性审查通过"/>
    <m/>
    <n v="500"/>
    <n v="500"/>
    <n v="364"/>
    <n v="0"/>
    <n v="0"/>
    <n v="2E-3"/>
    <n v="9972.6"/>
    <n v="9972.6"/>
    <m/>
  </r>
  <r>
    <s v="4303622090600001"/>
    <s v="国担非专项业务"/>
    <s v="新增"/>
    <x v="12"/>
    <s v=""/>
    <s v="湖南省融资再担保有限公司"/>
    <s v="湖南省创辉农牧发展有限公司"/>
    <s v="企业"/>
    <s v="统一社会信用代码"/>
    <s v="91430725582787586M"/>
    <m/>
    <m/>
    <m/>
    <m/>
    <s v="私人控股"/>
    <s v="否"/>
    <s v="湖南省/常德市/桃源县"/>
    <s v="其他饲料加工"/>
    <s v="工业"/>
    <n v="8085.31"/>
    <n v="6869.23"/>
    <n v="40"/>
    <m/>
    <s v="小型企业"/>
    <s v="三农"/>
    <s v=""/>
    <s v="剪辉"/>
    <s v="居民身份证"/>
    <s v="432426197210061039"/>
    <s v="长沙银行桃源支行"/>
    <n v="450"/>
    <s v="流动资金贷款"/>
    <n v="5.5"/>
    <s v="人民币"/>
    <s v="否"/>
    <s v="2022-09-06 00:00:00"/>
    <s v="2023-09-06 00:00:00"/>
    <m/>
    <s v="032320221001000805000"/>
    <m/>
    <s v="DB03230120220831060814"/>
    <s v="桃惠民委【2022】00507号"/>
    <n v="1"/>
    <m/>
    <s v="自然人保证,企业保证,动产质押"/>
    <n v="20"/>
    <n v="40"/>
    <n v="0"/>
    <n v="20"/>
    <n v="20"/>
    <n v="0"/>
    <m/>
    <s v=""/>
    <m/>
    <s v="国担非专项业务"/>
    <s v=""/>
    <s v="国担非专项业务"/>
    <m/>
    <s v="2022-09-30 16:22:37"/>
    <s v="2022-10-25 10:56:01"/>
    <s v="2022-09-29 08:54:45"/>
    <s v="曾洁"/>
    <m/>
    <s v="省再担合规性审查通过"/>
    <s v="国担合规性审查通过"/>
    <m/>
    <n v="450"/>
    <n v="450"/>
    <n v="365"/>
    <n v="0"/>
    <n v="0"/>
    <n v="2E-3"/>
    <n v="9000"/>
    <n v="9000"/>
    <m/>
  </r>
  <r>
    <s v="4303622091500001"/>
    <s v="国担非专项业务"/>
    <s v="新增"/>
    <x v="12"/>
    <s v=""/>
    <s v="湖南省融资再担保有限公司"/>
    <s v="湖南省冯鑫林木油茶专业合作社"/>
    <s v="非企业经济组织"/>
    <s v="统一社会信用代码"/>
    <s v="93430725550744100N"/>
    <m/>
    <m/>
    <m/>
    <m/>
    <s v="私人控股"/>
    <s v="否"/>
    <s v="湖南省/常德市/桃源县"/>
    <s v="油料种植"/>
    <s v="农、林、牧、渔业"/>
    <n v="3732.3"/>
    <n v="498"/>
    <n v="10"/>
    <m/>
    <s v="其他"/>
    <s v="三农"/>
    <s v=""/>
    <s v="冯金明"/>
    <s v="居民身份证"/>
    <s v="432426196707131771"/>
    <s v="长沙银行桃源支行"/>
    <n v="170"/>
    <s v="流动资金贷款"/>
    <n v="6"/>
    <s v="人民币"/>
    <s v="否"/>
    <s v="2022-09-15 00:00:00"/>
    <s v="2023-09-15 00:00:00"/>
    <m/>
    <s v="032320221001000761000"/>
    <m/>
    <s v="DB03230120220829060549"/>
    <s v="桃惠民委【2022】00506号"/>
    <n v="1"/>
    <m/>
    <s v="自然人保证,企业保证,不动产抵押"/>
    <n v="20"/>
    <n v="40"/>
    <n v="0"/>
    <n v="20"/>
    <n v="20"/>
    <n v="0"/>
    <m/>
    <s v=""/>
    <m/>
    <s v="国担非专项业务"/>
    <s v=""/>
    <s v="国担非专项业务"/>
    <m/>
    <s v="2022-09-30 16:22:37"/>
    <s v="2022-10-25 10:56:01"/>
    <s v="2022-09-29 00:00:00"/>
    <s v="曾洁"/>
    <m/>
    <s v="省再担合规性审查通过"/>
    <s v="国担合规性审查通过"/>
    <m/>
    <n v="170"/>
    <n v="170"/>
    <n v="365"/>
    <n v="0"/>
    <n v="0"/>
    <n v="2E-3"/>
    <n v="3400"/>
    <n v="3400"/>
    <m/>
  </r>
  <r>
    <s v="4303622091500002"/>
    <s v="国担非专项业务"/>
    <s v="新增"/>
    <x v="12"/>
    <s v=""/>
    <s v="湖南省融资再担保有限公司"/>
    <s v="常德市华臻健康管理有限公司"/>
    <s v="企业"/>
    <s v="统一社会信用代码"/>
    <s v="91430725MA4PHQR61M"/>
    <m/>
    <m/>
    <m/>
    <m/>
    <s v="私人控股"/>
    <s v="否"/>
    <s v="湖南省/常德市/桃源县"/>
    <s v="健康体检服务"/>
    <s v="其他未列明行业"/>
    <n v="832.75"/>
    <n v="900"/>
    <n v="24"/>
    <m/>
    <s v="小型企业"/>
    <s v="小微企业"/>
    <s v=""/>
    <s v="杨福太"/>
    <s v="居民身份证"/>
    <s v="430725196601070016"/>
    <s v="长沙银行桃源支行"/>
    <n v="70"/>
    <s v="流动资金贷款"/>
    <n v="5.8"/>
    <s v="人民币"/>
    <s v="否"/>
    <s v="2022-09-15 00:00:00"/>
    <s v="2023-09-15 00:00:00"/>
    <m/>
    <s v="032320221001000843000"/>
    <m/>
    <s v="DB03230120220805059039"/>
    <s v="桃惠民委【2022】00508号"/>
    <n v="1"/>
    <m/>
    <s v="自然人保证,企业保证,动产抵押"/>
    <n v="20"/>
    <n v="40"/>
    <n v="0"/>
    <n v="20"/>
    <n v="20"/>
    <n v="0"/>
    <m/>
    <s v=""/>
    <m/>
    <s v="国担非专项业务"/>
    <s v=""/>
    <s v="国担非专项业务"/>
    <m/>
    <s v="2022-09-30 16:22:37"/>
    <s v="2022-10-25 10:56:01"/>
    <s v="2022-09-29 09:49:22"/>
    <s v="曾洁"/>
    <m/>
    <s v="省再担合规性审查通过"/>
    <s v="国担合规性审查通过"/>
    <m/>
    <n v="70"/>
    <n v="70"/>
    <n v="365"/>
    <n v="0"/>
    <n v="0"/>
    <n v="2E-3"/>
    <n v="1400"/>
    <n v="1400"/>
    <m/>
  </r>
  <r>
    <s v="4302722090100001"/>
    <s v="国担非专项业务"/>
    <s v="新增"/>
    <x v="1"/>
    <s v=""/>
    <s v="湖南省融资再担保有限公司"/>
    <s v="常德明友化工贸易有限公司"/>
    <s v="企业"/>
    <s v="统一社会信用代码"/>
    <s v="91430700584913910R"/>
    <s v="李林源"/>
    <s v="18673693333"/>
    <m/>
    <m/>
    <s v="私人控股"/>
    <s v="否"/>
    <s v="湖南省/常德市/常德经开区"/>
    <s v="其他化工产品批发"/>
    <s v="批发业"/>
    <n v="1385.28"/>
    <n v="2869.72"/>
    <n v="25"/>
    <m/>
    <s v="小型企业"/>
    <s v="小微企业"/>
    <s v=""/>
    <s v="李林源"/>
    <s v="居民身份证"/>
    <s v="432421197005057194"/>
    <s v="常德农村商业银行"/>
    <n v="500"/>
    <s v="流动资金贷款"/>
    <n v="7.2"/>
    <s v="人民币"/>
    <s v="否"/>
    <s v="2022-09-01 00:00:00"/>
    <s v="2024-08-25 00:00:00"/>
    <m/>
    <s v="30000-2022-00000447"/>
    <m/>
    <s v="1-30000-2022-00000014"/>
    <s v="德诚保（2022）102号"/>
    <n v="1"/>
    <m/>
    <s v="自然人保证,企业保证,不动产抵押"/>
    <n v="20"/>
    <n v="40"/>
    <n v="0"/>
    <n v="20"/>
    <n v="20"/>
    <n v="0"/>
    <m/>
    <s v=""/>
    <m/>
    <s v="国担非专项业务"/>
    <s v=""/>
    <s v="国担非专项业务"/>
    <m/>
    <s v="2022-10-18 11:02:50"/>
    <s v="2022-10-25 10:57:44"/>
    <s v="2022-09-29 00:00:00"/>
    <s v="宁小耘"/>
    <m/>
    <s v="省再担合规性审查通过"/>
    <s v="国担合规性审查通过"/>
    <m/>
    <n v="500"/>
    <n v="500"/>
    <n v="724"/>
    <n v="0"/>
    <n v="0"/>
    <n v="2E-3"/>
    <n v="10000"/>
    <n v="10000"/>
    <m/>
  </r>
  <r>
    <s v="4304522092200001"/>
    <s v="国担非专项业务"/>
    <s v="新增"/>
    <x v="13"/>
    <s v=""/>
    <s v="湖南省融资再担保有限公司"/>
    <s v="张家界君隆商贸有限公司"/>
    <s v="企业"/>
    <s v="统一社会信用代码"/>
    <s v="91430802MA4QQTGB0N"/>
    <s v="刘忠卫"/>
    <s v="13467896365"/>
    <m/>
    <m/>
    <s v="私人控股"/>
    <s v="否"/>
    <s v="湖南省/张家界市/永定区"/>
    <s v="百货零售"/>
    <s v="零售业"/>
    <n v="3664.81"/>
    <n v="7949.5"/>
    <n v="6"/>
    <n v="63.08"/>
    <s v="微型企业"/>
    <s v="小微企业"/>
    <s v=""/>
    <s v="刘忠卫"/>
    <s v="居民身份证"/>
    <s v="330721198210012417"/>
    <s v="长沙银行慈利支行"/>
    <n v="500"/>
    <s v="流动资金贷款"/>
    <n v="6.2"/>
    <s v="人民币"/>
    <s v="否"/>
    <s v="2022-09-22 00:00:00"/>
    <s v="2023-09-21 00:00:00"/>
    <m/>
    <s v="322220221001001004000"/>
    <s v="无"/>
    <s v="DB32220120220921062120"/>
    <s v="2022年张委托担保字第09007号"/>
    <n v="0.9"/>
    <m/>
    <s v="自然人保证,不动产抵押,权利质押"/>
    <n v="20"/>
    <n v="40"/>
    <n v="0"/>
    <n v="20"/>
    <n v="20"/>
    <n v="0"/>
    <m/>
    <s v=""/>
    <s v="长沙银行借款借据银行无编号"/>
    <s v="国担非专项业务"/>
    <s v=""/>
    <s v="国担非专项业务"/>
    <m/>
    <s v="2022-09-30 16:22:37"/>
    <s v="2022-10-25 10:56:01"/>
    <s v="2022-09-29 00:00:00"/>
    <s v="丘碧莲"/>
    <m/>
    <s v="省再担合规性审查通过"/>
    <s v="国担合规性审查通过"/>
    <m/>
    <n v="500"/>
    <n v="500"/>
    <n v="364"/>
    <n v="0"/>
    <n v="0"/>
    <n v="2E-3"/>
    <n v="9972.6"/>
    <n v="9972.6"/>
    <m/>
  </r>
  <r>
    <s v="4306222092300005"/>
    <s v="国担非专项业务"/>
    <s v="新增"/>
    <x v="14"/>
    <s v=""/>
    <s v="湖南省融资再担保有限公司"/>
    <s v="湖南美味佳瑶农业科技股份有限公司"/>
    <s v="企业"/>
    <s v="统一社会信用代码"/>
    <s v="91430524395345053A"/>
    <s v="刘国磊"/>
    <s v="18873914488"/>
    <m/>
    <m/>
    <s v="私人控股"/>
    <s v="否"/>
    <s v="湖南省/邵阳市/隆回县"/>
    <s v="其他水果种植"/>
    <s v="农、林、牧、渔业"/>
    <n v="2576.64"/>
    <n v="1120.0999999999999"/>
    <n v="20"/>
    <m/>
    <s v="中型企业"/>
    <s v="三农"/>
    <s v=""/>
    <s v="谢小欢"/>
    <s v="居民身份证"/>
    <s v="43102119870507670X"/>
    <s v="长沙银行隆回支行"/>
    <n v="190"/>
    <s v="流动资金贷款"/>
    <n v="5.8"/>
    <s v="人民币"/>
    <s v="否"/>
    <s v="2022-09-23 00:00:00"/>
    <s v="2023-09-22 00:00:00"/>
    <m/>
    <s v="QSY20210923003810"/>
    <s v="292320221001000802000"/>
    <s v="DB29230120220920062090"/>
    <s v="隆担委字【2022】第48号"/>
    <n v="1"/>
    <m/>
    <s v="自然人保证,权利质押,不动产抵押,动产抵押"/>
    <n v="20"/>
    <n v="30"/>
    <n v="0"/>
    <n v="20"/>
    <n v="20"/>
    <n v="10"/>
    <m/>
    <s v="高新企业"/>
    <s v="该项目为循环贷，因每循环一次会产生新的借款合同，故借款合同编号填写内容为授信合同编号，合同内约定：借款期限自借款实际发放之日起开始计算，借款起始日期、到期日期以借款借据为准。因此，主债权起始和到期日均为借款借据日期。"/>
    <s v="国担非专项业务"/>
    <s v=""/>
    <s v="国担非专项业务"/>
    <m/>
    <s v="2022-10-17 14:14:45"/>
    <s v="2022-10-25 10:57:44"/>
    <s v="2022-09-29 00:00:00"/>
    <s v="陈海波"/>
    <m/>
    <s v="省再担合规性审查通过"/>
    <s v="国担合规性审查通过"/>
    <m/>
    <n v="190"/>
    <n v="190"/>
    <n v="364"/>
    <n v="0"/>
    <n v="0"/>
    <n v="2E-3"/>
    <n v="3789.59"/>
    <n v="3789.59"/>
    <m/>
  </r>
  <r>
    <s v="4302122092200006"/>
    <s v="国担非专项业务"/>
    <s v="新增"/>
    <x v="2"/>
    <s v=""/>
    <s v="湖南省融资再担保有限公司"/>
    <s v="张家界经玮贸易有限公司"/>
    <s v="企业"/>
    <s v="统一社会信用代码"/>
    <s v="91430800MA4TBUTP1R"/>
    <s v="李苍霆"/>
    <s v="18107446220"/>
    <m/>
    <m/>
    <s v="国有控股"/>
    <s v="是"/>
    <s v="湖南省/张家界市/永定区"/>
    <s v="建材批发"/>
    <s v="批发业"/>
    <n v="9170.94"/>
    <n v="3438.48"/>
    <n v="5"/>
    <n v="0"/>
    <s v="小型企业"/>
    <s v="小微企业"/>
    <s v=""/>
    <s v="李苍霆"/>
    <s v="居民身份证"/>
    <s v="41050319890712153X"/>
    <s v="中国银行张家界市天门路支行"/>
    <n v="490"/>
    <s v="流动资金贷款"/>
    <n v="3.8"/>
    <s v="人民币"/>
    <s v="否"/>
    <s v="2022-09-22 00:00:00"/>
    <s v="2023-09-21 00:00:00"/>
    <m/>
    <s v="湘中银普惠借字2022年经玮贸易-001号"/>
    <s v="137355690-988"/>
    <s v="湘中银普惠保字2022年经玮贸易-002号"/>
    <s v="2022年张委托担保字第ZJJHT-2022-69106B号"/>
    <n v="0.9"/>
    <m/>
    <s v="企业保证"/>
    <n v="20"/>
    <n v="40"/>
    <n v="0"/>
    <n v="20"/>
    <n v="20"/>
    <n v="0"/>
    <m/>
    <s v=""/>
    <m/>
    <s v="国担非专项业务"/>
    <s v=""/>
    <s v="国担非专项业务"/>
    <m/>
    <s v="2022-09-30 16:22:37"/>
    <s v="2022-10-25 10:56:01"/>
    <s v="2022-09-30 00:00:00"/>
    <s v="符云凯"/>
    <m/>
    <s v="省再担合规性审查通过"/>
    <s v="国担合规性审查通过"/>
    <m/>
    <n v="490"/>
    <n v="490"/>
    <n v="364"/>
    <n v="0"/>
    <n v="0"/>
    <n v="2E-3"/>
    <n v="9773.15"/>
    <n v="9773.15"/>
    <m/>
  </r>
  <r>
    <s v="4302122092200007"/>
    <s v="国担非专项业务"/>
    <s v="新增"/>
    <x v="2"/>
    <s v=""/>
    <s v="湖南省融资再担保有限公司"/>
    <s v="张家界经琪贸易有限公司"/>
    <s v="企业"/>
    <s v="统一社会信用代码"/>
    <s v="91430800MA4TBUUP85"/>
    <s v="李苍霆"/>
    <s v="18107446220"/>
    <m/>
    <m/>
    <s v="国有控股"/>
    <s v="是"/>
    <s v="湖南省/张家界市/永定区"/>
    <s v="建材批发"/>
    <s v="批发业"/>
    <n v="12980.9"/>
    <n v="3565.05"/>
    <n v="5"/>
    <n v="0"/>
    <s v="小型企业"/>
    <s v="小微企业"/>
    <s v=""/>
    <s v="李苍霆"/>
    <s v="居民身份证"/>
    <s v="41050319890712153X"/>
    <s v="中国银行张家界市天门路支行"/>
    <n v="490"/>
    <s v="流动资金贷款"/>
    <n v="3.8"/>
    <s v="人民币"/>
    <s v="否"/>
    <s v="2022-09-22 00:00:00"/>
    <s v="2023-09-21 00:00:00"/>
    <m/>
    <s v="湘中银普惠借字2022年经琪贸易-001号"/>
    <s v="137716895-930"/>
    <s v="湘中银普惠保字2022年经琪贸易-001号"/>
    <s v="2022年张委托担保字第ZJJHT-2022-69105B号"/>
    <n v="0.9"/>
    <m/>
    <s v="企业保证"/>
    <n v="20"/>
    <n v="40"/>
    <n v="0"/>
    <n v="20"/>
    <n v="20"/>
    <n v="0"/>
    <m/>
    <s v=""/>
    <m/>
    <s v="国担非专项业务"/>
    <s v=""/>
    <s v="国担非专项业务"/>
    <m/>
    <s v="2022-09-30 16:22:37"/>
    <s v="2022-10-25 10:56:01"/>
    <s v="2022-09-30 09:07:00"/>
    <s v="符云凯"/>
    <m/>
    <s v="省再担合规性审查通过"/>
    <s v="国担合规性审查通过"/>
    <m/>
    <n v="490"/>
    <n v="490"/>
    <n v="364"/>
    <n v="0"/>
    <n v="0"/>
    <n v="2E-3"/>
    <n v="9773.15"/>
    <n v="9773.15"/>
    <m/>
  </r>
  <r>
    <s v="4302122092200008"/>
    <s v="国担非专项业务"/>
    <s v="新增"/>
    <x v="2"/>
    <s v=""/>
    <s v="湖南省融资再担保有限公司"/>
    <s v="慈利县慈姑新型建材有限公司"/>
    <s v="企业"/>
    <s v="统一社会信用代码"/>
    <s v="91430821MA7ADJQC5L"/>
    <s v="朱振霞"/>
    <s v="18974449376"/>
    <m/>
    <m/>
    <s v="国有控股"/>
    <s v="否"/>
    <s v="湖南省/张家界市/慈利县"/>
    <s v="水泥制造"/>
    <s v="工业"/>
    <n v="5143.88"/>
    <n v="5231.22"/>
    <n v="15"/>
    <n v="164.16"/>
    <s v="微型企业"/>
    <s v="小微企业"/>
    <s v=""/>
    <s v="文健"/>
    <s v="居民身份证"/>
    <s v="430821197009070038"/>
    <s v="中国银行慈利支行"/>
    <n v="490"/>
    <s v="流动资金贷款"/>
    <n v="3.8"/>
    <s v="人民币"/>
    <s v="否"/>
    <s v="2022-09-22 00:00:00"/>
    <s v="2023-09-21 00:00:00"/>
    <m/>
    <s v="湘中银普惠借字2022年慈姑建材-001号"/>
    <s v="2022092257539050"/>
    <s v="湘中银普惠保字2022年慈姑建材-001号"/>
    <s v="2022年张委托担保字第ZJJHT-2022-69108B号"/>
    <n v="0.9"/>
    <m/>
    <s v="企业保证"/>
    <n v="20"/>
    <n v="40"/>
    <n v="0"/>
    <n v="20"/>
    <n v="20"/>
    <n v="0"/>
    <m/>
    <s v=""/>
    <m/>
    <s v="国担非专项业务"/>
    <s v=""/>
    <s v="国担非专项业务"/>
    <m/>
    <s v="2022-09-30 16:22:37"/>
    <s v="2022-10-25 10:56:01"/>
    <s v="2022-09-30 09:28:42"/>
    <s v="符云凯"/>
    <m/>
    <s v="省再担合规性审查通过"/>
    <s v="国担合规性审查通过"/>
    <m/>
    <n v="490"/>
    <n v="490"/>
    <n v="364"/>
    <n v="0"/>
    <n v="0"/>
    <n v="2E-3"/>
    <n v="9773.15"/>
    <n v="9773.15"/>
    <m/>
  </r>
  <r>
    <s v="4302022092110001"/>
    <s v="国担非专项业务"/>
    <s v="新增"/>
    <x v="15"/>
    <s v=""/>
    <s v="湖南省融资再担保有限公司"/>
    <s v="李志军"/>
    <s v="农户"/>
    <s v="居民身份证"/>
    <s v="432322197212147759"/>
    <m/>
    <m/>
    <m/>
    <m/>
    <m/>
    <s v="否"/>
    <s v="湖南省/益阳市/南县"/>
    <s v="稻谷种植"/>
    <s v="农、林、牧、渔业"/>
    <n v="24"/>
    <n v="12.4"/>
    <n v="2"/>
    <m/>
    <s v="其他"/>
    <s v="三农"/>
    <s v=""/>
    <m/>
    <m/>
    <s v=""/>
    <s v="中国邮政储蓄银行南县支行"/>
    <n v="20"/>
    <s v="个人经营性贷款"/>
    <n v="5.2"/>
    <s v="人民币"/>
    <s v="否"/>
    <s v="2022-09-21 00:00:00"/>
    <s v="2024-09-21 00:00:00"/>
    <m/>
    <s v="43022569222089133250"/>
    <s v="4302256922208913325001"/>
    <s v="（2022）创业担第001号"/>
    <s v="益银担创业贷邮字2022001"/>
    <n v="0.2"/>
    <m/>
    <s v="自然人保证"/>
    <n v="20"/>
    <n v="40"/>
    <n v="0"/>
    <n v="20"/>
    <n v="20"/>
    <n v="0"/>
    <m/>
    <s v=""/>
    <s v="创业担"/>
    <s v="国担非专项业务"/>
    <s v=""/>
    <s v="国担非专项业务"/>
    <m/>
    <s v="2022-10-09 14:25:15"/>
    <s v="2022-10-25 10:56:01"/>
    <s v="2022-09-30 00:00:00"/>
    <s v="张宇晟"/>
    <m/>
    <s v="省再担合规性审查通过"/>
    <s v="国担合规性审查通过"/>
    <m/>
    <n v="20"/>
    <n v="20"/>
    <n v="731"/>
    <n v="0"/>
    <n v="0"/>
    <n v="2E-3"/>
    <n v="400"/>
    <n v="400"/>
    <m/>
  </r>
  <r>
    <s v="4302922092900001"/>
    <s v="国担非专项业务"/>
    <s v="新增"/>
    <x v="10"/>
    <s v=""/>
    <s v="湖南省融资再担保有限公司"/>
    <s v="湘潭新峰睿商贸有限公司"/>
    <s v="企业"/>
    <s v="统一社会信用代码"/>
    <s v="91430300MA4L7JPA4B"/>
    <s v="刘东峰"/>
    <s v="13507320822"/>
    <m/>
    <m/>
    <s v="私人控股"/>
    <s v="否"/>
    <s v="湖南省/湘潭市/高新区"/>
    <s v="卫生洁具零售"/>
    <s v="零售业"/>
    <n v="714.67"/>
    <n v="1113.24"/>
    <n v="15"/>
    <m/>
    <s v="小型企业"/>
    <s v="小微企业"/>
    <s v=""/>
    <s v="刘东峰"/>
    <s v="居民身份证"/>
    <s v="430302197611090510"/>
    <s v="中国银行湘潭市易俗河支行"/>
    <n v="200"/>
    <s v="流动资金贷款"/>
    <n v="3.8"/>
    <s v="人民币"/>
    <s v="否"/>
    <s v="2022-09-29 00:00:00"/>
    <s v="2023-09-29 00:00:00"/>
    <m/>
    <s v="湘中银企借字2022-3048-1号"/>
    <m/>
    <s v="湘中银企保字2022-3048-1号"/>
    <s v="2021年湘潭县莲乡担保第231（委）字01号"/>
    <n v="1"/>
    <m/>
    <s v="不动产抵押,自然人保证"/>
    <n v="20"/>
    <n v="40"/>
    <n v="0"/>
    <n v="20"/>
    <n v="20"/>
    <n v="0"/>
    <m/>
    <s v=""/>
    <m/>
    <s v="国担非专项业务"/>
    <s v=""/>
    <s v="国担非专项业务"/>
    <m/>
    <s v="2022-10-09 14:25:15"/>
    <s v="2022-10-25 10:56:01"/>
    <s v="2022-09-30 10:48:48"/>
    <s v="傅庆红"/>
    <m/>
    <s v="省再担合规性审查通过"/>
    <s v="国担合规性审查通过"/>
    <m/>
    <n v="200"/>
    <n v="200"/>
    <n v="365"/>
    <n v="0"/>
    <n v="0"/>
    <n v="2E-3"/>
    <n v="4000"/>
    <n v="4000"/>
    <m/>
  </r>
  <r>
    <s v="4305122092810001"/>
    <s v="国担非专项业务"/>
    <s v="新增"/>
    <x v="6"/>
    <s v=""/>
    <s v="湖南省融资再担保有限公司"/>
    <s v="李状"/>
    <s v="小微企业主"/>
    <s v="居民身份证"/>
    <s v="431202197608100410"/>
    <s v="李状"/>
    <s v="13974583568"/>
    <s v="湖南士金消防科技有限责任公司"/>
    <s v="91431202MA4QKUXJ42"/>
    <s v="私人控股"/>
    <s v="否"/>
    <s v="湖南省/怀化市/鹤城区"/>
    <s v="其他未列明建筑业"/>
    <s v="建筑业"/>
    <n v="158.35"/>
    <n v="165.96"/>
    <n v="22"/>
    <n v="5.77"/>
    <s v="微型企业"/>
    <s v="小微企业"/>
    <s v=""/>
    <m/>
    <m/>
    <m/>
    <s v="中国银行怀化市湖天大道支行"/>
    <n v="200"/>
    <s v="个人经营性贷款"/>
    <n v="3.85"/>
    <s v="人民币"/>
    <s v="否"/>
    <s v="2022-09-28 00:00:00"/>
    <s v="2023-09-28 00:00:00"/>
    <m/>
    <s v="2022年个抵循贷合字001710号"/>
    <s v="借据无编号"/>
    <s v="2022年怀中银个保合字001710号"/>
    <s v="[2022]众诺担保委担字第[047]号"/>
    <n v="1"/>
    <m/>
    <s v="不动产抵押,自然人保证,企业保证"/>
    <n v="20"/>
    <n v="40"/>
    <n v="0"/>
    <n v="20"/>
    <n v="20"/>
    <n v="0"/>
    <m/>
    <s v=""/>
    <m/>
    <s v="国担非专项业务"/>
    <s v=""/>
    <s v="国担非专项业务"/>
    <m/>
    <s v="2022-10-11 15:44:42"/>
    <s v="2022-10-25 10:56:01"/>
    <s v="2022-09-30 00:00:00"/>
    <s v="唐婧"/>
    <m/>
    <s v="省再担合规性审查通过"/>
    <s v="国担合规性审查通过"/>
    <m/>
    <n v="200"/>
    <n v="200"/>
    <n v="365"/>
    <n v="0"/>
    <n v="0"/>
    <n v="2E-3"/>
    <n v="4000"/>
    <n v="4000"/>
    <m/>
  </r>
  <r>
    <s v="4305122090110001"/>
    <s v="国担非专项业务"/>
    <s v="展期"/>
    <x v="6"/>
    <s v=""/>
    <s v="湖南省融资再担保有限公司"/>
    <s v="李艳芳"/>
    <s v="小微企业主"/>
    <s v="居民身份证"/>
    <s v="431224198801122921"/>
    <m/>
    <m/>
    <s v="怀化大众混凝土有限公司"/>
    <s v="91431221077173073P"/>
    <s v="私人控股"/>
    <s v="否"/>
    <s v="湖南省/怀化市/中方县"/>
    <s v="砼结构构件制造"/>
    <s v="零售业"/>
    <n v="5001.7"/>
    <n v="6957.03"/>
    <n v="46"/>
    <n v="243.32"/>
    <s v="小型企业"/>
    <s v="小微企业"/>
    <s v=""/>
    <m/>
    <m/>
    <m/>
    <s v="中国银行怀化市高铁新城支行"/>
    <n v="500"/>
    <s v="个人经营性贷款"/>
    <n v="4.3499999999999996"/>
    <s v="人民币"/>
    <s v="否"/>
    <s v="2021-08-31 00:00:00"/>
    <s v="2022-11-30 00:00:00"/>
    <s v="2022-09-01 00:00:00"/>
    <s v="2021年怀中银个借合字001306-1号"/>
    <m/>
    <s v="2020年怀中银个保字001306-1号"/>
    <s v="[2021]众诺担保委担字第[022]号"/>
    <n v="1"/>
    <m/>
    <s v="自然人保证,企业保证,动产抵押"/>
    <n v="20"/>
    <n v="40"/>
    <m/>
    <n v="20"/>
    <n v="20"/>
    <n v="0"/>
    <m/>
    <s v=""/>
    <m/>
    <s v="国担非专项业务"/>
    <s v=""/>
    <s v="国担非专项业务"/>
    <m/>
    <s v="2022-10-11 15:44:42"/>
    <s v="2022-10-25 10:56:01"/>
    <s v="2022-09-30 00:00:00"/>
    <s v="唐婧"/>
    <m/>
    <s v="省再担合规性审查通过"/>
    <s v="国担合规性审查通过"/>
    <m/>
    <n v="0"/>
    <n v="500"/>
    <n v="90"/>
    <n v="0"/>
    <n v="0"/>
    <n v="2E-3"/>
    <n v="2465.75"/>
    <n v="2465.75"/>
    <m/>
  </r>
  <r>
    <s v="4306622092700001"/>
    <s v="国担非专项业务"/>
    <s v="新增"/>
    <x v="4"/>
    <s v=""/>
    <s v="湖南省融资再担保有限公司"/>
    <s v="汨罗市桃林寺镇永红村集体经济合作社"/>
    <s v="非企业经济组织"/>
    <s v="统一社会信用代码"/>
    <s v="N2430681MF2948342Q"/>
    <s v="余坤"/>
    <s v="13787996666"/>
    <m/>
    <m/>
    <s v="集体控股"/>
    <s v="是"/>
    <s v="湖南省/岳阳市/汨罗市"/>
    <s v="坚果种植"/>
    <s v="农、林、牧、渔业"/>
    <n v="593.92999999999995"/>
    <n v="13.83"/>
    <n v="6475"/>
    <m/>
    <s v="其他"/>
    <s v="三农"/>
    <s v=""/>
    <s v="余坤"/>
    <s v="居民身份证"/>
    <s v="430681198609260038"/>
    <s v="中国建设银行岳阳市分行"/>
    <n v="486"/>
    <s v="流动资金贷款"/>
    <n v="4.25"/>
    <s v="人民币"/>
    <s v="否"/>
    <s v="2022-09-27 00:00:00"/>
    <s v="2025-09-14 00:00:00"/>
    <m/>
    <s v="HTZ430667600LDZJ2022N02B"/>
    <s v="无"/>
    <s v="YYMLBZ[2022]第001号"/>
    <s v="汨保（委字）第202209-06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1-03 10:02:15"/>
    <s v="2022-11-15 09:28:03"/>
    <s v="2022-09-30 00:00:00"/>
    <s v="邓沛航"/>
    <m/>
    <s v="省再担合规性审查通过"/>
    <s v="国担合规性审查通过"/>
    <m/>
    <n v="486"/>
    <n v="486"/>
    <n v="1083"/>
    <n v="0"/>
    <n v="0"/>
    <n v="2E-3"/>
    <n v="9720"/>
    <n v="9720"/>
    <m/>
  </r>
  <r>
    <s v="4306222090700001"/>
    <s v="国担非专项业务"/>
    <s v="新增"/>
    <x v="14"/>
    <s v=""/>
    <s v="湖南省融资再担保有限公司"/>
    <s v="湖南柏路宝家居有限公司"/>
    <s v="企业"/>
    <s v="统一社会信用代码"/>
    <s v="91430524MA4QR9TJXR"/>
    <s v="罗路宝"/>
    <s v="13789186590"/>
    <m/>
    <m/>
    <s v="私人控股"/>
    <s v="否"/>
    <s v="湖南省/邵阳市/隆回县"/>
    <s v="木质家具制造"/>
    <s v="工业"/>
    <n v="2619.11"/>
    <n v="2503.0300000000002"/>
    <n v="65"/>
    <m/>
    <s v="小型企业"/>
    <s v="三农,小微企业"/>
    <s v=""/>
    <s v="罗路宝"/>
    <s v="居民身份证"/>
    <s v="430524199309100018"/>
    <s v="长沙银行隆回支行"/>
    <n v="200"/>
    <s v="流动资金贷款"/>
    <n v="5"/>
    <s v="人民币"/>
    <s v="否"/>
    <s v="2022-09-13 00:00:00"/>
    <s v="2023-09-12 00:00:00"/>
    <m/>
    <s v="QSY20210910003735"/>
    <s v="292320221001000763000"/>
    <s v="DB29230120220909061357"/>
    <s v="隆担委字[2022]第045号"/>
    <n v="1"/>
    <m/>
    <s v="自然人保证,动产抵押"/>
    <n v="20"/>
    <n v="30"/>
    <n v="0"/>
    <n v="20"/>
    <n v="20"/>
    <n v="10"/>
    <m/>
    <s v=""/>
    <s v="该项目为循环贷，因每循环一次会产生新的借款合同，故借款合同编号填写内容为授信合同编号，合同内约定：借款期限自借款实际发放之日起开始计算，借款起始日期、到期日期以借款借据为准。因此，主债权起始和到期日均为借款借据日期。"/>
    <s v="国担非专项业务"/>
    <s v=""/>
    <s v="国担非专项业务"/>
    <m/>
    <s v="2022-10-17 14:14:45"/>
    <s v="2022-10-25 10:57:44"/>
    <s v="2022-09-30 00:00:00"/>
    <s v="邱添"/>
    <m/>
    <s v="省再担合规性审查通过"/>
    <s v="国担合规性审查通过"/>
    <m/>
    <n v="200"/>
    <n v="200"/>
    <n v="364"/>
    <n v="0"/>
    <n v="0"/>
    <n v="2E-3"/>
    <n v="3989.04"/>
    <n v="3989.04"/>
    <m/>
  </r>
  <r>
    <s v="4302722092700001"/>
    <s v="国担非专项业务"/>
    <s v="新增"/>
    <x v="1"/>
    <s v=""/>
    <s v="湖南省融资再担保有限公司"/>
    <s v="常德市同舟建材有限公司"/>
    <s v="企业"/>
    <s v="统一社会信用代码"/>
    <s v="91430703MA4RKQ6K0W"/>
    <s v="周海峰"/>
    <s v="19974051664"/>
    <m/>
    <m/>
    <s v="私人控股"/>
    <s v="否"/>
    <s v="湖南省/常德市/鼎城区"/>
    <s v="建筑用石加工"/>
    <s v="工业"/>
    <n v="1975.83"/>
    <n v="265.26"/>
    <n v="16"/>
    <m/>
    <s v="微型企业"/>
    <s v="小微企业"/>
    <s v=""/>
    <s v="周海峰"/>
    <s v="居民身份证"/>
    <s v="430103197712054573"/>
    <s v="中国农业银行常德分行"/>
    <n v="200"/>
    <s v="流动资金贷款"/>
    <n v="4.05"/>
    <s v="人民币"/>
    <s v="否"/>
    <s v="2022-09-27 00:00:00"/>
    <s v="2023-09-26 00:00:00"/>
    <m/>
    <s v="43010120220003799"/>
    <m/>
    <s v="43100120220018190"/>
    <s v="德诚保（2022）117号"/>
    <n v="1"/>
    <m/>
    <s v="动产抵押,权利质押,自然人保证"/>
    <n v="20"/>
    <n v="40"/>
    <n v="0"/>
    <n v="20"/>
    <n v="20"/>
    <n v="0"/>
    <m/>
    <s v=""/>
    <m/>
    <s v="国担非专项业务"/>
    <s v=""/>
    <s v="国担非专项业务"/>
    <m/>
    <s v="2022-10-18 11:02:50"/>
    <s v="2022-10-25 10:57:44"/>
    <s v="2022-09-30 17:21:13"/>
    <s v="宁小耘"/>
    <m/>
    <s v="省再担合规性审查通过"/>
    <s v="国担合规性审查通过"/>
    <m/>
    <n v="200"/>
    <n v="200"/>
    <n v="364"/>
    <n v="0"/>
    <n v="0"/>
    <n v="2E-3"/>
    <n v="3989.04"/>
    <n v="3989.04"/>
    <m/>
  </r>
  <r>
    <s v="4303122093000001"/>
    <s v="国担非专项业务"/>
    <s v="新增"/>
    <x v="11"/>
    <s v=""/>
    <s v="湖南省融资再担保有限公司"/>
    <s v="株洲尚润渣土工程有限公司"/>
    <s v="企业"/>
    <s v="统一社会信用代码"/>
    <s v="91430211MA4QL6D28P"/>
    <s v="曹锡山"/>
    <s v="15073380857"/>
    <m/>
    <m/>
    <s v="私人控股"/>
    <s v="否"/>
    <s v="湖南省/株洲市/天元区"/>
    <s v="普通货物道路运输"/>
    <s v="交通运输业"/>
    <n v="3223"/>
    <n v="2084"/>
    <n v="3"/>
    <n v="0"/>
    <s v="微型企业"/>
    <s v="小微企业"/>
    <s v=""/>
    <s v="曹锡山"/>
    <s v="居民身份证"/>
    <s v="432302197908145473"/>
    <s v="株洲农村商业银行群丰支行"/>
    <n v="200"/>
    <s v="流动资金贷款"/>
    <n v="7.98"/>
    <s v="人民币"/>
    <s v="否"/>
    <s v="2022-09-30 00:00:00"/>
    <s v="2025-09-30 00:00:00"/>
    <m/>
    <s v="-06008-2022-00000440"/>
    <s v="2022093018820163000000002"/>
    <s v="DB-ZGEBZHT-202112008"/>
    <s v="BZ-DB-WB-20220936"/>
    <n v="0.5"/>
    <m/>
    <s v="自然人保证,企业保证"/>
    <n v="20"/>
    <n v="40"/>
    <n v="0"/>
    <n v="20"/>
    <n v="20"/>
    <n v="0"/>
    <m/>
    <s v=""/>
    <m/>
    <s v="湘再担产品"/>
    <s v=""/>
    <s v="湘再担产品"/>
    <m/>
    <s v="2022-10-10 15:05:50"/>
    <s v="2022-10-25 10:56:01"/>
    <s v="2022-09-30 17:29:38"/>
    <s v="贺炎华"/>
    <m/>
    <s v="省再担合规性审查通过"/>
    <s v="国担合规性审查通过"/>
    <m/>
    <n v="200"/>
    <n v="200"/>
    <n v="1096"/>
    <n v="0"/>
    <n v="0"/>
    <n v="2E-3"/>
    <n v="4000"/>
    <n v="4000"/>
    <m/>
  </r>
  <r>
    <s v="4302722092300001"/>
    <s v="国担非专项业务"/>
    <s v="新增"/>
    <x v="1"/>
    <s v=""/>
    <s v="湖南省融资再担保有限公司"/>
    <s v="湖南德之聚新材料有限公司"/>
    <s v="企业"/>
    <s v="统一社会信用代码"/>
    <s v="91430700MA4P85LE2E"/>
    <s v="皮丕发"/>
    <s v="13875186088"/>
    <m/>
    <m/>
    <s v="私人控股"/>
    <s v="否"/>
    <s v="湖南省/常德市/常德经开区"/>
    <s v="其他基础化学原料制造"/>
    <s v="工业"/>
    <n v="17900.560000000001"/>
    <n v="10740.14"/>
    <n v="101"/>
    <m/>
    <s v="小型企业"/>
    <s v="小微企业"/>
    <s v=""/>
    <s v="孙林"/>
    <s v="居民身份证"/>
    <s v="430723198910097016"/>
    <s v="长沙银行常德经开区支行"/>
    <n v="500"/>
    <s v="流动资金贷款"/>
    <n v="4.3499999999999996"/>
    <s v="人民币"/>
    <s v="否"/>
    <s v="2022-09-23 00:00:00"/>
    <s v="2023-10-22 00:00:00"/>
    <m/>
    <s v="033120221001000221000"/>
    <m/>
    <s v="DB03310120220913061514"/>
    <s v="德诚保 （2022）110号"/>
    <n v="1"/>
    <m/>
    <s v="自然人保证,动产抵押"/>
    <n v="20"/>
    <n v="40"/>
    <n v="0"/>
    <n v="20"/>
    <n v="20"/>
    <n v="0"/>
    <m/>
    <s v="高新企业"/>
    <m/>
    <s v="国担非专项业务"/>
    <s v=""/>
    <s v="国担非专项业务"/>
    <m/>
    <s v="2022-10-18 11:02:50"/>
    <s v="2022-10-25 10:57:15"/>
    <s v="2022-09-30 00:00:00"/>
    <s v="宁小耘"/>
    <m/>
    <s v="省再担合规性审查通过"/>
    <s v="国担合规性审查通过"/>
    <m/>
    <n v="500"/>
    <n v="500"/>
    <n v="394"/>
    <n v="0"/>
    <n v="0"/>
    <n v="2E-3"/>
    <n v="10000"/>
    <n v="10000"/>
    <m/>
  </r>
  <r>
    <s v="4302722091900001"/>
    <s v="国担非专项业务"/>
    <s v="新增"/>
    <x v="1"/>
    <s v=""/>
    <s v="湖南省融资再担保有限公司"/>
    <s v="常德通元铸造有限公司"/>
    <s v="企业"/>
    <s v="统一社会信用代码"/>
    <s v="914307216850327099"/>
    <s v="郑友才"/>
    <s v="13549636699"/>
    <m/>
    <m/>
    <s v="私人控股"/>
    <s v="否"/>
    <s v="湖南省/常德市/安乡县"/>
    <s v="铸造机械制造"/>
    <s v="工业"/>
    <n v="7007.94"/>
    <n v="6200.34"/>
    <n v="124"/>
    <m/>
    <s v="小型企业"/>
    <s v="小微企业"/>
    <s v=""/>
    <s v="郑友才"/>
    <s v="居民身份证"/>
    <s v="332621195807078876"/>
    <s v="中国农业银行安乡县支行"/>
    <n v="300"/>
    <s v="流动资金贷款"/>
    <n v="4.2"/>
    <s v="人民币"/>
    <s v="否"/>
    <s v="2022-09-19 00:00:00"/>
    <s v="2023-09-18 00:00:00"/>
    <m/>
    <s v="43010120220003562"/>
    <m/>
    <s v="43100120220017400"/>
    <s v="德诚保（2022）112号"/>
    <n v="1"/>
    <m/>
    <s v="自然人保证,不动产抵押,动产抵押"/>
    <n v="20"/>
    <n v="40"/>
    <n v="0"/>
    <n v="20"/>
    <n v="20"/>
    <n v="0"/>
    <m/>
    <s v="高新企业"/>
    <m/>
    <s v="国担非专项业务"/>
    <s v=""/>
    <s v="国担非专项业务"/>
    <m/>
    <s v="2022-10-18 11:02:50"/>
    <s v="2022-10-25 10:57:44"/>
    <s v="2022-09-30 17:46:56"/>
    <s v="宁小耘"/>
    <m/>
    <s v="省再担合规性审查通过"/>
    <s v="国担合规性审查通过"/>
    <m/>
    <n v="300"/>
    <n v="300"/>
    <n v="364"/>
    <n v="0"/>
    <n v="0"/>
    <n v="2E-3"/>
    <n v="5983.56"/>
    <n v="5983.56"/>
    <m/>
  </r>
  <r>
    <s v="4302722090500001"/>
    <s v="国担非专项业务"/>
    <s v="新增"/>
    <x v="1"/>
    <s v=""/>
    <s v="湖南省融资再担保有限公司"/>
    <s v="湖南昱升科技发展有限责任公司"/>
    <s v="企业"/>
    <s v="统一社会信用代码"/>
    <s v="91430725MA4QTJ4A5U"/>
    <s v="仇玉生"/>
    <s v="13869173838"/>
    <m/>
    <m/>
    <s v="私人控股"/>
    <s v="否"/>
    <s v="湖南省/常德市/桃源县"/>
    <s v="其他未列明电气机械及器材制造"/>
    <s v="工业"/>
    <n v="4878.4399999999996"/>
    <n v="8095.83"/>
    <n v="63"/>
    <m/>
    <s v="小型企业"/>
    <s v="小微企业"/>
    <s v=""/>
    <s v="仇玉生"/>
    <s v="居民身份证"/>
    <s v="370122197110134114"/>
    <s v="中国邮政储蓄银行桃源县支行"/>
    <n v="350"/>
    <s v="流动资金贷款"/>
    <n v="5.25"/>
    <s v="人民币"/>
    <s v="否"/>
    <s v="2022-09-05 00:00:00"/>
    <s v="2023-09-04 00:00:00"/>
    <m/>
    <s v="0343010760220829856865"/>
    <m/>
    <s v="0743010760220829856892"/>
    <s v="德诚保（2022）87号"/>
    <n v="1"/>
    <m/>
    <s v="自然人保证,企业保证,动产抵押"/>
    <n v="20"/>
    <n v="40"/>
    <n v="0"/>
    <n v="20"/>
    <n v="20"/>
    <n v="0"/>
    <m/>
    <s v="高新企业"/>
    <m/>
    <s v="国担非专项业务"/>
    <s v=""/>
    <s v="国担非专项业务"/>
    <m/>
    <s v="2022-10-18 11:02:50"/>
    <s v="2022-10-25 10:57:15"/>
    <s v="2022-09-30 17:53:55"/>
    <s v="宁小耘"/>
    <m/>
    <s v="省再担合规性审查通过"/>
    <s v="国担合规性审查通过"/>
    <m/>
    <n v="350"/>
    <n v="350"/>
    <n v="364"/>
    <n v="0"/>
    <n v="0"/>
    <n v="2E-3"/>
    <n v="6980.82"/>
    <n v="6980.82"/>
    <m/>
  </r>
  <r>
    <s v="4302322092300002"/>
    <s v="国担非专项业务"/>
    <s v="新增"/>
    <x v="16"/>
    <m/>
    <s v="湖南省融资再担保有限公司"/>
    <s v="娄底市聚优文化传媒有限责任公司"/>
    <s v="企业"/>
    <s v="统一社会信用代码"/>
    <s v="91431300092587194E"/>
    <s v="吴名坚"/>
    <s v="18627383616"/>
    <m/>
    <m/>
    <s v="私人控股"/>
    <s v="否"/>
    <s v="湖南省/娄底市/娄星区"/>
    <s v="互联网广告服务"/>
    <s v="租赁和商务服务业"/>
    <n v="500"/>
    <n v="549"/>
    <n v="14"/>
    <n v="10"/>
    <s v="小型企业"/>
    <s v="小微企业"/>
    <s v="8.4.0"/>
    <s v="吴名坚"/>
    <s v="居民身份证"/>
    <s v="432503198207080410"/>
    <s v="湖南娄底农村商业银行体育馆支行"/>
    <n v="200"/>
    <s v="流动资金贷款"/>
    <n v="5.2"/>
    <s v="人民币"/>
    <s v="否"/>
    <s v="2022-09-23 00:00:00"/>
    <s v="2024-09-21 00:00:00"/>
    <m/>
    <s v="-33009-2022-459"/>
    <m/>
    <s v="1-33009-2022-00000007"/>
    <s v="XLDB2022090801"/>
    <n v="0.75"/>
    <m/>
    <s v="自然人保证,不动产抵押,动产抵押"/>
    <n v="20"/>
    <n v="40"/>
    <n v="0"/>
    <n v="20"/>
    <n v="20"/>
    <n v="0"/>
    <m/>
    <s v=""/>
    <s v="借据上无编号"/>
    <s v="国担非专项业务"/>
    <m/>
    <s v="国担非专项业务"/>
    <m/>
    <s v="2022-10-20 14:16:45"/>
    <s v="2022-10-25 11:00:16"/>
    <s v="2022-10-08 09:07:14"/>
    <s v="谢雅馨"/>
    <m/>
    <s v="省再担合规性审查通过"/>
    <s v="国担合规性审查通过"/>
    <m/>
    <n v="200"/>
    <n v="200"/>
    <n v="729"/>
    <n v="0"/>
    <n v="0"/>
    <n v="2E-3"/>
    <n v="4000"/>
    <n v="4000"/>
    <m/>
  </r>
  <r>
    <s v="4302322091610002"/>
    <s v="国担非专项业务"/>
    <s v="新增"/>
    <x v="16"/>
    <m/>
    <s v="湖南省融资再担保有限公司"/>
    <s v="双峰县威献建材经营部"/>
    <s v="个体工商户"/>
    <s v="统一社会信用代码"/>
    <s v="92431321MA4Q7GKU2J"/>
    <s v="谢威献"/>
    <s v="18073872150"/>
    <m/>
    <m/>
    <s v="私人控股"/>
    <s v="否"/>
    <s v="湖南省/娄底市/双峰县"/>
    <s v="陶瓷、石材装饰材料零售"/>
    <s v="零售业"/>
    <n v="1561"/>
    <n v="2969"/>
    <n v="10"/>
    <n v="0"/>
    <s v="其他"/>
    <s v="小微企业"/>
    <m/>
    <s v="谢威献"/>
    <s v="居民身份证"/>
    <s v="432522197908223298"/>
    <s v="中国建设银行双峰支行"/>
    <n v="480"/>
    <s v="流动资金贷款"/>
    <n v="4.4000000000000004"/>
    <s v="人民币"/>
    <s v="否"/>
    <s v="2022-09-16 00:00:00"/>
    <s v="2023-09-16 00:00:00"/>
    <m/>
    <s v="HTZ430697100LDZJ2022N010"/>
    <m/>
    <s v="HTC430697100YBDB2022N00F"/>
    <s v="XLDB2021070901"/>
    <n v="0.75"/>
    <m/>
    <s v="自然人保证,权利质押"/>
    <n v="20"/>
    <n v="40"/>
    <n v="0"/>
    <n v="20"/>
    <n v="20"/>
    <n v="0"/>
    <m/>
    <s v=""/>
    <s v="借据上无编号"/>
    <s v="国担非专项业务"/>
    <m/>
    <s v="国担非专项业务"/>
    <m/>
    <s v="2022-10-20 14:16:45"/>
    <s v="2022-11-15 09:27:24"/>
    <s v="2022-10-08 09:07:14"/>
    <s v="谢雅馨"/>
    <m/>
    <s v="省再担合规性审查通过"/>
    <s v="国担合规性审查通过"/>
    <m/>
    <n v="480"/>
    <n v="480"/>
    <n v="365"/>
    <n v="0"/>
    <n v="0"/>
    <n v="2E-3"/>
    <n v="9600"/>
    <n v="9600"/>
    <m/>
  </r>
  <r>
    <s v="4302322090200003"/>
    <s v="国担非专项业务"/>
    <s v="新增"/>
    <x v="16"/>
    <m/>
    <s v="湖南省融资再担保有限公司"/>
    <s v="湖南省林辰商贸有限公司"/>
    <s v="企业"/>
    <s v="统一社会信用代码"/>
    <s v="91431300MA4QR2FU1L"/>
    <s v="贺臻"/>
    <s v="13034826868"/>
    <m/>
    <m/>
    <s v="私人控股"/>
    <s v="否"/>
    <s v="湖南省/娄底市/娄星区"/>
    <s v="医疗用品及器材批发"/>
    <s v="批发业"/>
    <n v="554"/>
    <n v="865"/>
    <n v="7"/>
    <n v="0"/>
    <s v="微型企业"/>
    <s v="小微企业"/>
    <m/>
    <s v="贺臻"/>
    <s v="居民身份证"/>
    <s v="432501198410120016"/>
    <s v="湖南娄底农村商业银行杉山支行"/>
    <n v="100"/>
    <s v="流动资金贷款"/>
    <n v="6.2"/>
    <s v="人民币"/>
    <s v="否"/>
    <s v="2022-09-02 00:00:00"/>
    <s v="2025-09-01 00:00:00"/>
    <m/>
    <s v="-33006-2022-571"/>
    <m/>
    <s v="1-33006-2022-00000011"/>
    <s v="PLDB2022LX07601"/>
    <n v="0.75"/>
    <m/>
    <s v="自然人保证"/>
    <n v="20"/>
    <n v="40"/>
    <n v="0"/>
    <n v="20"/>
    <n v="20"/>
    <n v="0"/>
    <m/>
    <s v=""/>
    <s v="借据上无编号"/>
    <s v="湘再担产品"/>
    <m/>
    <s v="湘再担产品"/>
    <m/>
    <s v="2022-10-20 14:16:45"/>
    <s v="2022-10-25 11:00:16"/>
    <s v="2022-10-08 09:07:14"/>
    <s v="谢雅馨"/>
    <m/>
    <s v="省再担合规性审查通过"/>
    <s v="国担合规性审查通过"/>
    <m/>
    <n v="100"/>
    <n v="100"/>
    <n v="1095"/>
    <n v="0"/>
    <n v="0"/>
    <n v="2E-3"/>
    <n v="2000"/>
    <n v="2000"/>
    <m/>
  </r>
  <r>
    <s v="4302322092700001"/>
    <s v="国担非专项业务"/>
    <s v="新增"/>
    <x v="16"/>
    <m/>
    <s v="湖南省融资再担保有限公司"/>
    <s v="娄底市宝泓新能源汽车销售服务有限公司"/>
    <s v="企业"/>
    <s v="统一社会信用代码"/>
    <s v="91431300MA4Q85C1XH"/>
    <s v="吴建升"/>
    <s v="13873896868"/>
    <m/>
    <m/>
    <s v="私人控股"/>
    <s v="否"/>
    <s v="湖南省/娄底市/娄星区"/>
    <s v="汽车新车零售"/>
    <s v="零售业"/>
    <n v="3428"/>
    <n v="7596"/>
    <n v="21"/>
    <m/>
    <s v="小型企业"/>
    <s v="小微企业"/>
    <m/>
    <s v="吴建升"/>
    <s v="居民身份证"/>
    <s v="432503197104110555"/>
    <s v="长沙银行双峰支行"/>
    <n v="400"/>
    <s v="流动资金贷款"/>
    <n v="5"/>
    <s v="人民币"/>
    <s v="否"/>
    <s v="2022-09-27 00:00:00"/>
    <s v="2023-09-26 00:00:00"/>
    <m/>
    <s v="112220221001000681000"/>
    <m/>
    <s v="DB11220120220829060472"/>
    <s v="XLDB2022071101"/>
    <n v="1"/>
    <m/>
    <s v="自然人保证,权利质押"/>
    <n v="20"/>
    <n v="40"/>
    <n v="0"/>
    <n v="20"/>
    <n v="20"/>
    <n v="0"/>
    <m/>
    <s v=""/>
    <s v="借据上无编号"/>
    <s v="国担非专项业务"/>
    <m/>
    <s v="国担非专项业务"/>
    <m/>
    <s v="2022-10-20 14:16:45"/>
    <s v="2022-11-15 09:27:24"/>
    <s v="2022-10-08 09:07:14"/>
    <s v="谢雅馨"/>
    <m/>
    <s v="省再担合规性审查通过"/>
    <s v="国担合规性审查通过"/>
    <m/>
    <n v="400"/>
    <n v="400"/>
    <n v="364"/>
    <n v="0"/>
    <n v="0"/>
    <n v="2E-3"/>
    <n v="7978.08"/>
    <n v="7978.08"/>
    <m/>
  </r>
  <r>
    <s v="4302322092100002"/>
    <s v="国担非专项业务"/>
    <s v="新增"/>
    <x v="16"/>
    <m/>
    <s v="湖南省融资再担保有限公司"/>
    <s v="娄底市同丰科技有限公司"/>
    <s v="企业"/>
    <s v="统一社会信用代码"/>
    <s v="914313007903123901"/>
    <s v="王钧"/>
    <s v="13787389708"/>
    <m/>
    <m/>
    <s v="私人控股"/>
    <s v="否"/>
    <s v="湖南省/娄底市/娄星区"/>
    <s v="矿山机械制造"/>
    <s v="工业"/>
    <n v="5526"/>
    <n v="2749"/>
    <n v="60"/>
    <m/>
    <s v="小型企业"/>
    <s v="小微企业"/>
    <s v="2.1.2"/>
    <s v="王钧"/>
    <s v="居民身份证"/>
    <s v="432501198212200015"/>
    <s v="中国银行股份有限公司乐东支行"/>
    <n v="200"/>
    <s v="流动资金贷款"/>
    <n v="3.3"/>
    <s v="人民币"/>
    <s v="否"/>
    <s v="2022-09-21 00:00:00"/>
    <s v="2023-09-21 00:00:00"/>
    <m/>
    <s v="湘中银企借字2022-2034-2号"/>
    <m/>
    <s v="湘中银企保字2022-2034-5号"/>
    <s v="XLDB2022051001"/>
    <n v="0.75"/>
    <m/>
    <s v="自然人保证,企业保证,权利质押,动产抵押"/>
    <n v="20"/>
    <n v="40"/>
    <n v="0"/>
    <n v="20"/>
    <n v="20"/>
    <n v="0"/>
    <m/>
    <s v="高新企业"/>
    <s v="借据上无编号"/>
    <s v="国担非专项业务"/>
    <m/>
    <s v="国担非专项业务"/>
    <m/>
    <s v="2022-10-20 14:16:45"/>
    <s v="2022-10-25 11:00:16"/>
    <s v="2022-10-08 09:07:14"/>
    <s v="谢雅馨"/>
    <m/>
    <s v="省再担合规性审查通过"/>
    <s v="国担合规性审查通过"/>
    <m/>
    <n v="200"/>
    <n v="200"/>
    <n v="365"/>
    <n v="0"/>
    <n v="0"/>
    <n v="2E-3"/>
    <n v="4000"/>
    <n v="4000"/>
    <m/>
  </r>
  <r>
    <s v="4302322092200005"/>
    <s v="国担非专项业务"/>
    <s v="新增"/>
    <x v="16"/>
    <m/>
    <s v="湖南省融资再担保有限公司"/>
    <s v="新化县凯旋机动车驾驶员培训学校"/>
    <s v="企业"/>
    <s v="统一社会信用代码"/>
    <s v="914313223256896195"/>
    <s v="伍松青"/>
    <s v="13873886888"/>
    <m/>
    <m/>
    <s v="私人控股"/>
    <s v="否"/>
    <s v="湖南省/娄底市/新化县"/>
    <s v="职业技能培训"/>
    <s v="其他未列明行业"/>
    <n v="1643"/>
    <n v="1304"/>
    <n v="11"/>
    <m/>
    <s v="小型企业"/>
    <s v="小微企业"/>
    <s v="9.1.5"/>
    <s v="伍松青"/>
    <s v="居民身份证"/>
    <s v="432524197608072419"/>
    <s v="华融湘江银行新化县支行"/>
    <n v="200"/>
    <s v="流动资金贷款"/>
    <n v="6.15"/>
    <s v="人民币"/>
    <s v="否"/>
    <s v="2022-09-22 00:00:00"/>
    <s v="2023-09-21 00:00:00"/>
    <m/>
    <s v="华银娄（新化支行）_x000a_流资贷字（2022）年第（8）号"/>
    <s v="760420220360546"/>
    <s v="华银娄（新化支行）_x000a_保字（2022）年第（38）号"/>
    <s v="XLDB2022031501"/>
    <n v="1"/>
    <m/>
    <s v="企业保证,自然人保证,不动产抵押,动产抵押"/>
    <n v="0"/>
    <n v="60"/>
    <n v="0"/>
    <n v="20"/>
    <n v="20"/>
    <n v="0"/>
    <m/>
    <s v=""/>
    <m/>
    <s v="国担非专项业务"/>
    <m/>
    <s v="国担非专项业务"/>
    <m/>
    <s v="2022-10-20 14:16:45"/>
    <s v="2022-10-25 11:00:16"/>
    <s v="2022-10-08 09:07:14"/>
    <s v="谢雅馨"/>
    <m/>
    <s v="省再担合规性审查通过"/>
    <s v="国担合规性审查通过"/>
    <m/>
    <n v="200"/>
    <n v="200"/>
    <n v="364"/>
    <n v="0"/>
    <n v="0"/>
    <n v="2E-3"/>
    <n v="3989.04"/>
    <n v="3989.04"/>
    <m/>
  </r>
  <r>
    <s v="4302322092810001"/>
    <s v="国担非专项业务"/>
    <s v="新增"/>
    <x v="16"/>
    <m/>
    <s v="湖南省融资再担保有限公司"/>
    <s v="李玲"/>
    <s v="小微企业主"/>
    <s v="居民身份证"/>
    <s v="432502197308210041"/>
    <s v="李玲"/>
    <s v="19813376725"/>
    <s v="冷水江市翰岭幼儿园有限责任公司"/>
    <s v="91431381MABUEW9R64"/>
    <s v="私人控股"/>
    <s v="否"/>
    <s v="湖南省/娄底市/冷水江市"/>
    <s v="学前教育"/>
    <s v="其他未列明行业"/>
    <n v="499"/>
    <n v="294"/>
    <n v="47"/>
    <m/>
    <s v="小型企业"/>
    <s v="小微企业,三农"/>
    <m/>
    <m/>
    <m/>
    <m/>
    <s v="湖南冷水江湘淮村镇银行"/>
    <n v="100"/>
    <s v="个人经营性贷款"/>
    <n v="5.99"/>
    <s v="人民币"/>
    <s v="否"/>
    <s v="2022-09-28 00:00:00"/>
    <s v="2025-09-15 00:00:00"/>
    <m/>
    <s v="（94700)最高额借字[2022]第00000737号"/>
    <s v="2022092818950300000000001"/>
    <s v="（1-94700）最高额保字[2022]第00000023号"/>
    <s v="XLDB2022070301"/>
    <n v="0.75"/>
    <m/>
    <s v="自然人保证,企业保证,不动产抵押"/>
    <n v="20"/>
    <n v="40"/>
    <n v="0"/>
    <n v="20"/>
    <n v="20"/>
    <n v="0"/>
    <m/>
    <s v=""/>
    <m/>
    <s v="国担非专项业务"/>
    <m/>
    <s v="国担非专项业务"/>
    <m/>
    <s v="2022-10-20 14:16:45"/>
    <s v="2022-10-25 11:00:16"/>
    <s v="2022-10-08 09:07:14"/>
    <s v="谢雅馨"/>
    <m/>
    <s v="省再担合规性审查通过"/>
    <s v="国担合规性审查通过"/>
    <m/>
    <n v="100"/>
    <n v="100"/>
    <n v="1083"/>
    <n v="0"/>
    <n v="0"/>
    <n v="2E-3"/>
    <n v="2000"/>
    <n v="2000"/>
    <m/>
  </r>
  <r>
    <s v="4302322090200004"/>
    <s v="国担非专项业务"/>
    <s v="新增"/>
    <x v="16"/>
    <m/>
    <s v="湖南省融资再担保有限公司"/>
    <s v="湖南中南神箭竹木有限公司"/>
    <s v="企业"/>
    <s v="统一社会信用代码"/>
    <s v="914313210558479548"/>
    <s v="邓玉剑"/>
    <s v="13873827168"/>
    <m/>
    <m/>
    <s v="私人控股"/>
    <s v="否"/>
    <s v="湖南省/娄底市/双峰县"/>
    <s v="竹制品制造"/>
    <s v="工业"/>
    <n v="8839"/>
    <n v="46039"/>
    <n v="160"/>
    <m/>
    <s v="小型企业"/>
    <s v="小微企业"/>
    <m/>
    <s v="邓玉剑"/>
    <s v="居民身份证"/>
    <s v="432501197912067038"/>
    <s v="中国银行股份有限公司双峰支行"/>
    <n v="300"/>
    <s v="流动资金贷款"/>
    <n v="4"/>
    <s v="人民币"/>
    <s v="否"/>
    <s v="2022-09-02 00:00:00"/>
    <s v="2023-09-02 00:00:00"/>
    <m/>
    <s v="湘中银企借字2022-2117-2号"/>
    <m/>
    <s v="湘中银企保字2022-2117-4号"/>
    <s v="XLDB2022070101"/>
    <n v="0.75"/>
    <m/>
    <s v="自然人保证,企业保证"/>
    <n v="20"/>
    <n v="40"/>
    <n v="0"/>
    <n v="20"/>
    <n v="20"/>
    <n v="0"/>
    <m/>
    <s v="高新企业"/>
    <s v="借据上无编号"/>
    <s v="国担非专项业务"/>
    <m/>
    <s v="国担非专项业务"/>
    <m/>
    <s v="2022-10-20 14:16:45"/>
    <s v="2022-10-25 11:00:16"/>
    <s v="2022-10-08 09:07:14"/>
    <s v="谢雅馨"/>
    <m/>
    <s v="省再担合规性审查通过"/>
    <s v="国担合规性审查通过"/>
    <m/>
    <n v="300"/>
    <n v="300"/>
    <n v="365"/>
    <n v="0"/>
    <n v="0"/>
    <n v="2E-3"/>
    <n v="6000"/>
    <n v="6000"/>
    <m/>
  </r>
  <r>
    <s v="4302322092200006"/>
    <s v="国担非专项业务"/>
    <s v="新增"/>
    <x v="16"/>
    <m/>
    <s v="湖南省融资再担保有限公司"/>
    <s v="湖南威嘉生物科技有限公司"/>
    <s v="企业"/>
    <s v="统一社会信用代码"/>
    <s v="91431321559525668G"/>
    <s v="王立军"/>
    <s v="13341605826"/>
    <m/>
    <m/>
    <s v="私人控股"/>
    <s v="否"/>
    <s v="湖南省/娄底市/双峰县"/>
    <s v="生物药品制造"/>
    <s v="工业"/>
    <n v="11554"/>
    <n v="9339"/>
    <n v="130"/>
    <n v="0"/>
    <s v="小型企业"/>
    <s v="小微企业,战略新兴产业"/>
    <s v="4.1.1"/>
    <s v="王立军"/>
    <s v="居民身份证"/>
    <s v="310105196907304414"/>
    <s v="中国银行股份有限公司双峰支行"/>
    <n v="500"/>
    <s v="流动资金贷款"/>
    <n v="4"/>
    <s v="人民币"/>
    <s v="否"/>
    <s v="2022-09-22 00:00:00"/>
    <s v="2023-09-23 00:00:00"/>
    <m/>
    <s v="湘中银企借字2022-2442-1号"/>
    <m/>
    <s v="湘中银企保字2022-2442-1号"/>
    <s v="XLDB0120190020-05"/>
    <n v="1"/>
    <m/>
    <s v="自然人保证,企业保证"/>
    <n v="20"/>
    <n v="40"/>
    <n v="0"/>
    <n v="20"/>
    <n v="20"/>
    <n v="0"/>
    <m/>
    <s v="高新企业"/>
    <s v="借据上无编号"/>
    <s v="国担非专项业务"/>
    <m/>
    <s v="国担非专项业务"/>
    <m/>
    <s v="2022-10-20 14:16:45"/>
    <s v="2022-11-15 09:27:24"/>
    <s v="2022-10-08 09:07:14"/>
    <s v="谢雅馨"/>
    <m/>
    <s v="省再担合规性审查通过"/>
    <s v="国担合规性审查通过"/>
    <m/>
    <n v="500"/>
    <n v="500"/>
    <n v="366"/>
    <n v="0"/>
    <n v="0"/>
    <n v="2E-3"/>
    <n v="10000"/>
    <n v="10000"/>
    <m/>
  </r>
  <r>
    <s v="4302322092100003"/>
    <s v="国担非专项业务"/>
    <s v="新增"/>
    <x v="16"/>
    <m/>
    <s v="湖南省融资再担保有限公司"/>
    <s v="涟源康麓生物科技有限公司"/>
    <s v="企业"/>
    <s v="统一社会信用代码"/>
    <s v="91431382344672257W"/>
    <s v="欧阳桥"/>
    <s v="18152787665"/>
    <m/>
    <m/>
    <s v="私人控股"/>
    <s v="否"/>
    <s v="湖南省/娄底市/涟源市"/>
    <s v="其他未列明农副食品加工"/>
    <s v="工业"/>
    <n v="10818"/>
    <n v="3910"/>
    <n v="68"/>
    <m/>
    <s v="小型企业"/>
    <s v="小微企业"/>
    <m/>
    <s v="肖业成"/>
    <s v="居民身份证"/>
    <s v="432503197701144817"/>
    <s v="中国银行涟源支行"/>
    <n v="270"/>
    <s v="流动资金贷款"/>
    <n v="3.95"/>
    <s v="人民币"/>
    <s v="否"/>
    <s v="2022-09-21 00:00:00"/>
    <s v="2023-09-21 00:00:00"/>
    <m/>
    <s v="湘中银企借字2022-2561-1号"/>
    <m/>
    <s v="湘中银企保字2022-2561-1号"/>
    <s v="XLDB20220305-01"/>
    <n v="0.75"/>
    <m/>
    <s v="企业保证,自然人保证,动产抵押,权利质押"/>
    <n v="20"/>
    <n v="40"/>
    <n v="0"/>
    <n v="20"/>
    <n v="20"/>
    <n v="0"/>
    <m/>
    <s v="高新企业"/>
    <s v="借据无编号"/>
    <s v="国担非专项业务"/>
    <m/>
    <s v="国担非专项业务"/>
    <m/>
    <s v="2022-10-20 14:16:45"/>
    <s v="2022-11-15 09:27:24"/>
    <s v="2022-10-08 09:07:14"/>
    <s v="谢雅馨"/>
    <m/>
    <s v="省再担合规性审查通过"/>
    <s v="国担合规性审查通过"/>
    <m/>
    <n v="270"/>
    <n v="270"/>
    <n v="365"/>
    <n v="0"/>
    <n v="0"/>
    <n v="2E-3"/>
    <n v="5400"/>
    <n v="5400"/>
    <m/>
  </r>
  <r>
    <s v="4302322090100002"/>
    <s v="国担非专项业务"/>
    <s v="新增"/>
    <x v="16"/>
    <m/>
    <s v="湖南省融资再担保有限公司"/>
    <s v="涟源市纬成工贸有限公司"/>
    <s v="企业"/>
    <s v="统一社会信用代码"/>
    <s v="91431382079184729Q"/>
    <s v="姚哲丽"/>
    <s v="13508449337"/>
    <m/>
    <m/>
    <s v="私人控股"/>
    <s v="否"/>
    <s v="湖南省/娄底市/涟源市"/>
    <s v="煤炭及制品批发"/>
    <s v="批发业"/>
    <n v="1521"/>
    <n v="1971"/>
    <n v="15"/>
    <m/>
    <s v="小型企业"/>
    <s v="小微企业"/>
    <m/>
    <s v="梁伟财"/>
    <s v="居民身份证"/>
    <s v="432503197707175673"/>
    <s v="长沙银行涟源支行"/>
    <n v="130"/>
    <s v="流动资金贷款"/>
    <n v="5.5"/>
    <s v="人民币"/>
    <s v="否"/>
    <s v="2022-09-01 00:00:00"/>
    <s v="2023-08-30 00:00:00"/>
    <m/>
    <s v="112420221001001064000"/>
    <m/>
    <s v="DB11240120220817059691"/>
    <s v="XLDB20220810-01"/>
    <n v="0.75"/>
    <m/>
    <s v="自然人保证,不动产抵押,动产抵押"/>
    <n v="20"/>
    <n v="40"/>
    <n v="0"/>
    <n v="20"/>
    <n v="20"/>
    <n v="0"/>
    <m/>
    <s v=""/>
    <s v="借据无编号"/>
    <s v="国担非专项业务"/>
    <m/>
    <s v="国担非专项业务"/>
    <m/>
    <s v="2022-10-20 14:16:45"/>
    <s v="2022-11-15 09:27:24"/>
    <s v="2022-10-08 09:07:14"/>
    <s v="谢雅馨"/>
    <m/>
    <s v="省再担合规性审查通过"/>
    <s v="国担合规性审查通过"/>
    <m/>
    <n v="130"/>
    <n v="130"/>
    <n v="363"/>
    <n v="0"/>
    <n v="0"/>
    <n v="2E-3"/>
    <n v="2585.75"/>
    <n v="2585.75"/>
    <m/>
  </r>
  <r>
    <s v="4302322091500001"/>
    <s v="国担非专项业务"/>
    <s v="新增"/>
    <x v="16"/>
    <m/>
    <s v="湖南省融资再担保有限公司"/>
    <s v="湖南天华实业有限公司"/>
    <s v="企业"/>
    <s v="统一社会信用代码"/>
    <s v="914313827347524048"/>
    <s v="肖红丁"/>
    <s v="17267876067"/>
    <m/>
    <m/>
    <s v="私人控股"/>
    <s v="否"/>
    <s v="湖南省/娄底市/涟源市"/>
    <s v="牛的饲养"/>
    <s v="农、林、牧、渔业"/>
    <n v="34090"/>
    <n v="37401"/>
    <n v="75"/>
    <m/>
    <s v="大型企业"/>
    <s v="三农"/>
    <m/>
    <s v="肖自江"/>
    <s v="居民身份证"/>
    <s v="432503195001147495"/>
    <s v="长沙银行涟源支行"/>
    <n v="500"/>
    <s v="流动资金贷款"/>
    <n v="6.57"/>
    <s v="人民币"/>
    <s v="否"/>
    <s v="2022-09-15 00:00:00"/>
    <s v="2023-09-14 00:00:00"/>
    <m/>
    <s v="112420221001001101000"/>
    <m/>
    <s v="DB11240120220913061430"/>
    <s v="XLDB20220505-01"/>
    <n v="1"/>
    <m/>
    <s v="企业保证,自然人保证"/>
    <n v="20"/>
    <n v="40"/>
    <n v="0"/>
    <n v="20"/>
    <n v="20"/>
    <n v="0"/>
    <m/>
    <s v=""/>
    <s v="借据无编号"/>
    <s v="国担非专项业务"/>
    <m/>
    <s v="国担非专项业务"/>
    <m/>
    <s v="2022-10-20 14:16:45"/>
    <s v="2022-11-15 09:27:24"/>
    <s v="2022-10-08 09:07:14"/>
    <s v="谢雅馨"/>
    <m/>
    <s v="省再担合规性审查通过"/>
    <s v="国担合规性审查通过"/>
    <m/>
    <n v="500"/>
    <n v="500"/>
    <n v="364"/>
    <n v="0"/>
    <n v="0"/>
    <n v="2E-3"/>
    <n v="9972.6"/>
    <n v="9972.6"/>
    <m/>
  </r>
  <r>
    <s v="4302322092600001"/>
    <s v="国担非专项业务"/>
    <s v="新增"/>
    <x v="16"/>
    <m/>
    <s v="湖南省融资再担保有限公司"/>
    <s v="湖南三泰新材料股份有限公司"/>
    <s v="企业"/>
    <s v="统一社会信用代码"/>
    <s v="914313007347833237"/>
    <s v="贺爱军"/>
    <s v="13627381113"/>
    <m/>
    <m/>
    <s v="私人控股"/>
    <s v="否"/>
    <s v="湖南省/娄底市/经开区"/>
    <s v="钢压延加工"/>
    <s v="工业"/>
    <n v="30636"/>
    <n v="14318"/>
    <n v="150"/>
    <m/>
    <s v="小型企业"/>
    <s v="小微企业"/>
    <s v="3.1.1.1"/>
    <s v="贺辉"/>
    <s v="居民身份证"/>
    <s v="431302197911060023"/>
    <s v="中国农业银行涟钢支行"/>
    <n v="500"/>
    <s v="流动资金贷款"/>
    <n v="4.0999999999999996"/>
    <s v="人民币"/>
    <s v="否"/>
    <s v="2022-09-26 00:00:00"/>
    <s v="2023-09-25 00:00:00"/>
    <m/>
    <s v="43010120220003237"/>
    <m/>
    <s v="43100120220016007"/>
    <s v="XLDB2021070201"/>
    <n v="1"/>
    <m/>
    <s v="企业保证,自然人保证,动产抵押"/>
    <n v="20"/>
    <n v="40"/>
    <n v="0"/>
    <n v="20"/>
    <n v="20"/>
    <n v="0"/>
    <m/>
    <s v="专精特新,高新企业"/>
    <s v="借据上无编号"/>
    <s v="国担非专项业务"/>
    <m/>
    <s v="国担非专项业务"/>
    <m/>
    <s v="2022-10-20 14:16:45"/>
    <s v="2022-10-25 11:00:16"/>
    <s v="2022-10-08 09:07:14"/>
    <s v="谢雅馨"/>
    <m/>
    <s v="省再担合规性审查通过"/>
    <s v="国担合规性审查通过"/>
    <m/>
    <n v="500"/>
    <n v="500"/>
    <n v="364"/>
    <n v="0"/>
    <n v="0"/>
    <n v="2E-3"/>
    <n v="9972.6"/>
    <n v="9972.6"/>
    <m/>
  </r>
  <r>
    <s v="4302322092800002"/>
    <s v="国担非专项业务"/>
    <s v="新增"/>
    <x v="16"/>
    <m/>
    <s v="湖南省融资再担保有限公司"/>
    <s v="娄底市胜邦物流有限公司"/>
    <s v="企业"/>
    <s v="统一社会信用代码"/>
    <s v="914313003384993632"/>
    <s v="谭建明"/>
    <s v="13973818333"/>
    <m/>
    <m/>
    <s v="私人控股"/>
    <s v="否"/>
    <s v="湖南省/娄底市/经开区"/>
    <s v="大型货物道路运输"/>
    <s v="交通运输业"/>
    <n v="2340"/>
    <n v="5157"/>
    <n v="28"/>
    <m/>
    <s v="小型企业"/>
    <s v="小微企业"/>
    <m/>
    <s v="谭建明"/>
    <s v="居民身份证"/>
    <s v="432503197405231211"/>
    <s v="湖南娄底农村商业银行洞新支行"/>
    <n v="300"/>
    <s v="流动资金贷款"/>
    <n v="5.2"/>
    <s v="人民币"/>
    <s v="否"/>
    <s v="2022-09-28 00:00:00"/>
    <s v="2024-09-27 00:00:00"/>
    <m/>
    <s v="-33004-2022-242"/>
    <m/>
    <s v="1-33004-2022-00000005"/>
    <s v="PLDB（2022）LX09301"/>
    <n v="0.75"/>
    <m/>
    <s v="自然人保证,不动产抵押"/>
    <n v="20"/>
    <n v="40"/>
    <n v="0"/>
    <n v="20"/>
    <n v="20"/>
    <n v="0"/>
    <m/>
    <s v=""/>
    <m/>
    <s v="湘再担产品"/>
    <m/>
    <s v="湘再担产品"/>
    <m/>
    <s v="2022-10-20 14:16:45"/>
    <s v="2022-11-15 09:27:24"/>
    <s v="2022-10-08 09:07:14"/>
    <s v="谢雅馨"/>
    <m/>
    <s v="省再担合规性审查通过"/>
    <s v="国担合规性审查通过"/>
    <m/>
    <n v="300"/>
    <n v="300"/>
    <n v="730"/>
    <n v="0"/>
    <n v="0"/>
    <n v="2E-3"/>
    <n v="6000"/>
    <n v="6000"/>
    <m/>
  </r>
  <r>
    <s v="4302322092900001"/>
    <s v="国担非专项业务"/>
    <s v="新增"/>
    <x v="16"/>
    <m/>
    <s v="湖南省融资再担保有限公司"/>
    <s v="娄底市和盛石业有限公司"/>
    <s v="企业"/>
    <s v="统一社会信用代码"/>
    <s v="91431302MA4PRC8089"/>
    <s v="李伟"/>
    <s v="15399899999"/>
    <m/>
    <m/>
    <s v="私人控股"/>
    <s v="否"/>
    <s v="湖南省/娄底市/娄星区"/>
    <s v="轻质建筑材料制造"/>
    <s v="工业"/>
    <n v="8689"/>
    <n v="8618"/>
    <n v="35"/>
    <m/>
    <s v="小型企业"/>
    <s v="小微企业"/>
    <s v="3.4.4.5"/>
    <s v="李和俭"/>
    <s v="居民身份证"/>
    <s v="432503196206143353"/>
    <s v="中国银行娄底市城南支行"/>
    <n v="500"/>
    <s v="流动资金贷款"/>
    <n v="3.8"/>
    <s v="人民币"/>
    <s v="否"/>
    <s v="2022-09-29 00:00:00"/>
    <s v="2023-09-29 00:00:00"/>
    <m/>
    <s v="湘中银企借字2022-3150-1号"/>
    <m/>
    <s v="湘中银企保字2022-3150-1号"/>
    <s v="XLDB2022090301"/>
    <n v="1"/>
    <m/>
    <s v="自然人保证,不动产抵押,权利质押"/>
    <n v="20"/>
    <n v="40"/>
    <n v="0"/>
    <n v="20"/>
    <n v="20"/>
    <n v="0"/>
    <m/>
    <s v=""/>
    <m/>
    <s v="国担非专项业务"/>
    <m/>
    <s v="国担非专项业务"/>
    <m/>
    <s v="2022-10-20 14:16:45"/>
    <s v="2022-10-25 11:00:16"/>
    <s v="2022-10-08 09:07:14"/>
    <s v="谢雅馨"/>
    <m/>
    <s v="省再担合规性审查通过"/>
    <s v="国担合规性审查通过"/>
    <m/>
    <n v="500"/>
    <n v="500"/>
    <n v="365"/>
    <n v="0"/>
    <n v="0"/>
    <n v="2E-3"/>
    <n v="10000"/>
    <n v="10000"/>
    <m/>
  </r>
  <r>
    <s v="4302322093000001"/>
    <s v="国担非专项业务"/>
    <s v="新增"/>
    <x v="16"/>
    <m/>
    <s v="湖南省融资再担保有限公司"/>
    <s v="湖南悦程天贸环保有限公司"/>
    <s v="企业"/>
    <s v="统一社会信用代码"/>
    <s v="91431382MA4P83Q47C"/>
    <s v="宋作"/>
    <s v="13609792168"/>
    <m/>
    <m/>
    <s v="私人控股"/>
    <s v="是"/>
    <s v="湖南省/娄底市/经开区"/>
    <s v="金属废料和碎屑加工处理"/>
    <s v="工业"/>
    <n v="10651"/>
    <n v="40955"/>
    <n v="15"/>
    <m/>
    <s v="微型企业"/>
    <s v="小微企业"/>
    <s v="7.3.3"/>
    <s v="吕建"/>
    <s v="居民身份证"/>
    <s v="432501197303251016"/>
    <s v="长沙银行娄底娄星支行"/>
    <n v="500"/>
    <s v="流动资金贷款"/>
    <n v="5.5"/>
    <s v="人民币"/>
    <s v="否"/>
    <s v="2022-09-30 00:00:00"/>
    <s v="2023-09-30 00:00:00"/>
    <m/>
    <s v="112520221001001222000"/>
    <m/>
    <s v="DB11250120220928063004"/>
    <s v="XLDB2022091101"/>
    <n v="1"/>
    <m/>
    <s v="自然人保证,不动产抵押"/>
    <n v="20"/>
    <n v="40"/>
    <n v="0"/>
    <n v="20"/>
    <n v="20"/>
    <n v="0"/>
    <m/>
    <s v=""/>
    <m/>
    <s v="国担非专项业务"/>
    <m/>
    <s v="国担非专项业务"/>
    <m/>
    <s v="2022-10-20 14:16:45"/>
    <s v="2022-10-25 11:00:16"/>
    <s v="2022-10-08 09:07:15"/>
    <s v="谢雅馨"/>
    <m/>
    <s v="省再担合规性审查通过"/>
    <s v="国担合规性审查通过"/>
    <m/>
    <n v="500"/>
    <n v="500"/>
    <n v="365"/>
    <n v="0"/>
    <n v="0"/>
    <n v="2E-3"/>
    <n v="10000"/>
    <n v="10000"/>
    <m/>
  </r>
  <r>
    <s v="4302322093000002"/>
    <s v="国担非专项业务"/>
    <s v="新增"/>
    <x v="16"/>
    <m/>
    <s v="湖南省融资再担保有限公司"/>
    <s v="湖南华鑫新型耐磨材料科技有限责任公司"/>
    <s v="企业"/>
    <s v="统一社会信用代码"/>
    <s v="91431300MA4Q73H88X"/>
    <s v="邓明明"/>
    <s v="13665811252"/>
    <m/>
    <m/>
    <s v="私人控股"/>
    <s v="否"/>
    <s v="湖南省/娄底市/经开区"/>
    <s v="矿山机械制造"/>
    <s v="工业"/>
    <n v="2548"/>
    <n v="452"/>
    <n v="30"/>
    <m/>
    <s v="小型企业"/>
    <s v="小微企业"/>
    <s v="2.1.2"/>
    <s v="邓世英"/>
    <s v="居民身份证"/>
    <s v="432522196206091417"/>
    <s v="长沙银行娄底开发区支行"/>
    <n v="500"/>
    <s v="流动资金贷款"/>
    <n v="4.8"/>
    <s v="人民币"/>
    <s v="否"/>
    <s v="2022-09-30 00:00:00"/>
    <s v="2023-09-30 00:00:00"/>
    <m/>
    <s v="112620221001000722000"/>
    <m/>
    <s v="DB11260120220929063076"/>
    <s v="XLDB2021091301"/>
    <n v="1"/>
    <m/>
    <s v="企业保证,自然人保证,不动产抵押,动产抵押,权利质押"/>
    <n v="20"/>
    <n v="40"/>
    <n v="0"/>
    <n v="20"/>
    <n v="20"/>
    <n v="0"/>
    <m/>
    <s v=""/>
    <s v="借据上无编号"/>
    <s v="国担非专项业务"/>
    <m/>
    <s v="国担非专项业务"/>
    <m/>
    <s v="2022-10-20 14:16:45"/>
    <s v="2022-10-25 11:00:16"/>
    <s v="2022-10-08 09:07:15"/>
    <s v="谢雅馨"/>
    <m/>
    <s v="省再担合规性审查通过"/>
    <s v="国担合规性审查通过"/>
    <m/>
    <n v="500"/>
    <n v="500"/>
    <n v="365"/>
    <n v="0"/>
    <n v="0"/>
    <n v="2E-3"/>
    <n v="10000"/>
    <n v="10000"/>
    <m/>
  </r>
  <r>
    <s v="4302322092200007"/>
    <s v="国担非专项业务"/>
    <s v="新增"/>
    <x v="16"/>
    <m/>
    <s v="湖南省融资再担保有限公司"/>
    <s v="新化县鑫隆惠丰农业发展有限公司"/>
    <s v="企业"/>
    <s v="统一社会信用代码"/>
    <s v="914313220891506887"/>
    <s v="黎一兰"/>
    <s v="13332582888"/>
    <m/>
    <m/>
    <s v="私人控股"/>
    <s v="是"/>
    <s v="湖南省/娄底市/新化县"/>
    <s v="有机肥料及微生物肥料制造"/>
    <s v="工业"/>
    <n v="856"/>
    <n v="2605"/>
    <n v="16"/>
    <m/>
    <s v="微型企业"/>
    <s v="三农,小微企业"/>
    <s v="4.3.3"/>
    <s v="黎一兰"/>
    <s v="居民身份证"/>
    <s v="43252419840920652X"/>
    <s v="中国建设银行新化支行"/>
    <n v="500"/>
    <s v="流动资金贷款"/>
    <n v="4.5"/>
    <s v="人民币"/>
    <s v="否"/>
    <s v="2022-09-22 00:00:00"/>
    <s v="2023-09-22 00:00:00"/>
    <m/>
    <s v="HTZ430697200LDZJ2022N020"/>
    <s v="无"/>
    <s v="HTC430697200YBDB2022N00Y"/>
    <s v="XLDB2022080901"/>
    <n v="0.75"/>
    <m/>
    <s v="企业保证,自然人保证,不动产抵押"/>
    <n v="20"/>
    <n v="40"/>
    <n v="0"/>
    <n v="20"/>
    <n v="20"/>
    <n v="0"/>
    <m/>
    <s v=""/>
    <s v="无借据编号"/>
    <s v="国担非专项业务"/>
    <m/>
    <s v="国担非专项业务"/>
    <m/>
    <s v="2022-10-20 14:16:45"/>
    <s v="2022-10-25 11:00:16"/>
    <s v="2022-10-08 09:07:15"/>
    <s v="谢雅馨"/>
    <m/>
    <s v="省再担合规性审查通过"/>
    <s v="国担合规性审查通过"/>
    <m/>
    <n v="500"/>
    <n v="500"/>
    <n v="365"/>
    <n v="0"/>
    <n v="0"/>
    <n v="2E-3"/>
    <n v="10000"/>
    <n v="10000"/>
    <m/>
  </r>
  <r>
    <s v="4302322092700002"/>
    <s v="国担非专项业务"/>
    <s v="新增"/>
    <x v="16"/>
    <m/>
    <s v="湖南省融资再担保有限公司"/>
    <s v="新化县碧青纺织有限公司"/>
    <s v="企业"/>
    <s v="统一社会信用代码"/>
    <s v="91431322MA4PAXHF2Y"/>
    <s v="苏碧艳"/>
    <s v="13875482303"/>
    <m/>
    <m/>
    <s v="私人控股"/>
    <s v="否"/>
    <s v="湖南省/娄底市/新化县"/>
    <s v="其他机织服装制造"/>
    <s v="工业"/>
    <n v="582"/>
    <n v="725"/>
    <n v="58"/>
    <m/>
    <s v="小型企业"/>
    <s v="小微企业,三农"/>
    <m/>
    <s v="苏碧艳"/>
    <s v="居民身份证"/>
    <s v="432524198711283227"/>
    <s v="湖南新化农村商业银行"/>
    <n v="100"/>
    <s v="流动资金贷款"/>
    <n v="6.12"/>
    <s v="人民币"/>
    <s v="否"/>
    <s v="2022-09-27 00:00:00"/>
    <s v="2025-09-14 00:00:00"/>
    <m/>
    <s v="（新农商行荣华支行）最高额借字（2022）第01号"/>
    <s v="2022092718890342000000001"/>
    <s v="（新农商行荣华支行）最高额保字（2022）第01号"/>
    <s v="PLDB(2022)XH0061-01"/>
    <n v="0.75"/>
    <m/>
    <s v="自然人保证"/>
    <n v="20"/>
    <n v="40"/>
    <n v="0"/>
    <n v="20"/>
    <n v="20"/>
    <n v="0"/>
    <m/>
    <s v=""/>
    <m/>
    <s v="湘再担产品"/>
    <m/>
    <s v="湘再担产品"/>
    <m/>
    <s v="2022-10-20 14:16:45"/>
    <s v="2022-11-15 09:27:24"/>
    <s v="2022-10-08 09:07:15"/>
    <s v="谢雅馨"/>
    <m/>
    <s v="省再担合规性审查通过"/>
    <s v="国担合规性审查通过"/>
    <m/>
    <n v="100"/>
    <n v="100"/>
    <n v="1083"/>
    <n v="0"/>
    <n v="0"/>
    <n v="2E-3"/>
    <n v="2000"/>
    <n v="2000"/>
    <m/>
  </r>
  <r>
    <s v="4302322093000003"/>
    <s v="国担非专项业务"/>
    <s v="新增"/>
    <x v="16"/>
    <m/>
    <s v="湖南省融资再担保有限公司"/>
    <s v="新化县久印客图文广告设计有限公司"/>
    <s v="企业"/>
    <s v="统一社会信用代码"/>
    <s v="91431322MA4R7BM74F"/>
    <s v="袁文奇"/>
    <s v="13213022735"/>
    <m/>
    <m/>
    <s v="私人控股"/>
    <s v="否"/>
    <s v="湖南省/娄底市/新化县"/>
    <s v="其他广告服务"/>
    <s v="租赁和商务服务业"/>
    <n v="321"/>
    <n v="401"/>
    <n v="9"/>
    <m/>
    <s v="微型企业"/>
    <s v="三农,小微企业"/>
    <s v="8.4.0"/>
    <s v="袁文奇"/>
    <s v="居民身份证"/>
    <s v="432524198911211236"/>
    <s v="湖南新化农村商业银行"/>
    <n v="100"/>
    <s v="流动资金贷款"/>
    <n v="6"/>
    <s v="人民币"/>
    <s v="否"/>
    <s v="2022-09-30 00:00:00"/>
    <s v="2025-09-27 00:00:00"/>
    <m/>
    <s v="32007-2022-000025"/>
    <s v="2022092918890306300000002"/>
    <s v="1-32007-2022-000025"/>
    <s v="PLDB(2022)XH0063-01"/>
    <n v="0.75"/>
    <m/>
    <s v="自然人保证"/>
    <n v="20"/>
    <n v="40"/>
    <n v="0"/>
    <n v="20"/>
    <n v="20"/>
    <n v="0"/>
    <m/>
    <s v=""/>
    <m/>
    <s v="湘再担产品"/>
    <m/>
    <s v="湘再担产品"/>
    <m/>
    <s v="2022-10-20 14:16:45"/>
    <s v="2022-11-15 09:27:24"/>
    <s v="2022-10-08 09:07:15"/>
    <s v="谢雅馨"/>
    <m/>
    <s v="省再担合规性审查通过"/>
    <s v="国担合规性审查通过"/>
    <m/>
    <n v="100"/>
    <n v="100"/>
    <n v="1093"/>
    <n v="0"/>
    <n v="0"/>
    <n v="2E-3"/>
    <n v="2000"/>
    <n v="2000"/>
    <m/>
  </r>
  <r>
    <s v="4302322092700003"/>
    <s v="国担非专项业务"/>
    <s v="新增"/>
    <x v="16"/>
    <m/>
    <s v="湖南省融资再担保有限公司"/>
    <s v="涟源市鑫之源环保建材科技有限公司"/>
    <s v="企业"/>
    <s v="统一社会信用代码"/>
    <s v="91431382MA4TG9Y925"/>
    <s v="邬生强"/>
    <s v="13907385970"/>
    <m/>
    <m/>
    <s v="私人控股"/>
    <s v="否"/>
    <s v="湖南省/娄底市/涟源市"/>
    <s v="水泥制品制造"/>
    <s v="工业"/>
    <n v="459"/>
    <n v="148"/>
    <n v="18"/>
    <m/>
    <s v="微型企业"/>
    <s v="小微企业"/>
    <s v="3.4.4.1"/>
    <s v="邬生强"/>
    <s v="居民身份证"/>
    <s v="432503196211073177"/>
    <s v="湖南涟源农村商业银行石马山支行"/>
    <n v="50"/>
    <s v="流动资金贷款"/>
    <n v="5.5"/>
    <s v="人民币"/>
    <s v="否"/>
    <s v="2022-09-27 00:00:00"/>
    <s v="2025-09-18 00:00:00"/>
    <m/>
    <s v="31553-2022-0920001"/>
    <s v="2022092718890252000000001"/>
    <s v="1-31553-2022-0920003"/>
    <s v="PLDB(2022)LY032-01"/>
    <n v="0.75"/>
    <m/>
    <s v="自然人保证"/>
    <n v="20"/>
    <n v="40"/>
    <n v="0"/>
    <n v="20"/>
    <n v="20"/>
    <n v="0"/>
    <m/>
    <s v=""/>
    <m/>
    <s v="湘再担产品"/>
    <m/>
    <s v="湘再担产品"/>
    <m/>
    <s v="2022-10-20 14:16:45"/>
    <s v="2022-10-25 11:00:16"/>
    <s v="2022-10-08 09:07:15"/>
    <s v="谢雅馨"/>
    <m/>
    <s v="省再担合规性审查通过"/>
    <s v="国担合规性审查通过"/>
    <m/>
    <n v="50"/>
    <n v="50"/>
    <n v="1087"/>
    <n v="0"/>
    <n v="0"/>
    <n v="2E-3"/>
    <n v="1000"/>
    <n v="1000"/>
    <m/>
  </r>
  <r>
    <s v="4302322093000004"/>
    <s v="国担非专项业务"/>
    <s v="新增"/>
    <x v="16"/>
    <m/>
    <s v="湖南省融资再担保有限公司"/>
    <s v="湖南紫焱生物科技股份有限公司"/>
    <s v="企业"/>
    <s v="统一社会信用代码"/>
    <s v="91431382MA4PP5N701"/>
    <s v="龙仓海"/>
    <s v="18175891013"/>
    <m/>
    <m/>
    <s v="私人控股"/>
    <s v="是"/>
    <s v="湖南省/娄底市/涟源市"/>
    <s v="有机肥料及微生物肥料制造"/>
    <s v="工业"/>
    <n v="355"/>
    <n v="359"/>
    <n v="20"/>
    <m/>
    <s v="小型企业"/>
    <s v="小微企业,三农"/>
    <s v="4.3.3"/>
    <s v="龙仓海"/>
    <s v="居民身份证"/>
    <s v="431028198903164019"/>
    <s v="湖南涟源农村商业银行金石支行"/>
    <n v="100"/>
    <s v="流动资金贷款"/>
    <n v="5.88"/>
    <s v="人民币"/>
    <s v="否"/>
    <s v="2022-09-30 00:00:00"/>
    <s v="2025-09-26 00:00:00"/>
    <m/>
    <s v="31532-2022-0926"/>
    <s v="2022093018890230000000001"/>
    <s v="31532-2022（担）-0926"/>
    <s v="PLDB(2022)LY033-01"/>
    <n v="0.75"/>
    <m/>
    <s v="自然人保证"/>
    <n v="20"/>
    <n v="40"/>
    <n v="0"/>
    <n v="20"/>
    <n v="20"/>
    <n v="0"/>
    <m/>
    <s v=""/>
    <m/>
    <s v="湘再担产品"/>
    <m/>
    <s v="湘再担产品"/>
    <m/>
    <s v="2022-10-20 14:16:45"/>
    <s v="2022-11-15 09:27:24"/>
    <s v="2022-10-08 09:07:15"/>
    <s v="谢雅馨"/>
    <m/>
    <s v="省再担合规性审查通过"/>
    <s v="国担合规性审查通过"/>
    <m/>
    <n v="100"/>
    <n v="100"/>
    <n v="1092"/>
    <n v="0"/>
    <n v="0"/>
    <n v="2E-3"/>
    <n v="2000"/>
    <n v="2000"/>
    <m/>
  </r>
  <r>
    <s v="4302322090200005"/>
    <s v="国担非专项业务"/>
    <s v="新增"/>
    <x v="16"/>
    <m/>
    <s v="湖南省融资再担保有限公司"/>
    <s v="熹农生物科技（涟源）有限公司"/>
    <s v="企业"/>
    <s v="统一社会信用代码"/>
    <s v="91431382MA4L9UJPXF"/>
    <s v="洪益秋"/>
    <s v="18807388928"/>
    <m/>
    <m/>
    <s v="私人控股"/>
    <s v="是"/>
    <s v="湖南省/娄底市/涟源市"/>
    <s v="食用菌种植"/>
    <s v="农、林、牧、渔业"/>
    <n v="6499"/>
    <n v="1437"/>
    <n v="42"/>
    <m/>
    <s v="中型企业"/>
    <s v="三农"/>
    <m/>
    <s v="洪益秋"/>
    <s v="居民身份证"/>
    <s v="431302197307110012"/>
    <s v="中国农业银行涟源市支行"/>
    <n v="499"/>
    <s v="流动资金贷款"/>
    <n v="4.45"/>
    <s v="人民币"/>
    <s v="否"/>
    <s v="2022-09-02 00:00:00"/>
    <s v="2023-09-01 00:00:00"/>
    <m/>
    <s v="43010120220003500"/>
    <m/>
    <s v="43100120220017132"/>
    <s v="XLDB20220706-01"/>
    <n v="0.75"/>
    <m/>
    <s v="企业保证,自然人保证,不动产抵押"/>
    <n v="20"/>
    <n v="40"/>
    <n v="0"/>
    <n v="20"/>
    <n v="20"/>
    <n v="0"/>
    <m/>
    <s v="高新企业"/>
    <s v="借据上无编号"/>
    <s v="国担非专项业务"/>
    <m/>
    <s v="国担非专项业务"/>
    <m/>
    <s v="2022-10-20 14:16:45"/>
    <s v="2022-11-15 09:27:24"/>
    <s v="2022-10-08 09:14:44"/>
    <s v="谢雅馨"/>
    <m/>
    <s v="省再担合规性审查通过"/>
    <s v="国担合规性审查通过"/>
    <m/>
    <n v="499"/>
    <n v="499"/>
    <n v="364"/>
    <n v="0"/>
    <n v="0"/>
    <n v="2E-3"/>
    <n v="9952.66"/>
    <n v="9952.66"/>
    <m/>
  </r>
  <r>
    <s v="4302322090600001"/>
    <s v="国担非专项业务"/>
    <s v="新增"/>
    <x v="16"/>
    <m/>
    <s v="湖南省融资再担保有限公司"/>
    <s v="湖南天柱山禽业股份有限公司"/>
    <s v="企业"/>
    <s v="统一社会信用代码"/>
    <s v="91431382698595367B"/>
    <s v="龚光辉"/>
    <s v="17711683888"/>
    <m/>
    <m/>
    <s v="私人控股"/>
    <s v="否"/>
    <s v="湖南省/娄底市/涟源市"/>
    <s v="鸡的饲养"/>
    <s v="农、林、牧、渔业"/>
    <n v="5572"/>
    <n v="3396"/>
    <n v="28"/>
    <m/>
    <s v="中型企业"/>
    <s v="三农"/>
    <m/>
    <s v="龚雪东"/>
    <s v="居民身份证"/>
    <s v="432503195908156517"/>
    <s v="中国建设银行涟源支行"/>
    <n v="490"/>
    <s v="流动资金贷款"/>
    <n v="4.25"/>
    <s v="人民币"/>
    <s v="否"/>
    <s v="2022-09-06 00:00:00"/>
    <s v="2023-09-06 00:00:00"/>
    <m/>
    <s v="HTZ430696600LDZJ2022N00L"/>
    <m/>
    <s v="HTC430696600YBDB2022N00P"/>
    <s v="XLDB20220708-01"/>
    <n v="1"/>
    <m/>
    <s v="企业保证,自然人保证,动产抵押"/>
    <n v="20"/>
    <n v="40"/>
    <n v="0"/>
    <n v="20"/>
    <n v="20"/>
    <n v="0"/>
    <m/>
    <s v="高新企业"/>
    <s v="借据无编号"/>
    <s v="国担非专项业务"/>
    <m/>
    <s v="国担非专项业务"/>
    <m/>
    <s v="2022-10-20 14:16:45"/>
    <s v="2022-11-15 09:27:24"/>
    <s v="2022-10-08 11:04:30"/>
    <s v="谢雅馨"/>
    <m/>
    <s v="省再担合规性审查通过"/>
    <s v="国担合规性审查通过"/>
    <m/>
    <n v="490"/>
    <n v="490"/>
    <n v="365"/>
    <n v="0"/>
    <n v="0"/>
    <n v="2E-3"/>
    <n v="9800"/>
    <n v="9800"/>
    <m/>
  </r>
  <r>
    <s v="4302322093010005"/>
    <s v="国担非专项业务"/>
    <s v="新增"/>
    <x v="16"/>
    <m/>
    <s v="湖南省融资再担保有限公司"/>
    <s v="欧阳仪"/>
    <s v="小微企业主"/>
    <s v="居民身份证"/>
    <s v="432503199108105015"/>
    <s v="欧阳仪"/>
    <s v="18692270507"/>
    <s v="涟源市康橙农业科技开发有限公司"/>
    <s v="91431382MA4L7T4813"/>
    <s v="私人控股"/>
    <s v="否"/>
    <s v="湖南省/娄底市/涟源市"/>
    <s v="农产品初加工活动"/>
    <s v="农、林、牧、渔业"/>
    <n v="1888"/>
    <n v="218"/>
    <n v="49"/>
    <m/>
    <s v="小型企业"/>
    <s v="小微企业,三农"/>
    <m/>
    <m/>
    <m/>
    <m/>
    <s v="中国邮政储蓄银行涟源市支行"/>
    <n v="300"/>
    <s v="流动资金贷款"/>
    <n v="5"/>
    <s v="人民币"/>
    <s v="否"/>
    <s v="2022-09-30 00:00:00"/>
    <s v="2023-09-30 00:00:00"/>
    <m/>
    <s v="43014426222091309552"/>
    <s v="4301442622209130955201"/>
    <s v="43014426222091311031"/>
    <s v="XLDB20210704-01"/>
    <n v="0.75"/>
    <m/>
    <s v="自然人保证,不动产抵押,动产抵押,企业保证"/>
    <n v="20"/>
    <n v="40"/>
    <n v="0"/>
    <n v="20"/>
    <n v="20"/>
    <n v="0"/>
    <m/>
    <s v=""/>
    <m/>
    <s v="国担非专项业务"/>
    <m/>
    <s v="国担非专项业务"/>
    <m/>
    <s v="2022-10-20 14:16:45"/>
    <s v="2022-11-15 09:27:24"/>
    <s v="2022-10-08 11:04:30"/>
    <s v="谢雅馨"/>
    <m/>
    <s v="省再担合规性审查通过"/>
    <s v="国担合规性审查通过"/>
    <m/>
    <n v="300"/>
    <n v="300"/>
    <n v="365"/>
    <n v="0"/>
    <n v="0"/>
    <n v="2E-3"/>
    <n v="6000"/>
    <n v="6000"/>
    <m/>
  </r>
  <r>
    <s v="4391322072200001"/>
    <s v="扶贫开发贷款再担保"/>
    <s v="新增"/>
    <x v="17"/>
    <m/>
    <s v="湖南省融资再担保有限公司"/>
    <s v="花垣县麻栗场镇新桥村经济联合社"/>
    <s v="非企业经济组织"/>
    <s v="统一社会信用代码"/>
    <s v="N2433124MF0232674B"/>
    <m/>
    <m/>
    <m/>
    <m/>
    <s v="集体控股"/>
    <s v="否"/>
    <s v="湖南省/湘西土家族苗族自治州/花垣县"/>
    <s v="牛的饲养"/>
    <s v="农、林、牧、渔业"/>
    <n v="71"/>
    <n v="0"/>
    <n v="4"/>
    <m/>
    <s v="其他"/>
    <s v="三农"/>
    <m/>
    <s v="李作金"/>
    <s v="居民身份证"/>
    <s v="433124197602290916"/>
    <s v="湖南花垣农村商业银行麻栗场支行"/>
    <n v="100"/>
    <s v="流动资金贷款"/>
    <n v="6.5"/>
    <s v="人民币"/>
    <s v="否"/>
    <s v="2022-07-22 00:00:00"/>
    <s v="2023-07-22 00:00:00"/>
    <m/>
    <s v="-51518-2022-00000544"/>
    <m/>
    <s v="1-51518-2022-00000031"/>
    <s v="花垣担保协议字[2022]第58号"/>
    <n v="1"/>
    <m/>
    <s v="自然人保证,动产抵押,权利质押"/>
    <n v="20"/>
    <n v="30"/>
    <n v="0"/>
    <n v="20"/>
    <n v="30"/>
    <n v="0"/>
    <m/>
    <s v=""/>
    <s v="该经济联合社于2022年7月开始养殖牛，属于初期阶段，无销售经营情况。"/>
    <s v="扶贫开发贷款再担保"/>
    <m/>
    <s v="扶贫开发贷款再担保"/>
    <m/>
    <s v="2022-10-09 14:25:15"/>
    <s v="2022-10-25 10:56:01"/>
    <s v="2022-10-08 11:22:52"/>
    <s v="饶麒"/>
    <m/>
    <s v="省再担合规性审查通过"/>
    <s v="国担合规性审查通过"/>
    <m/>
    <n v="0"/>
    <n v="100"/>
    <n v="365"/>
    <n v="0"/>
    <n v="0"/>
    <n v="2E-3"/>
    <n v="2000"/>
    <n v="2000"/>
    <m/>
  </r>
  <r>
    <s v="4391322072200002"/>
    <s v="扶贫开发贷款再担保"/>
    <s v="新增"/>
    <x v="17"/>
    <m/>
    <s v="湖南省融资再担保有限公司"/>
    <s v="花垣县麻栗场镇尖岩村经济联合社"/>
    <s v="非企业经济组织"/>
    <s v="统一社会信用代码"/>
    <s v="N2433124MF0580724U"/>
    <m/>
    <m/>
    <m/>
    <m/>
    <s v="集体控股"/>
    <s v="否"/>
    <s v="湖南省/湘西土家族苗族自治州/花垣县"/>
    <s v="牛的饲养"/>
    <s v="农、林、牧、渔业"/>
    <n v="29"/>
    <n v="0"/>
    <n v="4"/>
    <m/>
    <s v="其他"/>
    <s v="三农"/>
    <m/>
    <s v="陈行红"/>
    <s v="居民身份证"/>
    <s v="433124197007080914"/>
    <s v="湖南花垣农村商业银行麻栗场支行"/>
    <n v="100"/>
    <s v="流动资金贷款"/>
    <n v="6.5"/>
    <s v="人民币"/>
    <s v="否"/>
    <s v="2022-07-22 00:00:00"/>
    <s v="2023-07-22 00:00:00"/>
    <m/>
    <s v="-51518-2022-00000545"/>
    <m/>
    <s v="1-51518-2022-00000032"/>
    <s v="花垣担保协议字[2022]第57号"/>
    <n v="1"/>
    <m/>
    <s v="自然人保证,动产抵押,权利质押"/>
    <n v="20"/>
    <n v="30"/>
    <n v="0"/>
    <n v="20"/>
    <n v="30"/>
    <n v="0"/>
    <m/>
    <s v=""/>
    <s v="该经济联合社于2022年7月开始养殖牛，属于初期阶段，无销售经营情况。"/>
    <s v="扶贫开发贷款再担保"/>
    <m/>
    <s v="扶贫开发贷款再担保"/>
    <m/>
    <s v="2022-10-09 14:25:15"/>
    <s v="2022-10-25 10:56:01"/>
    <s v="2022-10-08 11:22:52"/>
    <s v="饶麒"/>
    <m/>
    <s v="省再担合规性审查通过"/>
    <s v="国担合规性审查通过"/>
    <m/>
    <n v="0"/>
    <n v="100"/>
    <n v="365"/>
    <n v="0"/>
    <n v="0"/>
    <n v="2E-3"/>
    <n v="2000"/>
    <n v="2000"/>
    <m/>
  </r>
  <r>
    <s v="4391322090810001"/>
    <s v="乡村振兴贷款担保支持计划"/>
    <s v="新增"/>
    <x v="17"/>
    <m/>
    <s v="湖南省融资再担保有限公司"/>
    <s v="石水溶"/>
    <s v="农户"/>
    <s v="居民身份证"/>
    <s v="43312419730909502X"/>
    <m/>
    <m/>
    <m/>
    <m/>
    <s v="私人控股"/>
    <s v="是"/>
    <s v="湖南省/湘西土家族苗族自治州/花垣县"/>
    <s v="牛的饲养"/>
    <s v="农、林、牧、渔业"/>
    <n v="0"/>
    <n v="0"/>
    <n v="2"/>
    <m/>
    <s v="其他"/>
    <s v="三农"/>
    <m/>
    <m/>
    <m/>
    <m/>
    <s v="湘西长行村镇银行花垣支行"/>
    <n v="50"/>
    <s v="个人经营性贷款"/>
    <n v="4.75"/>
    <s v="人民币"/>
    <s v="否"/>
    <s v="2022-09-08 00:00:00"/>
    <s v="2023-09-05 00:00:00"/>
    <m/>
    <s v="20224030201994855"/>
    <m/>
    <s v="20220000000709762"/>
    <s v="花垣担保协议字[2022]第52号"/>
    <n v="1"/>
    <m/>
    <s v="自然人保证,动产抵押,权利质押"/>
    <n v="20"/>
    <n v="30"/>
    <n v="0"/>
    <n v="20"/>
    <n v="30"/>
    <n v="0"/>
    <m/>
    <s v=""/>
    <s v="该农户2022年初开始养殖牛，属于初期阶段，无销售经营情况。"/>
    <s v="乡村振兴贷款担保支持计划"/>
    <m/>
    <s v="乡村振兴贷款担保支持计划"/>
    <m/>
    <s v="2022-10-09 14:25:15"/>
    <s v="2022-10-25 10:56:01"/>
    <s v="2022-10-08 11:22:52"/>
    <s v="饶麒"/>
    <m/>
    <s v="省再担合规性审查通过"/>
    <s v="国担合规性审查通过"/>
    <m/>
    <n v="50"/>
    <n v="50"/>
    <n v="362"/>
    <n v="0"/>
    <n v="0"/>
    <n v="2E-3"/>
    <n v="991.78"/>
    <n v="991.78"/>
    <m/>
  </r>
  <r>
    <s v="4391322082410001"/>
    <s v="乡村振兴贷款担保支持计划"/>
    <s v="新增"/>
    <x v="17"/>
    <m/>
    <s v="湖南省融资再担保有限公司"/>
    <s v="刘一然"/>
    <s v="农户"/>
    <s v="居民身份证"/>
    <s v="433124198206204013"/>
    <m/>
    <m/>
    <m/>
    <m/>
    <s v="私人控股"/>
    <s v="是"/>
    <s v="湖南省/湘西土家族苗族自治州/花垣县"/>
    <s v="牛的饲养"/>
    <s v="农、林、牧、渔业"/>
    <n v="0"/>
    <n v="0"/>
    <n v="2"/>
    <m/>
    <s v="其他"/>
    <s v="三农"/>
    <m/>
    <m/>
    <m/>
    <m/>
    <s v="湘西长行村镇银行花垣支行"/>
    <n v="120"/>
    <s v="个人经营性贷款"/>
    <n v="4.75"/>
    <s v="人民币"/>
    <s v="否"/>
    <s v="2022-08-24 00:00:00"/>
    <s v="2023-08-23 00:00:00"/>
    <m/>
    <s v="20224030201977302"/>
    <m/>
    <s v="20220000000703374"/>
    <s v="花垣担保协议字[2022]第51号"/>
    <n v="1"/>
    <m/>
    <s v="自然人保证,动产抵押,权利质押"/>
    <n v="20"/>
    <n v="30"/>
    <n v="0"/>
    <n v="20"/>
    <n v="30"/>
    <n v="0"/>
    <m/>
    <s v=""/>
    <s v="该农户2022年初开始养殖牛，属于初期阶段，无销售经营情况。"/>
    <s v="乡村振兴贷款担保支持计划"/>
    <m/>
    <s v="乡村振兴贷款担保支持计划"/>
    <m/>
    <s v="2022-10-09 14:25:15"/>
    <s v="2022-10-25 10:56:01"/>
    <s v="2022-10-08 11:22:52"/>
    <s v="饶麒"/>
    <m/>
    <s v="省再担合规性审查通过"/>
    <s v="国担合规性审查通过"/>
    <m/>
    <n v="120"/>
    <n v="120"/>
    <n v="364"/>
    <n v="0"/>
    <n v="0"/>
    <n v="2E-3"/>
    <n v="2393.42"/>
    <n v="2393.42"/>
    <m/>
  </r>
  <r>
    <s v="4391322090500001"/>
    <s v="乡村振兴贷款担保支持计划"/>
    <s v="新增"/>
    <x v="17"/>
    <m/>
    <s v="湖南省融资再担保有限公司"/>
    <s v="花垣县勤作种养专业合作社"/>
    <s v="非企业经济组织"/>
    <s v="统一社会信用代码"/>
    <s v="93433124MA4L70B44C"/>
    <m/>
    <m/>
    <m/>
    <m/>
    <s v="私人控股"/>
    <s v="是"/>
    <s v="湖南省/湘西土家族苗族自治州/花垣县"/>
    <s v="牛的饲养"/>
    <s v="农、林、牧、渔业"/>
    <n v="1007"/>
    <n v="45"/>
    <n v="6"/>
    <m/>
    <s v="其他"/>
    <s v="三农"/>
    <m/>
    <s v="欧茜"/>
    <s v="居民身份证"/>
    <s v="433124200001100026"/>
    <s v="湘西长行村镇银行花垣支行"/>
    <n v="120"/>
    <s v="流动资金贷款"/>
    <n v="4.75"/>
    <s v="人民币"/>
    <s v="否"/>
    <s v="2022-09-05 00:00:00"/>
    <s v="2023-09-04 00:00:00"/>
    <m/>
    <s v="T12320221001000282000"/>
    <m/>
    <s v="T12320220905300723"/>
    <s v="花垣担保协议字[2022]第55号"/>
    <n v="1"/>
    <m/>
    <s v="自然人保证,动产抵押,权利质押"/>
    <n v="20"/>
    <n v="30"/>
    <n v="0"/>
    <n v="20"/>
    <n v="30"/>
    <n v="0"/>
    <m/>
    <s v=""/>
    <m/>
    <s v="乡村振兴贷款担保支持计划"/>
    <m/>
    <s v="乡村振兴贷款担保支持计划"/>
    <m/>
    <s v="2022-10-09 14:25:15"/>
    <s v="2022-10-25 10:56:01"/>
    <s v="2022-10-08 11:22:52"/>
    <s v="饶麒"/>
    <m/>
    <s v="省再担合规性审查通过"/>
    <s v="国担合规性审查通过"/>
    <m/>
    <n v="0"/>
    <n v="120"/>
    <n v="364"/>
    <n v="0"/>
    <n v="0"/>
    <n v="2E-3"/>
    <n v="2393.42"/>
    <n v="2393.42"/>
    <m/>
  </r>
  <r>
    <s v="4391322090500002"/>
    <s v="乡村振兴贷款担保支持计划"/>
    <s v="新增"/>
    <x v="17"/>
    <m/>
    <s v="湖南省融资再担保有限公司"/>
    <s v="花垣县长乐乡清华山羊养殖专业合作社"/>
    <s v="非企业经济组织"/>
    <s v="统一社会信用代码"/>
    <s v="93433124072619937N"/>
    <m/>
    <m/>
    <m/>
    <m/>
    <s v="私人控股"/>
    <s v="是"/>
    <s v="湖南省/湘西土家族苗族自治州/花垣县"/>
    <s v="牛的饲养"/>
    <s v="农、林、牧、渔业"/>
    <n v="1130"/>
    <n v="195"/>
    <n v="6"/>
    <m/>
    <s v="其他"/>
    <s v="三农"/>
    <m/>
    <s v="吴明华"/>
    <s v="居民身份证"/>
    <s v="433124198305054516"/>
    <s v="湘西长行村镇银行花垣支行"/>
    <n v="150"/>
    <s v="流动资金贷款"/>
    <n v="4.75"/>
    <s v="人民币"/>
    <s v="否"/>
    <s v="2022-09-05 00:00:00"/>
    <s v="2023-09-04 00:00:00"/>
    <m/>
    <s v="T12320221001000283000"/>
    <m/>
    <s v="T12320220905300725"/>
    <s v="花垣担保协议字[2022]第49号"/>
    <n v="1"/>
    <m/>
    <s v="自然人保证,动产抵押,权利质押"/>
    <n v="20"/>
    <n v="30"/>
    <n v="0"/>
    <n v="20"/>
    <n v="30"/>
    <n v="0"/>
    <m/>
    <s v=""/>
    <m/>
    <s v="乡村振兴贷款担保支持计划"/>
    <m/>
    <s v="乡村振兴贷款担保支持计划"/>
    <m/>
    <s v="2022-10-09 14:25:15"/>
    <s v="2022-10-25 10:56:01"/>
    <s v="2022-10-08 11:22:52"/>
    <s v="饶麒"/>
    <m/>
    <s v="省再担合规性审查通过"/>
    <s v="国担合规性审查通过"/>
    <m/>
    <n v="0"/>
    <n v="150"/>
    <n v="364"/>
    <n v="0"/>
    <n v="0"/>
    <n v="2E-3"/>
    <n v="2991.78"/>
    <n v="2991.78"/>
    <m/>
  </r>
  <r>
    <s v="4391322081700001"/>
    <s v="乡村振兴贷款担保支持计划"/>
    <s v="新增"/>
    <x v="17"/>
    <m/>
    <s v="湖南省融资再担保有限公司"/>
    <s v="花垣县腊些年食品有限责任公司"/>
    <s v="企业"/>
    <s v="统一社会信用代码"/>
    <s v="91433124MA4RTLWY6L"/>
    <m/>
    <m/>
    <m/>
    <m/>
    <s v="私人控股"/>
    <s v="否"/>
    <s v="湖南省/湘西土家族苗族自治州/花垣县"/>
    <s v="肉制品及副产品加工"/>
    <s v="工业"/>
    <n v="444"/>
    <n v="459"/>
    <n v="10"/>
    <m/>
    <s v="微型企业"/>
    <s v="小微企业"/>
    <m/>
    <s v="隆杨"/>
    <s v="居民身份证"/>
    <s v="433124198805230010"/>
    <s v="湖南花垣农村商业银行城郊支行"/>
    <n v="300"/>
    <s v="流动资金贷款"/>
    <n v="6.2"/>
    <s v="人民币"/>
    <s v="否"/>
    <s v="2022-08-17 00:00:00"/>
    <s v="2024-08-17 00:00:00"/>
    <m/>
    <s v="-51505-2022-00000683"/>
    <m/>
    <s v="1-51505-2022-00000049"/>
    <s v="花垣担保协议字[2022]第35号"/>
    <n v="1"/>
    <m/>
    <s v="自然人保证,不动产抵押,权利质押,动产抵押"/>
    <n v="20"/>
    <n v="30"/>
    <n v="0"/>
    <n v="20"/>
    <n v="30"/>
    <n v="0"/>
    <m/>
    <s v=""/>
    <m/>
    <s v="乡村振兴贷款担保支持计划"/>
    <m/>
    <s v="乡村振兴贷款担保支持计划"/>
    <m/>
    <s v="2022-10-09 14:25:15"/>
    <s v="2022-10-25 10:56:01"/>
    <s v="2022-10-08 11:22:52"/>
    <s v="饶麒"/>
    <m/>
    <s v="省再担合规性审查通过"/>
    <s v="国担合规性审查通过"/>
    <m/>
    <n v="300"/>
    <n v="300"/>
    <n v="731"/>
    <n v="0"/>
    <n v="0"/>
    <n v="2E-3"/>
    <n v="6000"/>
    <n v="6000"/>
    <m/>
  </r>
  <r>
    <s v="4305122092610001"/>
    <s v="国担非专项业务"/>
    <s v="新增"/>
    <x v="6"/>
    <s v=""/>
    <s v="湖南省融资再担保有限公司"/>
    <s v="舒海燕"/>
    <s v="小微企业主"/>
    <s v="居民身份证"/>
    <s v="431224198703131648"/>
    <s v="舒海燕"/>
    <s v="17365778811"/>
    <s v="怀化仟创贸易有限责任公司"/>
    <s v="91431200MA4RRQHPXY"/>
    <s v="私人控股"/>
    <s v="否"/>
    <s v="湖南省/怀化市/鹤城区"/>
    <s v="建材批发"/>
    <s v="批发业"/>
    <n v="1176.8"/>
    <n v="4856.45"/>
    <n v="3"/>
    <n v="4.76"/>
    <s v="微型企业"/>
    <s v="小微企业"/>
    <s v=""/>
    <m/>
    <m/>
    <m/>
    <s v="中国银行怀化市湖天大道支行"/>
    <n v="280"/>
    <s v="个人经营性贷款"/>
    <n v="3.8"/>
    <s v="人民币"/>
    <s v="否"/>
    <s v="2022-09-26 00:00:00"/>
    <s v="2023-09-26 00:00:00"/>
    <m/>
    <s v="2022年个抵循贷合字001723 号"/>
    <s v="借据无编号"/>
    <s v="2022年怀中银个保合字001723号"/>
    <s v="[2022]众诺担保委担字第[043]号"/>
    <n v="1"/>
    <m/>
    <s v="自然人保证,企业保证,不动产抵押"/>
    <n v="20"/>
    <n v="40"/>
    <n v="0"/>
    <n v="20"/>
    <n v="20"/>
    <n v="0"/>
    <m/>
    <s v=""/>
    <m/>
    <s v="国担非专项业务"/>
    <s v=""/>
    <s v="国担非专项业务"/>
    <m/>
    <s v="2022-10-11 15:44:42"/>
    <s v="2022-10-25 10:57:15"/>
    <s v="2022-10-08 00:00:00"/>
    <s v="唐婧"/>
    <m/>
    <s v="省再担合规性审查通过"/>
    <s v="国担合规性审查通过"/>
    <m/>
    <n v="280"/>
    <n v="280"/>
    <n v="365"/>
    <n v="0"/>
    <n v="0"/>
    <n v="2E-3"/>
    <n v="5600"/>
    <n v="5600"/>
    <m/>
  </r>
  <r>
    <s v="4302322090100003"/>
    <s v="国担非专项业务"/>
    <s v="新增"/>
    <x v="16"/>
    <m/>
    <s v="湖南省融资再担保有限公司"/>
    <s v="湖南森河实业有限公司"/>
    <s v="企业"/>
    <s v="统一社会信用代码"/>
    <s v="91431300MA4L3UP190"/>
    <s v="罗艳平"/>
    <s v="15973885799"/>
    <m/>
    <m/>
    <s v="私人控股"/>
    <s v="否"/>
    <s v="湖南省/娄底市/娄星区"/>
    <s v="其他未列明建筑业"/>
    <s v="建筑业"/>
    <n v="1025"/>
    <n v="460"/>
    <n v="40"/>
    <m/>
    <s v="小型企业"/>
    <s v="小微企业"/>
    <m/>
    <s v="罗艳平"/>
    <s v="居民身份证"/>
    <s v="430521196310078046"/>
    <s v="湖南娄底农村商业银行大科支行"/>
    <n v="300"/>
    <s v="流动资金贷款"/>
    <n v="6.2"/>
    <s v="人民币"/>
    <s v="否"/>
    <s v="2022-09-01 00:00:00"/>
    <s v="2024-06-13 00:00:00"/>
    <m/>
    <s v="-33002-2022-438"/>
    <m/>
    <s v="1-33002-2022-00000004"/>
    <s v="PLDB(2022)LX05301"/>
    <n v="0.75"/>
    <m/>
    <s v="自然人保证,不动产抵押"/>
    <n v="20"/>
    <n v="40"/>
    <n v="0"/>
    <n v="20"/>
    <n v="20"/>
    <n v="0"/>
    <m/>
    <s v=""/>
    <s v="2022090118890504000000001"/>
    <s v="湘再担产品"/>
    <m/>
    <s v="湘再担产品"/>
    <m/>
    <s v="2022-10-20 14:16:45"/>
    <s v="2022-11-15 09:27:24"/>
    <s v="2022-10-08 14:40:09"/>
    <s v="谢雅馨"/>
    <m/>
    <s v="省再担合规性审查通过"/>
    <s v="国担合规性审查通过"/>
    <m/>
    <n v="300"/>
    <n v="300"/>
    <n v="651"/>
    <n v="0"/>
    <n v="0"/>
    <n v="2E-3"/>
    <n v="6000"/>
    <n v="6000"/>
    <m/>
  </r>
  <r>
    <s v="4305122092910001"/>
    <s v="国担非专项业务"/>
    <s v="新增"/>
    <x v="6"/>
    <s v=""/>
    <s v="湖南省融资再担保有限公司"/>
    <s v="侯建新"/>
    <s v="小微企业主"/>
    <s v="居民身份证"/>
    <s v="431224198603063078"/>
    <s v="侯建新"/>
    <s v="18474573333"/>
    <s v="怀化兜着走食品有限公司"/>
    <s v="91431200095918147B"/>
    <s v="私人控股"/>
    <s v="否"/>
    <s v="湖南省/怀化市/经开区"/>
    <s v="糕点、面包零售"/>
    <s v="零售业"/>
    <n v="4386.9799999999996"/>
    <n v="782.9"/>
    <n v="27"/>
    <n v="6.52"/>
    <s v="小型企业"/>
    <s v="小微企业"/>
    <s v=""/>
    <m/>
    <m/>
    <m/>
    <s v="中国银行怀化市车站支行"/>
    <n v="290"/>
    <s v="个人经营性贷款"/>
    <n v="3.8"/>
    <s v="人民币"/>
    <s v="否"/>
    <s v="2022-09-29 00:00:00"/>
    <s v="2023-09-29 00:00:00"/>
    <m/>
    <s v="2022怀中银个借合字457号"/>
    <s v="借据无编号"/>
    <s v="2022怀中银个保合字457号"/>
    <s v="[2022]众诺担保委担字第[046]号"/>
    <n v="1"/>
    <m/>
    <s v="自然人保证,企业保证,不动产抵押"/>
    <n v="20"/>
    <n v="40"/>
    <n v="0"/>
    <n v="20"/>
    <n v="20"/>
    <n v="0"/>
    <m/>
    <s v=""/>
    <m/>
    <s v="国担非专项业务"/>
    <s v=""/>
    <s v="国担非专项业务"/>
    <m/>
    <s v="2022-10-11 15:44:42"/>
    <s v="2022-10-25 10:56:01"/>
    <s v="2022-10-08 15:23:15"/>
    <s v="唐婧"/>
    <m/>
    <s v="省再担合规性审查通过"/>
    <s v="国担合规性审查通过"/>
    <m/>
    <n v="290"/>
    <n v="290"/>
    <n v="365"/>
    <n v="0"/>
    <n v="0"/>
    <n v="2E-3"/>
    <n v="5800"/>
    <n v="5800"/>
    <m/>
  </r>
  <r>
    <s v="4305122092800002"/>
    <s v="国担非专项业务"/>
    <s v="新增"/>
    <x v="6"/>
    <s v=""/>
    <s v="湖南省融资再担保有限公司"/>
    <s v="怀化市湘驰汽车销售服务有限公司"/>
    <s v="企业"/>
    <s v="统一社会信用代码"/>
    <s v="91431200055843531N"/>
    <s v="杨承稳"/>
    <s v="18166219332"/>
    <m/>
    <m/>
    <s v="私人控股"/>
    <s v="否"/>
    <s v="湖南省/怀化市/经开区"/>
    <s v="汽车旧车零售"/>
    <s v="零售业"/>
    <n v="117.24"/>
    <n v="764.2"/>
    <n v="6"/>
    <n v="0"/>
    <s v="微型企业"/>
    <s v="小微企业"/>
    <s v=""/>
    <s v="段春安"/>
    <s v="居民身份证"/>
    <s v="433021197302169992"/>
    <s v="中国银行怀化分行"/>
    <n v="200"/>
    <s v="流动资金贷款"/>
    <n v="3.8"/>
    <s v="人民币"/>
    <s v="否"/>
    <s v="2022-09-28 00:00:00"/>
    <s v="2023-09-28 00:00:00"/>
    <m/>
    <s v="湘中银普惠借字2022-923-1号"/>
    <s v="借据无编号"/>
    <s v="湘中银普惠保字2022-923-1号"/>
    <s v="[2022]众诺担保委担字第[034]号"/>
    <n v="1"/>
    <m/>
    <s v="自然人保证,企业保证,动产抵押"/>
    <n v="20"/>
    <n v="40"/>
    <n v="0"/>
    <n v="20"/>
    <n v="20"/>
    <n v="0"/>
    <m/>
    <s v=""/>
    <m/>
    <s v="国担非专项业务"/>
    <s v=""/>
    <s v="国担非专项业务"/>
    <m/>
    <s v="2022-10-11 15:44:42"/>
    <s v="2022-10-25 10:56:01"/>
    <s v="2022-10-08 00:00:00"/>
    <s v="唐婧"/>
    <m/>
    <s v="省再担合规性审查通过"/>
    <s v="国担合规性审查通过"/>
    <m/>
    <n v="200"/>
    <n v="200"/>
    <n v="365"/>
    <n v="0"/>
    <n v="0"/>
    <n v="2E-3"/>
    <n v="4000"/>
    <n v="4000"/>
    <m/>
  </r>
  <r>
    <s v="4305122092800004"/>
    <s v="国担非专项业务"/>
    <s v="新增"/>
    <x v="6"/>
    <s v=""/>
    <s v="湖南省融资再担保有限公司"/>
    <s v="怀化龙马商贸有限公司"/>
    <s v="企业"/>
    <s v="统一社会信用代码"/>
    <s v="91431200MA4R5LHD8U"/>
    <s v="胡新良"/>
    <s v="13607412032"/>
    <s v="湖南士金消防科技有限责任公司"/>
    <s v="91431202MA4QKUXJ42"/>
    <s v="私人控股"/>
    <s v="否"/>
    <s v="湖南省/怀化市/鹤城区"/>
    <s v="建材批发"/>
    <s v="批发业"/>
    <n v="700"/>
    <n v="153.07"/>
    <n v="1"/>
    <n v="0"/>
    <s v="微型企业"/>
    <s v="小微企业"/>
    <s v=""/>
    <s v="胡新良"/>
    <s v="居民身份证"/>
    <s v="430322196607253330"/>
    <s v="中国银行怀化分行"/>
    <n v="500"/>
    <s v="流动资金贷款"/>
    <n v="3.85"/>
    <s v="人民币"/>
    <s v="否"/>
    <s v="2022-09-28 00:00:00"/>
    <s v="2023-09-28 00:00:00"/>
    <m/>
    <s v="湘中银普惠借字2022-0926-1号"/>
    <s v="H232212466"/>
    <s v="湘中银普惠保字2022-0926-2号"/>
    <s v="[2022]众诺担保委担字第[048]号"/>
    <n v="1"/>
    <m/>
    <s v="自然人保证,企业保证,不动产抵押"/>
    <n v="20"/>
    <n v="40"/>
    <n v="0"/>
    <n v="20"/>
    <n v="20"/>
    <n v="0"/>
    <m/>
    <s v=""/>
    <m/>
    <s v="国担非专项业务"/>
    <s v=""/>
    <s v="国担非专项业务"/>
    <m/>
    <s v="2022-10-11 15:44:42"/>
    <s v="2022-10-25 10:56:01"/>
    <s v="2022-10-08 00:00:00"/>
    <s v="唐婧"/>
    <m/>
    <s v="省再担合规性审查通过"/>
    <s v="国担合规性审查通过"/>
    <m/>
    <n v="500"/>
    <n v="500"/>
    <n v="365"/>
    <n v="0"/>
    <n v="0"/>
    <n v="2E-3"/>
    <n v="10000"/>
    <n v="10000"/>
    <m/>
  </r>
  <r>
    <s v="4302722090200001"/>
    <s v="国担非专项业务"/>
    <s v="新增"/>
    <x v="1"/>
    <s v=""/>
    <s v="湖南省融资再担保有限公司"/>
    <s v="常德市华业酒类饮品有限公司"/>
    <s v="企业"/>
    <s v="统一社会信用代码"/>
    <s v="91430702788012081Y"/>
    <s v="范昶"/>
    <s v="13807427386"/>
    <m/>
    <m/>
    <s v="私人控股"/>
    <s v="否"/>
    <s v="湖南省/常德市/武陵区"/>
    <s v="酒、饮料及茶叶批发"/>
    <s v="批发业"/>
    <n v="4367.75"/>
    <n v="3511.56"/>
    <n v="31"/>
    <m/>
    <s v="小型企业"/>
    <s v="小微企业"/>
    <s v=""/>
    <s v="范昶"/>
    <s v="居民身份证"/>
    <s v="432401197310214074"/>
    <s v="长沙银行常德科技支行"/>
    <n v="100"/>
    <s v="承兑汇票"/>
    <n v="0.05"/>
    <s v="人民币"/>
    <s v="否"/>
    <s v="2022-09-02 00:00:00"/>
    <s v="2023-03-02 00:00:00"/>
    <m/>
    <s v="032420225002011102000"/>
    <m/>
    <s v="DB03240120220725058323"/>
    <s v="德诚保（2022）95号"/>
    <n v="1"/>
    <m/>
    <s v="自然人保证,企业保证,不动产抵押"/>
    <n v="20"/>
    <n v="40"/>
    <n v="0"/>
    <n v="20"/>
    <n v="20"/>
    <n v="0"/>
    <m/>
    <s v=""/>
    <m/>
    <s v="国担非专项业务"/>
    <s v=""/>
    <s v="国担非专项业务"/>
    <m/>
    <s v="2022-10-18 11:02:50"/>
    <s v="2022-10-25 10:57:44"/>
    <s v="2022-10-08 00:00:00"/>
    <s v="宁小耘"/>
    <m/>
    <s v="省再担合规性审查通过"/>
    <s v="国担合规性审查通过"/>
    <m/>
    <n v="100"/>
    <n v="100"/>
    <n v="181"/>
    <n v="0"/>
    <n v="0"/>
    <n v="2E-3"/>
    <n v="991.78"/>
    <n v="991.78"/>
    <m/>
  </r>
  <r>
    <s v="4302722092000001"/>
    <s v="国担非专项业务"/>
    <s v="新增"/>
    <x v="1"/>
    <s v=""/>
    <s v="湖南省融资再担保有限公司"/>
    <s v="常德市华业酒类饮品有限公司"/>
    <s v="企业"/>
    <s v="统一社会信用代码"/>
    <s v="91430702788012081Y"/>
    <s v="范昶"/>
    <s v="13807427386"/>
    <m/>
    <m/>
    <s v="私人控股"/>
    <s v="否"/>
    <s v="湖南省/常德市/武陵区"/>
    <s v="酒、饮料及茶叶批发"/>
    <s v="批发业"/>
    <n v="4367.75"/>
    <n v="3511.56"/>
    <n v="31"/>
    <m/>
    <s v="小型企业"/>
    <s v="小微企业"/>
    <s v=""/>
    <s v="范昶"/>
    <s v="居民身份证"/>
    <s v="432401197310214074"/>
    <s v="长沙银行常德科技支行"/>
    <n v="50"/>
    <s v="承兑汇票"/>
    <n v="0.05"/>
    <s v="人民币"/>
    <s v="否"/>
    <s v="2022-09-20 00:00:00"/>
    <s v="2023-03-20 00:00:00"/>
    <m/>
    <s v="032420225002011102000"/>
    <m/>
    <s v="DB03240120220725058323"/>
    <s v="德诚保（2022）95号"/>
    <n v="1"/>
    <m/>
    <s v="自然人保证,企业保证,不动产抵押"/>
    <n v="20"/>
    <n v="40"/>
    <n v="0"/>
    <n v="20"/>
    <n v="20"/>
    <n v="0"/>
    <m/>
    <s v=""/>
    <m/>
    <s v="国担非专项业务"/>
    <s v=""/>
    <s v="国担非专项业务"/>
    <m/>
    <s v="2022-10-18 11:02:50"/>
    <s v="2022-10-25 10:57:44"/>
    <s v="2022-10-08 17:02:41"/>
    <s v="宁小耘"/>
    <m/>
    <s v="省再担合规性审查通过"/>
    <s v="国担合规性审查通过"/>
    <m/>
    <n v="50"/>
    <n v="50"/>
    <n v="181"/>
    <n v="0"/>
    <n v="0"/>
    <n v="2E-3"/>
    <n v="495.89"/>
    <n v="495.89"/>
    <m/>
  </r>
  <r>
    <s v="4302722092000002"/>
    <s v="国担非专项业务"/>
    <s v="新增"/>
    <x v="1"/>
    <s v=""/>
    <s v="湖南省融资再担保有限公司"/>
    <s v="湖南宏旺石油有限公司"/>
    <s v="企业"/>
    <s v="统一社会信用代码"/>
    <s v="91430703707356131T"/>
    <s v="黄熙"/>
    <s v="13677363590"/>
    <m/>
    <m/>
    <s v="私人控股"/>
    <s v="否"/>
    <s v="湖南省/常德市/鼎城区"/>
    <s v="原油加工及石油制品制造"/>
    <s v="工业"/>
    <n v="13734.79"/>
    <n v="9191.26"/>
    <n v="22"/>
    <m/>
    <s v="小型企业"/>
    <s v="小微企业"/>
    <s v=""/>
    <s v="祝建慧"/>
    <s v="居民身份证"/>
    <s v="43240119680329002X"/>
    <s v="中国工商银行常德鼎城支行"/>
    <n v="500"/>
    <s v="流动资金贷款"/>
    <n v="4.3499999999999996"/>
    <s v="人民币"/>
    <s v="否"/>
    <s v="2022-09-20 00:00:00"/>
    <s v="2023-09-20 00:00:00"/>
    <m/>
    <s v="0190800008-2022年（鼎城）字00367号"/>
    <m/>
    <s v="0190800008-2022年鼎城保字0028号"/>
    <s v="德诚保（2022）113号"/>
    <n v="1"/>
    <m/>
    <s v="自然人保证,企业保证,不动产抵押"/>
    <n v="20"/>
    <n v="40"/>
    <n v="0"/>
    <n v="20"/>
    <n v="20"/>
    <n v="0"/>
    <m/>
    <s v=""/>
    <m/>
    <s v="国担非专项业务"/>
    <s v=""/>
    <s v="国担非专项业务"/>
    <m/>
    <s v="2022-10-18 11:02:50"/>
    <s v="2022-10-25 10:57:15"/>
    <s v="2022-10-08 17:11:22"/>
    <s v="宁小耘"/>
    <m/>
    <s v="省再担合规性审查通过"/>
    <s v="国担合规性审查通过"/>
    <m/>
    <n v="500"/>
    <n v="500"/>
    <n v="365"/>
    <n v="0"/>
    <n v="0"/>
    <n v="2E-3"/>
    <n v="10000"/>
    <n v="10000"/>
    <m/>
  </r>
  <r>
    <s v="4306222092600001"/>
    <s v="国担非专项业务"/>
    <s v="新增"/>
    <x v="14"/>
    <s v=""/>
    <s v="湖南省融资再担保有限公司"/>
    <s v="湖南振阳保安服务有限责任公司"/>
    <s v="企业"/>
    <s v="统一社会信用代码"/>
    <s v="91430524MA4L5YC0XA"/>
    <s v="左阳"/>
    <s v="15773995555"/>
    <m/>
    <m/>
    <s v="私人控股"/>
    <s v="否"/>
    <s v="湖南省/邵阳市/隆回县"/>
    <s v="安全服务"/>
    <s v="租赁和商务服务业"/>
    <n v="329"/>
    <n v="2539"/>
    <n v="867"/>
    <m/>
    <s v="小型企业"/>
    <s v="三农,小微企业"/>
    <s v=""/>
    <s v="左阳"/>
    <s v="居民身份证"/>
    <s v="430525198610090113"/>
    <s v="湖南隆回农村商业银行桃洪路支行"/>
    <n v="100"/>
    <s v="流动资金贷款"/>
    <n v="6.84"/>
    <s v="人民币"/>
    <s v="否"/>
    <s v="2022-09-26 00:00:00"/>
    <s v="2023-09-26 00:00:00"/>
    <m/>
    <s v="-17509-2022-00000075"/>
    <s v="2022092718850401700000001"/>
    <s v="保字【2022】第001号"/>
    <s v="隆商担批委字[2022]第031号"/>
    <n v="0.6"/>
    <m/>
    <s v="自然人保证"/>
    <n v="20"/>
    <n v="30"/>
    <m/>
    <n v="20"/>
    <n v="20"/>
    <n v="10"/>
    <m/>
    <s v=""/>
    <s v="该笔贷款为循环贷，主债权起始日及到期日按照《借款合同》时间填写。"/>
    <s v="湘再担产品"/>
    <s v=""/>
    <s v="湘再担产品"/>
    <m/>
    <s v="2022-10-17 14:14:45"/>
    <s v="2022-10-25 10:57:44"/>
    <s v="2022-10-08 17:12:37"/>
    <s v="付毅"/>
    <m/>
    <s v="省再担合规性审查通过"/>
    <s v="国担合规性审查通过"/>
    <m/>
    <n v="100"/>
    <n v="100"/>
    <n v="365"/>
    <n v="0"/>
    <n v="0"/>
    <n v="2E-3"/>
    <n v="2000"/>
    <n v="2000"/>
    <m/>
  </r>
  <r>
    <s v="4306222090600001"/>
    <s v="国担非专项业务"/>
    <s v="新增"/>
    <x v="14"/>
    <s v=""/>
    <s v="湖南省融资再担保有限公司"/>
    <s v="隆回县金新加油站(普通合伙)"/>
    <s v="企业"/>
    <s v="统一社会信用代码"/>
    <s v="91430524MA4PADER7Y"/>
    <s v="黄志亮"/>
    <s v="13975980988"/>
    <m/>
    <m/>
    <s v="私人控股"/>
    <s v="否"/>
    <s v="湖南省/邵阳市/隆回县"/>
    <s v="机动车燃油零售"/>
    <s v="零售业"/>
    <n v="965"/>
    <n v="497"/>
    <n v="7"/>
    <m/>
    <s v="微型企业"/>
    <s v="三农,小微企业"/>
    <s v=""/>
    <s v="黄志亮"/>
    <s v="居民身份证"/>
    <s v="430524197309150032"/>
    <s v="湖南隆回农村商业银行营业部支行"/>
    <n v="200"/>
    <s v="流动资金贷款"/>
    <n v="5.04"/>
    <s v="人民币"/>
    <s v="否"/>
    <s v="2022-09-06 00:00:00"/>
    <s v="2025-09-04 00:00:00"/>
    <m/>
    <s v="-17500-2022-00000796"/>
    <s v="2022090618850412000000001"/>
    <s v="保字【2022】第001号"/>
    <s v="隆商担批委字[2022]第028号"/>
    <n v="0.6"/>
    <m/>
    <s v="自然人保证"/>
    <n v="20"/>
    <n v="30"/>
    <m/>
    <n v="20"/>
    <n v="20"/>
    <n v="10"/>
    <m/>
    <s v=""/>
    <s v="该笔贷款为循环贷，主债权起始日及到期日按照《借款合同》要求时间填写。"/>
    <s v="湘再担产品"/>
    <s v=""/>
    <s v="湘再担产品"/>
    <m/>
    <s v="2022-10-17 14:14:45"/>
    <s v="2022-10-25 10:57:15"/>
    <s v="2022-10-08 17:19:56"/>
    <s v="付毅"/>
    <m/>
    <s v="省再担合规性审查通过"/>
    <s v="国担合规性审查通过"/>
    <m/>
    <n v="200"/>
    <n v="200"/>
    <n v="1094"/>
    <n v="0"/>
    <n v="0"/>
    <n v="2E-3"/>
    <n v="4000"/>
    <n v="4000"/>
    <m/>
  </r>
  <r>
    <s v="4302722092300002"/>
    <s v="国担非专项业务"/>
    <s v="新增"/>
    <x v="1"/>
    <s v=""/>
    <s v="湖南省融资再担保有限公司"/>
    <s v="湖南国柔科技有限公司"/>
    <s v="企业"/>
    <s v="统一社会信用代码"/>
    <s v="91430700MA4PRQ2832"/>
    <s v="项婧"/>
    <s v="18075605222"/>
    <m/>
    <m/>
    <s v="私人控股"/>
    <s v="否"/>
    <s v="湖南省/常德市/常德经开区"/>
    <s v="生物基化学纤维制造"/>
    <s v="工业"/>
    <n v="9742.7900000000009"/>
    <n v="2158.81"/>
    <n v="74"/>
    <m/>
    <s v="小型企业"/>
    <s v="小微企业"/>
    <s v=""/>
    <s v="项婧"/>
    <s v="居民身份证"/>
    <s v="620102198305292121"/>
    <s v="中国银行德山支行"/>
    <n v="400"/>
    <s v="流动资金贷款"/>
    <n v="4.1500000000000004"/>
    <s v="人民币"/>
    <s v="否"/>
    <s v="2022-09-23 00:00:00"/>
    <s v="2023-09-23 00:00:00"/>
    <m/>
    <s v="湘中银企借字2022-2932-1号"/>
    <m/>
    <s v="湘中银企保字2022-2932-1号"/>
    <s v="德诚保（2022）118号"/>
    <n v="1"/>
    <m/>
    <s v="自然人保证,企业保证,不动产抵押,动产抵押"/>
    <n v="20"/>
    <n v="40"/>
    <n v="0"/>
    <n v="20"/>
    <n v="20"/>
    <n v="0"/>
    <m/>
    <s v="高新企业"/>
    <m/>
    <s v="国担非专项业务"/>
    <s v=""/>
    <s v="国担非专项业务"/>
    <m/>
    <s v="2022-10-18 11:02:50"/>
    <s v="2022-10-25 10:57:44"/>
    <s v="2022-10-08 17:23:38"/>
    <s v="宁小耘"/>
    <m/>
    <s v="省再担合规性审查通过"/>
    <s v="国担合规性审查通过"/>
    <m/>
    <n v="400"/>
    <n v="400"/>
    <n v="365"/>
    <n v="0"/>
    <n v="0"/>
    <n v="2E-3"/>
    <n v="8000"/>
    <n v="8000"/>
    <m/>
  </r>
  <r>
    <s v="4306622092900001"/>
    <s v="国担非专项业务"/>
    <s v="新增"/>
    <x v="4"/>
    <s v=""/>
    <s v="湖南省融资再担保有限公司"/>
    <s v="汨罗市桃林寺镇同心村集体经济合作社"/>
    <s v="非企业经济组织"/>
    <s v="统一社会信用代码"/>
    <s v="N2430681MF29786056"/>
    <s v="黄浩平"/>
    <s v="18478337658"/>
    <m/>
    <m/>
    <s v="集体控股"/>
    <s v="是"/>
    <s v="湖南省/岳阳市/汨罗市"/>
    <s v="油料种植"/>
    <s v="农、林、牧、渔业"/>
    <n v="1107.8900000000001"/>
    <n v="4.82"/>
    <n v="3372"/>
    <m/>
    <s v="其他"/>
    <s v="三农"/>
    <s v=""/>
    <s v="黄浩平"/>
    <s v="居民身份证"/>
    <s v="439004198006076410"/>
    <s v="中国建设银行岳阳市分行"/>
    <n v="500"/>
    <s v="流动资金贷款"/>
    <n v="4.25"/>
    <s v="人民币"/>
    <s v="否"/>
    <s v="2022-09-29 00:00:00"/>
    <s v="2025-09-18 00:00:00"/>
    <m/>
    <s v="HTZ430667600LDZJ2022N02E"/>
    <s v="无"/>
    <s v="YYMLBZ[2022]第001号"/>
    <s v="汨保（委字）第202209-07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1-03 10:02:15"/>
    <s v="2022-11-15 09:28:31"/>
    <s v="2022-10-08 00:00:00"/>
    <s v="邓沛航"/>
    <m/>
    <s v="省再担合规性审查通过"/>
    <s v="国担合规性审查通过"/>
    <m/>
    <n v="500"/>
    <n v="500"/>
    <n v="1085"/>
    <n v="0"/>
    <n v="0"/>
    <n v="2E-3"/>
    <n v="10000"/>
    <n v="10000"/>
    <m/>
  </r>
  <r>
    <s v="4305122092900003"/>
    <s v="国担非专项业务"/>
    <s v="新增"/>
    <x v="6"/>
    <s v=""/>
    <s v="湖南省融资再担保有限公司"/>
    <s v="怀化中亿二手车交易有限公司"/>
    <s v="企业"/>
    <s v="统一社会信用代码"/>
    <s v="91431202MA4LEGFC75"/>
    <s v="杨攀"/>
    <s v="15115234999"/>
    <m/>
    <m/>
    <s v="私人控股"/>
    <s v="否"/>
    <s v="湖南省/怀化市/鹤城区"/>
    <s v="汽车旧车零售"/>
    <s v="零售业"/>
    <n v="935.15"/>
    <n v="7017.16"/>
    <n v="8"/>
    <n v="0"/>
    <s v="微型企业"/>
    <s v="小微企业"/>
    <s v=""/>
    <s v="杨攀"/>
    <s v="居民身份证"/>
    <s v="43120219860925001X"/>
    <s v="中国银行怀化分行"/>
    <n v="400"/>
    <s v="流动资金贷款"/>
    <n v="3.8"/>
    <s v="人民币"/>
    <s v="否"/>
    <s v="2022-09-29 00:00:00"/>
    <s v="2023-09-29 00:00:00"/>
    <m/>
    <s v="湘中银普惠借字2022-2358-1号"/>
    <s v="0"/>
    <s v="湘中银企保字2022-2358-1号"/>
    <s v="[2022]众诺担保委担字第[025]号"/>
    <n v="1"/>
    <m/>
    <s v="自然人保证,企业保证,动产质押,动产抵押"/>
    <n v="20"/>
    <n v="40"/>
    <n v="0"/>
    <n v="20"/>
    <n v="20"/>
    <n v="0"/>
    <m/>
    <s v=""/>
    <s v="分次放款第一笔"/>
    <s v="国担非专项业务"/>
    <s v=""/>
    <s v="国担非专项业务"/>
    <m/>
    <s v="2022-10-11 15:44:42"/>
    <s v="2022-10-25 10:57:15"/>
    <s v="2022-10-08 00:00:00"/>
    <s v="唐婧"/>
    <m/>
    <s v="省再担合规性审查通过"/>
    <s v="国担合规性审查通过"/>
    <m/>
    <n v="400"/>
    <n v="400"/>
    <n v="365"/>
    <n v="0"/>
    <n v="0"/>
    <n v="2E-3"/>
    <n v="8000"/>
    <n v="8000"/>
    <m/>
  </r>
  <r>
    <s v="4306222092100001"/>
    <s v="国担非专项业务"/>
    <s v="新增"/>
    <x v="14"/>
    <s v=""/>
    <s v="湖南省融资再担保有限公司"/>
    <s v="隆回华信工程建设有限公司"/>
    <s v="企业"/>
    <s v="统一社会信用代码"/>
    <s v="91430524MA4M23MA5M"/>
    <s v="王艺飞"/>
    <s v="15869896111"/>
    <m/>
    <m/>
    <s v="私人控股"/>
    <s v="否"/>
    <s v="湖南省/邵阳市/隆回县"/>
    <s v="其他土木工程建筑施工"/>
    <s v="建筑业"/>
    <n v="2145.98"/>
    <n v="1354.76"/>
    <n v="61"/>
    <m/>
    <s v="小型企业"/>
    <s v="三农,小微企业"/>
    <s v=""/>
    <s v="王艺飞"/>
    <s v="居民身份证"/>
    <s v="430524196607120013"/>
    <s v="长沙银行隆回支行"/>
    <n v="300"/>
    <s v="流动资金贷款"/>
    <n v="5.5"/>
    <s v="人民币"/>
    <s v="否"/>
    <s v="2022-09-24 00:00:00"/>
    <s v="2023-09-23 00:00:00"/>
    <m/>
    <s v="QSY20210927003837"/>
    <s v="292320221001000821000"/>
    <s v="DB29230120220921062251"/>
    <s v="隆担委字【2022】第047号"/>
    <n v="1"/>
    <m/>
    <s v="不动产抵押,自然人保证"/>
    <n v="20"/>
    <n v="30"/>
    <n v="0"/>
    <n v="20"/>
    <n v="20"/>
    <n v="10"/>
    <m/>
    <s v=""/>
    <s v="该项目为循环贷，因每循环一次会产生新的借款合同，故借款合同编号填写内容为授信合同编号，合同内约定：借款期限自借款实际发放之日起开始计算，借款起始日期、到期日期以借款借据为准。因此，主债权起始和到期日均为借款借据日期。"/>
    <s v="国担非专项业务"/>
    <s v=""/>
    <s v="国担非专项业务"/>
    <m/>
    <s v="2022-10-17 14:14:45"/>
    <s v="2022-10-25 10:57:44"/>
    <s v="2022-10-08 00:00:00"/>
    <s v="付毅"/>
    <m/>
    <s v="省再担合规性审查通过"/>
    <s v="国担合规性审查通过"/>
    <m/>
    <n v="300"/>
    <n v="300"/>
    <n v="364"/>
    <n v="0"/>
    <n v="0"/>
    <n v="2E-3"/>
    <n v="5983.56"/>
    <n v="5983.56"/>
    <m/>
  </r>
  <r>
    <s v="4305122092900004"/>
    <s v="国担非专项业务"/>
    <s v="新增"/>
    <x v="6"/>
    <s v=""/>
    <s v="湖南省融资再担保有限公司"/>
    <s v="怀化中亿二手车交易有限公司"/>
    <s v="企业"/>
    <s v="统一社会信用代码"/>
    <s v="91431202MA4LEGFC75"/>
    <s v="杨攀"/>
    <s v="15115234999"/>
    <m/>
    <m/>
    <s v="私人控股"/>
    <s v="否"/>
    <s v="湖南省/怀化市/鹤城区"/>
    <s v="汽车旧车零售"/>
    <s v="零售业"/>
    <n v="935.15"/>
    <n v="7017.16"/>
    <n v="8"/>
    <n v="0"/>
    <s v="微型企业"/>
    <s v="小微企业"/>
    <s v=""/>
    <s v="杨攀"/>
    <s v="居民身份证"/>
    <s v="43120219860925001X"/>
    <s v="中国银行怀化分行"/>
    <n v="400"/>
    <s v="流动资金贷款"/>
    <n v="3.8"/>
    <s v="人民币"/>
    <s v="否"/>
    <s v="2022-09-29 00:00:00"/>
    <s v="2023-09-29 00:00:00"/>
    <m/>
    <s v="湘中银普惠借字2022-2358-2号"/>
    <s v="0"/>
    <s v="湘中银企保字2022-2358-1号"/>
    <s v="[2022]众诺担保委担字第[025]号"/>
    <n v="1"/>
    <m/>
    <s v="自然人保证,企业保证,动产质押,动产抵押"/>
    <n v="20"/>
    <n v="40"/>
    <n v="0"/>
    <n v="20"/>
    <n v="20"/>
    <n v="0"/>
    <m/>
    <s v=""/>
    <s v="分次放款第二笔"/>
    <s v="国担非专项业务"/>
    <s v=""/>
    <s v="国担非专项业务"/>
    <m/>
    <s v="2022-10-11 15:44:42"/>
    <s v="2022-10-25 10:57:15"/>
    <s v="2022-10-08 17:51:23"/>
    <s v="唐婧"/>
    <m/>
    <s v="省再担合规性审查通过"/>
    <s v="国担合规性审查通过"/>
    <m/>
    <n v="400"/>
    <n v="400"/>
    <n v="365"/>
    <n v="0"/>
    <n v="0"/>
    <n v="2E-3"/>
    <n v="8000"/>
    <n v="8000"/>
    <m/>
  </r>
  <r>
    <s v="4302722092700003"/>
    <s v="国担非专项业务"/>
    <s v="新增"/>
    <x v="1"/>
    <s v=""/>
    <s v="湖南省融资再担保有限公司"/>
    <s v="常德仁和盛五金包装制品有限公司"/>
    <s v="企业"/>
    <s v="统一社会信用代码"/>
    <s v="91430781557616013L"/>
    <s v="鲁理详"/>
    <s v="13713397889"/>
    <m/>
    <m/>
    <s v="私人控股"/>
    <s v="否"/>
    <s v="湖南省/常德市/津市市"/>
    <s v="其他未列明金属制品制造"/>
    <s v="工业"/>
    <n v="13568.99"/>
    <n v="9185.39"/>
    <n v="41"/>
    <m/>
    <s v="小型企业"/>
    <s v="小微企业"/>
    <s v=""/>
    <s v="鲁理详"/>
    <s v="居民身份证"/>
    <s v="430703197710170792"/>
    <s v="华融湘江银行津市支行"/>
    <n v="300"/>
    <s v="流动资金贷款"/>
    <n v="4.3"/>
    <s v="人民币"/>
    <s v="否"/>
    <s v="2022-09-27 00:00:00"/>
    <s v="2023-09-25 00:00:00"/>
    <m/>
    <s v="华银常津市支流资贷字2022年第009号"/>
    <m/>
    <s v="华银常津市支保字2022年第018号"/>
    <s v="德诚保（2022）106号"/>
    <n v="1"/>
    <m/>
    <s v="自然人保证,企业保证,动产抵押"/>
    <n v="20"/>
    <n v="40"/>
    <n v="0"/>
    <n v="20"/>
    <n v="20"/>
    <n v="0"/>
    <m/>
    <s v="终本案件"/>
    <m/>
    <s v="国担非专项业务"/>
    <s v=""/>
    <s v="国担非专项业务"/>
    <m/>
    <s v="2022-10-18 11:02:50"/>
    <s v="2022-10-25 10:57:15"/>
    <s v="2022-10-09 08:54:04"/>
    <s v="宁小耘"/>
    <m/>
    <s v="省再担合规性审查通过"/>
    <s v="国担合规性审查通过"/>
    <m/>
    <n v="300"/>
    <n v="300"/>
    <n v="363"/>
    <n v="0"/>
    <n v="0"/>
    <n v="2E-3"/>
    <n v="5967.12"/>
    <n v="5967.12"/>
    <m/>
  </r>
  <r>
    <s v="4302722093000001"/>
    <s v="国担非专项业务"/>
    <s v="新增"/>
    <x v="1"/>
    <s v=""/>
    <s v="湖南省融资再担保有限公司"/>
    <s v="常德市华业酒类饮品有限公司"/>
    <s v="企业"/>
    <s v="统一社会信用代码"/>
    <s v="91430702788012081Y"/>
    <s v="范昶"/>
    <s v="13807427386"/>
    <m/>
    <m/>
    <s v="私人控股"/>
    <s v="否"/>
    <s v="湖南省/常德市/武陵区"/>
    <s v="酒、饮料及茶叶批发"/>
    <s v="批发业"/>
    <n v="4367.75"/>
    <n v="3511.56"/>
    <n v="31"/>
    <m/>
    <s v="小型企业"/>
    <s v="小微企业"/>
    <s v=""/>
    <s v="范昶"/>
    <s v="居民身份证"/>
    <s v="432401197310214074"/>
    <s v="长沙银行常德科技支行"/>
    <n v="50"/>
    <s v="承兑汇票"/>
    <n v="0.05"/>
    <s v="人民币"/>
    <s v="否"/>
    <s v="2022-09-30 00:00:00"/>
    <s v="2023-03-30 00:00:00"/>
    <m/>
    <s v="032420225002011102000"/>
    <m/>
    <s v="DB03240120220725058323"/>
    <s v="德诚保（2022）95号"/>
    <n v="1"/>
    <m/>
    <s v="自然人保证,企业保证,不动产抵押"/>
    <n v="20"/>
    <n v="40"/>
    <n v="0"/>
    <n v="20"/>
    <n v="20"/>
    <n v="0"/>
    <m/>
    <s v=""/>
    <m/>
    <s v="国担非专项业务"/>
    <s v=""/>
    <s v="国担非专项业务"/>
    <m/>
    <s v="2022-10-18 11:02:50"/>
    <s v="2022-10-25 10:57:15"/>
    <s v="2022-10-09 00:00:00"/>
    <s v="宁小耘"/>
    <m/>
    <s v="省再担合规性审查通过"/>
    <s v="国担合规性审查通过"/>
    <m/>
    <n v="50"/>
    <n v="50"/>
    <n v="181"/>
    <n v="0"/>
    <n v="0"/>
    <n v="2E-3"/>
    <n v="495.89"/>
    <n v="495.89"/>
    <m/>
  </r>
  <r>
    <s v="4302722092300003"/>
    <s v="国担非专项业务"/>
    <s v="新增"/>
    <x v="1"/>
    <s v=""/>
    <s v="湖南省融资再担保有限公司"/>
    <s v="湖南鑫尚园林绿化有限责任公司"/>
    <s v="企业"/>
    <s v="统一社会信用代码"/>
    <s v="91430700MA4PWDRA05"/>
    <s v="刘顺利"/>
    <s v="17307369666"/>
    <m/>
    <m/>
    <s v="私人控股"/>
    <s v="否"/>
    <s v="湖南省/常德市/常德经开区"/>
    <s v="环境卫生管理"/>
    <s v="其他未列明行业"/>
    <n v="501.17"/>
    <n v="398.37"/>
    <n v="6"/>
    <m/>
    <s v="微型企业"/>
    <s v="小微企业"/>
    <s v=""/>
    <s v="刘顺利"/>
    <s v="居民身份证"/>
    <s v="432423197402286313"/>
    <s v="长沙银行常德分行"/>
    <n v="200"/>
    <s v="流动资金贷款"/>
    <n v="5.75"/>
    <s v="人民币"/>
    <s v="否"/>
    <s v="2022-09-23 00:00:00"/>
    <s v="2023-09-22 00:00:00"/>
    <m/>
    <s v="033120221001000223000"/>
    <m/>
    <s v="DB03310120220920062041"/>
    <s v="德诚保（2022）115号"/>
    <n v="1"/>
    <m/>
    <s v="应收账款质押,自然人保证"/>
    <n v="20"/>
    <n v="40"/>
    <n v="0"/>
    <n v="20"/>
    <n v="20"/>
    <n v="0"/>
    <m/>
    <s v=""/>
    <m/>
    <s v="国担非专项业务"/>
    <s v=""/>
    <s v="国担非专项业务"/>
    <m/>
    <s v="2022-10-18 11:02:50"/>
    <s v="2022-10-25 10:57:15"/>
    <s v="2022-10-09 00:00:00"/>
    <s v="宁小耘"/>
    <m/>
    <s v="省再担合规性审查通过"/>
    <s v="国担合规性审查通过"/>
    <m/>
    <n v="200"/>
    <n v="200"/>
    <n v="364"/>
    <n v="0"/>
    <n v="0"/>
    <n v="2E-3"/>
    <n v="3989.04"/>
    <n v="3989.04"/>
    <m/>
  </r>
  <r>
    <s v="4306222091400001"/>
    <s v="国担非专项业务"/>
    <s v="新增"/>
    <x v="14"/>
    <s v=""/>
    <s v="湖南省融资再担保有限公司"/>
    <s v="湖南福满堂园林绿化有限公司"/>
    <s v="企业"/>
    <s v="统一社会信用代码"/>
    <s v="91430104MA4QK69L20"/>
    <s v="罗彬"/>
    <s v="18163850876"/>
    <m/>
    <m/>
    <s v="私人控股"/>
    <s v="否"/>
    <s v="湖南省/邵阳市/隆回县"/>
    <s v="物业管理"/>
    <s v="物业管理"/>
    <n v="1289.1500000000001"/>
    <n v="856.99"/>
    <n v="15"/>
    <m/>
    <s v="微型企业"/>
    <s v="三农,小微企业"/>
    <s v=""/>
    <s v="罗彬"/>
    <s v="居民身份证"/>
    <s v="430524199903107781"/>
    <s v="长沙银行隆回支行"/>
    <n v="300"/>
    <s v="流动资金贷款"/>
    <n v="5.5"/>
    <s v="人民币"/>
    <s v="否"/>
    <s v="2022-09-16 00:00:00"/>
    <s v="2023-09-15 00:00:00"/>
    <m/>
    <s v="QSY20220914006159"/>
    <s v="292320221001000801000"/>
    <s v="DB29230120220914061544"/>
    <s v="隆担委字[2022]第046号"/>
    <n v="1"/>
    <m/>
    <s v="自然人保证,不动产抵押"/>
    <n v="20"/>
    <n v="30"/>
    <n v="0"/>
    <n v="20"/>
    <n v="20"/>
    <n v="10"/>
    <m/>
    <s v=""/>
    <s v="该项目为循环贷，因每循环一次会产生新的借款合同，故借款合同编号填写内容为授信合同编号，合同内约定：借款期限自借款实际发放之日起开始计算，借款起始日期、到期日期以借款借据为准。因此，主债权起始和到期日均为借款借据日期"/>
    <s v="国担非专项业务"/>
    <s v=""/>
    <s v="国担非专项业务"/>
    <m/>
    <s v="2022-10-17 14:14:45"/>
    <s v="2022-10-25 10:57:44"/>
    <s v="2022-10-09 00:00:00"/>
    <s v="付毅"/>
    <m/>
    <s v="省再担合规性审查通过"/>
    <s v="国担合规性审查通过"/>
    <m/>
    <n v="300"/>
    <n v="300"/>
    <n v="364"/>
    <n v="0"/>
    <n v="0"/>
    <n v="2E-3"/>
    <n v="5983.56"/>
    <n v="5983.56"/>
    <m/>
  </r>
  <r>
    <s v="4305122092810005"/>
    <s v="国担非专项业务"/>
    <s v="新增"/>
    <x v="6"/>
    <s v=""/>
    <s v="湖南省融资再担保有限公司"/>
    <s v="李强"/>
    <s v="小微企业主"/>
    <s v="居民身份证"/>
    <s v="430521197706052875"/>
    <s v="李强"/>
    <s v="18674518488"/>
    <s v="怀化和润居装饰有限公司"/>
    <s v="91431200MA4L3JJA47"/>
    <s v="私人控股"/>
    <s v="否"/>
    <s v="湖南省/怀化市/经开区"/>
    <s v="住宅装饰和装修"/>
    <s v="建筑业"/>
    <n v="100.81"/>
    <n v="403"/>
    <n v="2"/>
    <n v="0"/>
    <s v="微型企业"/>
    <s v="小微企业"/>
    <s v=""/>
    <m/>
    <m/>
    <m/>
    <s v="中国银行怀化市湖天大道支行"/>
    <n v="70"/>
    <s v="个人经营性贷款"/>
    <n v="3.85"/>
    <s v="人民币"/>
    <s v="否"/>
    <s v="2022-09-28 00:00:00"/>
    <s v="2023-09-28 00:00:00"/>
    <m/>
    <s v="2022年个抵循贷合字001727号"/>
    <s v="借据无编号"/>
    <s v="2022年怀中银个保合字001727号"/>
    <s v="[2022]众诺担保委担字第[040]号"/>
    <n v="1"/>
    <m/>
    <s v="自然人保证,企业保证,不动产抵押"/>
    <n v="20"/>
    <n v="40"/>
    <n v="0"/>
    <n v="20"/>
    <n v="20"/>
    <n v="0"/>
    <m/>
    <s v=""/>
    <m/>
    <s v="国担非专项业务"/>
    <s v=""/>
    <s v="国担非专项业务"/>
    <m/>
    <s v="2022-10-11 15:44:42"/>
    <s v="2022-10-25 10:56:01"/>
    <s v="2022-10-09 09:56:55"/>
    <s v="唐婧"/>
    <m/>
    <s v="省再担合规性审查通过"/>
    <s v="国担合规性审查通过"/>
    <m/>
    <n v="70"/>
    <n v="70"/>
    <n v="365"/>
    <n v="0"/>
    <n v="0"/>
    <n v="2E-3"/>
    <n v="1400"/>
    <n v="1400"/>
    <m/>
  </r>
  <r>
    <s v="4302722090200002"/>
    <s v="国担非专项业务"/>
    <s v="新增"/>
    <x v="1"/>
    <s v=""/>
    <s v="湖南省融资再担保有限公司"/>
    <s v="湖南和平生物科技有限公司"/>
    <s v="企业"/>
    <s v="统一社会信用代码"/>
    <s v="914307815994062099"/>
    <s v="钟波"/>
    <s v="19873638777"/>
    <m/>
    <m/>
    <s v="私人控股"/>
    <s v="否"/>
    <s v="湖南省/常德市/津市市"/>
    <s v="其他未列明农副食品加工"/>
    <s v="工业"/>
    <n v="6252.88"/>
    <n v="1943.98"/>
    <n v="162"/>
    <m/>
    <s v="小型企业"/>
    <s v="小微企业"/>
    <s v=""/>
    <s v="钟波"/>
    <s v="居民身份证"/>
    <s v="430781197804260595"/>
    <s v="华融湘江银行津市支行"/>
    <n v="300"/>
    <s v="流动资金贷款"/>
    <n v="4.5"/>
    <s v="人民币"/>
    <s v="否"/>
    <s v="2022-09-02 00:00:00"/>
    <s v="2023-08-26 00:00:00"/>
    <m/>
    <s v="华银常津市支流资贷字2022年第008号"/>
    <m/>
    <s v="华银常津市支保字2022年第014号"/>
    <s v="德诚保（2022）104号"/>
    <n v="1"/>
    <m/>
    <s v="自然人保证,不动产抵押"/>
    <n v="20"/>
    <n v="40"/>
    <n v="0"/>
    <n v="20"/>
    <n v="20"/>
    <n v="0"/>
    <m/>
    <s v="高新企业"/>
    <m/>
    <s v="国担非专项业务"/>
    <s v=""/>
    <s v="国担非专项业务"/>
    <m/>
    <s v="2022-10-18 11:02:50"/>
    <s v="2022-10-25 10:57:15"/>
    <s v="2022-10-09 09:57:57"/>
    <s v="宁小耘"/>
    <m/>
    <s v="省再担合规性审查通过"/>
    <s v="国担合规性审查通过"/>
    <m/>
    <n v="300"/>
    <n v="300"/>
    <n v="358"/>
    <n v="0"/>
    <n v="0"/>
    <n v="2E-3"/>
    <n v="5884.93"/>
    <n v="5884.93"/>
    <m/>
  </r>
  <r>
    <s v="4305122092800006"/>
    <s v="国担非专项业务"/>
    <s v="新增"/>
    <x v="6"/>
    <s v=""/>
    <s v="湖南省融资再担保有限公司"/>
    <s v="怀化优驰汽车销售服务有限公司"/>
    <s v="企业"/>
    <s v="统一社会信用代码"/>
    <s v="91431202MA4R2L47XJ"/>
    <s v="尹明水"/>
    <s v="18974530506"/>
    <m/>
    <m/>
    <s v="私人控股"/>
    <s v="否"/>
    <s v="湖南省/怀化市/鹤城区"/>
    <s v="汽车旧车零售"/>
    <s v="零售业"/>
    <n v="393"/>
    <n v="1048.3699999999999"/>
    <n v="5"/>
    <n v="0"/>
    <s v="微型企业"/>
    <s v="小微企业"/>
    <s v=""/>
    <s v="尹明水"/>
    <s v="居民身份证"/>
    <s v="433001198109272436"/>
    <s v="中国银行怀化分行"/>
    <n v="200"/>
    <s v="流动资金贷款"/>
    <n v="3.8"/>
    <s v="人民币"/>
    <s v="否"/>
    <s v="2022-09-28 00:00:00"/>
    <s v="2023-09-28 00:00:00"/>
    <m/>
    <s v="湘中银普惠借字2022-922-1号"/>
    <s v="借据无编号"/>
    <s v="湘中银普惠保字2022-922-1号"/>
    <s v="[2022]众诺担保委担字第[031]号"/>
    <n v="1"/>
    <m/>
    <s v="自然人保证,企业保证,动产抵押"/>
    <n v="20"/>
    <n v="40"/>
    <n v="0"/>
    <n v="20"/>
    <n v="20"/>
    <n v="0"/>
    <m/>
    <s v=""/>
    <m/>
    <s v="国担非专项业务"/>
    <s v=""/>
    <s v="国担非专项业务"/>
    <m/>
    <s v="2022-10-11 15:44:42"/>
    <s v="2022-10-25 10:57:15"/>
    <s v="2022-10-09 00:00:00"/>
    <s v="唐婧"/>
    <m/>
    <s v="省再担合规性审查通过"/>
    <s v="国担合规性审查通过"/>
    <m/>
    <n v="200"/>
    <n v="200"/>
    <n v="365"/>
    <n v="0"/>
    <n v="0"/>
    <n v="2E-3"/>
    <n v="4000"/>
    <n v="4000"/>
    <m/>
  </r>
  <r>
    <s v="4306422072700001"/>
    <s v="国担非专项业务"/>
    <s v="展期"/>
    <x v="18"/>
    <s v=""/>
    <s v="湖南省融资再担保有限公司"/>
    <s v="湘西自治州吉乾肉制品有限公司"/>
    <s v="企业"/>
    <s v="统一社会信用代码"/>
    <s v="9143310105168537XP"/>
    <m/>
    <m/>
    <m/>
    <m/>
    <s v="私人控股"/>
    <s v="否"/>
    <s v="湖南省/湘西自治州/吉首市"/>
    <s v="肉制品及副产品加工"/>
    <s v="工业"/>
    <n v="4366.83"/>
    <n v="13114.256799999999"/>
    <n v="40"/>
    <n v="0"/>
    <s v="小型企业"/>
    <s v="小微企业"/>
    <s v=""/>
    <s v="李明东"/>
    <s v="居民身份证"/>
    <s v="433130198209025915"/>
    <s v="华融湘江银行湘西分行"/>
    <n v="500"/>
    <s v="流动资金贷款"/>
    <n v="5.2"/>
    <s v="人民币"/>
    <s v="否"/>
    <s v="2021-07-29 00:00:00"/>
    <s v="2022-10-26 00:00:00"/>
    <s v="2022-07-27 00:00:00"/>
    <s v="华银湘西营业部流资贷字2021年第007号"/>
    <m/>
    <s v="华银湘西营业部保字2021年第013号"/>
    <s v="湘西担保协议字[2021]第011号"/>
    <n v="1"/>
    <m/>
    <s v="自然人保证,企业保证,不动产抵押"/>
    <n v="20"/>
    <n v="40"/>
    <n v="0"/>
    <n v="20"/>
    <n v="20"/>
    <n v="0"/>
    <m/>
    <s v="高新企业"/>
    <s v=""/>
    <s v="国担非专项业务"/>
    <s v=""/>
    <s v="国担非专项业务"/>
    <m/>
    <s v="2022-10-11 15:44:42"/>
    <s v="2022-10-25 10:56:01"/>
    <s v="2022-10-09 00:00:00"/>
    <s v="彭瑞"/>
    <m/>
    <s v="省再担合规性审查通过"/>
    <s v="国担合规性审查通过"/>
    <m/>
    <n v="0"/>
    <n v="500"/>
    <n v="91"/>
    <n v="0"/>
    <n v="0"/>
    <n v="2E-3"/>
    <n v="2493.15"/>
    <n v="2493.15"/>
    <m/>
  </r>
  <r>
    <s v="4306222090610002"/>
    <s v="国担非专项业务"/>
    <s v="新增"/>
    <x v="14"/>
    <s v=""/>
    <s v="湖南省融资再担保有限公司"/>
    <s v="刘建红"/>
    <s v="小微企业主"/>
    <s v="居民身份证"/>
    <s v="432622197109161612"/>
    <s v="刘建红"/>
    <s v="15115927388"/>
    <s v="新宁县李宁服装店"/>
    <s v="92430528MA7BAUTL2X"/>
    <s v="私人控股"/>
    <s v="否"/>
    <s v="湖南省/邵阳市/新宁县"/>
    <s v="服装零售"/>
    <s v="零售业"/>
    <n v="201"/>
    <n v="40"/>
    <n v="2"/>
    <n v="1"/>
    <s v="微型企业"/>
    <s v="三农,小微企业"/>
    <s v=""/>
    <m/>
    <m/>
    <s v=""/>
    <s v="湖南隆回农村商业银行高平支行"/>
    <n v="50"/>
    <s v="个人经营性贷款"/>
    <n v="6.3"/>
    <s v="人民币"/>
    <s v="否"/>
    <s v="2022-09-06 00:00:00"/>
    <s v="2025-09-05 00:00:00"/>
    <m/>
    <s v="-17550-2022-00000435"/>
    <s v="2022090618850410000000002"/>
    <s v="保字【2022】第001号"/>
    <s v="隆商担批委字[2022]第026号"/>
    <n v="0.6"/>
    <m/>
    <s v="自然人保证"/>
    <n v="20"/>
    <n v="30"/>
    <m/>
    <n v="20"/>
    <n v="20"/>
    <n v="10"/>
    <m/>
    <s v=""/>
    <m/>
    <s v="湘再担产品"/>
    <s v=""/>
    <s v="湘再担产品"/>
    <m/>
    <s v="2022-10-17 14:14:45"/>
    <s v="2022-10-25 10:57:44"/>
    <s v="2022-10-09 00:00:00"/>
    <s v="邱添"/>
    <m/>
    <s v="省再担合规性审查通过"/>
    <s v="国担合规性审查通过"/>
    <m/>
    <n v="50"/>
    <n v="50"/>
    <n v="1095"/>
    <n v="0"/>
    <n v="0"/>
    <n v="2E-3"/>
    <n v="1000"/>
    <n v="1000"/>
    <m/>
  </r>
  <r>
    <s v="4305122092710001"/>
    <s v="国担非专项业务"/>
    <s v="新增"/>
    <x v="6"/>
    <s v=""/>
    <s v="湖南省融资再担保有限公司"/>
    <s v="李贵辉"/>
    <s v="小微企业主"/>
    <s v="居民身份证"/>
    <s v="432503198004155371"/>
    <s v="李贵辉"/>
    <s v="18627601818"/>
    <s v="怀化恒辉商贸有限公司"/>
    <s v="91431200MA4M0RB838"/>
    <s v="私人控股"/>
    <s v="否"/>
    <s v="湖南省/怀化市/鹤城区"/>
    <s v="米、面制品及食用油批发"/>
    <s v="批发业"/>
    <n v="789.87"/>
    <n v="1815.53"/>
    <n v="15"/>
    <n v="9.5299999999999994"/>
    <s v="小型企业"/>
    <s v="小微企业"/>
    <s v=""/>
    <m/>
    <m/>
    <m/>
    <s v="中国银行怀化市车站支行"/>
    <n v="200"/>
    <s v="个人经营性贷款"/>
    <n v="3.8"/>
    <s v="人民币"/>
    <s v="否"/>
    <s v="2022-09-27 00:00:00"/>
    <s v="2023-09-27 00:00:00"/>
    <m/>
    <s v="2022年怀中银个借合字458号"/>
    <s v="借据无编号"/>
    <s v="2022年怀中银个保合字458号"/>
    <s v="[2022]众诺担保委担字第[044]号"/>
    <n v="1"/>
    <m/>
    <s v="自然人保证,企业保证,不动产抵押"/>
    <n v="20"/>
    <n v="40"/>
    <n v="0"/>
    <n v="20"/>
    <n v="20"/>
    <n v="0"/>
    <m/>
    <s v=""/>
    <m/>
    <s v="国担非专项业务"/>
    <s v=""/>
    <s v="国担非专项业务"/>
    <m/>
    <s v="2022-10-11 15:44:42"/>
    <s v="2022-10-25 10:56:01"/>
    <s v="2022-10-09 00:00:00"/>
    <s v="唐婧"/>
    <m/>
    <s v="省再担合规性审查通过"/>
    <s v="国担合规性审查通过"/>
    <m/>
    <n v="200"/>
    <n v="200"/>
    <n v="365"/>
    <n v="0"/>
    <n v="0"/>
    <n v="2E-3"/>
    <n v="4000"/>
    <n v="4000"/>
    <m/>
  </r>
  <r>
    <s v="4306022092900001"/>
    <s v="国担非专项业务"/>
    <s v="新增"/>
    <x v="0"/>
    <s v=""/>
    <s v="湖南省融资再担保有限公司"/>
    <s v="宁远华胜酒店管理有限公司"/>
    <s v="企业"/>
    <s v="统一社会信用代码"/>
    <s v="91431126MA4R0AUT47"/>
    <s v="吴联胜"/>
    <s v="13874611695"/>
    <m/>
    <m/>
    <s v="私人控股"/>
    <s v="否"/>
    <s v="湖南省/永州市/宁远县"/>
    <s v="正餐服务"/>
    <s v="餐饮业"/>
    <n v="166.56"/>
    <n v="399.45"/>
    <n v="42"/>
    <m/>
    <s v="小型企业"/>
    <s v="小微企业"/>
    <s v=""/>
    <s v="吴联胜"/>
    <s v="居民身份证"/>
    <s v="432923198202197131"/>
    <s v="中国邮政储蓄银行宁远县支行"/>
    <n v="200"/>
    <s v="流动资金贷款"/>
    <n v="5.25"/>
    <s v="人民币"/>
    <s v="否"/>
    <s v="2022-09-29 00:00:00"/>
    <s v="2023-09-29 00:00:00"/>
    <m/>
    <s v="0343016698220927903741"/>
    <m/>
    <s v="宁担保2022076-01号，宁担保2022076-02号"/>
    <s v="宁担2022076号"/>
    <n v="0.5"/>
    <m/>
    <s v="自然人保证"/>
    <n v="20"/>
    <n v="30"/>
    <m/>
    <n v="20"/>
    <n v="20"/>
    <n v="10"/>
    <m/>
    <s v=""/>
    <m/>
    <s v="政策性融资担保"/>
    <s v=""/>
    <s v="国担非专项业务"/>
    <m/>
    <s v="2022-10-12 16:32:45"/>
    <s v="2022-10-25 10:57:15"/>
    <s v="2022-10-09 00:00:00"/>
    <s v="欧阳小凤"/>
    <m/>
    <s v="省再担合规性审查通过"/>
    <s v="国担合规性审查通过"/>
    <m/>
    <n v="200"/>
    <n v="200"/>
    <n v="365"/>
    <n v="0"/>
    <n v="0"/>
    <n v="2E-3"/>
    <n v="4000"/>
    <n v="4000"/>
    <m/>
  </r>
  <r>
    <s v="4306222090700002"/>
    <s v="国担非专项业务"/>
    <s v="新增"/>
    <x v="14"/>
    <s v=""/>
    <s v="湖南省融资再担保有限公司"/>
    <s v="邵阳市隆椒农业有限公司"/>
    <s v="企业"/>
    <s v="统一社会信用代码"/>
    <s v="91430524MA7E2205XW"/>
    <s v="谢宋来"/>
    <s v="18670388188"/>
    <m/>
    <m/>
    <s v="私人控股"/>
    <s v="否"/>
    <s v="湖南省/邵阳市/隆回县"/>
    <s v="香料作物种植"/>
    <s v="农、林、牧、渔业"/>
    <n v="213"/>
    <n v="88.91"/>
    <n v="12"/>
    <m/>
    <s v="小型企业"/>
    <s v="三农,小微企业"/>
    <s v=""/>
    <s v="谢宋来"/>
    <s v="居民身份证"/>
    <s v="430524197009061177"/>
    <s v="湖南隆回农村商业银行鸟树下支行"/>
    <n v="70"/>
    <s v="流动资金贷款"/>
    <n v="5.04"/>
    <s v="人民币"/>
    <s v="否"/>
    <s v="2022-09-07 00:00:00"/>
    <s v="2025-09-06 00:00:00"/>
    <m/>
    <s v="-17539-2022-00000272"/>
    <s v="2022090818850407500000001"/>
    <s v="保字【2022】第001号"/>
    <s v="隆商担批委字[2022]第029号"/>
    <n v="0.6"/>
    <m/>
    <s v="自然人保证"/>
    <n v="20"/>
    <n v="30"/>
    <m/>
    <n v="20"/>
    <n v="20"/>
    <n v="10"/>
    <m/>
    <s v=""/>
    <s v="该笔贷款为循环贷，主债权起始日及到期日按照《借款合同》时间填写"/>
    <s v="湘再担产品"/>
    <s v=""/>
    <s v="湘再担产品"/>
    <m/>
    <s v="2022-10-17 14:14:45"/>
    <s v="2022-10-25 10:57:15"/>
    <s v="2022-10-09 00:00:00"/>
    <s v="邱添"/>
    <m/>
    <s v="省再担合规性审查通过"/>
    <s v="国担合规性审查通过"/>
    <m/>
    <n v="70"/>
    <n v="70"/>
    <n v="1095"/>
    <n v="0"/>
    <n v="0"/>
    <n v="2E-3"/>
    <n v="1400"/>
    <n v="1400"/>
    <m/>
  </r>
  <r>
    <s v="4305122090110002"/>
    <s v="国担非专项业务"/>
    <s v="新增"/>
    <x v="6"/>
    <s v=""/>
    <s v="湖南省融资再担保有限公司"/>
    <s v="李上游"/>
    <s v="小微企业主"/>
    <s v="居民身份证"/>
    <s v="433001195810267818"/>
    <s v="李上游"/>
    <s v="15096257999"/>
    <s v="怀化市上怀眼镜城"/>
    <s v="91431202MA4L1K2U19"/>
    <s v="私人控股"/>
    <s v="否"/>
    <s v="湖南省/怀化市/鹤城区"/>
    <s v="钟表、眼镜零售"/>
    <s v="零售业"/>
    <n v="0"/>
    <n v="634"/>
    <n v="16"/>
    <n v="0"/>
    <s v="小型企业"/>
    <s v="小微企业"/>
    <s v=""/>
    <m/>
    <m/>
    <s v=""/>
    <s v="中国银行怀化市经济开发区支行"/>
    <n v="50"/>
    <s v="个人经营性贷款"/>
    <n v="3.8"/>
    <s v="人民币"/>
    <s v="否"/>
    <s v="2022-09-01 00:00:00"/>
    <s v="2023-09-01 00:00:00"/>
    <m/>
    <s v="2022年个抵循贷合字9981号"/>
    <s v="借据无编号"/>
    <s v="湘中银企保字2022-9959号"/>
    <s v="[2022]众诺担保委担字第[017]号"/>
    <n v="1"/>
    <m/>
    <s v="自然人保证,企业保证,不动产抵押"/>
    <n v="20"/>
    <n v="40"/>
    <n v="0"/>
    <n v="20"/>
    <n v="20"/>
    <n v="0"/>
    <m/>
    <s v=""/>
    <s v="个人独资公司，无资产，免纳税"/>
    <s v="国担非专项业务"/>
    <s v=""/>
    <s v="国担非专项业务"/>
    <m/>
    <s v="2022-10-11 15:44:42"/>
    <s v="2022-10-25 10:56:01"/>
    <s v="2022-10-09 00:00:00"/>
    <s v="唐婧"/>
    <m/>
    <s v="省再担合规性审查通过"/>
    <s v="国担合规性审查通过"/>
    <m/>
    <n v="50"/>
    <n v="50"/>
    <n v="365"/>
    <n v="0"/>
    <n v="0"/>
    <n v="2E-3"/>
    <n v="1000"/>
    <n v="1000"/>
    <m/>
  </r>
  <r>
    <s v="4306222090510001"/>
    <s v="国担非专项业务"/>
    <s v="新增"/>
    <x v="14"/>
    <s v=""/>
    <s v="湖南省融资再担保有限公司"/>
    <s v="李闯东"/>
    <s v="小微企业主"/>
    <s v="居民身份证"/>
    <s v="430524198608130036"/>
    <s v="李闯东"/>
    <s v="15399736818"/>
    <s v="邵阳市吉河铝业有限公司"/>
    <s v="91430500MA4Q6R6D9W"/>
    <s v="私人控股"/>
    <s v="否"/>
    <s v="湖南省/邵阳市/大祥区"/>
    <s v="金属门窗制造"/>
    <s v="工业"/>
    <n v="1592"/>
    <n v="883"/>
    <n v="15"/>
    <m/>
    <s v="微型企业"/>
    <s v="三农,小微企业"/>
    <s v=""/>
    <m/>
    <m/>
    <s v=""/>
    <s v="湖南隆回农村商业银行城中支行"/>
    <n v="100"/>
    <s v="个人经营性贷款"/>
    <n v="5.8"/>
    <s v="人民币"/>
    <s v="否"/>
    <s v="2022-09-05 00:00:00"/>
    <s v="2025-09-04 00:00:00"/>
    <m/>
    <s v="-17505-2022-00000434"/>
    <s v="NO:2022090518850401300000001"/>
    <s v="保字【2022】第001号"/>
    <s v="隆商担批委字[2022]第027号"/>
    <n v="0.6"/>
    <m/>
    <s v="自然人保证"/>
    <n v="20"/>
    <n v="30"/>
    <m/>
    <n v="20"/>
    <n v="20"/>
    <n v="10"/>
    <m/>
    <s v=""/>
    <s v="该笔贷款为循环贷，主债权起始日及到期日按照《借款合同》时间填写。"/>
    <s v="湘再担产品"/>
    <s v=""/>
    <s v="湘再担产品"/>
    <m/>
    <s v="2022-10-17 14:14:45"/>
    <s v="2022-10-25 10:57:15"/>
    <s v="2022-10-09 00:00:00"/>
    <s v="陈海波"/>
    <m/>
    <s v="省再担合规性审查通过"/>
    <s v="国担合规性审查通过"/>
    <m/>
    <n v="100"/>
    <n v="100"/>
    <n v="1095"/>
    <n v="0"/>
    <n v="0"/>
    <n v="2E-3"/>
    <n v="2000"/>
    <n v="2000"/>
    <m/>
  </r>
  <r>
    <s v="4306222090710003"/>
    <s v="国担非专项业务"/>
    <s v="新增"/>
    <x v="14"/>
    <s v=""/>
    <s v="湖南省融资再担保有限公司"/>
    <s v="肖水云"/>
    <s v="小微企业主"/>
    <s v="居民身份证"/>
    <s v="430524199506064079"/>
    <s v="肖水云"/>
    <s v="15573915209"/>
    <s v="隆回县石中加油站（普通合伙）"/>
    <s v="91430524MA4L65PK2U"/>
    <s v="私人控股"/>
    <s v="否"/>
    <s v="湖南省/邵阳市/隆回县"/>
    <s v="机动车燃油零售"/>
    <s v="零售业"/>
    <n v="276"/>
    <n v="147"/>
    <n v="3"/>
    <m/>
    <s v="微型企业"/>
    <s v="三农,小微企业"/>
    <s v=""/>
    <m/>
    <m/>
    <s v=""/>
    <s v="湖南隆回农村商业银行鸟树下支行"/>
    <n v="150"/>
    <s v="个人经营性贷款"/>
    <n v="5.8"/>
    <s v="人民币"/>
    <s v="否"/>
    <s v="2022-09-07 00:00:00"/>
    <s v="2025-09-07 00:00:00"/>
    <m/>
    <s v="-17539-2022-00000276"/>
    <s v="NO:2022090818850407500000002"/>
    <s v="保字【2022】第001号"/>
    <s v="隆商担批委字[2022]第030号"/>
    <n v="0.6"/>
    <m/>
    <s v="自然人保证"/>
    <n v="20"/>
    <n v="30"/>
    <m/>
    <n v="20"/>
    <n v="20"/>
    <n v="10"/>
    <m/>
    <s v=""/>
    <s v="该笔贷款为循环贷，主债权起始日及到期日按照《借款合同》时间填写。"/>
    <s v="湘再担产品"/>
    <s v=""/>
    <s v="湘再担产品"/>
    <m/>
    <s v="2022-10-17 14:14:45"/>
    <s v="2022-10-25 10:57:15"/>
    <s v="2022-10-09 00:00:00"/>
    <s v="陈海波"/>
    <m/>
    <s v="省再担合规性审查通过"/>
    <s v="国担合规性审查通过"/>
    <m/>
    <n v="150"/>
    <n v="150"/>
    <n v="1096"/>
    <n v="0"/>
    <n v="0"/>
    <n v="2E-3"/>
    <n v="3000"/>
    <n v="3000"/>
    <m/>
  </r>
  <r>
    <s v="4306022072210003"/>
    <s v="国担非专项业务"/>
    <s v="新增"/>
    <x v="0"/>
    <s v=""/>
    <s v="湖南省融资再担保有限公司"/>
    <s v="朱国松"/>
    <s v="农户"/>
    <s v="居民身份证"/>
    <s v="43292419740506623X"/>
    <s v="朱国松"/>
    <m/>
    <m/>
    <m/>
    <m/>
    <s v="是"/>
    <s v="湖南省/永州市/宁远县"/>
    <s v="劳务派遣服务"/>
    <s v="租赁和商务服务业"/>
    <m/>
    <m/>
    <n v="1"/>
    <m/>
    <s v="其他"/>
    <s v="三农"/>
    <s v=""/>
    <m/>
    <m/>
    <m/>
    <s v="湖南宁远农村商业银行中和支行"/>
    <n v="30"/>
    <s v="流动资金贷款"/>
    <n v="7.8"/>
    <s v="人民币"/>
    <s v="否"/>
    <s v="2022-07-22 00:00:00"/>
    <s v="2025-07-22 00:00:00"/>
    <m/>
    <s v="40519-2022-00000604"/>
    <m/>
    <s v="40519-2022-00000604"/>
    <s v="宁批量担【2022】0198号"/>
    <n v="0.5"/>
    <m/>
    <s v="自然人保证"/>
    <n v="20"/>
    <n v="30"/>
    <m/>
    <n v="20"/>
    <n v="20"/>
    <n v="10"/>
    <m/>
    <s v=""/>
    <m/>
    <s v="湘再担批量业务（农商行）"/>
    <s v=""/>
    <s v="湘再担产品"/>
    <m/>
    <s v="2022-10-12 16:32:45"/>
    <s v="2022-10-25 10:57:15"/>
    <s v="2022-10-09 00:00:00"/>
    <s v="李圳鹏"/>
    <m/>
    <s v="省再担合规性审查通过"/>
    <s v="国担合规性审查通过"/>
    <m/>
    <n v="30"/>
    <n v="30"/>
    <n v="1096"/>
    <n v="0"/>
    <n v="0"/>
    <n v="2E-3"/>
    <n v="600"/>
    <n v="600"/>
    <m/>
  </r>
  <r>
    <s v="4306022070510003"/>
    <s v="国担非专项业务"/>
    <s v="新增"/>
    <x v="0"/>
    <s v=""/>
    <s v="湖南省融资再担保有限公司"/>
    <s v="陈路平"/>
    <s v="农户"/>
    <s v="居民身份证"/>
    <s v="431126198602196212"/>
    <s v="陈路平"/>
    <m/>
    <m/>
    <m/>
    <m/>
    <s v="是"/>
    <s v="湖南省/永州市/宁远县"/>
    <s v="货运枢纽（站）"/>
    <s v="交通运输业"/>
    <m/>
    <m/>
    <n v="1"/>
    <m/>
    <s v="其他"/>
    <s v="三农"/>
    <s v=""/>
    <m/>
    <m/>
    <m/>
    <s v="湖南宁远农村商业银行中和支行"/>
    <n v="30"/>
    <s v="流动资金贷款"/>
    <n v="7.8"/>
    <s v="人民币"/>
    <s v="否"/>
    <s v="2022-07-22 00:00:00"/>
    <s v="2025-07-05 00:00:00"/>
    <m/>
    <s v="40159-2022-00000602"/>
    <m/>
    <s v="40159-2022-00000602"/>
    <s v="宁批量担【2022】0197号"/>
    <n v="0.5"/>
    <m/>
    <s v="自然人保证"/>
    <n v="20"/>
    <n v="30"/>
    <m/>
    <n v="20"/>
    <n v="20"/>
    <n v="10"/>
    <m/>
    <s v=""/>
    <m/>
    <s v="湘再担批量业务（农商行）"/>
    <s v=""/>
    <s v="湘再担产品"/>
    <m/>
    <s v="2022-10-12 16:32:45"/>
    <s v="2022-10-25 10:56:01"/>
    <s v="2022-10-09 00:00:00"/>
    <s v="李圳鹏"/>
    <m/>
    <s v="省再担合规性审查通过"/>
    <s v="国担合规性审查通过"/>
    <m/>
    <n v="30"/>
    <n v="30"/>
    <n v="1079"/>
    <n v="0"/>
    <n v="0"/>
    <n v="2E-3"/>
    <n v="600"/>
    <n v="600"/>
    <m/>
  </r>
  <r>
    <s v="4306022071110001"/>
    <s v="国担非专项业务"/>
    <s v="新增"/>
    <x v="0"/>
    <s v=""/>
    <s v="湖南省融资再担保有限公司"/>
    <s v="黄转红"/>
    <s v="农户"/>
    <s v="居民身份证"/>
    <s v="432924197712133236"/>
    <s v="黄转红"/>
    <m/>
    <m/>
    <m/>
    <m/>
    <s v="是"/>
    <s v="湖南省/永州市/宁远县"/>
    <s v="其他城市公共交通运输"/>
    <s v="交通运输业"/>
    <m/>
    <m/>
    <n v="1"/>
    <m/>
    <s v="其他"/>
    <s v="三农"/>
    <s v=""/>
    <m/>
    <m/>
    <m/>
    <s v="湖南宁远农村商业银行冷水支行"/>
    <n v="10"/>
    <s v="流动资金贷款"/>
    <n v="7.8"/>
    <s v="人民币"/>
    <s v="否"/>
    <s v="2022-10-11 00:00:00"/>
    <s v="2025-10-11 00:00:00"/>
    <m/>
    <s v="40511-2022-00000332"/>
    <m/>
    <s v="40511-2022-00000332"/>
    <s v="宁批量担【2022】0139号"/>
    <n v="0.5"/>
    <m/>
    <s v="自然人保证"/>
    <n v="20"/>
    <n v="30"/>
    <m/>
    <n v="20"/>
    <n v="20"/>
    <n v="10"/>
    <m/>
    <s v=""/>
    <m/>
    <s v="湘再担批量业务（农商行）"/>
    <s v=""/>
    <s v="湘再担产品"/>
    <m/>
    <s v="2022-11-23 09:10:55"/>
    <s v="2022-12-20 11:10:41"/>
    <s v="2022-10-09 00:00:00"/>
    <s v="李圳鹏"/>
    <m/>
    <s v="省再担合规性审查通过"/>
    <s v="国担合规性审查通过"/>
    <m/>
    <n v="10"/>
    <n v="10"/>
    <n v="1096"/>
    <n v="0"/>
    <n v="0"/>
    <n v="2E-3"/>
    <n v="200"/>
    <n v="200"/>
    <m/>
  </r>
  <r>
    <s v="4306022071910001"/>
    <s v="国担非专项业务"/>
    <s v="新增"/>
    <x v="0"/>
    <s v=""/>
    <s v="湖南省融资再担保有限公司"/>
    <s v="王宏"/>
    <s v="农户"/>
    <s v="居民身份证"/>
    <s v="431126198706282633"/>
    <s v="王宏王宏"/>
    <m/>
    <m/>
    <m/>
    <m/>
    <s v="是"/>
    <s v="湖南省/永州市/宁远县"/>
    <s v="五金零售"/>
    <s v="零售业"/>
    <m/>
    <m/>
    <n v="1"/>
    <m/>
    <s v="其他"/>
    <s v="三农"/>
    <s v=""/>
    <m/>
    <m/>
    <m/>
    <s v="湖南宁远农村商业银行官桥支行"/>
    <n v="100"/>
    <s v="流动资金贷款"/>
    <n v="7.8"/>
    <s v="人民币"/>
    <s v="否"/>
    <s v="2022-07-19 00:00:00"/>
    <s v="2025-07-19 00:00:00"/>
    <m/>
    <s v="40504-2022-00000491"/>
    <m/>
    <s v="40504-2022-00000491"/>
    <s v="宁批量担【2022】0150号"/>
    <n v="0.5"/>
    <m/>
    <s v="自然人保证"/>
    <n v="20"/>
    <n v="30"/>
    <m/>
    <n v="20"/>
    <n v="20"/>
    <n v="10"/>
    <m/>
    <s v=""/>
    <m/>
    <s v="湘再担批量业务（农商行）"/>
    <s v=""/>
    <s v="湘再担产品"/>
    <m/>
    <s v="2022-10-12 16:32:45"/>
    <s v="2022-10-25 10:57:15"/>
    <s v="2022-10-09 15:34:42"/>
    <s v="李圳鹏"/>
    <m/>
    <s v="省再担合规性审查通过"/>
    <s v="国担合规性审查通过"/>
    <m/>
    <n v="100"/>
    <n v="100"/>
    <n v="1096"/>
    <n v="0"/>
    <n v="0"/>
    <n v="2E-3"/>
    <n v="2000"/>
    <n v="2000"/>
    <m/>
  </r>
  <r>
    <s v="4306022082210001"/>
    <s v="国担非专项业务"/>
    <s v="新增"/>
    <x v="0"/>
    <s v=""/>
    <s v="湖南省融资再担保有限公司"/>
    <s v="李伟强"/>
    <s v="农户"/>
    <s v="居民身份证"/>
    <s v="432924197303273238"/>
    <s v="李伟强"/>
    <m/>
    <m/>
    <m/>
    <m/>
    <s v="是"/>
    <s v="湖南省/永州市/宁远县"/>
    <s v="含油果种植"/>
    <s v="农、林、牧、渔业"/>
    <m/>
    <m/>
    <n v="5"/>
    <m/>
    <s v="其他"/>
    <s v="三农"/>
    <s v=""/>
    <m/>
    <m/>
    <m/>
    <s v="湖南宁远农村商业银行冷水支行"/>
    <n v="100"/>
    <s v="流动资金贷款"/>
    <n v="7.8"/>
    <s v="人民币"/>
    <s v="否"/>
    <s v="2022-08-22 00:00:00"/>
    <s v="2025-08-22 00:00:00"/>
    <m/>
    <s v="40511-2022-00000387"/>
    <m/>
    <s v="40511-2022-00000387"/>
    <s v="宁批量担【2022】0140号"/>
    <n v="0.5"/>
    <m/>
    <s v="自然人保证"/>
    <n v="20"/>
    <n v="30"/>
    <m/>
    <n v="20"/>
    <n v="20"/>
    <n v="10"/>
    <m/>
    <s v=""/>
    <m/>
    <s v="湘再担批量业务（农商行）"/>
    <s v=""/>
    <s v="湘再担产品"/>
    <m/>
    <s v="2022-10-12 16:32:45"/>
    <s v="2022-10-25 10:57:15"/>
    <s v="2022-10-09 15:39:03"/>
    <s v="李圳鹏"/>
    <m/>
    <s v="省再担合规性审查通过"/>
    <s v="国担合规性审查通过"/>
    <m/>
    <n v="100"/>
    <n v="100"/>
    <n v="1096"/>
    <n v="0"/>
    <n v="0"/>
    <n v="2E-3"/>
    <n v="2000"/>
    <n v="2000"/>
    <m/>
  </r>
  <r>
    <s v="4306022070910001"/>
    <s v="国担非专项业务"/>
    <s v="新增"/>
    <x v="0"/>
    <s v=""/>
    <s v="湖南省融资再担保有限公司"/>
    <s v="夏青茂"/>
    <s v="农户"/>
    <s v="居民身份证"/>
    <s v="432924198209153277"/>
    <s v="夏青茂"/>
    <m/>
    <m/>
    <m/>
    <m/>
    <s v="是"/>
    <s v="湖南省/永州市/宁远县"/>
    <s v="金属门窗制造"/>
    <s v="工业"/>
    <m/>
    <m/>
    <n v="1"/>
    <m/>
    <s v="其他"/>
    <s v="三农"/>
    <s v=""/>
    <m/>
    <m/>
    <s v=""/>
    <s v="湖南宁远农村商业银行冷水支行"/>
    <n v="30"/>
    <s v="流动资金贷款"/>
    <n v="7.8"/>
    <s v="人民币"/>
    <s v="否"/>
    <s v="2022-10-07 00:00:00"/>
    <s v="2025-07-07 00:00:00"/>
    <m/>
    <s v="40511-2022-00000322"/>
    <m/>
    <s v="40511-2022-00000322"/>
    <s v="宁批量担【2022】0137号"/>
    <n v="0.5"/>
    <m/>
    <s v="自然人保证"/>
    <n v="20"/>
    <n v="30"/>
    <m/>
    <n v="20"/>
    <n v="20"/>
    <n v="10"/>
    <m/>
    <s v=""/>
    <m/>
    <s v="湘再担批量业务（农商行）"/>
    <s v=""/>
    <s v="湘再担产品"/>
    <m/>
    <s v="2022-11-23 09:10:55"/>
    <s v="2022-12-20 11:10:41"/>
    <s v="2022-10-09 00:00:00"/>
    <s v="李圳鹏"/>
    <m/>
    <s v="省再担合规性审查通过"/>
    <s v="国担合规性审查通过"/>
    <m/>
    <n v="30"/>
    <n v="30"/>
    <n v="1004"/>
    <n v="0"/>
    <n v="0"/>
    <n v="2E-3"/>
    <n v="600"/>
    <n v="600"/>
    <m/>
  </r>
  <r>
    <s v="4306022072310002"/>
    <s v="国担非专项业务"/>
    <s v="新增"/>
    <x v="0"/>
    <s v=""/>
    <s v="湖南省融资再担保有限公司"/>
    <s v="吴国定"/>
    <s v="农户"/>
    <s v="居民身份证"/>
    <s v="431126199206120018"/>
    <s v="吴国定"/>
    <m/>
    <m/>
    <m/>
    <m/>
    <s v="是"/>
    <s v="湖南省/永州市/宁远县"/>
    <s v="汽车旧车零售"/>
    <s v="零售业"/>
    <m/>
    <m/>
    <n v="1"/>
    <m/>
    <s v="其他"/>
    <s v="三农"/>
    <s v=""/>
    <m/>
    <m/>
    <m/>
    <s v="湖南宁远农村商业银行大界支行"/>
    <n v="100"/>
    <s v="流动资金贷款"/>
    <n v="7.8"/>
    <s v="人民币"/>
    <s v="否"/>
    <s v="2022-07-23 00:00:00"/>
    <s v="2025-07-23 00:00:00"/>
    <m/>
    <s v="40510-2022-00000252"/>
    <m/>
    <s v="40510-2022-00000252"/>
    <s v="宁批量担【2022】0154号"/>
    <n v="0.5"/>
    <m/>
    <s v="自然人保证"/>
    <n v="20"/>
    <n v="30"/>
    <m/>
    <n v="20"/>
    <n v="20"/>
    <n v="10"/>
    <m/>
    <s v=""/>
    <m/>
    <s v="湘再担批量业务（农商行）"/>
    <s v=""/>
    <s v="湘再担产品"/>
    <m/>
    <s v="2022-10-12 16:32:45"/>
    <s v="2022-10-25 10:57:15"/>
    <s v="2022-10-09 15:46:46"/>
    <s v="李圳鹏"/>
    <m/>
    <s v="省再担合规性审查通过"/>
    <s v="国担合规性审查通过"/>
    <m/>
    <n v="0"/>
    <n v="100"/>
    <n v="1096"/>
    <n v="0"/>
    <n v="0"/>
    <n v="2E-3"/>
    <n v="2000"/>
    <n v="2000"/>
    <m/>
  </r>
  <r>
    <s v="4306022072610001"/>
    <s v="国担非专项业务"/>
    <s v="新增"/>
    <x v="0"/>
    <s v=""/>
    <s v="湖南省融资再担保有限公司"/>
    <s v="夏军红"/>
    <s v="农户"/>
    <s v="居民身份证"/>
    <s v="432924198201043399"/>
    <s v="夏军红"/>
    <m/>
    <m/>
    <m/>
    <m/>
    <s v="是"/>
    <s v="湖南省/永州市/宁远县"/>
    <s v="金属门窗制造"/>
    <s v="工业"/>
    <m/>
    <m/>
    <n v="1"/>
    <m/>
    <s v="其他"/>
    <s v="三农"/>
    <s v=""/>
    <m/>
    <m/>
    <m/>
    <s v="湖南宁远农村商业银行冷水支行"/>
    <n v="10"/>
    <s v="流动资金贷款"/>
    <n v="7.8"/>
    <s v="人民币"/>
    <s v="否"/>
    <s v="2022-07-26 00:00:00"/>
    <s v="2025-07-26 00:00:00"/>
    <m/>
    <s v="40511-2022-00000375"/>
    <m/>
    <s v="40511-2022-00000375"/>
    <s v="宁批量担【2022】0158号"/>
    <n v="0.5"/>
    <m/>
    <s v="自然人保证"/>
    <n v="20"/>
    <n v="30"/>
    <m/>
    <n v="20"/>
    <n v="20"/>
    <n v="10"/>
    <m/>
    <s v=""/>
    <m/>
    <s v="湘再担批量业务（农商行）"/>
    <s v=""/>
    <s v="湘再担产品"/>
    <m/>
    <s v="2022-10-12 16:32:45"/>
    <s v="2022-10-25 10:57:15"/>
    <s v="2022-10-09 15:50:15"/>
    <s v="李圳鹏"/>
    <m/>
    <s v="省再担合规性审查通过"/>
    <s v="国担合规性审查通过"/>
    <m/>
    <n v="10"/>
    <n v="10"/>
    <n v="1096"/>
    <n v="0"/>
    <n v="0"/>
    <n v="2E-3"/>
    <n v="200"/>
    <n v="200"/>
    <m/>
  </r>
  <r>
    <s v="4306022072810002"/>
    <s v="国担非专项业务"/>
    <s v="新增"/>
    <x v="0"/>
    <s v=""/>
    <s v="湖南省融资再担保有限公司"/>
    <s v="张建源"/>
    <s v="农户"/>
    <s v="居民身份证"/>
    <s v="432924198201060818"/>
    <s v="张建源"/>
    <m/>
    <m/>
    <m/>
    <m/>
    <s v="是"/>
    <s v="湖南省/永州市/宁远县"/>
    <s v="经济型连锁酒店"/>
    <s v="住宿业"/>
    <m/>
    <m/>
    <n v="12"/>
    <m/>
    <s v="其他"/>
    <s v="三农"/>
    <s v=""/>
    <m/>
    <m/>
    <m/>
    <s v="湖南宁远农村商业银行大阳洞支行"/>
    <n v="50"/>
    <s v="流动资金贷款"/>
    <n v="7.8"/>
    <s v="人民币"/>
    <s v="否"/>
    <s v="2022-07-28 00:00:00"/>
    <s v="2025-07-28 00:00:00"/>
    <m/>
    <s v="40529-2022-00000215"/>
    <m/>
    <s v="40529-2022-00000215"/>
    <s v="宁批量担【2022】0157号"/>
    <n v="0.5"/>
    <m/>
    <s v="自然人保证"/>
    <n v="20"/>
    <n v="30"/>
    <m/>
    <n v="20"/>
    <n v="20"/>
    <n v="10"/>
    <m/>
    <s v=""/>
    <m/>
    <s v="湘再担批量业务（农商行）"/>
    <s v=""/>
    <s v="湘再担产品"/>
    <m/>
    <s v="2022-10-12 16:32:45"/>
    <s v="2022-10-25 10:57:15"/>
    <s v="2022-10-09 15:54:05"/>
    <s v="李圳鹏"/>
    <m/>
    <s v="省再担合规性审查通过"/>
    <s v="国担合规性审查通过"/>
    <m/>
    <n v="50"/>
    <n v="50"/>
    <n v="1096"/>
    <n v="0"/>
    <n v="0"/>
    <n v="2E-3"/>
    <n v="1000"/>
    <n v="1000"/>
    <m/>
  </r>
  <r>
    <s v="4306022072810003"/>
    <s v="国担非专项业务"/>
    <s v="新增"/>
    <x v="0"/>
    <s v=""/>
    <s v="湖南省融资再担保有限公司"/>
    <s v="钟新雪"/>
    <s v="农户"/>
    <s v="居民身份证"/>
    <s v="43102219900730282X"/>
    <s v="钟新雪"/>
    <m/>
    <m/>
    <m/>
    <m/>
    <s v="是"/>
    <s v="湖南省/永州市/宁远县"/>
    <s v="托儿所服务"/>
    <s v="其他未列明行业"/>
    <m/>
    <m/>
    <n v="1"/>
    <m/>
    <s v="其他"/>
    <s v="三农"/>
    <s v=""/>
    <m/>
    <m/>
    <m/>
    <s v="湖南宁远农村商业银行大阳洞支行"/>
    <n v="20"/>
    <s v="流动资金贷款"/>
    <n v="7.8"/>
    <s v="人民币"/>
    <s v="否"/>
    <s v="2022-07-28 00:00:00"/>
    <s v="2025-07-28 00:00:00"/>
    <m/>
    <s v="40529-2022-00000218"/>
    <m/>
    <s v="40529-2022-00000218"/>
    <s v="宁批量担【2022】0159号"/>
    <n v="0.5"/>
    <m/>
    <s v="自然人保证"/>
    <n v="20"/>
    <n v="30"/>
    <m/>
    <n v="20"/>
    <n v="20"/>
    <n v="10"/>
    <m/>
    <s v=""/>
    <m/>
    <s v="湘再担批量业务（农商行）"/>
    <s v=""/>
    <s v="湘再担产品"/>
    <m/>
    <s v="2022-10-12 16:32:45"/>
    <s v="2022-10-25 10:57:15"/>
    <s v="2022-10-09 16:01:41"/>
    <s v="李圳鹏"/>
    <m/>
    <s v="省再担合规性审查通过"/>
    <s v="国担合规性审查通过"/>
    <m/>
    <n v="20"/>
    <n v="20"/>
    <n v="1096"/>
    <n v="0"/>
    <n v="0"/>
    <n v="2E-3"/>
    <n v="400"/>
    <n v="400"/>
    <m/>
  </r>
  <r>
    <s v="4306022072810004"/>
    <s v="国担非专项业务"/>
    <s v="新增"/>
    <x v="0"/>
    <s v=""/>
    <s v="湖南省融资再担保有限公司"/>
    <s v="蒋崇海"/>
    <s v="农户"/>
    <s v="居民身份证"/>
    <s v="431126197802188490"/>
    <s v="蒋崇海"/>
    <m/>
    <m/>
    <m/>
    <m/>
    <s v="是"/>
    <s v="湖南省/永州市/宁远县"/>
    <s v="其他木材加工"/>
    <s v="工业"/>
    <m/>
    <m/>
    <n v="1"/>
    <m/>
    <s v="其他"/>
    <s v="三农"/>
    <s v=""/>
    <m/>
    <m/>
    <m/>
    <s v="湖南宁远农村商业银行天堂支行"/>
    <n v="30"/>
    <s v="流动资金贷款"/>
    <n v="7.8"/>
    <s v="人民币"/>
    <s v="否"/>
    <s v="2022-07-28 00:00:00"/>
    <s v="2025-07-28 00:00:00"/>
    <m/>
    <s v="40528-2022-00000473"/>
    <m/>
    <s v="40528-2022-00000473"/>
    <s v="宁批量担【2022】0153号"/>
    <n v="0.5"/>
    <m/>
    <s v="自然人保证"/>
    <n v="20"/>
    <n v="30"/>
    <m/>
    <n v="20"/>
    <n v="20"/>
    <n v="10"/>
    <m/>
    <s v=""/>
    <m/>
    <s v="湘再担批量业务（农商行）"/>
    <s v=""/>
    <s v="湘再担产品"/>
    <m/>
    <s v="2022-10-12 16:32:45"/>
    <s v="2022-10-25 10:57:15"/>
    <s v="2022-10-09 16:04:31"/>
    <s v="李圳鹏"/>
    <m/>
    <s v="省再担合规性审查通过"/>
    <s v="国担合规性审查通过"/>
    <m/>
    <n v="30"/>
    <n v="30"/>
    <n v="1096"/>
    <n v="0"/>
    <n v="0"/>
    <n v="2E-3"/>
    <n v="600"/>
    <n v="600"/>
    <m/>
  </r>
  <r>
    <s v="4306022081000001"/>
    <s v="国担非专项业务"/>
    <s v="新增"/>
    <x v="0"/>
    <s v=""/>
    <s v="湖南省融资再担保有限公司"/>
    <s v="宁远县金恒农业发展有限责任公司"/>
    <s v="企业"/>
    <s v="统一社会信用代码"/>
    <s v="91431126MA4PPQH45W"/>
    <s v="杨林军"/>
    <m/>
    <m/>
    <m/>
    <s v="集体控股"/>
    <s v="是"/>
    <s v="湖南省/永州市/宁远县"/>
    <s v="猪的饲养"/>
    <s v="农、林、牧、渔业"/>
    <n v="1000"/>
    <n v="160"/>
    <n v="9"/>
    <m/>
    <s v="小型企业"/>
    <s v="三农"/>
    <s v=""/>
    <s v="杨林军"/>
    <s v="居民身份证"/>
    <s v="432924197211225052"/>
    <s v="湖南宁远农村商业银行"/>
    <n v="200"/>
    <s v="流动资金贷款"/>
    <n v="7.8"/>
    <s v="人民币"/>
    <s v="否"/>
    <s v="2022-08-10 00:00:00"/>
    <s v="2025-08-10 00:00:00"/>
    <m/>
    <s v="40500-2022-00000943"/>
    <m/>
    <s v="40500-2022-00000943"/>
    <s v="宁批量担【2022】0156号"/>
    <n v="0.5"/>
    <m/>
    <s v="自然人保证"/>
    <n v="20"/>
    <n v="30"/>
    <m/>
    <n v="20"/>
    <n v="20"/>
    <n v="10"/>
    <m/>
    <s v=""/>
    <m/>
    <s v="湘再担批量业务（农商行）"/>
    <s v=""/>
    <s v="湘再担产品"/>
    <m/>
    <s v="2022-10-12 16:32:45"/>
    <s v="2022-10-25 10:57:15"/>
    <s v="2022-10-09 00:00:00"/>
    <s v="李圳鹏"/>
    <m/>
    <s v="省再担合规性审查通过"/>
    <s v="国担合规性审查通过"/>
    <m/>
    <n v="200"/>
    <n v="200"/>
    <n v="1096"/>
    <n v="0"/>
    <n v="0"/>
    <n v="2E-3"/>
    <n v="4000"/>
    <n v="4000"/>
    <m/>
  </r>
  <r>
    <s v="4306022080900001"/>
    <s v="国担非专项业务"/>
    <s v="新增"/>
    <x v="0"/>
    <s v=""/>
    <s v="湖南省融资再担保有限公司"/>
    <s v="宁远宏康疼痛专科医院有限公司"/>
    <s v="企业"/>
    <s v="统一社会信用代码"/>
    <s v="91431126MA4REL555C"/>
    <s v="李罗春"/>
    <m/>
    <m/>
    <m/>
    <s v="集体控股"/>
    <s v="是"/>
    <s v="湖南省/永州市/宁远县"/>
    <s v="专科医院"/>
    <s v="其他未列明行业"/>
    <n v="634"/>
    <n v="251"/>
    <n v="25"/>
    <m/>
    <s v="小型企业"/>
    <s v="小微企业"/>
    <s v=""/>
    <s v="李罗春"/>
    <s v="居民身份证"/>
    <s v="432924198009060818"/>
    <s v="湖南宁远农村商业银行天堂支行"/>
    <n v="200"/>
    <s v="流动资金贷款"/>
    <n v="7.8"/>
    <s v="人民币"/>
    <s v="否"/>
    <s v="2022-08-09 00:00:00"/>
    <s v="2025-08-09 00:00:00"/>
    <m/>
    <s v="40528-2022-00000477"/>
    <m/>
    <s v="40528-2022-00000477"/>
    <s v="宁批量担【2022】0167号"/>
    <n v="0.5"/>
    <m/>
    <s v="自然人保证"/>
    <n v="20"/>
    <n v="30"/>
    <m/>
    <n v="20"/>
    <n v="20"/>
    <n v="10"/>
    <m/>
    <s v=""/>
    <m/>
    <s v="湘再担批量业务（农商行）"/>
    <s v=""/>
    <s v="湘再担产品"/>
    <m/>
    <s v="2022-10-12 16:32:45"/>
    <s v="2022-10-25 10:57:15"/>
    <s v="2022-10-09 00:00:00"/>
    <s v="李圳鹏"/>
    <m/>
    <s v="省再担合规性审查通过"/>
    <s v="国担合规性审查通过"/>
    <m/>
    <n v="200"/>
    <n v="200"/>
    <n v="1096"/>
    <n v="0"/>
    <n v="0"/>
    <n v="2E-3"/>
    <n v="4000"/>
    <n v="4000"/>
    <m/>
  </r>
  <r>
    <s v="4306022072910004"/>
    <s v="国担非专项业务"/>
    <s v="新增"/>
    <x v="0"/>
    <s v=""/>
    <s v="湖南省融资再担保有限公司"/>
    <s v="王绍志"/>
    <s v="农户"/>
    <s v="居民身份证"/>
    <s v="43112619960529703X"/>
    <s v="王绍志"/>
    <m/>
    <m/>
    <m/>
    <m/>
    <s v="是"/>
    <s v="湖南省/永州市/宁远县"/>
    <s v="住宅装饰和装修"/>
    <s v="建筑业"/>
    <m/>
    <m/>
    <n v="1"/>
    <m/>
    <s v="其他"/>
    <s v="三农"/>
    <s v=""/>
    <m/>
    <m/>
    <m/>
    <s v="湖南宁远农村商业银行大界支行"/>
    <n v="50"/>
    <s v="流动资金贷款"/>
    <n v="7.8"/>
    <s v="人民币"/>
    <s v="否"/>
    <s v="2022-07-29 00:00:00"/>
    <s v="2025-10-29 00:00:00"/>
    <m/>
    <s v="40510-2022-00000254"/>
    <m/>
    <s v="40510-2022-00000254"/>
    <s v="宁批量担【2022】0162号"/>
    <n v="0.5"/>
    <m/>
    <s v="自然人保证"/>
    <n v="20"/>
    <n v="30"/>
    <m/>
    <n v="20"/>
    <n v="20"/>
    <n v="10"/>
    <m/>
    <s v=""/>
    <m/>
    <s v="湘再担批量业务（农商行）"/>
    <s v=""/>
    <s v="湘再担产品"/>
    <m/>
    <s v="2022-10-12 16:32:45"/>
    <s v="2022-10-25 10:57:15"/>
    <s v="2022-10-09 16:31:20"/>
    <s v="李圳鹏"/>
    <m/>
    <s v="省再担合规性审查通过"/>
    <s v="国担合规性审查通过"/>
    <m/>
    <n v="0"/>
    <n v="50"/>
    <n v="1188"/>
    <n v="0"/>
    <n v="0"/>
    <n v="2E-3"/>
    <n v="1000"/>
    <n v="1000"/>
    <m/>
  </r>
  <r>
    <s v="4303522072010002"/>
    <s v="国担非专项业务"/>
    <s v="新增"/>
    <x v="19"/>
    <s v=""/>
    <s v="湖南省融资再担保有限公司"/>
    <s v="邓碧军"/>
    <s v="个体工商户"/>
    <s v="居民身份证"/>
    <s v="432426197610030012"/>
    <m/>
    <m/>
    <s v="鼎城区飞众电器商行"/>
    <s v="92430703MA4NL9LLXP"/>
    <s v="私人控股"/>
    <s v="是"/>
    <s v="湖南省/常德市/鼎城区"/>
    <s v="日用家电零售"/>
    <s v="零售业"/>
    <n v="452.4"/>
    <n v="796"/>
    <n v="6"/>
    <m/>
    <s v="其他"/>
    <s v="小微企业"/>
    <s v=""/>
    <m/>
    <m/>
    <m/>
    <s v="长沙银行常德高新区支行"/>
    <n v="50"/>
    <s v="个人经营性贷款"/>
    <n v="5.5"/>
    <s v="人民币"/>
    <s v="否"/>
    <s v="2022-07-20 00:00:00"/>
    <s v="2023-07-20 00:00:00"/>
    <m/>
    <s v="20221030201965675"/>
    <s v="无编号"/>
    <s v="20220000000694442"/>
    <s v="常美担委担【2022135】11001号"/>
    <n v="1"/>
    <m/>
    <s v="不动产抵押,自然人保证"/>
    <n v="20"/>
    <n v="40"/>
    <n v="0"/>
    <n v="20"/>
    <n v="20"/>
    <n v="0"/>
    <m/>
    <s v=""/>
    <m/>
    <s v="国担非专项业务"/>
    <s v=""/>
    <s v="国担非专项业务"/>
    <m/>
    <s v="2022-10-18 11:02:50"/>
    <s v="2022-10-25 10:57:15"/>
    <s v="2022-10-09 16:33:01"/>
    <s v="周燕芳"/>
    <m/>
    <s v="省再担合规性审查通过"/>
    <s v="国担合规性审查通过"/>
    <m/>
    <n v="50"/>
    <n v="50"/>
    <n v="365"/>
    <n v="0"/>
    <n v="0"/>
    <n v="2E-3"/>
    <n v="1000"/>
    <n v="1000"/>
    <m/>
  </r>
  <r>
    <s v="4306022080110001"/>
    <s v="国担非专项业务"/>
    <s v="新增"/>
    <x v="0"/>
    <s v=""/>
    <s v="湖南省融资再担保有限公司"/>
    <s v="欧阳昌良"/>
    <s v="农户"/>
    <s v="居民身份证"/>
    <s v="432924197308103836"/>
    <s v="欧阳昌良"/>
    <m/>
    <m/>
    <m/>
    <m/>
    <s v="是"/>
    <s v="湖南省/永州市/宁远县"/>
    <s v="焰火、鞭炮产品制造"/>
    <s v="工业"/>
    <m/>
    <m/>
    <n v="1"/>
    <m/>
    <s v="其他"/>
    <s v="三农"/>
    <s v=""/>
    <m/>
    <m/>
    <m/>
    <s v="湖南宁远农村商业银行下坠支行"/>
    <n v="50"/>
    <s v="流动资金贷款"/>
    <n v="7.8"/>
    <s v="人民币"/>
    <s v="否"/>
    <s v="2022-08-01 00:00:00"/>
    <s v="2025-08-01 00:00:00"/>
    <m/>
    <s v="40515-2022-00000272"/>
    <m/>
    <s v="40515-2022-00000272"/>
    <s v="宁批量担【2022】0164号"/>
    <n v="0.5"/>
    <m/>
    <s v="自然人保证"/>
    <n v="20"/>
    <n v="30"/>
    <m/>
    <n v="20"/>
    <n v="20"/>
    <n v="10"/>
    <m/>
    <s v=""/>
    <m/>
    <s v="湘再担批量业务（农商行）"/>
    <s v=""/>
    <s v="湘再担产品"/>
    <m/>
    <s v="2022-10-12 16:32:45"/>
    <s v="2022-10-25 10:57:15"/>
    <s v="2022-10-09 16:36:26"/>
    <s v="李圳鹏"/>
    <m/>
    <s v="省再担合规性审查通过"/>
    <s v="国担合规性审查通过"/>
    <m/>
    <n v="50"/>
    <n v="50"/>
    <n v="1096"/>
    <n v="0"/>
    <n v="0"/>
    <n v="2E-3"/>
    <n v="1000"/>
    <n v="1000"/>
    <m/>
  </r>
  <r>
    <s v="4303522090510001"/>
    <s v="国担非专项业务"/>
    <s v="新增"/>
    <x v="19"/>
    <s v=""/>
    <s v="湖南省融资再担保有限公司"/>
    <s v="李世勇"/>
    <s v="农户"/>
    <s v="居民身份证"/>
    <s v="432423197201132676"/>
    <m/>
    <m/>
    <m/>
    <m/>
    <m/>
    <s v="是"/>
    <s v="湖南省/常德市/汉寿县"/>
    <s v="内陆养殖"/>
    <s v="农、林、牧、渔业"/>
    <n v="50"/>
    <n v="336"/>
    <n v="3"/>
    <m/>
    <s v="其他"/>
    <s v="三农"/>
    <s v=""/>
    <m/>
    <m/>
    <m/>
    <s v="交通银行常德分行"/>
    <n v="80"/>
    <s v="个人经营性贷款"/>
    <n v="3.95"/>
    <s v="人民币"/>
    <s v="否"/>
    <s v="2022-09-05 00:00:00"/>
    <s v="2023-09-05 00:00:00"/>
    <m/>
    <s v="202201435171999092200004688"/>
    <s v="无编号"/>
    <s v="202208247729471"/>
    <s v="常美担委担【2022173】11001号"/>
    <n v="0.8"/>
    <m/>
    <s v="自然人保证"/>
    <n v="20"/>
    <n v="40"/>
    <n v="0"/>
    <n v="20"/>
    <n v="20"/>
    <n v="0"/>
    <m/>
    <s v=""/>
    <m/>
    <s v="国担非专项业务"/>
    <s v=""/>
    <s v="国担非专项业务"/>
    <m/>
    <s v="2022-10-18 11:02:50"/>
    <s v="2022-10-25 10:57:15"/>
    <s v="2022-10-09 00:00:00"/>
    <s v="周燕芳"/>
    <m/>
    <s v="省再担合规性审查通过"/>
    <s v="国担合规性审查通过"/>
    <m/>
    <n v="80"/>
    <n v="80"/>
    <n v="365"/>
    <n v="0"/>
    <n v="0"/>
    <n v="2E-3"/>
    <n v="1600"/>
    <n v="1600"/>
    <m/>
  </r>
  <r>
    <s v="4306022080410001"/>
    <s v="国担非专项业务"/>
    <s v="新增"/>
    <x v="0"/>
    <s v=""/>
    <s v="湖南省融资再担保有限公司"/>
    <s v="欧阳群忠"/>
    <s v="农户"/>
    <s v="居民身份证"/>
    <s v="432924197404213875"/>
    <s v="欧阳群忠"/>
    <m/>
    <m/>
    <m/>
    <m/>
    <s v="是"/>
    <s v="湖南省/永州市/宁远县"/>
    <s v="猪的饲养"/>
    <s v="农、林、牧、渔业"/>
    <m/>
    <m/>
    <n v="1"/>
    <m/>
    <s v="其他"/>
    <s v="三农"/>
    <s v=""/>
    <m/>
    <m/>
    <m/>
    <s v="湖南宁远农村商业银行下坠支行"/>
    <n v="20"/>
    <s v="流动资金贷款"/>
    <n v="7.8"/>
    <s v="人民币"/>
    <s v="否"/>
    <s v="2022-08-04 00:00:00"/>
    <s v="2025-08-04 00:00:00"/>
    <m/>
    <s v="40515-2022-00000275"/>
    <m/>
    <s v="40515-2022-00000275"/>
    <s v="宁批量担【2022】0165号"/>
    <n v="0.5"/>
    <m/>
    <s v="自然人保证"/>
    <n v="20"/>
    <n v="30"/>
    <m/>
    <n v="20"/>
    <n v="20"/>
    <n v="10"/>
    <m/>
    <s v=""/>
    <m/>
    <s v="湘再担批量业务（农商行）"/>
    <s v=""/>
    <s v="湘再担产品"/>
    <m/>
    <s v="2022-10-12 16:32:45"/>
    <s v="2022-10-25 10:57:15"/>
    <s v="2022-10-09 16:39:29"/>
    <s v="李圳鹏"/>
    <m/>
    <s v="省再担合规性审查通过"/>
    <s v="国担合规性审查通过"/>
    <m/>
    <n v="20"/>
    <n v="20"/>
    <n v="1096"/>
    <n v="0"/>
    <n v="0"/>
    <n v="2E-3"/>
    <n v="400"/>
    <n v="400"/>
    <m/>
  </r>
  <r>
    <s v="4306022091710001"/>
    <s v="国担非专项业务"/>
    <s v="新增"/>
    <x v="0"/>
    <s v=""/>
    <s v="湖南省融资再担保有限公司"/>
    <s v="屠纯兵"/>
    <s v="农户"/>
    <s v="居民身份证"/>
    <s v="432924198206128471"/>
    <s v="屠纯兵"/>
    <m/>
    <m/>
    <m/>
    <m/>
    <s v="是"/>
    <s v="湖南省/永州市/宁远县"/>
    <s v="其他水果种植"/>
    <s v="农、林、牧、渔业"/>
    <m/>
    <m/>
    <n v="1"/>
    <m/>
    <s v="其他"/>
    <s v="三农"/>
    <s v=""/>
    <m/>
    <m/>
    <m/>
    <s v="湖南宁远农村商业银行永安支行"/>
    <n v="20"/>
    <s v="流动资金贷款"/>
    <n v="7.8"/>
    <s v="人民币"/>
    <s v="否"/>
    <s v="2022-09-17 00:00:00"/>
    <s v="2025-09-17 00:00:00"/>
    <m/>
    <s v="40526-2022-00000391"/>
    <m/>
    <s v="40526-2022-00000391"/>
    <s v="宁批量担【2022】0177号"/>
    <n v="0.5"/>
    <m/>
    <s v="自然人保证"/>
    <n v="20"/>
    <n v="30"/>
    <m/>
    <n v="20"/>
    <n v="20"/>
    <n v="10"/>
    <m/>
    <s v=""/>
    <m/>
    <s v="湘再担批量业务（农商行）"/>
    <s v=""/>
    <s v="湘再担产品"/>
    <m/>
    <s v="2022-10-12 16:32:45"/>
    <s v="2022-10-25 10:57:15"/>
    <s v="2022-10-09 16:47:31"/>
    <s v="李圳鹏"/>
    <m/>
    <s v="省再担合规性审查通过"/>
    <s v="国担合规性审查通过"/>
    <m/>
    <n v="20"/>
    <n v="20"/>
    <n v="1096"/>
    <n v="0"/>
    <n v="0"/>
    <n v="2E-3"/>
    <n v="400"/>
    <n v="400"/>
    <m/>
  </r>
  <r>
    <s v="4303522090710001"/>
    <s v="国担非专项业务"/>
    <s v="新增"/>
    <x v="19"/>
    <s v=""/>
    <s v="湖南省融资再担保有限公司"/>
    <s v="向涵隆"/>
    <s v="小微企业主"/>
    <s v="居民身份证"/>
    <s v="430781198412281017"/>
    <m/>
    <m/>
    <s v="常德市昱翔新材料科技有限公司"/>
    <s v="91430702MA4R9YJR2W"/>
    <s v="私人控股"/>
    <s v="否"/>
    <s v="湖南省/常德市/武陵区"/>
    <s v="新材料技术推广服务"/>
    <s v="其他未列明行业"/>
    <n v="120"/>
    <n v="150"/>
    <n v="3"/>
    <m/>
    <s v="微型企业"/>
    <s v="战略新兴产业,小微企业"/>
    <s v="3.7.3.0"/>
    <m/>
    <m/>
    <m/>
    <s v="兴业银行常德分行"/>
    <n v="30"/>
    <s v="个人经营性贷款"/>
    <n v="4"/>
    <s v="人民币"/>
    <s v="否"/>
    <s v="2022-09-07 00:00:00"/>
    <s v="2023-09-07 00:00:00"/>
    <m/>
    <s v="362200495801000"/>
    <s v="无编号"/>
    <s v="362200495804001"/>
    <s v="常美担委担【2022175】11001号"/>
    <n v="1"/>
    <m/>
    <s v="企业保证"/>
    <n v="20"/>
    <n v="40"/>
    <n v="0"/>
    <n v="20"/>
    <n v="20"/>
    <n v="0"/>
    <m/>
    <s v=""/>
    <m/>
    <s v="国担非专项业务"/>
    <s v=""/>
    <s v="国担非专项业务"/>
    <m/>
    <s v="2022-10-18 11:02:50"/>
    <s v="2022-10-25 10:57:44"/>
    <s v="2022-10-09 16:54:09"/>
    <s v="周燕芳"/>
    <m/>
    <s v="省再担合规性审查通过"/>
    <s v="国担合规性审查通过"/>
    <m/>
    <n v="30"/>
    <n v="30"/>
    <n v="365"/>
    <n v="0"/>
    <n v="0"/>
    <n v="2E-3"/>
    <n v="600"/>
    <n v="600"/>
    <m/>
  </r>
  <r>
    <s v="4306422081000007"/>
    <s v="国担非专项业务"/>
    <s v="新增"/>
    <x v="18"/>
    <m/>
    <s v="湖南省融资再担保有限公司"/>
    <s v="湖南仙洞酒魂酒业有限公司"/>
    <s v="企业"/>
    <s v="统一社会信用代码"/>
    <s v="91433101351690998G"/>
    <m/>
    <m/>
    <s v="湖南仙洞酒魂酒业有限公司"/>
    <s v="91433101351690998G"/>
    <s v="私人控股"/>
    <s v="是"/>
    <s v="湖南省/湘西土家族苗族自治州/吉首市"/>
    <s v="白酒制造"/>
    <s v="工业"/>
    <n v="1434"/>
    <n v="439"/>
    <n v="15"/>
    <n v="0"/>
    <s v="微型企业"/>
    <s v="小微企业"/>
    <s v="7.3.3"/>
    <s v="杨瑛"/>
    <s v="居民身份证"/>
    <s v="433101196510080541"/>
    <s v="湖南吉首农村商业银行城东支行"/>
    <n v="80"/>
    <s v="流动资金贷款"/>
    <n v="5.5"/>
    <s v="人民币"/>
    <s v="否"/>
    <s v="2022-08-10 00:00:00"/>
    <s v="2025-08-10 00:00:00"/>
    <m/>
    <s v="-49508-2022-00000462"/>
    <m/>
    <s v="湘西批量保字[2021]第01号"/>
    <s v="湘西担保协议字[2022]第xzd0026号"/>
    <n v="0.5"/>
    <m/>
    <s v="自然人保证"/>
    <n v="20"/>
    <n v="40"/>
    <n v="0"/>
    <n v="20"/>
    <n v="20"/>
    <n v="0"/>
    <m/>
    <s v=""/>
    <m/>
    <s v="湘再担产品"/>
    <m/>
    <s v="湘再担产品"/>
    <m/>
    <s v="2022-10-11 15:44:42"/>
    <s v="2022-10-25 10:56:01"/>
    <s v="2022-10-09 17:07:38"/>
    <s v="彭瑞"/>
    <m/>
    <s v="省再担合规性审查通过"/>
    <s v="国担合规性审查通过"/>
    <m/>
    <n v="80"/>
    <n v="80"/>
    <n v="1096"/>
    <n v="0"/>
    <n v="0"/>
    <n v="2E-3"/>
    <n v="1600"/>
    <n v="1600"/>
    <m/>
  </r>
  <r>
    <s v="4306422082500002"/>
    <s v="国担非专项业务"/>
    <s v="新增"/>
    <x v="18"/>
    <m/>
    <s v="湖南省融资再担保有限公司"/>
    <s v="湘西勤农茶酒营销有限公司"/>
    <s v="企业"/>
    <s v="统一社会信用代码"/>
    <s v="91433100MA4L44ED1G"/>
    <m/>
    <m/>
    <s v="湘西勤农茶酒营销有限公司"/>
    <s v="91433100MA4L44ED1G"/>
    <s v="私人控股"/>
    <s v="是"/>
    <s v="湖南省/湘西土家族苗族自治州/吉首市"/>
    <s v="酒、饮料及茶叶批发"/>
    <s v="批发业"/>
    <n v="464"/>
    <n v="451"/>
    <n v="7"/>
    <n v="0"/>
    <s v="微型企业"/>
    <s v="小微企业"/>
    <m/>
    <s v="李飞跃"/>
    <s v="居民身份证"/>
    <s v="433122197206018010"/>
    <s v="湖南吉首农村商业银行城东支行"/>
    <n v="40"/>
    <s v="流动资金贷款"/>
    <n v="5.5"/>
    <s v="人民币"/>
    <s v="否"/>
    <s v="2022-08-25 00:00:00"/>
    <s v="2025-08-25 00:00:00"/>
    <m/>
    <s v="-49508-2022-00000470"/>
    <m/>
    <s v="湘西批量保字[2021]第01号"/>
    <s v="湘西担保协议字[2022]第xzd0027号"/>
    <n v="1"/>
    <m/>
    <s v="自然人保证"/>
    <n v="20"/>
    <n v="40"/>
    <n v="0"/>
    <n v="20"/>
    <n v="20"/>
    <n v="0"/>
    <m/>
    <s v=""/>
    <m/>
    <s v="湘再担产品"/>
    <m/>
    <s v="湘再担产品"/>
    <m/>
    <s v="2022-10-11 15:44:42"/>
    <s v="2022-10-25 10:57:15"/>
    <s v="2022-10-09 17:07:38"/>
    <s v="彭瑞"/>
    <m/>
    <s v="省再担合规性审查通过"/>
    <s v="国担合规性审查通过"/>
    <m/>
    <n v="40"/>
    <n v="40"/>
    <n v="1096"/>
    <n v="0"/>
    <n v="0"/>
    <n v="2E-3"/>
    <n v="800"/>
    <n v="800"/>
    <m/>
  </r>
  <r>
    <s v="4306022091210001"/>
    <s v="国担非专项业务"/>
    <s v="新增"/>
    <x v="0"/>
    <s v=""/>
    <s v="湖南省融资再担保有限公司"/>
    <s v="周爱兵"/>
    <s v="农户"/>
    <s v="居民身份证"/>
    <s v="430223198706123232"/>
    <s v="周爱兵"/>
    <m/>
    <m/>
    <m/>
    <m/>
    <s v="是"/>
    <s v="湖南省/永州市/宁远县"/>
    <s v="涂料零售"/>
    <s v="零售业"/>
    <m/>
    <m/>
    <n v="1"/>
    <m/>
    <s v="其他"/>
    <s v="三农"/>
    <s v=""/>
    <m/>
    <m/>
    <m/>
    <s v="湖南宁远农村商业银行清水桥支行"/>
    <n v="50"/>
    <s v="流动资金贷款"/>
    <n v="7.8"/>
    <s v="人民币"/>
    <s v="否"/>
    <s v="2022-09-12 00:00:00"/>
    <s v="2025-10-12 00:00:00"/>
    <m/>
    <s v="40523-2022-00000459"/>
    <m/>
    <s v="40523-2022-00000459"/>
    <s v="宁批量担【2022】0166号"/>
    <n v="0.5"/>
    <m/>
    <s v="自然人保证"/>
    <n v="20"/>
    <n v="30"/>
    <m/>
    <n v="20"/>
    <n v="20"/>
    <n v="10"/>
    <m/>
    <s v=""/>
    <m/>
    <s v="湘再担批量业务（农商行）"/>
    <s v=""/>
    <s v="湘再担产品"/>
    <m/>
    <s v="2022-10-12 16:32:45"/>
    <s v="2022-10-25 10:57:15"/>
    <s v="2022-10-09 00:00:00"/>
    <s v="李圳鹏"/>
    <m/>
    <s v="省再担合规性审查通过"/>
    <s v="国担合规性审查通过"/>
    <m/>
    <n v="50"/>
    <n v="50"/>
    <n v="1126"/>
    <n v="0"/>
    <n v="0"/>
    <n v="2E-3"/>
    <n v="1000"/>
    <n v="1000"/>
    <m/>
  </r>
  <r>
    <s v="4306022081910001"/>
    <s v="国担非专项业务"/>
    <s v="新增"/>
    <x v="0"/>
    <s v=""/>
    <s v="湖南省融资再担保有限公司"/>
    <s v="刘三三"/>
    <s v="农户"/>
    <s v="居民身份证"/>
    <s v="431126198512275611"/>
    <s v="刘三三"/>
    <m/>
    <m/>
    <m/>
    <m/>
    <s v="是"/>
    <s v="湖南省/永州市/宁远县"/>
    <s v="汽车修理与维护"/>
    <s v="其他未列明行业"/>
    <m/>
    <m/>
    <n v="1"/>
    <m/>
    <s v="其他"/>
    <s v="三农"/>
    <s v=""/>
    <m/>
    <m/>
    <m/>
    <s v="湖南宁远农村商业银行大阳洞支行"/>
    <n v="50"/>
    <s v="流动资金贷款"/>
    <n v="7.8"/>
    <s v="人民币"/>
    <s v="否"/>
    <s v="2022-08-19 00:00:00"/>
    <s v="2025-08-19 00:00:00"/>
    <m/>
    <s v="40529-2022-00000233"/>
    <m/>
    <s v="40529-2022-00000233"/>
    <s v="宁批量担【2022】0172号"/>
    <n v="0.5"/>
    <m/>
    <s v="自然人保证"/>
    <n v="20"/>
    <n v="30"/>
    <m/>
    <n v="20"/>
    <n v="20"/>
    <n v="10"/>
    <m/>
    <s v=""/>
    <m/>
    <s v="湘再担批量业务（农商行）"/>
    <s v=""/>
    <s v="湘再担产品"/>
    <m/>
    <s v="2022-10-12 16:32:45"/>
    <s v="2022-10-25 10:57:15"/>
    <s v="2022-10-09 17:19:30"/>
    <s v="李圳鹏"/>
    <m/>
    <s v="省再担合规性审查通过"/>
    <s v="国担合规性审查通过"/>
    <m/>
    <n v="50"/>
    <n v="50"/>
    <n v="1096"/>
    <n v="0"/>
    <n v="0"/>
    <n v="2E-3"/>
    <n v="1000"/>
    <n v="1000"/>
    <m/>
  </r>
  <r>
    <s v="4306022082510003"/>
    <s v="国担非专项业务"/>
    <s v="新增"/>
    <x v="0"/>
    <s v=""/>
    <s v="湖南省融资再担保有限公司"/>
    <s v="谢任平"/>
    <s v="农户"/>
    <s v="居民身份证"/>
    <s v="432924198203010072"/>
    <s v="谢任平"/>
    <m/>
    <m/>
    <m/>
    <m/>
    <s v="是"/>
    <s v="湖南省/永州市/宁远县"/>
    <s v="建筑工程机械与设备经营租赁"/>
    <s v="租赁和商务服务业"/>
    <m/>
    <m/>
    <n v="1"/>
    <m/>
    <s v="其他"/>
    <s v="三农"/>
    <s v=""/>
    <m/>
    <m/>
    <m/>
    <s v="湖南宁远农村商业银行城关支行"/>
    <n v="50"/>
    <s v="流动资金贷款"/>
    <n v="7.8"/>
    <s v="人民币"/>
    <s v="否"/>
    <s v="2022-08-25 00:00:00"/>
    <s v="2025-08-25 00:00:00"/>
    <m/>
    <s v="40501-2022-00000508"/>
    <m/>
    <s v="40501-2022-00000508"/>
    <s v="宁批量担【2022】0171号"/>
    <n v="0.5"/>
    <m/>
    <s v="自然人保证"/>
    <n v="20"/>
    <n v="30"/>
    <m/>
    <n v="20"/>
    <n v="20"/>
    <n v="10"/>
    <m/>
    <s v=""/>
    <m/>
    <s v="湘再担批量业务（农商行）"/>
    <s v=""/>
    <s v="湘再担产品"/>
    <m/>
    <s v="2022-10-12 16:32:45"/>
    <s v="2022-10-25 10:57:15"/>
    <s v="2022-10-09 17:22:10"/>
    <s v="李圳鹏"/>
    <m/>
    <s v="省再担合规性审查通过"/>
    <s v="国担合规性审查通过"/>
    <m/>
    <n v="0"/>
    <n v="50"/>
    <n v="1096"/>
    <n v="0"/>
    <n v="0"/>
    <n v="2E-3"/>
    <n v="1000"/>
    <n v="1000"/>
    <m/>
  </r>
  <r>
    <s v="4306022090810001"/>
    <s v="国担非专项业务"/>
    <s v="新增"/>
    <x v="0"/>
    <s v=""/>
    <s v="湖南省融资再担保有限公司"/>
    <s v="蔡春来"/>
    <s v="农户"/>
    <s v="居民身份证"/>
    <s v="43112619841215007X"/>
    <s v="蔡春来"/>
    <m/>
    <m/>
    <m/>
    <m/>
    <s v="是"/>
    <s v="湖南省/永州市/宁远县"/>
    <s v="粘土砖瓦及建筑砌块制造"/>
    <s v="工业"/>
    <m/>
    <m/>
    <n v="1"/>
    <m/>
    <s v="其他"/>
    <s v="三农"/>
    <s v=""/>
    <m/>
    <m/>
    <m/>
    <s v="湖南宁远农村商业银行城关支行"/>
    <n v="100"/>
    <s v="流动资金贷款"/>
    <n v="7.8"/>
    <s v="人民币"/>
    <s v="否"/>
    <s v="2022-09-08 00:00:00"/>
    <s v="2025-09-08 00:00:00"/>
    <m/>
    <s v="40501-2022-00000518"/>
    <m/>
    <s v="40501-2022-00000518"/>
    <s v="宁批量担【2022】0174号"/>
    <n v="0.5"/>
    <m/>
    <s v="自然人保证"/>
    <n v="20"/>
    <n v="30"/>
    <m/>
    <n v="20"/>
    <n v="20"/>
    <n v="10"/>
    <m/>
    <s v=""/>
    <m/>
    <s v="湘再担批量业务（农商行）"/>
    <s v=""/>
    <s v="湘再担产品"/>
    <m/>
    <s v="2022-10-12 16:32:45"/>
    <s v="2022-10-25 10:56:01"/>
    <s v="2022-10-09 17:29:08"/>
    <s v="李圳鹏"/>
    <m/>
    <s v="省再担合规性审查通过"/>
    <s v="国担合规性审查通过"/>
    <m/>
    <n v="100"/>
    <n v="100"/>
    <n v="1096"/>
    <n v="0"/>
    <n v="0"/>
    <n v="2E-3"/>
    <n v="2000"/>
    <n v="2000"/>
    <m/>
  </r>
  <r>
    <s v="4305122091500001"/>
    <s v="国担非专项业务"/>
    <s v="新增"/>
    <x v="6"/>
    <s v=""/>
    <s v="湖南省融资再担保有限公司"/>
    <s v="湖南犇腾食品科技有限公司"/>
    <s v="企业"/>
    <s v="统一社会信用代码"/>
    <s v="91431200MA4QQTL88K"/>
    <s v="唐军"/>
    <s v="13517451036"/>
    <m/>
    <m/>
    <s v="私人控股"/>
    <s v="否"/>
    <s v="湖南省/怀化市/鹤城区"/>
    <s v="肉、禽、蛋、奶及水产品批发"/>
    <s v="批发业"/>
    <n v="6805.44"/>
    <n v="415.01"/>
    <n v="35"/>
    <n v="0"/>
    <s v="微型企业"/>
    <s v="小微企业"/>
    <s v=""/>
    <s v="唐军"/>
    <s v="居民身份证"/>
    <s v="433001196912120416"/>
    <s v="中国银行怀化分行"/>
    <n v="200"/>
    <s v="流动资金贷款"/>
    <n v="4.1500000000000004"/>
    <s v="人民币"/>
    <s v="否"/>
    <s v="2022-09-15 00:00:00"/>
    <s v="2023-09-16 00:00:00"/>
    <m/>
    <s v="湘中银企借字2021-2312-02号"/>
    <s v="借据无编号"/>
    <s v="湘中银企保字2021-2312-04号"/>
    <s v="[2022]众诺担保委担字第[039]号"/>
    <n v="1"/>
    <m/>
    <s v="自然人保证,企业保证,不动产抵押"/>
    <n v="20"/>
    <n v="40"/>
    <n v="0"/>
    <n v="20"/>
    <n v="20"/>
    <n v="0"/>
    <m/>
    <s v=""/>
    <s v="分批放款第一笔，共500万"/>
    <s v="国担非专项业务"/>
    <s v=""/>
    <s v="国担非专项业务"/>
    <m/>
    <s v="2022-10-11 15:44:42"/>
    <s v="2022-10-25 10:56:01"/>
    <s v="2022-10-09 00:00:00"/>
    <s v="唐婧"/>
    <m/>
    <s v="省再担合规性审查通过"/>
    <s v="国担合规性审查通过"/>
    <m/>
    <n v="200"/>
    <n v="200"/>
    <n v="366"/>
    <n v="0"/>
    <n v="0"/>
    <n v="2E-3"/>
    <n v="4000"/>
    <n v="4000"/>
    <m/>
  </r>
  <r>
    <s v="4306022090410001"/>
    <s v="国担非专项业务"/>
    <s v="新增"/>
    <x v="0"/>
    <s v=""/>
    <s v="湖南省融资再担保有限公司"/>
    <s v="黄江林"/>
    <s v="农户"/>
    <s v="居民身份证"/>
    <s v="43112619910512129X"/>
    <s v="黄江林"/>
    <m/>
    <m/>
    <m/>
    <m/>
    <s v="是"/>
    <s v="湖南省/永州市/宁远县"/>
    <s v="建筑工程机械与设备经营租赁"/>
    <s v="租赁和商务服务业"/>
    <m/>
    <m/>
    <n v="1"/>
    <m/>
    <s v="其他"/>
    <s v="三农"/>
    <s v=""/>
    <m/>
    <m/>
    <m/>
    <s v="湖南宁远农村商业银行大界支行"/>
    <n v="100"/>
    <s v="流动资金贷款"/>
    <n v="7.8"/>
    <s v="人民币"/>
    <s v="否"/>
    <s v="2022-09-04 00:00:00"/>
    <s v="2025-09-04 00:00:00"/>
    <m/>
    <s v="40510-2022-00000289"/>
    <m/>
    <s v="40510-2022-00000289"/>
    <s v="宁批量担【2022】0176号"/>
    <n v="0.5"/>
    <m/>
    <s v="自然人保证"/>
    <n v="20"/>
    <n v="30"/>
    <m/>
    <n v="20"/>
    <n v="20"/>
    <n v="10"/>
    <m/>
    <s v=""/>
    <m/>
    <s v="湘再担批量业务（农商行）"/>
    <s v=""/>
    <s v="湘再担产品"/>
    <m/>
    <s v="2022-10-12 16:32:45"/>
    <s v="2022-10-25 10:57:15"/>
    <s v="2022-10-09 17:34:57"/>
    <s v="李圳鹏"/>
    <m/>
    <s v="省再担合规性审查通过"/>
    <s v="国担合规性审查通过"/>
    <m/>
    <n v="100"/>
    <n v="100"/>
    <n v="1096"/>
    <n v="0"/>
    <n v="0"/>
    <n v="2E-3"/>
    <n v="2000"/>
    <n v="2000"/>
    <m/>
  </r>
  <r>
    <s v="4306022091610001"/>
    <s v="国担非专项业务"/>
    <s v="新增"/>
    <x v="0"/>
    <s v=""/>
    <s v="湖南省融资再担保有限公司"/>
    <s v="黄景林"/>
    <s v="农户"/>
    <s v="居民身份证"/>
    <s v="432924196502080813"/>
    <s v="黄景林"/>
    <m/>
    <m/>
    <m/>
    <m/>
    <s v="是"/>
    <s v="湖南省/永州市/宁远县"/>
    <s v="含油果种植"/>
    <s v="农、林、牧、渔业"/>
    <m/>
    <m/>
    <n v="1"/>
    <m/>
    <s v="其他"/>
    <s v="三农"/>
    <s v=""/>
    <m/>
    <m/>
    <m/>
    <s v="湖南宁远农村商业银行桐山支行"/>
    <n v="180"/>
    <s v="流动资金贷款"/>
    <n v="7.8"/>
    <s v="人民币"/>
    <s v="否"/>
    <s v="2022-09-16 00:00:00"/>
    <s v="2025-09-16 00:00:00"/>
    <m/>
    <s v="40505-2022-00000559"/>
    <m/>
    <s v="40505-2022-00000559"/>
    <s v="宁批量担【2022】0175号"/>
    <n v="0.5"/>
    <m/>
    <s v="自然人保证"/>
    <n v="20"/>
    <n v="30"/>
    <m/>
    <n v="20"/>
    <n v="20"/>
    <n v="10"/>
    <m/>
    <s v=""/>
    <m/>
    <s v="湘再担批量业务（农商行）"/>
    <s v=""/>
    <s v="湘再担产品"/>
    <m/>
    <s v="2022-10-12 16:32:45"/>
    <s v="2022-10-25 10:57:15"/>
    <s v="2022-10-09 17:37:41"/>
    <s v="李圳鹏"/>
    <m/>
    <s v="省再担合规性审查通过"/>
    <s v="国担合规性审查通过"/>
    <m/>
    <n v="180"/>
    <n v="180"/>
    <n v="1096"/>
    <n v="0"/>
    <n v="0"/>
    <n v="2E-3"/>
    <n v="3600"/>
    <n v="3600"/>
    <m/>
  </r>
  <r>
    <s v="4306022092410001"/>
    <s v="国担非专项业务"/>
    <s v="新增"/>
    <x v="0"/>
    <s v=""/>
    <s v="湖南省融资再担保有限公司"/>
    <s v="乐姣顺"/>
    <s v="农户"/>
    <s v="居民身份证"/>
    <s v="431126198702024610"/>
    <s v="乐姣顺"/>
    <m/>
    <m/>
    <m/>
    <m/>
    <s v="是"/>
    <s v="湖南省/永州市/宁远县"/>
    <s v="汽车旧车零售"/>
    <s v="零售业"/>
    <m/>
    <m/>
    <n v="1"/>
    <m/>
    <s v="其他"/>
    <s v="三农"/>
    <s v=""/>
    <m/>
    <m/>
    <m/>
    <s v="湖南宁远农村商业银行官桥支行"/>
    <n v="60"/>
    <s v="流动资金贷款"/>
    <n v="7.8"/>
    <s v="人民币"/>
    <s v="否"/>
    <s v="2022-09-24 00:00:00"/>
    <s v="2025-09-24 00:00:00"/>
    <m/>
    <s v="40504-2022-00000626"/>
    <m/>
    <s v="40504-2022-00000626"/>
    <s v="宁批量担【2022】0184号"/>
    <n v="0.5"/>
    <m/>
    <s v="自然人保证"/>
    <n v="20"/>
    <n v="30"/>
    <m/>
    <n v="20"/>
    <n v="20"/>
    <n v="10"/>
    <m/>
    <s v=""/>
    <m/>
    <s v="湘再担批量业务（农商行）"/>
    <s v=""/>
    <s v="湘再担产品"/>
    <m/>
    <s v="2022-10-12 16:32:45"/>
    <s v="2022-10-25 10:57:15"/>
    <s v="2022-10-09 17:40:13"/>
    <s v="李圳鹏"/>
    <m/>
    <s v="省再担合规性审查通过"/>
    <s v="国担合规性审查通过"/>
    <m/>
    <n v="60"/>
    <n v="60"/>
    <n v="1096"/>
    <n v="0"/>
    <n v="0"/>
    <n v="2E-3"/>
    <n v="1200"/>
    <n v="1200"/>
    <m/>
  </r>
  <r>
    <s v="4305422090200001"/>
    <s v="国担非专项业务"/>
    <s v="新增"/>
    <x v="20"/>
    <m/>
    <s v="湖南省融资再担保有限公司"/>
    <s v="长沙鼎铭铝业有限公司"/>
    <s v="企业"/>
    <s v="统一社会信用代码"/>
    <s v="91430181794703233L"/>
    <m/>
    <m/>
    <m/>
    <m/>
    <s v="私人控股"/>
    <s v="否"/>
    <s v="湖南省/长沙市/浏阳市"/>
    <s v="铝压延加工"/>
    <s v="工业"/>
    <n v="5720"/>
    <n v="15272.85"/>
    <n v="100"/>
    <n v="235.86"/>
    <s v="小型企业"/>
    <s v="小微企业,三农"/>
    <s v="3.2.1.3"/>
    <s v="蒋高文"/>
    <s v="居民身份证"/>
    <s v="430181197703080330"/>
    <s v="湖南浏阳江淮村镇银行股份有限公司高新区支行"/>
    <n v="500"/>
    <s v="流动资金贷款"/>
    <n v="7.2"/>
    <s v="人民币"/>
    <s v="否"/>
    <s v="2022-09-02 00:00:00"/>
    <s v="2023-09-01 00:00:00"/>
    <m/>
    <s v="8200201220220021"/>
    <s v="860043626868"/>
    <s v="8200201220220021"/>
    <s v="浏财信2022年委保合同字第091号"/>
    <n v="0"/>
    <s v="根据湘政办发（2021）11号，免收担保费"/>
    <s v="自然人保证,企业保证"/>
    <n v="0"/>
    <n v="60"/>
    <n v="0"/>
    <n v="20"/>
    <n v="20"/>
    <n v="0"/>
    <m/>
    <s v=""/>
    <s v="三高四新"/>
    <s v="国担非专项业务"/>
    <m/>
    <s v="国担非专项业务"/>
    <m/>
    <s v="2022-10-11 15:44:42"/>
    <s v="2022-10-25 10:56:01"/>
    <s v="2022-10-10 10:26:56"/>
    <s v="胡晓晴"/>
    <m/>
    <s v="省再担合规性审查通过"/>
    <s v="国担合规性审查通过"/>
    <m/>
    <n v="500"/>
    <n v="500"/>
    <n v="364"/>
    <n v="0"/>
    <n v="0"/>
    <n v="2E-3"/>
    <n v="9972.6"/>
    <n v="9972.6"/>
    <m/>
  </r>
  <r>
    <s v="4305422091500001"/>
    <s v="国担非专项业务"/>
    <s v="新增"/>
    <x v="20"/>
    <m/>
    <s v="湖南省融资再担保有限公司"/>
    <s v="湖南省新石高速公路材料有限公司"/>
    <s v="企业"/>
    <s v="统一社会信用代码"/>
    <s v="914301810974882837"/>
    <m/>
    <m/>
    <m/>
    <m/>
    <s v="私人控股"/>
    <s v="是"/>
    <s v="湖南省/长沙市/浏阳市"/>
    <s v="建筑用石加工"/>
    <s v="工业"/>
    <n v="3158.1"/>
    <n v="5435.8"/>
    <n v="70"/>
    <n v="11.4"/>
    <s v="小型企业"/>
    <s v="小微企业,三农"/>
    <s v="7.3.3"/>
    <s v="李多丰"/>
    <s v="居民身份证"/>
    <s v="430181198208113355"/>
    <s v="长沙银行股份有限公司"/>
    <n v="500"/>
    <s v="流动资金贷款"/>
    <n v="4.4000000000000004"/>
    <s v="人民币"/>
    <s v="否"/>
    <s v="2022-09-15 00:00:00"/>
    <s v="2023-09-15 00:00:00"/>
    <m/>
    <s v="232020221001001223000"/>
    <m/>
    <s v="DB23200120220623056161"/>
    <s v="浏财信2022年委保合同字第068号"/>
    <n v="0"/>
    <s v="根据湘政办发（2021）11号，免收担保费"/>
    <s v="不动产抵押,自然人保证,企业保证"/>
    <n v="20"/>
    <n v="40"/>
    <n v="0"/>
    <n v="20"/>
    <n v="20"/>
    <n v="0"/>
    <m/>
    <s v=""/>
    <s v="三高四新"/>
    <s v="国担非专项业务"/>
    <m/>
    <s v="国担非专项业务"/>
    <m/>
    <s v="2022-10-11 15:44:42"/>
    <s v="2022-10-25 10:57:15"/>
    <s v="2022-10-10 10:26:56"/>
    <s v="胡晓晴"/>
    <m/>
    <s v="省再担合规性审查通过"/>
    <s v="国担合规性审查通过"/>
    <m/>
    <n v="500"/>
    <n v="500"/>
    <n v="365"/>
    <n v="0"/>
    <n v="0"/>
    <n v="2E-3"/>
    <n v="10000"/>
    <n v="10000"/>
    <m/>
  </r>
  <r>
    <s v="4305422091510002"/>
    <s v="国担非专项业务"/>
    <s v="新增"/>
    <x v="20"/>
    <s v=""/>
    <s v="湖南省融资再担保有限公司"/>
    <s v="李庆锋"/>
    <s v="小微企业主"/>
    <s v="居民身份证"/>
    <s v="430123197702260619"/>
    <m/>
    <m/>
    <s v="湖南美奥钾业有限责任公司"/>
    <s v="91430181763255095H"/>
    <s v="私人控股"/>
    <s v="否"/>
    <s v="湖南省/长沙市/浏阳市"/>
    <s v="氮肥制造"/>
    <s v="工业"/>
    <n v="5660.48"/>
    <n v="6612.35"/>
    <n v="85"/>
    <n v="23"/>
    <s v="小型企业"/>
    <s v="小微企业,三农"/>
    <s v=""/>
    <m/>
    <m/>
    <s v=""/>
    <s v="长沙银行股份有限公司"/>
    <n v="100"/>
    <s v="流动资金贷款"/>
    <n v="4.8"/>
    <s v="人民币"/>
    <s v="否"/>
    <s v="2022-09-15 00:00:00"/>
    <s v="2023-09-15 00:00:00"/>
    <m/>
    <s v="20221030201999660"/>
    <m/>
    <s v="20220000000711238"/>
    <s v="浏财信2022年委保合同字第092号"/>
    <n v="0"/>
    <s v="根据湘政办发（2021）11号，免收担保费"/>
    <s v="不动产抵押,自然人保证,企业保证,权利质押"/>
    <n v="20"/>
    <n v="40"/>
    <n v="0"/>
    <n v="20"/>
    <n v="20"/>
    <n v="0"/>
    <m/>
    <s v=""/>
    <s v="三高四新_x000a_实际用款单位：湖南美奥钾业有限责任公司"/>
    <s v="国担非专项业务"/>
    <s v=""/>
    <s v="国担非专项业务"/>
    <m/>
    <s v="2022-11-16 09:14:40"/>
    <s v="2022-12-20 11:10:41"/>
    <s v="2022-10-10 00:00:00"/>
    <s v="胡晓晴"/>
    <m/>
    <s v="省再担合规性审查通过"/>
    <s v="国担合规性审查通过"/>
    <m/>
    <n v="100"/>
    <n v="100"/>
    <n v="365"/>
    <n v="0"/>
    <n v="0"/>
    <n v="2E-3"/>
    <n v="2000"/>
    <n v="2000"/>
    <m/>
  </r>
  <r>
    <s v="4305422092010001"/>
    <s v="国担非专项业务"/>
    <s v="新增"/>
    <x v="20"/>
    <s v=""/>
    <s v="湖南省融资再担保有限公司"/>
    <s v="陈勇平"/>
    <s v="小微企业主"/>
    <s v="居民身份证"/>
    <s v="430123196904190319"/>
    <m/>
    <m/>
    <s v="浏阳市智勇马场建材有限公司"/>
    <s v="91430181MA4Q29WK07"/>
    <s v="私人控股"/>
    <s v="否"/>
    <s v="湖南省/长沙市/浏阳市"/>
    <s v="水泥制品制造"/>
    <s v="工业"/>
    <n v="2550.02"/>
    <n v="485"/>
    <n v="2"/>
    <m/>
    <s v="微型企业"/>
    <s v="小微企业,三农"/>
    <s v="3.4.4.1"/>
    <m/>
    <m/>
    <s v=""/>
    <s v="湖南浏阳农村商业银行股份有限公司荷花支行"/>
    <n v="300"/>
    <s v="流动资金贷款"/>
    <n v="4.4400000000000004"/>
    <s v="人民币"/>
    <s v="否"/>
    <s v="2022-09-20 00:00:00"/>
    <s v="2023-08-15 00:00:00"/>
    <m/>
    <s v="2022个借字0905第001号"/>
    <s v="2022092018010120000000003"/>
    <s v="2022保字0905第001号"/>
    <s v="浏财信2022年委保合同字第086号"/>
    <n v="0"/>
    <s v="根据湘政办发（2021）11号，免收担保费"/>
    <s v="不动产抵押,自然人保证,企业保证"/>
    <n v="20"/>
    <n v="40"/>
    <n v="0"/>
    <n v="20"/>
    <n v="20"/>
    <n v="0"/>
    <m/>
    <s v=""/>
    <s v="三高四新_x000a_实际用款单位：浏阳市智勇马场建材有限公司"/>
    <s v="国担非专项业务"/>
    <s v=""/>
    <s v="国担非专项业务"/>
    <m/>
    <s v="2022-11-16 09:14:40"/>
    <s v="2022-12-20 11:10:41"/>
    <s v="2022-10-10 00:00:00"/>
    <s v="胡晓晴"/>
    <m/>
    <s v="省再担合规性审查通过"/>
    <s v="国担合规性审查通过"/>
    <m/>
    <n v="300"/>
    <n v="300"/>
    <n v="329"/>
    <n v="0"/>
    <n v="0"/>
    <n v="2E-3"/>
    <n v="5408.22"/>
    <n v="5408.22"/>
    <m/>
  </r>
  <r>
    <s v="4305422090600001"/>
    <s v="国担非专项业务"/>
    <s v="新增"/>
    <x v="20"/>
    <m/>
    <s v="湖南省融资再担保有限公司"/>
    <s v="湖南天友精密技术有限公司"/>
    <s v="企业"/>
    <s v="统一社会信用代码"/>
    <s v="91430181MA4PF0HFXF"/>
    <m/>
    <m/>
    <m/>
    <m/>
    <s v="私人控股"/>
    <s v="是"/>
    <s v="湖南省/长沙市/浏阳市"/>
    <s v="金属切割及焊接设备制造"/>
    <s v="工业"/>
    <n v="7974"/>
    <n v="3928"/>
    <n v="160"/>
    <n v="51"/>
    <s v="小型企业"/>
    <s v="小微企业,三农"/>
    <s v="2.1.3"/>
    <s v="孙树根"/>
    <s v="居民身份证"/>
    <s v="430522198410275878"/>
    <s v="湖南浏阳农村商业银行股份有限公司官桥支行"/>
    <n v="500"/>
    <s v="流动资金贷款"/>
    <n v="4.3899999999999997"/>
    <s v="人民币"/>
    <s v="否"/>
    <s v="2022-09-06 00:00:00"/>
    <s v="2023-08-09 00:00:00"/>
    <m/>
    <s v="02070流借字2022第083110号"/>
    <s v="2022090618010170000000002"/>
    <s v="02070保字2022第083110号"/>
    <s v="浏财信2022年委保合同字第083号"/>
    <n v="0"/>
    <s v="根据湘政办发（2021）11号，免收担保费"/>
    <s v="不动产抵押,自然人保证,企业保证"/>
    <n v="20"/>
    <n v="40"/>
    <n v="0"/>
    <n v="20"/>
    <n v="20"/>
    <n v="0"/>
    <m/>
    <s v="高新企业"/>
    <s v="三高四新"/>
    <s v="国担非专项业务"/>
    <m/>
    <s v="国担非专项业务"/>
    <m/>
    <s v="2022-10-11 15:44:42"/>
    <s v="2022-10-25 10:57:15"/>
    <s v="2022-10-10 10:26:56"/>
    <s v="胡晓晴"/>
    <m/>
    <s v="省再担合规性审查通过"/>
    <s v="国担合规性审查通过"/>
    <m/>
    <n v="500"/>
    <n v="500"/>
    <n v="337"/>
    <n v="0"/>
    <n v="0"/>
    <n v="2E-3"/>
    <n v="9232.8799999999992"/>
    <n v="9232.8799999999992"/>
    <m/>
  </r>
  <r>
    <s v="4305422090600002"/>
    <s v="国担非专项业务"/>
    <s v="新增"/>
    <x v="20"/>
    <m/>
    <s v="湖南省融资再担保有限公司"/>
    <s v="湖南天友精密技术有限公司"/>
    <s v="企业"/>
    <s v="统一社会信用代码"/>
    <s v="91430181MA4PF0HFXF"/>
    <m/>
    <m/>
    <m/>
    <m/>
    <s v="私人控股"/>
    <s v="是"/>
    <s v="湖南省/长沙市/浏阳市"/>
    <s v="金属切割及焊接设备制造"/>
    <s v="工业"/>
    <n v="7974"/>
    <n v="3928"/>
    <n v="160"/>
    <n v="51"/>
    <s v="小型企业"/>
    <s v="小微企业,三农"/>
    <s v="2.1.3"/>
    <s v="孙树根"/>
    <s v="居民身份证"/>
    <s v="430522198410275878"/>
    <s v="湖南浏阳农村商业银行股份有限公司官桥支行"/>
    <n v="200"/>
    <s v="流动资金贷款"/>
    <n v="4.3899999999999997"/>
    <s v="人民币"/>
    <s v="否"/>
    <s v="2022-09-06 00:00:00"/>
    <s v="2023-08-09 00:00:00"/>
    <m/>
    <s v="02070流借字2022第083110号"/>
    <s v="2022090618010170000000003"/>
    <s v="02070保字2022第083110号"/>
    <s v="浏财信2022年委保合同字第083号"/>
    <n v="0"/>
    <s v="根据湘政办发（2021）11号，免收担保费"/>
    <s v="不动产抵押,自然人保证,企业保证"/>
    <n v="20"/>
    <n v="40"/>
    <n v="0"/>
    <n v="20"/>
    <n v="20"/>
    <n v="0"/>
    <m/>
    <s v="高新企业"/>
    <s v="三高四新"/>
    <s v="国担非专项业务"/>
    <m/>
    <s v="国担非专项业务"/>
    <m/>
    <s v="2022-10-11 15:44:42"/>
    <s v="2022-10-25 10:56:01"/>
    <s v="2022-10-10 10:26:56"/>
    <s v="胡晓晴"/>
    <m/>
    <s v="省再担合规性审查通过"/>
    <s v="国担合规性审查通过"/>
    <m/>
    <n v="200"/>
    <n v="200"/>
    <n v="337"/>
    <n v="0"/>
    <n v="0"/>
    <n v="2E-3"/>
    <n v="3693.15"/>
    <n v="3693.15"/>
    <m/>
  </r>
  <r>
    <s v="4305422092700001"/>
    <s v="国担非专项业务"/>
    <s v="新增"/>
    <x v="20"/>
    <m/>
    <s v="湖南省融资再担保有限公司"/>
    <s v="湖南蜂鸟商业发展有限公司"/>
    <s v="企业"/>
    <s v="统一社会信用代码"/>
    <s v="91430181338432804X"/>
    <m/>
    <m/>
    <m/>
    <m/>
    <s v="私人控股"/>
    <s v="否"/>
    <s v="湖南省/长沙市/浏阳市"/>
    <s v="商业综合体管理服务"/>
    <s v="租赁和商务服务业"/>
    <n v="2735.99"/>
    <n v="820.45"/>
    <n v="10"/>
    <n v="1.48"/>
    <s v="小型企业"/>
    <s v="小微企业,三农"/>
    <m/>
    <s v="詹维"/>
    <s v="居民身份证"/>
    <s v="430181198010010051"/>
    <s v="中国银行股份有限公司浏阳支行"/>
    <n v="500"/>
    <s v="流动资金贷款"/>
    <n v="4.03"/>
    <s v="人民币"/>
    <s v="否"/>
    <s v="2022-09-27 00:00:00"/>
    <s v="2023-09-27 00:00:00"/>
    <m/>
    <s v="湘中银企借字20222923-1"/>
    <m/>
    <s v="湘中银企保字20222923-1号"/>
    <s v="浏财信2022年委保合同字第098号"/>
    <n v="0"/>
    <s v="根据湘政办发（2021）11号，免收担保费"/>
    <s v="不动产抵押,自然人保证,企业保证"/>
    <n v="20"/>
    <n v="40"/>
    <n v="0"/>
    <n v="20"/>
    <n v="20"/>
    <n v="0"/>
    <m/>
    <s v=""/>
    <s v="三高四新"/>
    <s v="国担非专项业务"/>
    <m/>
    <s v="国担非专项业务"/>
    <m/>
    <s v="2022-10-11 15:44:42"/>
    <s v="2022-10-25 10:56:01"/>
    <s v="2022-10-10 10:26:56"/>
    <s v="胡晓晴"/>
    <m/>
    <s v="省再担合规性审查通过"/>
    <s v="国担合规性审查通过"/>
    <m/>
    <n v="500"/>
    <n v="500"/>
    <n v="365"/>
    <n v="0"/>
    <n v="0"/>
    <n v="2E-3"/>
    <n v="10000"/>
    <n v="10000"/>
    <m/>
  </r>
  <r>
    <s v="4305422092800001"/>
    <s v="国担非专项业务"/>
    <s v="新增"/>
    <x v="20"/>
    <m/>
    <s v="湖南省融资再担保有限公司"/>
    <s v="湖南蜂鸟商业发展有限公司"/>
    <s v="企业"/>
    <s v="统一社会信用代码"/>
    <s v="91430181338432804X"/>
    <m/>
    <m/>
    <m/>
    <m/>
    <s v="私人控股"/>
    <s v="否"/>
    <s v="湖南省/长沙市/浏阳市"/>
    <s v="商业综合体管理服务"/>
    <s v="租赁和商务服务业"/>
    <n v="2735.99"/>
    <n v="820.45"/>
    <n v="10"/>
    <n v="1.48"/>
    <s v="小型企业"/>
    <s v="小微企业,三农"/>
    <m/>
    <s v="詹维"/>
    <s v="居民身份证"/>
    <s v="430181198010010051"/>
    <s v="中国银行股份有限公司浏阳支行"/>
    <n v="400"/>
    <s v="流动资金贷款"/>
    <n v="4.03"/>
    <s v="人民币"/>
    <s v="否"/>
    <s v="2022-09-28 00:00:00"/>
    <s v="2023-09-27 00:00:00"/>
    <m/>
    <s v="湘中银企借字20222923-1"/>
    <m/>
    <s v="湘中银企保字20222923-1号"/>
    <s v="浏财信2022年委保合同字第098号"/>
    <n v="0"/>
    <s v="根据湘政办发（2021）11号，免收担保费"/>
    <s v="不动产抵押,自然人保证,企业保证"/>
    <n v="20"/>
    <n v="40"/>
    <n v="0"/>
    <n v="20"/>
    <n v="20"/>
    <n v="0"/>
    <m/>
    <s v=""/>
    <s v="三高四新"/>
    <s v="国担非专项业务"/>
    <m/>
    <s v="国担非专项业务"/>
    <m/>
    <s v="2022-10-11 15:44:42"/>
    <s v="2022-10-25 10:56:01"/>
    <s v="2022-10-10 10:26:56"/>
    <s v="胡晓晴"/>
    <m/>
    <s v="省再担合规性审查通过"/>
    <s v="国担合规性审查通过"/>
    <m/>
    <n v="400"/>
    <n v="400"/>
    <n v="364"/>
    <n v="0"/>
    <n v="0"/>
    <n v="2E-3"/>
    <n v="7978.08"/>
    <n v="7978.08"/>
    <m/>
  </r>
  <r>
    <s v="4305422092900001"/>
    <s v="国担非专项业务"/>
    <s v="新增"/>
    <x v="20"/>
    <m/>
    <s v="湖南省融资再担保有限公司"/>
    <s v="浏阳市恒信烟花制造有限公司"/>
    <s v="企业"/>
    <s v="统一社会信用代码"/>
    <s v="91430181799112803K"/>
    <m/>
    <m/>
    <m/>
    <m/>
    <s v="私人控股"/>
    <s v="否"/>
    <s v="湖南省/长沙市/浏阳市"/>
    <s v="焰火、鞭炮产品制造"/>
    <s v="工业"/>
    <n v="5976.24"/>
    <n v="7370.25"/>
    <n v="92"/>
    <n v="12.02"/>
    <s v="小型企业"/>
    <s v="小微企业,三农"/>
    <m/>
    <s v="唐亮"/>
    <s v="居民身份证"/>
    <s v="430181198401249510"/>
    <s v="交通银行湖南省分行"/>
    <n v="200"/>
    <s v="流动资金贷款"/>
    <n v="4.3"/>
    <s v="人民币"/>
    <s v="否"/>
    <s v="2022-09-29 00:00:00"/>
    <s v="2023-09-14 00:00:00"/>
    <m/>
    <s v="Z2209LN15653758"/>
    <m/>
    <s v="CXDB202209"/>
    <s v="浏财信2022年委保合同字第087号"/>
    <n v="0"/>
    <s v="根据湘政办发（2021）11号，免收担保费"/>
    <s v="不动产抵押,自然人保证,企业保证"/>
    <n v="20"/>
    <n v="40"/>
    <n v="0"/>
    <n v="20"/>
    <n v="20"/>
    <n v="0"/>
    <m/>
    <s v="高新企业"/>
    <s v="三高四新"/>
    <s v="国担非专项业务"/>
    <m/>
    <s v="国担非专项业务"/>
    <m/>
    <s v="2022-10-11 15:44:42"/>
    <s v="2022-10-25 10:56:01"/>
    <s v="2022-10-10 10:26:56"/>
    <s v="胡晓晴"/>
    <m/>
    <s v="省再担合规性审查通过"/>
    <s v="国担合规性审查通过"/>
    <m/>
    <n v="200"/>
    <n v="200"/>
    <n v="350"/>
    <n v="0"/>
    <n v="0"/>
    <n v="2E-3"/>
    <n v="3835.62"/>
    <n v="3835.62"/>
    <m/>
  </r>
  <r>
    <s v="4305422093000001"/>
    <s v="国担非专项业务"/>
    <s v="新增"/>
    <x v="20"/>
    <m/>
    <s v="湖南省融资再担保有限公司"/>
    <s v="浏阳市河口烟花集团有限公司"/>
    <s v="企业"/>
    <s v="统一社会信用代码"/>
    <s v="91430181184201228H"/>
    <m/>
    <m/>
    <m/>
    <m/>
    <s v="私人控股"/>
    <s v="否"/>
    <s v="湖南省/长沙市/浏阳市"/>
    <s v="焰火、鞭炮产品制造"/>
    <s v="工业"/>
    <n v="4972.3"/>
    <n v="3012.6"/>
    <n v="80"/>
    <m/>
    <s v="小型企业"/>
    <s v="小微企业,三农"/>
    <m/>
    <s v="刘武山"/>
    <s v="居民身份证"/>
    <s v="430181198912028453"/>
    <s v="兴业银行股份有限公司长沙分行"/>
    <n v="400"/>
    <s v="流动资金贷款"/>
    <n v="3.9"/>
    <s v="人民币"/>
    <s v="否"/>
    <s v="2022-09-30 00:00:00"/>
    <s v="2023-09-29 00:00:00"/>
    <m/>
    <s v="G001368312220220927012"/>
    <m/>
    <s v="G001368312220220927016"/>
    <s v="浏财信2022年委保合同字第089号"/>
    <n v="0"/>
    <s v="根据湘政办发（2021）11号，免收担保费"/>
    <s v="不动产抵押,自然人保证,企业保证"/>
    <n v="20"/>
    <n v="40"/>
    <n v="0"/>
    <n v="20"/>
    <n v="20"/>
    <n v="0"/>
    <m/>
    <s v="高新企业,终本案件"/>
    <s v="三高四新"/>
    <s v="国担非专项业务"/>
    <m/>
    <s v="国担非专项业务"/>
    <m/>
    <s v="2022-10-11 15:44:42"/>
    <s v="2022-10-25 10:56:01"/>
    <s v="2022-10-10 10:26:56"/>
    <s v="胡晓晴"/>
    <m/>
    <s v="省再担合规性审查通过"/>
    <s v="国担合规性审查通过"/>
    <m/>
    <n v="400"/>
    <n v="400"/>
    <n v="364"/>
    <n v="0"/>
    <n v="0"/>
    <n v="2E-3"/>
    <n v="7978.08"/>
    <n v="7978.08"/>
    <m/>
  </r>
  <r>
    <s v="4305422092710002"/>
    <s v="国担非专项业务"/>
    <s v="新增"/>
    <x v="20"/>
    <s v=""/>
    <s v="湖南省融资再担保有限公司"/>
    <s v="浏阳市洞阳镇佳丽黄金珠宝店"/>
    <s v="个体工商户"/>
    <s v="统一社会信用代码"/>
    <s v="92430181MA4LD49H10"/>
    <m/>
    <m/>
    <m/>
    <m/>
    <s v="私人控股"/>
    <s v="否"/>
    <s v="湖南省/长沙市/浏阳市"/>
    <s v="珠宝首饰零售"/>
    <s v="零售业"/>
    <n v="3092.4"/>
    <n v="1890.9"/>
    <n v="5"/>
    <m/>
    <s v="其他"/>
    <s v="小微企业,三农"/>
    <s v=""/>
    <s v="詹玲"/>
    <s v="居民身份证"/>
    <s v="430123197403257065"/>
    <s v="中国建设银行股份有限公司浏阳支行"/>
    <n v="300"/>
    <s v="流动资金贷款"/>
    <n v="4"/>
    <s v="人民币"/>
    <s v="否"/>
    <s v="2022-09-27 00:00:00"/>
    <s v="2023-09-27 00:00:00"/>
    <m/>
    <s v="HTZ430754100LDZJ2022N01Y"/>
    <m/>
    <s v="HTC430754100ZGDB2022N05R"/>
    <s v="浏财信2022年委保合同字第101号"/>
    <n v="0"/>
    <s v="根据湘政办发（2021）11号，免收担保费"/>
    <s v="不动产抵押,自然人保证,企业保证"/>
    <n v="20"/>
    <n v="40"/>
    <n v="0"/>
    <n v="20"/>
    <n v="20"/>
    <n v="0"/>
    <m/>
    <s v=""/>
    <s v="三高四新"/>
    <s v="国担非专项业务"/>
    <s v=""/>
    <s v="国担非专项业务"/>
    <m/>
    <s v="2022-10-11 15:44:42"/>
    <s v="2022-10-25 10:56:01"/>
    <s v="2022-10-10 00:00:00"/>
    <s v="胡晓晴"/>
    <m/>
    <s v="省再担合规性审查通过"/>
    <s v="国担合规性审查通过"/>
    <m/>
    <n v="300"/>
    <n v="300"/>
    <n v="365"/>
    <n v="0"/>
    <n v="0"/>
    <n v="2E-3"/>
    <n v="6000"/>
    <n v="6000"/>
    <m/>
  </r>
  <r>
    <s v="4305422093000002"/>
    <s v="国担非专项业务"/>
    <s v="新增"/>
    <x v="20"/>
    <m/>
    <s v="湖南省融资再担保有限公司"/>
    <s v="长沙普济生物科技股份有限公司"/>
    <s v="企业"/>
    <s v="统一社会信用代码"/>
    <s v="91430100563515219Q"/>
    <m/>
    <m/>
    <m/>
    <m/>
    <s v="私人控股"/>
    <s v="是"/>
    <s v="湖南省/长沙市/浏阳市"/>
    <s v="有机化学原料制造"/>
    <s v="工业"/>
    <n v="13047.75"/>
    <n v="10996.56"/>
    <n v="122"/>
    <m/>
    <s v="小型企业"/>
    <s v="小微企业,三农"/>
    <s v="3.3.10.1"/>
    <s v="李今微"/>
    <s v="居民身份证"/>
    <s v="430181198410046440"/>
    <s v="华融湘江银行股份有限公司长沙分行"/>
    <n v="500"/>
    <s v="流动资金贷款"/>
    <n v="4.5"/>
    <s v="人民币"/>
    <s v="否"/>
    <s v="2022-09-30 00:00:00"/>
    <s v="2023-09-29 00:00:00"/>
    <m/>
    <s v="华银长浏阳支流资贷字2022年第012号"/>
    <s v="20221008115149586936"/>
    <s v="华银长浏阳支最保字2022年第020号"/>
    <s v="浏财信2022年委保合同字第062号"/>
    <n v="0"/>
    <s v="根据湘政办发（2021）11号，免收担保费"/>
    <s v="不动产抵押,自然人保证,企业保证"/>
    <n v="20"/>
    <n v="40"/>
    <n v="0"/>
    <n v="20"/>
    <n v="20"/>
    <n v="0"/>
    <m/>
    <s v="高新企业"/>
    <s v="三高四新"/>
    <s v="国担非专项业务"/>
    <m/>
    <s v="国担非专项业务"/>
    <m/>
    <s v="2022-10-11 15:44:42"/>
    <s v="2022-10-25 10:57:15"/>
    <s v="2022-10-10 10:26:56"/>
    <s v="胡晓晴"/>
    <m/>
    <s v="省再担合规性审查通过"/>
    <s v="国担合规性审查通过"/>
    <m/>
    <n v="500"/>
    <n v="500"/>
    <n v="364"/>
    <n v="0"/>
    <n v="0"/>
    <n v="2E-3"/>
    <n v="9972.6"/>
    <n v="9972.6"/>
    <m/>
  </r>
  <r>
    <s v="4305422092000002"/>
    <s v="国担非专项业务"/>
    <s v="新增"/>
    <x v="20"/>
    <m/>
    <s v="湖南省融资再担保有限公司"/>
    <s v="浏阳市顺天电器有限公司"/>
    <s v="企业"/>
    <s v="统一社会信用代码"/>
    <s v="91430181MA4LW8WQ6N"/>
    <m/>
    <m/>
    <m/>
    <m/>
    <s v="私人控股"/>
    <s v="是"/>
    <s v="湖南省/长沙市/浏阳市"/>
    <s v="日用家电批发"/>
    <s v="批发业"/>
    <n v="2197.77"/>
    <n v="4989.38"/>
    <n v="48"/>
    <m/>
    <s v="小型企业"/>
    <s v="小微企业,三农"/>
    <m/>
    <s v="黎秋莲"/>
    <s v="居民身份证"/>
    <s v="430181197207019063"/>
    <s v="中国民生银行股份有限公司"/>
    <n v="500"/>
    <s v="流动资金贷款"/>
    <n v="4"/>
    <s v="人民币"/>
    <s v="否"/>
    <s v="2022-09-20 00:00:00"/>
    <s v="2023-07-27 00:00:00"/>
    <m/>
    <s v="HTA501202227653459"/>
    <m/>
    <s v="HTA501202227653459-1"/>
    <s v="浏财信2022年委保合同字第090号"/>
    <n v="0"/>
    <s v="根据湘政办发（2021）11号，免收担保费"/>
    <s v="不动产抵押,自然人保证,企业保证"/>
    <n v="20"/>
    <n v="40"/>
    <n v="0"/>
    <n v="20"/>
    <n v="20"/>
    <n v="0"/>
    <m/>
    <s v=""/>
    <s v="三高四新"/>
    <s v="国担非专项业务"/>
    <m/>
    <s v="国担非专项业务"/>
    <m/>
    <s v="2022-10-11 15:44:42"/>
    <s v="2022-10-25 10:56:01"/>
    <s v="2022-10-10 10:26:56"/>
    <s v="胡晓晴"/>
    <m/>
    <s v="省再担合规性审查通过"/>
    <s v="国担合规性审查通过"/>
    <m/>
    <n v="500"/>
    <n v="500"/>
    <n v="310"/>
    <n v="0"/>
    <n v="0"/>
    <n v="2E-3"/>
    <n v="8493.15"/>
    <n v="8493.15"/>
    <m/>
  </r>
  <r>
    <s v="4305422092300001"/>
    <s v="国担非专项业务"/>
    <s v="新增"/>
    <x v="20"/>
    <m/>
    <s v="湖南省融资再担保有限公司"/>
    <s v="湖南汇艺生态农业科技有限公司"/>
    <s v="企业"/>
    <s v="统一社会信用代码"/>
    <s v="91430181MA4RR4W86Y"/>
    <m/>
    <m/>
    <m/>
    <m/>
    <s v="私人控股"/>
    <s v="否"/>
    <s v="湖南省/长沙市/浏阳市"/>
    <s v="正餐服务"/>
    <s v="餐饮业"/>
    <n v="3158.02"/>
    <n v="5262.26"/>
    <n v="5"/>
    <n v="4.3"/>
    <s v="微型企业"/>
    <s v="小微企业,三农"/>
    <m/>
    <s v="赵苗"/>
    <s v="居民身份证"/>
    <s v="430181198908094212"/>
    <s v="中国建设银行股份有限公司浏阳支行"/>
    <n v="500"/>
    <s v="流动资金贷款"/>
    <n v="4"/>
    <s v="人民币"/>
    <s v="否"/>
    <s v="2022-09-23 00:00:00"/>
    <s v="2023-09-23 00:00:00"/>
    <m/>
    <s v="HTZ430754100LDZJ2022N01X"/>
    <m/>
    <s v="HTC430754100ZGDB2022N05L"/>
    <s v="浏财信2022年委保合同字第093号"/>
    <n v="0"/>
    <s v="根据湘政办发（2021）11号，免收担保费"/>
    <s v="不动产抵押,自然人保证,企业保证"/>
    <n v="20"/>
    <n v="40"/>
    <n v="0"/>
    <n v="20"/>
    <n v="20"/>
    <n v="0"/>
    <m/>
    <s v=""/>
    <s v="三高四新"/>
    <s v="国担非专项业务"/>
    <m/>
    <s v="国担非专项业务"/>
    <m/>
    <s v="2022-10-11 15:44:42"/>
    <s v="2022-10-25 10:56:01"/>
    <s v="2022-10-10 10:26:56"/>
    <s v="胡晓晴"/>
    <m/>
    <s v="省再担合规性审查通过"/>
    <s v="国担合规性审查通过"/>
    <m/>
    <n v="500"/>
    <n v="500"/>
    <n v="365"/>
    <n v="0"/>
    <n v="0"/>
    <n v="2E-3"/>
    <n v="10000"/>
    <n v="10000"/>
    <m/>
  </r>
  <r>
    <s v="4303522090910001"/>
    <s v="国担非专项业务"/>
    <s v="新增"/>
    <x v="19"/>
    <s v=""/>
    <s v="湖南省融资再担保有限公司"/>
    <s v="周元青"/>
    <s v="农户"/>
    <s v="居民身份证"/>
    <s v="430703197607071358"/>
    <m/>
    <m/>
    <m/>
    <m/>
    <m/>
    <s v="是"/>
    <s v="湖南省/常德市/鼎城区"/>
    <s v="其他渔业专业及辅助性活动"/>
    <s v="农、林、牧、渔业"/>
    <n v="100"/>
    <n v="441"/>
    <n v="2"/>
    <m/>
    <s v="其他"/>
    <s v="三农"/>
    <s v=""/>
    <m/>
    <m/>
    <m/>
    <s v="交通银行常德分行"/>
    <n v="90"/>
    <s v="个人经营性贷款"/>
    <n v="3.95"/>
    <s v="人民币"/>
    <s v="否"/>
    <s v="2022-09-09 00:00:00"/>
    <s v="2023-09-09 00:00:00"/>
    <m/>
    <s v="202201435171999092200004596"/>
    <s v="2022014351711999092200004596001"/>
    <s v="202208287736855"/>
    <s v="常美担委担【2022174】11001号"/>
    <n v="0.8"/>
    <m/>
    <s v="自然人保证"/>
    <n v="20"/>
    <n v="40"/>
    <n v="0"/>
    <n v="20"/>
    <n v="20"/>
    <n v="0"/>
    <m/>
    <s v=""/>
    <m/>
    <s v="国担非专项业务"/>
    <s v=""/>
    <s v="国担非专项业务"/>
    <m/>
    <s v="2022-10-18 11:02:50"/>
    <s v="2022-10-25 10:57:15"/>
    <s v="2022-10-10 00:00:00"/>
    <s v="周燕芳"/>
    <m/>
    <s v="省再担合规性审查通过"/>
    <s v="国担合规性审查通过"/>
    <m/>
    <n v="90"/>
    <n v="90"/>
    <n v="365"/>
    <n v="0"/>
    <n v="0"/>
    <n v="2E-3"/>
    <n v="1800"/>
    <n v="1800"/>
    <m/>
  </r>
  <r>
    <s v="4303522090910002"/>
    <s v="国担非专项业务"/>
    <s v="新增"/>
    <x v="19"/>
    <s v=""/>
    <s v="湖南省融资再担保有限公司"/>
    <s v="李宗富"/>
    <s v="农户"/>
    <s v="居民身份证"/>
    <s v="430722197512122270"/>
    <m/>
    <m/>
    <m/>
    <m/>
    <m/>
    <s v="是"/>
    <s v="湖南省/常德市/汉寿县"/>
    <s v="内陆养殖"/>
    <s v="农、林、牧、渔业"/>
    <n v="80"/>
    <n v="511"/>
    <n v="3"/>
    <m/>
    <s v="其他"/>
    <s v="三农"/>
    <s v=""/>
    <m/>
    <m/>
    <m/>
    <s v="交通银行常德分行"/>
    <n v="150"/>
    <s v="个人经营性贷款"/>
    <n v="3.95"/>
    <s v="人民币"/>
    <s v="否"/>
    <s v="2022-09-09 00:00:00"/>
    <s v="2023-09-09 00:00:00"/>
    <m/>
    <s v="202201435171999092200004672"/>
    <s v="202201435171999092200004672001"/>
    <s v="202208317747241"/>
    <s v="常美担委担【2022176】11001号"/>
    <n v="0.8"/>
    <m/>
    <s v="自然人保证"/>
    <n v="20"/>
    <n v="40"/>
    <n v="0"/>
    <n v="20"/>
    <n v="20"/>
    <n v="0"/>
    <m/>
    <s v=""/>
    <m/>
    <s v="国担非专项业务"/>
    <s v=""/>
    <s v="国担非专项业务"/>
    <m/>
    <s v="2022-10-18 11:02:50"/>
    <s v="2022-10-25 10:57:15"/>
    <s v="2022-10-10 10:43:35"/>
    <s v="周燕芳"/>
    <m/>
    <s v="省再担合规性审查通过"/>
    <s v="国担合规性审查通过"/>
    <m/>
    <n v="150"/>
    <n v="150"/>
    <n v="365"/>
    <n v="0"/>
    <n v="0"/>
    <n v="2E-3"/>
    <n v="3000"/>
    <n v="3000"/>
    <m/>
  </r>
  <r>
    <s v="4303522090810001"/>
    <s v="国担非专项业务"/>
    <s v="新增"/>
    <x v="19"/>
    <s v=""/>
    <s v="湖南省融资再担保有限公司"/>
    <s v="蒋莉"/>
    <s v="农户"/>
    <s v="居民身份证"/>
    <s v="430721197702150030"/>
    <m/>
    <m/>
    <m/>
    <m/>
    <m/>
    <s v="是"/>
    <s v="湖南省/常德市/安乡县"/>
    <s v="其他渔业专业及辅助性活动"/>
    <s v="农、林、牧、渔业"/>
    <n v="200"/>
    <n v="339"/>
    <n v="3"/>
    <m/>
    <s v="其他"/>
    <s v="三农"/>
    <s v=""/>
    <m/>
    <m/>
    <m/>
    <s v="交通银行常德分行"/>
    <n v="100"/>
    <s v="个人经营性贷款"/>
    <n v="3.95"/>
    <s v="人民币"/>
    <s v="否"/>
    <s v="2022-09-08 00:00:00"/>
    <s v="2023-09-08 00:00:00"/>
    <m/>
    <s v="202201435171999092200004687"/>
    <s v="2022014351711999092200004687001"/>
    <s v="202208297738033"/>
    <s v="常美担委担【2022177】11001号"/>
    <n v="0.8"/>
    <m/>
    <s v="自然人保证"/>
    <n v="20"/>
    <n v="40"/>
    <n v="0"/>
    <n v="20"/>
    <n v="20"/>
    <n v="0"/>
    <m/>
    <s v=""/>
    <m/>
    <s v="国担非专项业务"/>
    <s v=""/>
    <s v="国担非专项业务"/>
    <m/>
    <s v="2022-10-18 11:02:50"/>
    <s v="2022-10-25 10:57:44"/>
    <s v="2022-10-10 10:47:35"/>
    <s v="周燕芳"/>
    <m/>
    <s v="省再担合规性审查通过"/>
    <s v="国担合规性审查通过"/>
    <m/>
    <n v="100"/>
    <n v="100"/>
    <n v="365"/>
    <n v="0"/>
    <n v="0"/>
    <n v="2E-3"/>
    <n v="2000"/>
    <n v="2000"/>
    <m/>
  </r>
  <r>
    <s v="4303522091510001"/>
    <s v="国担非专项业务"/>
    <s v="新增"/>
    <x v="19"/>
    <s v=""/>
    <s v="湖南省融资再担保有限公司"/>
    <s v="邱奉国"/>
    <s v="农户"/>
    <s v="居民身份证"/>
    <s v="430703197408142758"/>
    <m/>
    <m/>
    <m/>
    <m/>
    <m/>
    <s v="是"/>
    <s v="湖南省/常德市/鼎城区"/>
    <s v="内陆养殖"/>
    <s v="农、林、牧、渔业"/>
    <n v="20"/>
    <n v="177"/>
    <n v="2"/>
    <m/>
    <s v="其他"/>
    <s v="三农"/>
    <s v=""/>
    <m/>
    <m/>
    <m/>
    <s v="交通银行常德分行"/>
    <n v="50"/>
    <s v="个人经营性贷款"/>
    <n v="3.95"/>
    <s v="人民币"/>
    <s v="否"/>
    <s v="2022-09-15 00:00:00"/>
    <s v="2023-09-15 00:00:00"/>
    <m/>
    <s v="202201435171999092200004785"/>
    <s v="2022014351711999092200004785001"/>
    <s v="202208297738152"/>
    <s v="常美担委担【2022179】11001号"/>
    <n v="0.8"/>
    <m/>
    <s v="自然人保证"/>
    <n v="20"/>
    <n v="40"/>
    <n v="0"/>
    <n v="20"/>
    <n v="20"/>
    <n v="0"/>
    <m/>
    <s v=""/>
    <m/>
    <s v="国担非专项业务"/>
    <s v=""/>
    <s v="国担非专项业务"/>
    <m/>
    <s v="2022-10-18 11:02:50"/>
    <s v="2022-10-25 10:57:15"/>
    <s v="2022-10-10 11:02:13"/>
    <s v="周燕芳"/>
    <m/>
    <s v="省再担合规性审查通过"/>
    <s v="国担合规性审查通过"/>
    <m/>
    <n v="50"/>
    <n v="50"/>
    <n v="365"/>
    <n v="0"/>
    <n v="0"/>
    <n v="2E-3"/>
    <n v="1000"/>
    <n v="1000"/>
    <m/>
  </r>
  <r>
    <s v="4303522090700002"/>
    <s v="国担非专项业务"/>
    <s v="新增"/>
    <x v="19"/>
    <s v=""/>
    <s v="湖南省融资再担保有限公司"/>
    <s v="常德易盛商贸有限责任公司"/>
    <s v="企业"/>
    <s v="统一社会信用代码"/>
    <s v="91430703MA4T1PQA1W"/>
    <m/>
    <m/>
    <m/>
    <m/>
    <s v="私人控股"/>
    <s v="是"/>
    <s v="湖南省/常德市/鼎城区"/>
    <s v="米、面制品及食用油批发"/>
    <s v="批发业"/>
    <n v="847"/>
    <n v="10"/>
    <n v="1500"/>
    <m/>
    <s v="微型企业"/>
    <s v="小微企业"/>
    <s v=""/>
    <s v="刘罗颂"/>
    <s v="居民身份证"/>
    <s v="430703199409061393"/>
    <s v="交通银行常德分行"/>
    <n v="200"/>
    <s v="流动资金贷款"/>
    <n v="4.25"/>
    <s v="人民币"/>
    <s v="否"/>
    <s v="2022-09-07 00:00:00"/>
    <s v="2023-09-06 00:00:00"/>
    <m/>
    <s v="Z2209LN15643217"/>
    <s v="无编号"/>
    <s v="C220901GR4359180"/>
    <s v="常美担委担【2022172】11001号"/>
    <n v="1"/>
    <m/>
    <s v="不动产抵押,自然人保证"/>
    <n v="20"/>
    <n v="40"/>
    <n v="0"/>
    <n v="20"/>
    <n v="20"/>
    <n v="0"/>
    <m/>
    <s v=""/>
    <m/>
    <s v="国担非专项业务"/>
    <s v=""/>
    <s v="国担非专项业务"/>
    <m/>
    <s v="2022-10-18 11:02:50"/>
    <s v="2022-10-25 10:57:15"/>
    <s v="2022-10-10 11:18:59"/>
    <s v="周燕芳"/>
    <m/>
    <s v="省再担合规性审查通过"/>
    <s v="国担合规性审查通过"/>
    <m/>
    <n v="200"/>
    <n v="200"/>
    <n v="364"/>
    <n v="0"/>
    <n v="0"/>
    <n v="2E-3"/>
    <n v="3989.04"/>
    <n v="3989.04"/>
    <m/>
  </r>
  <r>
    <s v="4303522090910003"/>
    <s v="国担非专项业务"/>
    <s v="新增"/>
    <x v="19"/>
    <s v=""/>
    <s v="湖南省融资再担保有限公司"/>
    <s v="胡洪兵"/>
    <s v="农户"/>
    <s v="居民身份证"/>
    <s v="432402197208115519"/>
    <m/>
    <m/>
    <m/>
    <m/>
    <m/>
    <s v="是"/>
    <s v="湖南省/常德市/津市市"/>
    <s v="内陆养殖"/>
    <s v="农、林、牧、渔业"/>
    <n v="150"/>
    <n v="100"/>
    <n v="3"/>
    <m/>
    <s v="其他"/>
    <s v="三农"/>
    <s v=""/>
    <m/>
    <m/>
    <m/>
    <s v="交通银行常德分行"/>
    <n v="50"/>
    <s v="个人经营性贷款"/>
    <n v="3.95"/>
    <s v="人民币"/>
    <s v="否"/>
    <s v="2022-09-09 00:00:00"/>
    <s v="2023-09-09 00:00:00"/>
    <m/>
    <s v="202201435171999092200004691"/>
    <s v="2022014351711999092200004691001"/>
    <s v="202209027751919"/>
    <s v="常美担委担【2022178】11001号"/>
    <n v="0.8"/>
    <m/>
    <s v="自然人保证"/>
    <n v="20"/>
    <n v="40"/>
    <n v="0"/>
    <n v="20"/>
    <n v="20"/>
    <n v="0"/>
    <m/>
    <s v=""/>
    <m/>
    <s v="国担非专项业务"/>
    <s v=""/>
    <s v="国担非专项业务"/>
    <m/>
    <s v="2022-10-18 11:02:50"/>
    <s v="2022-10-25 10:57:44"/>
    <s v="2022-10-10 11:25:46"/>
    <s v="周燕芳"/>
    <m/>
    <s v="省再担合规性审查通过"/>
    <s v="国担合规性审查通过"/>
    <m/>
    <n v="50"/>
    <n v="50"/>
    <n v="365"/>
    <n v="0"/>
    <n v="0"/>
    <n v="2E-3"/>
    <n v="1000"/>
    <n v="1000"/>
    <m/>
  </r>
  <r>
    <s v="4306022072800005"/>
    <s v="国担非专项业务"/>
    <s v="新增"/>
    <x v="0"/>
    <s v=""/>
    <s v="湖南省融资再担保有限公司"/>
    <s v="湖南敏信科技有限公司"/>
    <s v="企业"/>
    <s v="统一社会信用代码"/>
    <s v="91431126MA7E07F82T"/>
    <s v="胡银敏"/>
    <m/>
    <m/>
    <m/>
    <s v="私人控股"/>
    <s v="是"/>
    <s v="湖南省/永州市/宁远县"/>
    <s v="安全、消防用金属制品制造"/>
    <s v="工业"/>
    <n v="1036"/>
    <n v="10"/>
    <n v="4"/>
    <m/>
    <s v="微型企业"/>
    <s v="小微企业"/>
    <s v=""/>
    <s v="胡银敏"/>
    <s v="居民身份证"/>
    <s v="332627196204061277"/>
    <s v="湖南宁远农村商业银行城东支行"/>
    <n v="200"/>
    <s v="流动资金贷款"/>
    <n v="7.8"/>
    <s v="人民币"/>
    <s v="否"/>
    <s v="2022-07-28 00:00:00"/>
    <s v="2023-07-27 00:00:00"/>
    <m/>
    <s v="40503-2022-00000407"/>
    <m/>
    <s v="宁担保2022029-01号,宁担保2022029-02号"/>
    <s v="宁担2022029号"/>
    <n v="1"/>
    <m/>
    <s v="自然人保证,动产抵押"/>
    <n v="20"/>
    <n v="30"/>
    <m/>
    <n v="20"/>
    <n v="20"/>
    <n v="10"/>
    <m/>
    <s v=""/>
    <m/>
    <s v="政策性融资担保"/>
    <s v=""/>
    <s v="国担非专项业务"/>
    <m/>
    <s v="2022-10-12 16:32:45"/>
    <s v="2022-10-25 10:57:15"/>
    <s v="2022-10-10 00:00:00"/>
    <s v="李圳鹏"/>
    <m/>
    <s v="省再担合规性审查通过"/>
    <s v="国担合规性审查通过"/>
    <m/>
    <n v="200"/>
    <n v="200"/>
    <n v="364"/>
    <n v="0"/>
    <n v="0"/>
    <n v="2E-3"/>
    <n v="3989.04"/>
    <n v="3989.04"/>
    <m/>
  </r>
  <r>
    <s v="4303722083010001"/>
    <s v="国担非专项业务"/>
    <s v="新增"/>
    <x v="21"/>
    <m/>
    <s v="湖南省融资再担保有限公司"/>
    <s v="李康荣"/>
    <s v="小微企业主"/>
    <s v="居民身份证"/>
    <s v="430481196606045850"/>
    <m/>
    <m/>
    <s v="耒阳市荣成农业开发有限公司"/>
    <s v="91430481055801569D"/>
    <s v="私人控股"/>
    <s v="否"/>
    <s v="湖南省/衡阳市/耒阳市"/>
    <s v="猪的饲养"/>
    <s v="农、林、牧、渔业"/>
    <n v="3500.19"/>
    <n v="417.2"/>
    <n v="18"/>
    <m/>
    <s v="小型企业"/>
    <s v="三农,小微企业"/>
    <m/>
    <m/>
    <m/>
    <m/>
    <s v="湖南耒阳农村商业银行股份有限公司营业部"/>
    <n v="420"/>
    <s v="个人经营性贷款"/>
    <n v="7.83"/>
    <s v="人民币"/>
    <s v="否"/>
    <s v="2022-08-30 00:00:00"/>
    <s v="2024-08-26 00:00:00"/>
    <m/>
    <s v="-15000-2022-00001681"/>
    <m/>
    <s v="1-15000-2022-00000021"/>
    <s v="2022AI013"/>
    <n v="1"/>
    <m/>
    <s v="权利质押,企业保证,动产抵押,不动产抵押,自然人保证"/>
    <n v="0"/>
    <n v="60"/>
    <n v="0"/>
    <n v="20"/>
    <n v="20"/>
    <n v="0"/>
    <m/>
    <s v=""/>
    <m/>
    <s v="国担非专项业务"/>
    <m/>
    <s v="国担非专项业务"/>
    <m/>
    <s v="2022-10-17 14:14:45"/>
    <s v="2022-10-25 10:57:44"/>
    <s v="2022-10-10 11:28:54"/>
    <s v="谢美智"/>
    <m/>
    <s v="省再担合规性审查通过"/>
    <s v="国担合规性审查通过"/>
    <m/>
    <n v="420"/>
    <n v="420"/>
    <n v="727"/>
    <n v="0"/>
    <n v="0"/>
    <n v="2E-3"/>
    <n v="8400"/>
    <n v="8400"/>
    <m/>
  </r>
  <r>
    <s v="4303522092110001"/>
    <s v="国担非专项业务"/>
    <s v="新增"/>
    <x v="19"/>
    <s v=""/>
    <s v="湖南省融资再担保有限公司"/>
    <s v="戴荣英"/>
    <s v="农户"/>
    <s v="居民身份证"/>
    <s v="430781196204193021"/>
    <m/>
    <m/>
    <m/>
    <m/>
    <m/>
    <s v="是"/>
    <s v="湖南省/常德市/津市市"/>
    <s v="内陆养殖"/>
    <s v="农、林、牧、渔业"/>
    <n v="90"/>
    <n v="692"/>
    <n v="3"/>
    <m/>
    <s v="其他"/>
    <s v="三农"/>
    <s v=""/>
    <m/>
    <m/>
    <m/>
    <s v="交通银行常德分行"/>
    <n v="200"/>
    <s v="个人经营性贷款"/>
    <n v="3.95"/>
    <s v="人民币"/>
    <s v="否"/>
    <s v="2022-09-21 00:00:00"/>
    <s v="2023-09-21 00:00:00"/>
    <m/>
    <s v="202201435171999092200003857"/>
    <s v="202201435171999092200003857001"/>
    <s v="202207117614533"/>
    <s v="常美担委担【2022184】11001号"/>
    <n v="0.8"/>
    <m/>
    <s v="自然人保证"/>
    <n v="20"/>
    <n v="40"/>
    <n v="0"/>
    <n v="20"/>
    <n v="20"/>
    <n v="0"/>
    <m/>
    <s v=""/>
    <m/>
    <s v="国担非专项业务"/>
    <s v=""/>
    <s v="国担非专项业务"/>
    <m/>
    <s v="2022-10-18 11:02:50"/>
    <s v="2022-10-25 10:57:15"/>
    <s v="2022-10-10 11:30:09"/>
    <s v="周燕芳"/>
    <m/>
    <s v="省再担合规性审查通过"/>
    <s v="国担合规性审查通过"/>
    <m/>
    <n v="200"/>
    <n v="200"/>
    <n v="365"/>
    <n v="0"/>
    <n v="0"/>
    <n v="2E-3"/>
    <n v="4000"/>
    <n v="4000"/>
    <m/>
  </r>
  <r>
    <s v="4301322092410001"/>
    <s v="国担非专项业务"/>
    <s v="展期"/>
    <x v="22"/>
    <s v=""/>
    <s v="湖南省融资再担保有限公司"/>
    <s v="王强"/>
    <s v="小微企业主"/>
    <s v="居民身份证"/>
    <s v="430726198709100534"/>
    <s v="王强"/>
    <s v="15973646633"/>
    <s v="石门县祥顺环保建材科技有限公司"/>
    <s v="91430726081365975F"/>
    <s v="私人控股"/>
    <s v="否"/>
    <s v="湖南省/常德市/石门县"/>
    <s v="粘土砖瓦及建筑砌块制造"/>
    <s v="工业"/>
    <n v="2745.02"/>
    <n v="1559.04"/>
    <n v="23"/>
    <n v="0.97"/>
    <s v="小型企业"/>
    <s v="小微企业,三农"/>
    <s v=""/>
    <m/>
    <m/>
    <m/>
    <s v="长沙银行石门支行"/>
    <n v="95"/>
    <s v="个人经营性贷款"/>
    <n v="5.4"/>
    <s v="人民币"/>
    <s v="否"/>
    <s v="2021-09-23 00:00:00"/>
    <s v="2023-09-23 00:00:00"/>
    <s v="2022-09-24 00:00:00"/>
    <s v="2022092040186462819"/>
    <m/>
    <s v="20220000000680561"/>
    <s v="常财鑫保展（2021）0286号"/>
    <n v="0.6"/>
    <m/>
    <s v="自然人保证,权利质押,不动产抵押,动产抵押,企业保证"/>
    <n v="20"/>
    <n v="40"/>
    <m/>
    <n v="20"/>
    <n v="20"/>
    <n v="0"/>
    <m/>
    <s v=""/>
    <s v=""/>
    <s v="普通担"/>
    <s v=""/>
    <s v="国担非专项业务"/>
    <m/>
    <s v="2022-10-11 15:44:42"/>
    <s v="2022-10-25 10:56:01"/>
    <s v="2022-10-10 11:38:59"/>
    <s v="黄婷"/>
    <m/>
    <s v="省再担合规性审查通过"/>
    <s v="国担合规性审查通过"/>
    <m/>
    <n v="95"/>
    <n v="95"/>
    <n v="364"/>
    <n v="0"/>
    <n v="0"/>
    <n v="2E-3"/>
    <n v="1894.79"/>
    <n v="1894.79"/>
    <m/>
  </r>
  <r>
    <s v="4303522092300001"/>
    <s v="国担非专项业务"/>
    <s v="新增"/>
    <x v="19"/>
    <s v=""/>
    <s v="湖南省融资再担保有限公司"/>
    <s v="湖南昊宇幕墙门窗有限公司"/>
    <s v="企业"/>
    <s v="统一社会信用代码"/>
    <s v="91430703MA4L7XD20D"/>
    <m/>
    <m/>
    <m/>
    <m/>
    <s v="私人控股"/>
    <s v="否"/>
    <s v="湖南省/常德市/高新区"/>
    <s v="金属门窗制造"/>
    <s v="工业"/>
    <n v="14202"/>
    <n v="16365"/>
    <n v="200"/>
    <m/>
    <s v="小型企业"/>
    <s v="小微企业,战略新兴产业"/>
    <s v="7.1.5"/>
    <s v="谭军"/>
    <s v="居民身份证"/>
    <s v="432424196903211012"/>
    <s v="兴业银行常德分行"/>
    <n v="300"/>
    <s v="流动资金贷款"/>
    <n v="4.5999999999999996"/>
    <s v="人民币"/>
    <s v="否"/>
    <s v="2022-09-23 00:00:00"/>
    <s v="2023-09-22 00:00:00"/>
    <m/>
    <s v="362022260450"/>
    <s v="无编号"/>
    <s v="362022260451"/>
    <s v="常美担委担[2022181]11001号"/>
    <n v="1"/>
    <m/>
    <s v="动产质押,自然人保证"/>
    <n v="20"/>
    <n v="40"/>
    <n v="0"/>
    <n v="20"/>
    <n v="20"/>
    <n v="0"/>
    <m/>
    <s v="高新企业"/>
    <m/>
    <s v="国担非专项业务"/>
    <s v=""/>
    <s v="国担非专项业务"/>
    <m/>
    <s v="2022-10-18 11:02:50"/>
    <s v="2022-10-25 10:57:15"/>
    <s v="2022-10-10 11:41:04"/>
    <s v="周燕芳"/>
    <m/>
    <s v="省再担合规性审查通过"/>
    <s v="国担合规性审查通过"/>
    <m/>
    <n v="300"/>
    <n v="300"/>
    <n v="364"/>
    <n v="0"/>
    <n v="0"/>
    <n v="2E-3"/>
    <n v="5983.56"/>
    <n v="5983.56"/>
    <m/>
  </r>
  <r>
    <s v="4306022091900001"/>
    <s v="国担非专项业务"/>
    <s v="新增"/>
    <x v="0"/>
    <s v=""/>
    <s v="湖南省融资再担保有限公司"/>
    <s v="宁远县灌溪旅游开发建设有限公司"/>
    <s v="企业"/>
    <s v="统一社会信用代码"/>
    <s v="91431126MA4LB2586C"/>
    <s v="李来万"/>
    <m/>
    <m/>
    <m/>
    <s v="集体控股"/>
    <s v="否"/>
    <s v="湖南省/永州市/宁远县"/>
    <s v="其他住宿业"/>
    <s v="住宿业"/>
    <n v="38707.42"/>
    <n v="273.10000000000002"/>
    <n v="76"/>
    <m/>
    <s v="小型企业"/>
    <s v="小微企业"/>
    <s v=""/>
    <s v="李来万"/>
    <s v="居民身份证"/>
    <s v="432924197001130039"/>
    <s v="湖南宁远农村商业银行新街支行"/>
    <n v="490"/>
    <s v="流动资金贷款"/>
    <n v="6.99"/>
    <s v="人民币"/>
    <s v="否"/>
    <s v="2022-09-19 00:00:00"/>
    <s v="2023-09-19 00:00:00"/>
    <m/>
    <s v="40502-2022-00000449"/>
    <m/>
    <s v="0"/>
    <s v="宁担2022060号"/>
    <n v="1"/>
    <m/>
    <s v="应收账款质押"/>
    <n v="20"/>
    <n v="30"/>
    <m/>
    <n v="20"/>
    <n v="20"/>
    <n v="10"/>
    <m/>
    <s v=""/>
    <m/>
    <s v="政策性融资担保"/>
    <s v=""/>
    <s v="国担非专项业务"/>
    <m/>
    <s v="2022-10-12 16:32:45"/>
    <s v="2022-10-25 10:57:15"/>
    <s v="2022-10-10 00:00:00"/>
    <s v="李圳鹏"/>
    <m/>
    <s v="省再担合规性审查通过"/>
    <s v="国担合规性审查通过"/>
    <m/>
    <n v="490"/>
    <n v="490"/>
    <n v="365"/>
    <n v="0"/>
    <n v="0"/>
    <n v="2E-3"/>
    <n v="9800"/>
    <n v="9800"/>
    <m/>
  </r>
  <r>
    <s v="4303522092310002"/>
    <s v="国担非专项业务"/>
    <s v="新增"/>
    <x v="19"/>
    <s v=""/>
    <s v="湖南省融资再担保有限公司"/>
    <s v="钦湘萍"/>
    <s v="小微企业主"/>
    <s v="居民身份证"/>
    <s v="432422197212020032"/>
    <m/>
    <m/>
    <s v="常德市华进运输有限公司"/>
    <s v="91430700675577641F"/>
    <s v="私人控股"/>
    <s v="否"/>
    <s v="湖南省/常德市/常德经开区"/>
    <s v="普通货物道路运输"/>
    <s v="交通运输业"/>
    <n v="590"/>
    <n v="1060"/>
    <n v="44"/>
    <m/>
    <s v="小型企业"/>
    <s v="小微企业"/>
    <s v=""/>
    <m/>
    <m/>
    <m/>
    <s v="兴业银行常德分行"/>
    <n v="300"/>
    <s v="个人经营性贷款"/>
    <n v="4.5"/>
    <s v="人民币"/>
    <s v="否"/>
    <s v="2022-09-23 00:00:00"/>
    <s v="2023-09-23 00:00:00"/>
    <m/>
    <s v="362200529001000"/>
    <s v="无编号"/>
    <s v="362200529004002"/>
    <s v="委托担保合同【2022182】11001号"/>
    <n v="1"/>
    <m/>
    <s v="不动产抵押,企业保证"/>
    <n v="20"/>
    <n v="40"/>
    <n v="0"/>
    <n v="20"/>
    <n v="20"/>
    <n v="0"/>
    <m/>
    <s v=""/>
    <m/>
    <s v="国担非专项业务"/>
    <s v=""/>
    <s v="国担非专项业务"/>
    <m/>
    <s v="2022-10-18 11:02:50"/>
    <s v="2022-10-25 10:57:44"/>
    <s v="2022-10-10 11:55:44"/>
    <s v="周燕芳"/>
    <m/>
    <s v="省再担合规性审查通过"/>
    <s v="国担合规性审查通过"/>
    <m/>
    <n v="300"/>
    <n v="300"/>
    <n v="365"/>
    <n v="0"/>
    <n v="0"/>
    <n v="2E-3"/>
    <n v="6000"/>
    <n v="6000"/>
    <m/>
  </r>
  <r>
    <s v="4306022090100002"/>
    <s v="国担非专项业务"/>
    <s v="新增"/>
    <x v="0"/>
    <s v=""/>
    <s v="湖南省融资再担保有限公司"/>
    <s v="湖南有福菜园农业科技开发有限公司"/>
    <s v="企业"/>
    <s v="统一社会信用代码"/>
    <s v="91431126MA4TDKAXXF"/>
    <s v="刘春辉"/>
    <m/>
    <m/>
    <m/>
    <s v="集体控股"/>
    <s v="是"/>
    <s v="湖南省/永州市/宁远县"/>
    <s v="餐饮配送服务"/>
    <s v="餐饮业"/>
    <n v="375.06"/>
    <n v="2889.47"/>
    <n v="51"/>
    <m/>
    <s v="小型企业"/>
    <s v="小微企业"/>
    <s v=""/>
    <s v="刘春辉"/>
    <s v="居民身份证"/>
    <s v="430521199002254291"/>
    <s v="湖南宁远农村商业银行"/>
    <n v="500"/>
    <s v="流动资金贷款"/>
    <n v="6.12"/>
    <s v="人民币"/>
    <s v="否"/>
    <s v="2022-09-01 00:00:00"/>
    <s v="2023-09-01 00:00:00"/>
    <m/>
    <s v="40500-2022-00001020"/>
    <m/>
    <s v="宁担保2022066-01号，宁担保2022066-02号"/>
    <s v="宁担2022066号"/>
    <n v="1"/>
    <m/>
    <s v="自然人保证,企业保证,权利质押"/>
    <n v="20"/>
    <n v="30"/>
    <m/>
    <n v="20"/>
    <n v="20"/>
    <n v="10"/>
    <m/>
    <s v=""/>
    <m/>
    <s v="政策性融资担保"/>
    <s v=""/>
    <s v="国担非专项业务"/>
    <m/>
    <s v="2022-10-12 16:32:45"/>
    <s v="2022-10-25 10:57:15"/>
    <s v="2022-10-10 00:00:00"/>
    <s v="李圳鹏"/>
    <m/>
    <s v="省再担合规性审查通过"/>
    <s v="国担合规性审查通过"/>
    <m/>
    <n v="500"/>
    <n v="500"/>
    <n v="365"/>
    <n v="0"/>
    <n v="0"/>
    <n v="2E-3"/>
    <n v="10000"/>
    <n v="10000"/>
    <m/>
  </r>
  <r>
    <s v="4306022091300001"/>
    <s v="国担非专项业务"/>
    <s v="新增"/>
    <x v="0"/>
    <s v=""/>
    <s v="湖南省融资再担保有限公司"/>
    <s v="宁远县德聚新型环保渣土运输公司"/>
    <s v="企业"/>
    <s v="统一社会信用代码"/>
    <s v="91431126MA4PPWGU85"/>
    <s v="欧阳佶骞"/>
    <m/>
    <m/>
    <m/>
    <s v="私人控股"/>
    <s v="是"/>
    <s v="湖南省/永州市/宁远县"/>
    <s v="其他道路运输辅助活动"/>
    <s v="交通运输业"/>
    <n v="1260"/>
    <n v="136.43"/>
    <n v="12"/>
    <m/>
    <s v="微型企业"/>
    <s v="小微企业"/>
    <s v=""/>
    <s v="欧阳佶骞"/>
    <s v="居民身份证"/>
    <s v="432924198102217672"/>
    <s v="湖南宁远农村商业银行"/>
    <n v="460"/>
    <s v="流动资金贷款"/>
    <n v="7.8"/>
    <s v="人民币"/>
    <s v="否"/>
    <s v="2022-09-13 00:00:00"/>
    <s v="2023-09-13 00:00:00"/>
    <m/>
    <s v="40500-2022-00001065"/>
    <m/>
    <s v="宁担保2022067-01号"/>
    <s v="宁担2022067号"/>
    <n v="1"/>
    <m/>
    <s v="自然人保证,动产抵押"/>
    <n v="20"/>
    <n v="30"/>
    <m/>
    <n v="20"/>
    <n v="20"/>
    <n v="10"/>
    <m/>
    <s v=""/>
    <m/>
    <s v="政策性融资担保"/>
    <s v=""/>
    <s v="国担非专项业务"/>
    <m/>
    <s v="2022-10-12 16:32:45"/>
    <s v="2022-10-25 10:56:01"/>
    <s v="2022-10-10 00:00:00"/>
    <s v="李圳鹏"/>
    <m/>
    <s v="省再担合规性审查通过"/>
    <s v="国担合规性审查通过"/>
    <m/>
    <n v="460"/>
    <n v="460"/>
    <n v="365"/>
    <n v="0"/>
    <n v="0"/>
    <n v="2E-3"/>
    <n v="9200"/>
    <n v="9200"/>
    <m/>
  </r>
  <r>
    <s v="4301822082700001"/>
    <s v="国担非专项业务"/>
    <s v="展期"/>
    <x v="23"/>
    <s v=""/>
    <s v="湖南省融资再担保有限公司"/>
    <s v="常德高迈新能源科技有限公司"/>
    <s v="企业"/>
    <s v="统一社会信用代码"/>
    <s v="91430700MA4M60Q611"/>
    <s v="王辉"/>
    <s v="18975619862"/>
    <m/>
    <m/>
    <s v="私人控股"/>
    <s v="否"/>
    <s v="湖南省/常德市/西洞庭管理区"/>
    <s v="新能源车整车制造"/>
    <s v="工业"/>
    <n v="4317.16"/>
    <n v="194.62"/>
    <n v="7"/>
    <m/>
    <s v="微型企业"/>
    <s v="小微企业"/>
    <s v=""/>
    <s v="王辉"/>
    <s v="居民身份证"/>
    <s v="452826197608015150"/>
    <s v="长沙银行常德科技支行"/>
    <n v="105.5"/>
    <s v="流动资金贷款"/>
    <n v="4.7850000000000001"/>
    <s v="人民币"/>
    <s v="否"/>
    <s v="2021-08-27 00:00:00"/>
    <s v="2022-11-26 00:00:00"/>
    <s v="2022-08-27 00:00:00"/>
    <s v="032420211001001205000"/>
    <m/>
    <s v="DB03240120210820034741"/>
    <s v="常财科保（2021）0655号"/>
    <n v="1"/>
    <m/>
    <s v="自然人保证,企业保证"/>
    <n v="20"/>
    <n v="0"/>
    <n v="0"/>
    <n v="20"/>
    <n v="20"/>
    <n v="40"/>
    <m/>
    <s v=""/>
    <s v=""/>
    <s v="科技担"/>
    <s v=""/>
    <s v="国担非专项业务"/>
    <m/>
    <s v="2022-10-11 15:44:42"/>
    <s v="2022-10-25 10:57:15"/>
    <s v="2022-10-10 14:22:04"/>
    <s v="黄婷"/>
    <m/>
    <s v="省再担合规性审查通过"/>
    <s v="国担合规性审查通过"/>
    <m/>
    <n v="0"/>
    <n v="105.5"/>
    <n v="91"/>
    <n v="0"/>
    <n v="0"/>
    <n v="2E-3"/>
    <n v="526.04999999999995"/>
    <n v="526.04999999999995"/>
    <m/>
  </r>
  <r>
    <s v="4301822091700001"/>
    <s v="国担非专项业务"/>
    <s v="展期"/>
    <x v="23"/>
    <s v=""/>
    <s v="湖南省融资再担保有限公司"/>
    <s v="津市市德津贸易有限公司"/>
    <s v="企业"/>
    <s v="统一社会信用代码"/>
    <s v="91430781MA4L79MQ9U"/>
    <s v="黄延安"/>
    <s v="13807369273"/>
    <m/>
    <m/>
    <s v="私人控股"/>
    <s v="是"/>
    <s v="湖南省/常德市/津市市"/>
    <s v="其他未列明制造业"/>
    <s v="工业"/>
    <n v="1906.4"/>
    <n v="12.42"/>
    <n v="3"/>
    <m/>
    <s v="微型企业"/>
    <s v="小微企业,三农"/>
    <s v=""/>
    <s v="黄延安"/>
    <s v="居民身份证"/>
    <s v="432401196001285018"/>
    <s v="湖南津市农村商业银行股份有限公司/津市灵泉支行"/>
    <n v="370"/>
    <s v="流动资金贷款"/>
    <n v="6"/>
    <s v="人民币"/>
    <s v="否"/>
    <s v="2021-10-19 00:00:00"/>
    <s v="2023-08-14 00:00:00"/>
    <s v="2022-09-17 00:00:00"/>
    <s v="-30507-2021-00000369"/>
    <m/>
    <s v="1-3050702021-00000007"/>
    <s v="常财科保展（2021）0599号"/>
    <n v="1"/>
    <m/>
    <s v="自然人保证,企业保证,权利质押,不动产抵押,动产抵押"/>
    <n v="20"/>
    <n v="40"/>
    <m/>
    <n v="20"/>
    <n v="20"/>
    <n v="0"/>
    <m/>
    <s v=""/>
    <s v=""/>
    <s v="普通担"/>
    <s v=""/>
    <s v="国担非专项业务"/>
    <m/>
    <s v="2022-10-11 15:44:42"/>
    <s v="2022-10-25 10:56:01"/>
    <s v="2022-10-10 14:39:56"/>
    <s v="黄婷"/>
    <m/>
    <s v="省再担合规性审查通过"/>
    <s v="国担合规性审查通过"/>
    <m/>
    <n v="370"/>
    <n v="370"/>
    <n v="331"/>
    <n v="0"/>
    <n v="0"/>
    <n v="2E-3"/>
    <n v="6710.68"/>
    <n v="6710.68"/>
    <m/>
  </r>
  <r>
    <s v="4306022090800002"/>
    <s v="国担非专项业务"/>
    <s v="新增"/>
    <x v="0"/>
    <s v=""/>
    <s v="湖南省融资再担保有限公司"/>
    <s v="宁远县建发实业有限公司"/>
    <s v="企业"/>
    <s v="统一社会信用代码"/>
    <s v="914311260642259897"/>
    <s v="朱锦生"/>
    <m/>
    <m/>
    <m/>
    <s v="国有控股"/>
    <s v="否"/>
    <s v="湖南省/永州市/宁远县"/>
    <s v="住宅房屋建筑"/>
    <s v="建筑业"/>
    <n v="33454"/>
    <n v="1000"/>
    <n v="52"/>
    <m/>
    <s v="小型企业"/>
    <s v="小微企业"/>
    <s v=""/>
    <s v="朱锦生"/>
    <s v="居民身份证"/>
    <s v="432923198009060336"/>
    <s v="湖南宁远农村商业银行城关支行"/>
    <n v="490"/>
    <s v="流动资金贷款"/>
    <n v="6.99"/>
    <s v="人民币"/>
    <s v="否"/>
    <s v="2022-09-08 00:00:00"/>
    <s v="2023-09-08 00:00:00"/>
    <m/>
    <s v="40501-2022-00000517"/>
    <m/>
    <s v="0"/>
    <s v="宁担2022071号"/>
    <n v="1"/>
    <m/>
    <s v="应收账款质押"/>
    <n v="20"/>
    <n v="30"/>
    <m/>
    <n v="20"/>
    <n v="20"/>
    <n v="10"/>
    <m/>
    <s v=""/>
    <m/>
    <s v="政策性融资担保"/>
    <s v=""/>
    <s v="国担非专项业务"/>
    <m/>
    <s v="2022-10-12 16:32:45"/>
    <s v="2022-10-25 10:57:15"/>
    <s v="2022-10-10 00:00:00"/>
    <s v="李圳鹏"/>
    <m/>
    <s v="省再担合规性审查通过"/>
    <s v="国担合规性审查通过"/>
    <m/>
    <n v="490"/>
    <n v="490"/>
    <n v="365"/>
    <n v="0"/>
    <n v="0"/>
    <n v="2E-3"/>
    <n v="9800"/>
    <n v="9800"/>
    <m/>
  </r>
  <r>
    <s v="4303522092800001"/>
    <s v="国担非专项业务"/>
    <s v="新增"/>
    <x v="19"/>
    <s v=""/>
    <s v="湖南省融资再担保有限公司"/>
    <s v="湖南伟程装饰设计工程有限公司"/>
    <s v="企业"/>
    <s v="统一社会信用代码"/>
    <s v="91430700MA4PMD1N7Q"/>
    <m/>
    <m/>
    <m/>
    <m/>
    <s v="私人控股"/>
    <s v="是"/>
    <s v="湖南省/常德市/武陵区"/>
    <s v="建材批发"/>
    <s v="批发业"/>
    <n v="703"/>
    <n v="1605"/>
    <n v="14"/>
    <m/>
    <s v="小型企业"/>
    <s v="小微企业"/>
    <s v=""/>
    <s v="陈益平"/>
    <s v="居民身份证"/>
    <s v="430922198310022023"/>
    <s v="华融湘江银行常德武陵支行"/>
    <n v="200"/>
    <s v="流动资金贷款"/>
    <n v="5.15"/>
    <s v="人民币"/>
    <s v="否"/>
    <s v="2022-09-28 00:00:00"/>
    <s v="2023-09-26 00:00:00"/>
    <m/>
    <s v="华银常（武陵支）流资贷字（2022）年第（021）号"/>
    <s v="860520220362660"/>
    <s v="华银常（武陵支）保字（2022）年第（055）号"/>
    <s v="常美担委担【2022189】11001号"/>
    <n v="1"/>
    <m/>
    <s v="不动产抵押,自然人保证"/>
    <n v="20"/>
    <n v="40"/>
    <n v="0"/>
    <n v="20"/>
    <n v="20"/>
    <n v="0"/>
    <m/>
    <s v=""/>
    <m/>
    <s v="国担非专项业务"/>
    <s v=""/>
    <s v="国担非专项业务"/>
    <m/>
    <s v="2022-10-18 11:02:50"/>
    <s v="2022-10-25 10:57:15"/>
    <s v="2022-10-10 15:24:21"/>
    <s v="周燕芳"/>
    <m/>
    <s v="省再担合规性审查通过"/>
    <s v="国担合规性审查通过"/>
    <m/>
    <n v="200"/>
    <n v="200"/>
    <n v="363"/>
    <n v="0"/>
    <n v="0"/>
    <n v="2E-3"/>
    <n v="3978.08"/>
    <n v="3978.08"/>
    <m/>
  </r>
  <r>
    <s v="4303522093010001"/>
    <s v="国担非专项业务"/>
    <s v="新增"/>
    <x v="19"/>
    <s v=""/>
    <s v="湖南省融资再担保有限公司"/>
    <s v="李璐"/>
    <s v="个体工商户"/>
    <s v="居民身份证"/>
    <s v="431028199110082421"/>
    <m/>
    <m/>
    <s v="武陵区沪上酥欢乐城糕点店"/>
    <s v="92430702MA7EXK605N"/>
    <s v="私人控股"/>
    <s v="是"/>
    <s v="湖南省/常德市/武陵区"/>
    <s v="糕点、面包零售"/>
    <s v="零售业"/>
    <n v="319"/>
    <n v="468"/>
    <n v="23"/>
    <m/>
    <s v="其他"/>
    <s v="小微企业"/>
    <s v=""/>
    <m/>
    <m/>
    <m/>
    <s v="兴业银行常德分行"/>
    <n v="80"/>
    <s v="个人经营性贷款"/>
    <n v="3.9"/>
    <s v="人民币"/>
    <s v="否"/>
    <s v="2022-09-30 00:00:00"/>
    <s v="2023-09-30 00:00:00"/>
    <m/>
    <s v="362200616101000"/>
    <s v="无编号"/>
    <s v="362200616104001"/>
    <s v="常美担委担【2022188】11001号"/>
    <n v="1"/>
    <m/>
    <s v="不动产抵押,自然人保证"/>
    <n v="20"/>
    <n v="40"/>
    <n v="0"/>
    <n v="20"/>
    <n v="20"/>
    <n v="0"/>
    <m/>
    <s v=""/>
    <m/>
    <s v="国担非专项业务"/>
    <s v=""/>
    <s v="国担非专项业务"/>
    <m/>
    <s v="2022-10-18 11:02:50"/>
    <s v="2022-10-25 10:57:15"/>
    <s v="2022-10-10 15:29:19"/>
    <s v="周燕芳"/>
    <m/>
    <s v="省再担合规性审查通过"/>
    <s v="国担合规性审查通过"/>
    <m/>
    <n v="80"/>
    <n v="80"/>
    <n v="365"/>
    <n v="0"/>
    <n v="0"/>
    <n v="2E-3"/>
    <n v="1600"/>
    <n v="1600"/>
    <m/>
  </r>
  <r>
    <s v="4303522093010002"/>
    <s v="国担非专项业务"/>
    <s v="新增"/>
    <x v="19"/>
    <s v=""/>
    <s v="湖南省融资再担保有限公司"/>
    <s v="黄福"/>
    <s v="农户"/>
    <s v="居民身份证"/>
    <s v="430723197906152612"/>
    <m/>
    <m/>
    <m/>
    <m/>
    <m/>
    <s v="是"/>
    <s v="湖南省/常德市/澧县"/>
    <s v="其他渔业专业及辅助性活动"/>
    <s v="农、林、牧、渔业"/>
    <n v="20"/>
    <n v="287"/>
    <n v="2"/>
    <m/>
    <s v="其他"/>
    <s v="三农"/>
    <s v=""/>
    <m/>
    <m/>
    <m/>
    <s v="交通银行常德分行"/>
    <n v="40"/>
    <s v="个人经营性贷款"/>
    <n v="3.75"/>
    <s v="人民币"/>
    <s v="否"/>
    <s v="2022-09-30 00:00:00"/>
    <s v="2023-09-30 00:00:00"/>
    <m/>
    <s v="202201435172999092200002889"/>
    <s v="202201435172999092200002889001"/>
    <s v="202209287812118"/>
    <s v="常美担委担【2022192】11001号"/>
    <n v="0.8"/>
    <m/>
    <s v="自然人保证"/>
    <n v="20"/>
    <n v="40"/>
    <n v="0"/>
    <n v="20"/>
    <n v="20"/>
    <n v="0"/>
    <m/>
    <s v=""/>
    <m/>
    <s v="国担非专项业务"/>
    <s v=""/>
    <s v="国担非专项业务"/>
    <m/>
    <s v="2022-10-18 11:02:50"/>
    <s v="2022-10-25 10:57:15"/>
    <s v="2022-10-10 15:45:28"/>
    <s v="周燕芳"/>
    <m/>
    <s v="省再担合规性审查通过"/>
    <s v="国担合规性审查通过"/>
    <m/>
    <n v="40"/>
    <n v="40"/>
    <n v="365"/>
    <n v="0"/>
    <n v="0"/>
    <n v="2E-3"/>
    <n v="800"/>
    <n v="800"/>
    <m/>
  </r>
  <r>
    <s v="4303522092910001"/>
    <s v="国担非专项业务"/>
    <s v="新增"/>
    <x v="19"/>
    <s v=""/>
    <s v="湖南省融资再担保有限公司"/>
    <s v="龚杰"/>
    <s v="农户"/>
    <s v="居民身份证"/>
    <s v="430721197411114013"/>
    <m/>
    <m/>
    <m/>
    <m/>
    <m/>
    <s v="是"/>
    <s v="湖南省/常德市/安乡县"/>
    <s v="其他渔业专业及辅助性活动"/>
    <s v="农、林、牧、渔业"/>
    <n v="450"/>
    <n v="700"/>
    <n v="4"/>
    <m/>
    <s v="其他"/>
    <s v="三农"/>
    <s v=""/>
    <m/>
    <m/>
    <m/>
    <s v="交通银行常德分行"/>
    <n v="200"/>
    <s v="个人经营性贷款"/>
    <n v="3.95"/>
    <s v="人民币"/>
    <s v="否"/>
    <s v="2022-09-29 00:00:00"/>
    <s v="2023-09-29 00:00:00"/>
    <m/>
    <s v="202201435171999092200004682"/>
    <s v="202201435171999092200004682001"/>
    <s v="202208287736868"/>
    <s v="常美担委担【2022183】11001"/>
    <n v="0.8"/>
    <m/>
    <s v="自然人保证"/>
    <n v="20"/>
    <n v="40"/>
    <n v="0"/>
    <n v="20"/>
    <n v="20"/>
    <n v="0"/>
    <m/>
    <s v=""/>
    <m/>
    <s v="国担非专项业务"/>
    <s v=""/>
    <s v="国担非专项业务"/>
    <m/>
    <s v="2022-10-18 11:02:50"/>
    <s v="2022-10-25 10:57:44"/>
    <s v="2022-10-10 16:03:36"/>
    <s v="周燕芳"/>
    <m/>
    <s v="省再担合规性审查通过"/>
    <s v="国担合规性审查通过"/>
    <m/>
    <n v="200"/>
    <n v="200"/>
    <n v="365"/>
    <n v="0"/>
    <n v="0"/>
    <n v="2E-3"/>
    <n v="4000"/>
    <n v="4000"/>
    <m/>
  </r>
  <r>
    <s v="4303522092910002"/>
    <s v="国担非专项业务"/>
    <s v="新增"/>
    <x v="19"/>
    <s v=""/>
    <s v="湖南省融资再担保有限公司"/>
    <s v="肖世军"/>
    <s v="农户"/>
    <s v="居民身份证"/>
    <s v="432421196906129576"/>
    <m/>
    <m/>
    <m/>
    <m/>
    <m/>
    <s v="是"/>
    <s v="湖南省/常德市/鼎城区"/>
    <s v="内陆养殖"/>
    <s v="农、林、牧、渔业"/>
    <n v="200"/>
    <n v="350"/>
    <n v="3"/>
    <m/>
    <s v="其他"/>
    <s v="三农"/>
    <s v=""/>
    <m/>
    <m/>
    <m/>
    <s v="交通银行常德分行"/>
    <n v="100"/>
    <s v="个人经营性贷款"/>
    <n v="3.95"/>
    <s v="人民币"/>
    <s v="否"/>
    <s v="2022-09-29 00:00:00"/>
    <s v="2023-09-29 00:00:00"/>
    <m/>
    <s v="20220143517299909220002895"/>
    <s v="20220143517299909220002895001"/>
    <s v="202209277807954"/>
    <s v="常美担委担【2022191】11001号"/>
    <n v="0.8"/>
    <m/>
    <s v="自然人保证"/>
    <n v="20"/>
    <n v="40"/>
    <n v="0"/>
    <n v="20"/>
    <n v="20"/>
    <n v="0"/>
    <m/>
    <s v=""/>
    <m/>
    <s v="国担非专项业务"/>
    <s v=""/>
    <s v="国担非专项业务"/>
    <m/>
    <s v="2022-10-18 11:02:50"/>
    <s v="2022-10-25 10:57:44"/>
    <s v="2022-10-10 16:07:33"/>
    <s v="周燕芳"/>
    <m/>
    <s v="省再担合规性审查通过"/>
    <s v="国担合规性审查通过"/>
    <m/>
    <n v="100"/>
    <n v="100"/>
    <n v="365"/>
    <n v="0"/>
    <n v="0"/>
    <n v="2E-3"/>
    <n v="2000"/>
    <n v="2000"/>
    <m/>
  </r>
  <r>
    <s v="4303522093000003"/>
    <s v="国担非专项业务"/>
    <s v="新增"/>
    <x v="19"/>
    <s v=""/>
    <s v="湖南省融资再担保有限公司"/>
    <s v="常德龙友建材有限公司"/>
    <s v="企业"/>
    <s v="统一社会信用代码"/>
    <s v="91430725MA4PRA6Y81"/>
    <m/>
    <m/>
    <m/>
    <m/>
    <s v="私人控股"/>
    <s v="否"/>
    <s v="湖南省/常德市/桃源县"/>
    <s v="建材批发"/>
    <s v="批发业"/>
    <n v="3910"/>
    <n v="2437"/>
    <n v="63"/>
    <m/>
    <s v="小型企业"/>
    <s v="小微企业"/>
    <s v=""/>
    <s v="彭首道"/>
    <s v="居民身份证"/>
    <s v="430725199402265535"/>
    <s v="兴业银行常德分行"/>
    <n v="300"/>
    <s v="流动资金贷款"/>
    <n v="4.8"/>
    <s v="人民币"/>
    <s v="否"/>
    <s v="2022-09-30 00:00:00"/>
    <s v="2023-09-30 00:00:00"/>
    <m/>
    <s v="362022260467"/>
    <s v="无编号"/>
    <s v="362022260472"/>
    <s v="常美担委担【2022154】11001号"/>
    <n v="1"/>
    <m/>
    <s v="不动产抵押,自然人保证"/>
    <n v="20"/>
    <n v="40"/>
    <n v="0"/>
    <n v="20"/>
    <n v="20"/>
    <n v="0"/>
    <m/>
    <s v=""/>
    <m/>
    <s v="国担非专项业务"/>
    <s v=""/>
    <s v="国担非专项业务"/>
    <m/>
    <s v="2022-10-18 11:02:50"/>
    <s v="2022-10-25 10:57:44"/>
    <s v="2022-10-10 16:26:38"/>
    <s v="周燕芳"/>
    <m/>
    <s v="省再担合规性审查通过"/>
    <s v="国担合规性审查通过"/>
    <m/>
    <n v="300"/>
    <n v="300"/>
    <n v="365"/>
    <n v="0"/>
    <n v="0"/>
    <n v="2E-3"/>
    <n v="6000"/>
    <n v="6000"/>
    <m/>
  </r>
  <r>
    <s v="4303522092600001"/>
    <s v="国担非专项业务"/>
    <s v="新增"/>
    <x v="19"/>
    <s v=""/>
    <s v="湖南省融资再担保有限公司"/>
    <s v="湖南省乐享农牧发展有限公司"/>
    <s v="企业"/>
    <s v="统一社会信用代码"/>
    <s v="91430703MA4RE0H46A"/>
    <m/>
    <m/>
    <m/>
    <m/>
    <s v="私人控股"/>
    <s v="是"/>
    <s v="湖南省/常德市/鼎城区"/>
    <s v="猪的饲养"/>
    <s v="农、林、牧、渔业"/>
    <n v="7993"/>
    <n v="3.48"/>
    <n v="12"/>
    <m/>
    <s v="微型企业"/>
    <s v="三农"/>
    <s v=""/>
    <s v="何仲奇"/>
    <s v="居民身份证"/>
    <s v="350181197711090010"/>
    <s v="交通银行常德德山支行"/>
    <n v="300"/>
    <s v="流动资金贷款"/>
    <n v="4.75"/>
    <s v="人民币"/>
    <s v="否"/>
    <s v="2022-09-26 00:00:00"/>
    <s v="2023-09-25 00:00:00"/>
    <m/>
    <s v="Z2209LN15659002"/>
    <s v="无编号"/>
    <s v="C220920GR4353887"/>
    <s v="常美担委担【2022185】11001号"/>
    <n v="1"/>
    <m/>
    <s v="自然人保证,企业保证"/>
    <n v="20"/>
    <n v="40"/>
    <n v="0"/>
    <n v="20"/>
    <n v="20"/>
    <n v="0"/>
    <m/>
    <s v=""/>
    <m/>
    <s v="国担非专项业务"/>
    <s v=""/>
    <s v="国担非专项业务"/>
    <m/>
    <s v="2022-10-18 11:02:50"/>
    <s v="2022-10-25 10:57:15"/>
    <s v="2022-10-10 00:00:00"/>
    <s v="周燕芳"/>
    <m/>
    <s v="省再担合规性审查通过"/>
    <s v="国担合规性审查通过"/>
    <m/>
    <n v="300"/>
    <n v="300"/>
    <n v="364"/>
    <n v="0"/>
    <n v="0"/>
    <n v="2E-3"/>
    <n v="5983.56"/>
    <n v="5983.56"/>
    <m/>
  </r>
  <r>
    <s v="4302522083100006"/>
    <s v="国担非专项业务"/>
    <s v="新增"/>
    <x v="24"/>
    <m/>
    <s v="湖南省融资再担保有限公司"/>
    <s v="浏阳汇鑫工贸有限公司"/>
    <s v="企业"/>
    <s v="统一社会信用代码"/>
    <s v="914301815910319086"/>
    <m/>
    <m/>
    <m/>
    <m/>
    <s v="私人控股"/>
    <s v="否"/>
    <s v="湖南省/长沙市/浏阳市"/>
    <s v="金属船舶制造"/>
    <s v="工业"/>
    <n v="100"/>
    <n v="600"/>
    <n v="7"/>
    <m/>
    <s v="微型企业"/>
    <s v="小微企业,三农"/>
    <s v="6.2.2"/>
    <s v="张新兵"/>
    <s v="居民身份证"/>
    <s v="430181197012233916"/>
    <s v="长沙银行股份有限公司浏阳支行"/>
    <n v="300"/>
    <s v="流动资金贷款"/>
    <n v="5.25"/>
    <s v="人民币"/>
    <s v="否"/>
    <s v="2022-08-31 00:00:00"/>
    <s v="2023-08-30 00:00:00"/>
    <m/>
    <s v="232720221001001005000"/>
    <m/>
    <s v="DB23270120220829060518"/>
    <s v="2022年最高额委保字第0240号"/>
    <n v="1.5"/>
    <m/>
    <s v="企业保证,自然人保证"/>
    <n v="0"/>
    <n v="60"/>
    <n v="0"/>
    <n v="20"/>
    <n v="20"/>
    <n v="0"/>
    <m/>
    <s v=""/>
    <s v="三高四新"/>
    <s v="国担非专项业务"/>
    <m/>
    <s v="国担非专项业务"/>
    <m/>
    <s v="2022-10-11 15:44:42"/>
    <s v="2022-10-25 10:56:01"/>
    <s v="2022-10-10 17:08:44"/>
    <s v="杨童旺"/>
    <m/>
    <s v="省再担合规性审查通过"/>
    <s v="国担合规性审查通过"/>
    <m/>
    <n v="300"/>
    <n v="300"/>
    <n v="364"/>
    <n v="0"/>
    <n v="0"/>
    <n v="2E-3"/>
    <n v="5983.56"/>
    <n v="5983.56"/>
    <m/>
  </r>
  <r>
    <s v="4302522082610002"/>
    <s v="国担非专项业务"/>
    <s v="新增"/>
    <x v="24"/>
    <m/>
    <s v="湖南省融资再担保有限公司"/>
    <s v="黄世根"/>
    <s v="个体工商户"/>
    <s v="居民身份证"/>
    <s v="360311199003081634"/>
    <m/>
    <m/>
    <s v="浏阳市大瑶镇佳旺汽修厂"/>
    <s v="92430181MA4T1T1F4B"/>
    <s v="私人控股"/>
    <s v="否"/>
    <s v="湖南省/长沙市/浏阳市"/>
    <s v="汽车修理与维护"/>
    <s v="其他未列明行业"/>
    <n v="100"/>
    <n v="180"/>
    <n v="2"/>
    <m/>
    <s v="其他"/>
    <s v="小微企业,三农"/>
    <s v="5.4.1"/>
    <m/>
    <m/>
    <m/>
    <s v="长沙银行股份有限公司浏阳支行"/>
    <n v="45"/>
    <s v="个人经营性贷款"/>
    <n v="5.4"/>
    <s v="人民币"/>
    <s v="否"/>
    <s v="2022-08-26 00:00:00"/>
    <s v="2023-08-26 00:00:00"/>
    <m/>
    <s v="20221030201983380"/>
    <m/>
    <s v="20220000000705522"/>
    <s v="2022年最高额委保字第0243号"/>
    <n v="1"/>
    <m/>
    <s v="无"/>
    <n v="0"/>
    <n v="60"/>
    <n v="0"/>
    <n v="20"/>
    <n v="20"/>
    <n v="0"/>
    <m/>
    <s v=""/>
    <m/>
    <s v="国担非专项业务"/>
    <m/>
    <s v="国担非专项业务"/>
    <m/>
    <s v="2022-10-11 15:44:42"/>
    <s v="2022-10-25 10:56:01"/>
    <s v="2022-10-10 17:08:44"/>
    <s v="杨童旺"/>
    <m/>
    <s v="省再担合规性审查通过"/>
    <s v="国担合规性审查通过"/>
    <m/>
    <n v="45"/>
    <n v="45"/>
    <n v="365"/>
    <n v="0"/>
    <n v="0"/>
    <n v="2E-3"/>
    <n v="900"/>
    <n v="900"/>
    <m/>
  </r>
  <r>
    <s v="4302522091610002"/>
    <s v="国担非专项业务"/>
    <s v="新增"/>
    <x v="24"/>
    <m/>
    <s v="湖南省融资再担保有限公司"/>
    <s v="刘家鹏"/>
    <s v="个体工商户"/>
    <s v="居民身份证"/>
    <s v="430181197708188359"/>
    <m/>
    <m/>
    <s v="浏阳市大瑶镇春明商行"/>
    <s v="92430181MA4M126543"/>
    <s v="私人控股"/>
    <s v="否"/>
    <s v="湖南省/长沙市/浏阳市"/>
    <s v="其他食品零售"/>
    <s v="零售业"/>
    <n v="80"/>
    <n v="290"/>
    <n v="2"/>
    <m/>
    <s v="其他"/>
    <s v="小微企业,三农"/>
    <m/>
    <m/>
    <m/>
    <m/>
    <s v="长沙银行股份有限公司浏阳支行"/>
    <n v="28"/>
    <s v="个人经营性贷款"/>
    <n v="5.4"/>
    <s v="人民币"/>
    <s v="否"/>
    <s v="2022-09-16 00:00:00"/>
    <s v="2023-09-09 00:00:00"/>
    <m/>
    <s v="20221030201989121"/>
    <m/>
    <s v="20220000000707953"/>
    <s v="2022年最高额委保字第0217号"/>
    <n v="1"/>
    <m/>
    <s v="无"/>
    <n v="0"/>
    <n v="60"/>
    <n v="0"/>
    <n v="20"/>
    <n v="20"/>
    <n v="0"/>
    <m/>
    <s v=""/>
    <m/>
    <s v="国担非专项业务"/>
    <m/>
    <s v="国担非专项业务"/>
    <m/>
    <s v="2022-10-11 15:44:42"/>
    <s v="2022-10-25 10:56:01"/>
    <s v="2022-10-10 17:08:44"/>
    <s v="杨童旺"/>
    <m/>
    <s v="省再担合规性审查通过"/>
    <s v="国担合规性审查通过"/>
    <m/>
    <n v="28"/>
    <n v="28"/>
    <n v="358"/>
    <n v="0"/>
    <n v="0"/>
    <n v="2E-3"/>
    <n v="549.26"/>
    <n v="549.26"/>
    <m/>
  </r>
  <r>
    <s v="4302522091310001"/>
    <s v="国担非专项业务"/>
    <s v="新增"/>
    <x v="24"/>
    <m/>
    <s v="湖南省融资再担保有限公司"/>
    <s v="张龙裕"/>
    <s v="个体工商户"/>
    <s v="居民身份证"/>
    <s v="430181198611167652"/>
    <m/>
    <m/>
    <s v="浏阳市大瑶镇路路发汽修厂"/>
    <s v="92430181MA4LTUM70H"/>
    <s v="私人控股"/>
    <s v="否"/>
    <s v="湖南省/长沙市/浏阳市"/>
    <s v="汽车修理与维护"/>
    <s v="其他未列明行业"/>
    <n v="100"/>
    <n v="200"/>
    <n v="2"/>
    <m/>
    <s v="其他"/>
    <s v="小微企业,三农"/>
    <s v="5.4.1"/>
    <m/>
    <m/>
    <m/>
    <s v="长沙银行股份有限公司浏阳支行"/>
    <n v="30"/>
    <s v="个人经营性贷款"/>
    <n v="5.4"/>
    <s v="人民币"/>
    <s v="否"/>
    <s v="2022-09-13 00:00:00"/>
    <s v="2023-09-13 00:00:00"/>
    <m/>
    <s v="20221030201997086"/>
    <m/>
    <s v="20220000000710595"/>
    <s v="2022年最高额委保字第0232号"/>
    <n v="1"/>
    <m/>
    <s v="无"/>
    <n v="0"/>
    <n v="60"/>
    <n v="0"/>
    <n v="20"/>
    <n v="20"/>
    <n v="0"/>
    <m/>
    <s v=""/>
    <m/>
    <s v="国担非专项业务"/>
    <m/>
    <s v="国担非专项业务"/>
    <m/>
    <s v="2022-10-11 15:44:42"/>
    <s v="2022-10-25 10:56:01"/>
    <s v="2022-10-10 17:08:44"/>
    <s v="杨童旺"/>
    <m/>
    <s v="省再担合规性审查通过"/>
    <s v="国担合规性审查通过"/>
    <m/>
    <n v="30"/>
    <n v="30"/>
    <n v="365"/>
    <n v="0"/>
    <n v="0"/>
    <n v="2E-3"/>
    <n v="600"/>
    <n v="600"/>
    <m/>
  </r>
  <r>
    <s v="4302522090710002"/>
    <s v="国担非专项业务"/>
    <s v="新增"/>
    <x v="24"/>
    <m/>
    <s v="湖南省融资再担保有限公司"/>
    <s v="江传亮"/>
    <s v="个体工商户"/>
    <s v="居民身份证"/>
    <s v="430181198311267352"/>
    <m/>
    <m/>
    <s v="浏阳市金刚镇金成再生资源回收站"/>
    <s v="92430181MA4NMCF89E"/>
    <s v="私人控股"/>
    <s v="否"/>
    <s v="湖南省/长沙市/浏阳市"/>
    <s v="再生物资回收与批发"/>
    <s v="批发业"/>
    <n v="60"/>
    <n v="200"/>
    <n v="2"/>
    <m/>
    <s v="其他"/>
    <s v="小微企业,三农"/>
    <m/>
    <m/>
    <m/>
    <m/>
    <s v="长沙银行股份有限公司浏阳支行"/>
    <n v="24"/>
    <s v="个人经营性贷款"/>
    <n v="5.4"/>
    <s v="人民币"/>
    <s v="否"/>
    <s v="2022-09-07 00:00:00"/>
    <s v="2023-08-29 00:00:00"/>
    <m/>
    <s v="20221030201989123"/>
    <m/>
    <s v="20220000000707681"/>
    <s v="2022年最高额委保字第0251号"/>
    <n v="1"/>
    <m/>
    <s v="无"/>
    <n v="0"/>
    <n v="60"/>
    <n v="0"/>
    <n v="20"/>
    <n v="20"/>
    <n v="0"/>
    <m/>
    <s v=""/>
    <m/>
    <s v="国担非专项业务"/>
    <m/>
    <s v="国担非专项业务"/>
    <m/>
    <s v="2022-10-11 15:44:42"/>
    <s v="2022-10-25 10:57:15"/>
    <s v="2022-10-10 17:08:44"/>
    <s v="杨童旺"/>
    <m/>
    <s v="省再担合规性审查通过"/>
    <s v="国担合规性审查通过"/>
    <m/>
    <n v="24"/>
    <n v="24"/>
    <n v="356"/>
    <n v="0"/>
    <n v="0"/>
    <n v="2E-3"/>
    <n v="468.16"/>
    <n v="468.16"/>
    <m/>
  </r>
  <r>
    <s v="4306322090600006"/>
    <s v="国担非专项业务"/>
    <s v="新增"/>
    <x v="25"/>
    <m/>
    <s v="湖南省融资再担保有限公司"/>
    <s v="鹤城区黄岩旅游度假区管理处大坪村经济合作社"/>
    <s v="非企业经济组织"/>
    <s v="统一社会信用代码"/>
    <s v="N2431202MF19229411"/>
    <s v="彭宏军"/>
    <s v="13319656555"/>
    <s v="鹤城区黄岩旅游度假区管理处大坪村经济合作社"/>
    <s v="N2431202MF19229411"/>
    <s v="集体控股"/>
    <s v="否"/>
    <s v="湖南省/怀化市/鹤城区"/>
    <s v="农村集体经济组织管理"/>
    <s v="租赁和商务服务业"/>
    <n v="288"/>
    <n v="389"/>
    <n v="1412"/>
    <n v="0"/>
    <s v="其他"/>
    <s v="三农"/>
    <m/>
    <s v="彭宏军"/>
    <s v="居民身份证"/>
    <s v="43300119750113421X"/>
    <s v="中国建设银行股份有限公司怀化金海支行"/>
    <n v="140"/>
    <s v="流动资金贷款"/>
    <n v="4.5"/>
    <s v="人民币"/>
    <s v="否"/>
    <s v="2022-09-06 00:00:00"/>
    <s v="2025-09-06 00:00:00"/>
    <m/>
    <s v="HTZ430729300LDZJ2022N009"/>
    <m/>
    <s v="CXDBGXD2022008"/>
    <s v="CXDBGXDWD2022008"/>
    <n v="0"/>
    <s v="&quot;乡村振兴共享贷“担保业务合作协议（[2022]DBHZXY建字第1号）"/>
    <s v="无"/>
    <n v="20"/>
    <n v="40"/>
    <n v="0"/>
    <n v="20"/>
    <n v="20"/>
    <n v="0"/>
    <m/>
    <s v=""/>
    <m/>
    <s v="国担非专项业务"/>
    <m/>
    <s v="国担非专项业务"/>
    <m/>
    <s v="2022-11-01 09:51:20"/>
    <s v="2022-11-15 09:28:31"/>
    <s v="2022-10-11 10:47:46"/>
    <s v="彭美容"/>
    <m/>
    <s v="省再担合规性审查通过"/>
    <s v="国担合规性审查通过"/>
    <m/>
    <n v="140"/>
    <n v="140"/>
    <n v="1096"/>
    <n v="0"/>
    <n v="0"/>
    <n v="2E-3"/>
    <n v="2800"/>
    <n v="2800"/>
    <m/>
  </r>
  <r>
    <s v="4306322090200002"/>
    <s v="国担非专项业务"/>
    <s v="新增"/>
    <x v="25"/>
    <s v=""/>
    <s v="湖南省融资再担保有限公司"/>
    <s v="芷江侗族自治县公坪镇公坪居委会经济合作社"/>
    <s v="非企业经济组织"/>
    <s v="统一社会信用代码"/>
    <s v="N2431228MF24803649"/>
    <s v="彭风华"/>
    <s v="13874426803"/>
    <s v="芷江侗族自治县公坪镇公坪居委会经济合作社"/>
    <s v="N2431228MF24803649"/>
    <s v="集体控股"/>
    <s v="是"/>
    <s v="湖南省/怀化市/芷江侗族自治县"/>
    <s v="农村集体经济组织管理"/>
    <s v="租赁和商务服务业"/>
    <n v="305.27"/>
    <n v="108"/>
    <n v="37"/>
    <n v="0"/>
    <s v="其他"/>
    <s v="三农"/>
    <s v=""/>
    <s v="彭风华"/>
    <s v="居民身份证"/>
    <s v="433027197109090412"/>
    <s v="中国建设银行股份有限公司芷江支行"/>
    <n v="350"/>
    <s v="流动资金贷款"/>
    <n v="4.5"/>
    <s v="人民币"/>
    <s v="否"/>
    <s v="2022-09-20 00:00:00"/>
    <s v="2025-09-20 00:00:00"/>
    <m/>
    <s v="HTZ430727700LDZJ2022N00A"/>
    <m/>
    <s v="CXDBGXD2022009"/>
    <s v="CXDBGXDWD2022009"/>
    <n v="0"/>
    <s v="&quot;乡村振兴共享贷“担保业务合作协议（[2022]DBHZXY建字第1号）"/>
    <s v="无"/>
    <n v="20"/>
    <n v="40"/>
    <n v="0"/>
    <n v="20"/>
    <n v="20"/>
    <n v="0"/>
    <m/>
    <s v=""/>
    <m/>
    <s v="国担非专项业务"/>
    <s v=""/>
    <s v="国担非专项业务"/>
    <m/>
    <s v="2022-11-01 09:51:20"/>
    <s v="2022-11-15 09:28:03"/>
    <s v="2022-10-11 00:00:00"/>
    <s v="彭美容"/>
    <m/>
    <s v="省再担合规性审查通过"/>
    <s v="国担合规性审查通过"/>
    <m/>
    <n v="350"/>
    <n v="350"/>
    <n v="1096"/>
    <n v="0"/>
    <n v="0"/>
    <n v="2E-3"/>
    <n v="7000"/>
    <n v="7000"/>
    <m/>
  </r>
  <r>
    <s v="4306322093000003"/>
    <s v="国担非专项业务"/>
    <s v="新增"/>
    <x v="25"/>
    <s v=""/>
    <s v="湖南省融资再担保有限公司"/>
    <s v="沅陵县明溪口镇明溪口村经济合作社"/>
    <s v="非企业经济组织"/>
    <s v="统一社会信用代码"/>
    <s v="N2431222MF2840796X"/>
    <s v="田木林"/>
    <s v="15115272028"/>
    <s v="沅陵县明溪口镇明溪口村经济合作社"/>
    <s v="N2431222MF2840796X"/>
    <s v="集体控股"/>
    <s v="是"/>
    <s v="湖南省/怀化市/沅陵县"/>
    <s v="农村集体经济组织管理"/>
    <s v="租赁和商务服务业"/>
    <n v="932.07"/>
    <n v="77"/>
    <n v="30"/>
    <n v="0"/>
    <s v="其他"/>
    <s v="三农"/>
    <s v=""/>
    <s v="田木林"/>
    <s v="居民身份证"/>
    <s v="431222198305154630"/>
    <s v="中国建设银行股份有限公司沅陵支行"/>
    <n v="150"/>
    <s v="流动资金贷款"/>
    <n v="4.5"/>
    <s v="人民币"/>
    <s v="否"/>
    <s v="2022-09-30 00:00:00"/>
    <s v="2025-09-30 00:00:00"/>
    <m/>
    <s v="HTZ430727200LDZJ2022N00A"/>
    <m/>
    <s v="CXDBGXD2022010"/>
    <s v="CXDBGXDWD2022010"/>
    <n v="0"/>
    <s v="&quot;乡村振兴共享贷“担保业务合作协议（[2022]DBHZXY建字第1号）"/>
    <s v="无"/>
    <n v="20"/>
    <n v="40"/>
    <n v="0"/>
    <n v="20"/>
    <n v="20"/>
    <n v="0"/>
    <m/>
    <s v=""/>
    <m/>
    <s v="国担非专项业务"/>
    <s v=""/>
    <s v="国担非专项业务"/>
    <m/>
    <s v="2022-11-01 09:51:20"/>
    <s v="2022-11-15 09:28:03"/>
    <s v="2022-10-11 00:00:00"/>
    <s v="彭美容"/>
    <m/>
    <s v="省再担合规性审查通过"/>
    <s v="国担合规性审查通过"/>
    <m/>
    <n v="150"/>
    <n v="150"/>
    <n v="1096"/>
    <n v="0"/>
    <n v="0"/>
    <n v="2E-3"/>
    <n v="3000"/>
    <n v="3000"/>
    <m/>
  </r>
  <r>
    <s v="4306322090100005"/>
    <s v="国担非专项业务"/>
    <s v="新增"/>
    <x v="25"/>
    <s v=""/>
    <s v="湖南省融资再担保有限公司"/>
    <s v="中方县接龙镇卧龙村股份经济合作社"/>
    <s v="非企业经济组织"/>
    <s v="统一社会信用代码"/>
    <s v="N2431221MF2854004W"/>
    <s v="杨司军"/>
    <s v="13100218082"/>
    <s v="中方县接龙镇卧龙村股份经济合作社"/>
    <s v="N2431221MF2854004W"/>
    <s v="集体控股"/>
    <s v="是"/>
    <s v="湖南省/怀化市/中方县"/>
    <s v="农村集体经济组织管理"/>
    <s v="租赁和商务服务业"/>
    <n v="1564"/>
    <n v="160"/>
    <n v="5"/>
    <n v="0"/>
    <s v="其他"/>
    <s v="三农"/>
    <s v=""/>
    <s v="杨司军"/>
    <s v="居民身份证"/>
    <s v="431221198403233416"/>
    <s v="中国建设银行股份有限公司中方支行"/>
    <n v="200"/>
    <s v="流动资金贷款"/>
    <n v="4.5"/>
    <s v="人民币"/>
    <s v="否"/>
    <s v="2022-09-09 00:00:00"/>
    <s v="2025-09-09 00:00:00"/>
    <m/>
    <s v="HTZ430729100LDZJ2022N00L"/>
    <m/>
    <s v="CXDBGXD2022011"/>
    <s v="CXDBGXDWD2022011"/>
    <n v="0"/>
    <s v="&quot;乡村振兴共享贷“担保业务合作协议（[2022]DBHZXY建字第1号）"/>
    <s v="无"/>
    <n v="20"/>
    <n v="40"/>
    <n v="0"/>
    <n v="20"/>
    <n v="20"/>
    <n v="0"/>
    <m/>
    <s v=""/>
    <m/>
    <s v="国担非专项业务"/>
    <s v=""/>
    <s v="国担非专项业务"/>
    <m/>
    <s v="2022-11-01 09:51:20"/>
    <s v="2022-11-15 09:28:03"/>
    <s v="2022-10-11 00:00:00"/>
    <s v="彭美容"/>
    <m/>
    <s v="省再担合规性审查通过"/>
    <s v="国担合规性审查通过"/>
    <m/>
    <n v="200"/>
    <n v="200"/>
    <n v="1096"/>
    <n v="0"/>
    <n v="0"/>
    <n v="2E-3"/>
    <n v="4000"/>
    <n v="4000"/>
    <m/>
  </r>
  <r>
    <s v="4306322090600007"/>
    <s v="国担非专项业务"/>
    <s v="新增"/>
    <x v="25"/>
    <s v=""/>
    <s v="湖南省融资再担保有限公司"/>
    <s v="芷江侗族自治县三道坑镇千公牛村经济合作社"/>
    <s v="非企业经济组织"/>
    <s v="统一社会信用代码"/>
    <s v="N2431228MF2253946Q"/>
    <s v="张阁文"/>
    <s v="15707426209"/>
    <s v="芷江侗族自治县三道坑镇千公牛村经济合作社"/>
    <s v="N2431228MF2253946Q"/>
    <s v="集体控股"/>
    <s v="是"/>
    <s v="湖南省/怀化市/芷江侗族自治县"/>
    <s v="农村集体经济组织管理"/>
    <s v="租赁和商务服务业"/>
    <n v="2760.2"/>
    <n v="641.79"/>
    <n v="30"/>
    <n v="0"/>
    <s v="其他"/>
    <s v="三农"/>
    <s v=""/>
    <s v="张阁文"/>
    <s v="居民身份证"/>
    <s v="431228198602172219"/>
    <s v="中国建设银行股份有限公司芷江支行"/>
    <n v="110"/>
    <s v="流动资金贷款"/>
    <n v="4.5"/>
    <s v="人民币"/>
    <s v="否"/>
    <s v="2022-09-20 00:00:00"/>
    <s v="2025-09-20 00:00:00"/>
    <m/>
    <s v="HTZ430727700LDZJ2022N00B"/>
    <m/>
    <s v="CXDBGXD2022012"/>
    <s v="CXDBGXDWD2022012"/>
    <n v="0"/>
    <s v="&quot;乡村振兴共享贷“担保业务合作协议（[2022]DBHZXY建字第1号）"/>
    <s v="无"/>
    <n v="20"/>
    <n v="40"/>
    <n v="0"/>
    <n v="20"/>
    <n v="20"/>
    <n v="0"/>
    <m/>
    <s v=""/>
    <m/>
    <s v="国担非专项业务"/>
    <s v=""/>
    <s v="国担非专项业务"/>
    <m/>
    <s v="2022-11-01 09:51:20"/>
    <s v="2022-11-15 09:28:03"/>
    <s v="2022-10-11 00:00:00"/>
    <s v="彭美容"/>
    <m/>
    <s v="省再担合规性审查通过"/>
    <s v="国担合规性审查通过"/>
    <m/>
    <n v="110"/>
    <n v="110"/>
    <n v="1096"/>
    <n v="0"/>
    <n v="0"/>
    <n v="2E-3"/>
    <n v="2200"/>
    <n v="2200"/>
    <m/>
  </r>
  <r>
    <s v="4306322090500007"/>
    <s v="国担非专项业务"/>
    <s v="新增"/>
    <x v="25"/>
    <s v=""/>
    <s v="湖南省融资再担保有限公司"/>
    <s v="沅陵县官庄镇界亭驿村股份经济合作社"/>
    <s v="非企业经济组织"/>
    <s v="统一社会信用代码"/>
    <s v="N2431222MF3496042J"/>
    <s v="张晓峰"/>
    <s v="13469340068"/>
    <s v="沅陵县官庄镇界亭驿村股份经济合作社"/>
    <s v="N2431222MF3496042J"/>
    <s v="集体控股"/>
    <s v="是"/>
    <s v="湖南省/怀化市/沅陵县"/>
    <s v="农村集体经济组织管理"/>
    <s v="租赁和商务服务业"/>
    <n v="1676.71"/>
    <n v="280"/>
    <n v="30"/>
    <n v="0"/>
    <s v="其他"/>
    <s v="三农"/>
    <s v=""/>
    <s v="张晓峰"/>
    <s v="居民身份证"/>
    <s v="431222198302140831"/>
    <s v="中国建设银行股份有限公司沅陵支行"/>
    <n v="200"/>
    <s v="流动资金贷款"/>
    <n v="4.5"/>
    <s v="人民币"/>
    <s v="否"/>
    <s v="2022-09-26 00:00:00"/>
    <s v="2025-09-26 00:00:00"/>
    <m/>
    <s v="HTZ430727200LDZJ2022N00F"/>
    <m/>
    <s v="CXDBGXD2022013"/>
    <s v="CXDBGXDWD2022013"/>
    <n v="0"/>
    <s v="&quot;乡村振兴共享贷“担保业务合作协议（[2022]DBHZXY建字第1号）"/>
    <s v="无"/>
    <n v="20"/>
    <n v="40"/>
    <n v="0"/>
    <n v="20"/>
    <n v="20"/>
    <n v="0"/>
    <m/>
    <s v=""/>
    <m/>
    <s v="国担非专项业务"/>
    <s v=""/>
    <s v="国担非专项业务"/>
    <m/>
    <s v="2022-11-01 09:51:20"/>
    <s v="2022-11-15 09:28:03"/>
    <s v="2022-10-11 00:00:00"/>
    <s v="彭美容"/>
    <m/>
    <s v="省再担合规性审查通过"/>
    <s v="国担合规性审查通过"/>
    <m/>
    <n v="200"/>
    <n v="200"/>
    <n v="1096"/>
    <n v="0"/>
    <n v="0"/>
    <n v="2E-3"/>
    <n v="4000"/>
    <n v="4000"/>
    <m/>
  </r>
  <r>
    <s v="4306322090500008"/>
    <s v="国担非专项业务"/>
    <s v="新增"/>
    <x v="25"/>
    <s v=""/>
    <s v="湖南省融资再担保有限公司"/>
    <s v="沅陵县杜家坪乡松溪村经济合作社"/>
    <s v="非企业经济组织"/>
    <s v="统一社会信用代码"/>
    <s v="N2431222MF282602X2"/>
    <s v="李军"/>
    <s v="13107481335"/>
    <s v="沅陵县杜家坪乡松溪村经济合作社"/>
    <s v="N2431222MF282602X2"/>
    <s v="集体控股"/>
    <s v="是"/>
    <s v="湖南省/怀化市/沅陵县"/>
    <s v="农村集体经济组织管理"/>
    <s v="租赁和商务服务业"/>
    <n v="1313.78"/>
    <n v="230"/>
    <n v="35"/>
    <n v="0"/>
    <s v="其他"/>
    <s v="三农"/>
    <s v=""/>
    <s v="李军"/>
    <s v="居民身份证"/>
    <s v="431222198510153717"/>
    <s v="中国建设银行股份有限公司沅陵支行"/>
    <n v="100"/>
    <s v="流动资金贷款"/>
    <n v="4.5"/>
    <s v="人民币"/>
    <s v="否"/>
    <s v="2022-09-26 00:00:00"/>
    <s v="2025-09-26 00:00:00"/>
    <m/>
    <s v="HTZ430727200LDZJ2022N00G"/>
    <m/>
    <s v="CXDBGXD2022014"/>
    <s v="CXDBGXDWD2022014"/>
    <n v="0"/>
    <s v="&quot;乡村振兴共享贷“担保业务合作协议（[2022]DBHZXY建字第1号）"/>
    <s v="无"/>
    <n v="20"/>
    <n v="40"/>
    <n v="0"/>
    <n v="20"/>
    <n v="20"/>
    <n v="0"/>
    <m/>
    <s v=""/>
    <m/>
    <s v="国担非专项业务"/>
    <s v=""/>
    <s v="国担非专项业务"/>
    <m/>
    <s v="2022-11-01 09:51:20"/>
    <s v="2022-11-15 09:28:03"/>
    <s v="2022-10-11 00:00:00"/>
    <s v="彭美容"/>
    <m/>
    <s v="省再担合规性审查通过"/>
    <s v="国担合规性审查通过"/>
    <m/>
    <n v="100"/>
    <n v="100"/>
    <n v="1096"/>
    <n v="0"/>
    <n v="0"/>
    <n v="2E-3"/>
    <n v="2000"/>
    <n v="2000"/>
    <m/>
  </r>
  <r>
    <s v="4306322082900002"/>
    <s v="国担非专项业务"/>
    <s v="新增"/>
    <x v="25"/>
    <s v=""/>
    <s v="湖南省融资再担保有限公司"/>
    <s v="溆浦县桥江镇章池村股份经济合作社"/>
    <s v="非企业经济组织"/>
    <s v="统一社会信用代码"/>
    <s v="N2431224MF31031145"/>
    <s v="陆勇"/>
    <s v="13607416000"/>
    <s v="溆浦县桥江镇章池村股份经济合作社"/>
    <s v="N2431224MF31031145"/>
    <s v="集体控股"/>
    <s v="是"/>
    <s v="湖南省/怀化市/溆浦县"/>
    <s v="农村集体经济组织管理"/>
    <s v="租赁和商务服务业"/>
    <n v="575"/>
    <n v="105.8"/>
    <n v="31"/>
    <n v="0"/>
    <s v="其他"/>
    <s v="三农"/>
    <s v=""/>
    <s v="陆勇"/>
    <s v="居民身份证"/>
    <s v="433024197506093618"/>
    <s v="中国建设银行股份有限公司溆浦支行"/>
    <n v="315"/>
    <s v="流动资金贷款"/>
    <n v="4.5"/>
    <s v="人民币"/>
    <s v="否"/>
    <s v="2022-09-14 00:00:00"/>
    <s v="2025-09-14 00:00:00"/>
    <m/>
    <s v="HTZ430727400LDZJ2022N003"/>
    <m/>
    <s v="CXDBGXD2022015"/>
    <s v="CXDBGXDWD2022015"/>
    <n v="0"/>
    <s v="&quot;乡村振兴共享贷“担保业务合作协议（[2022]DBHZXY建字第1号）"/>
    <s v="无"/>
    <n v="20"/>
    <n v="40"/>
    <n v="0"/>
    <n v="20"/>
    <n v="20"/>
    <n v="0"/>
    <m/>
    <s v=""/>
    <m/>
    <s v="国担非专项业务"/>
    <s v=""/>
    <s v="国担非专项业务"/>
    <m/>
    <s v="2022-11-01 09:51:20"/>
    <s v="2022-11-15 09:28:03"/>
    <s v="2022-10-11 00:00:00"/>
    <s v="彭美容"/>
    <m/>
    <s v="省再担合规性审查通过"/>
    <s v="国担合规性审查通过"/>
    <m/>
    <n v="315"/>
    <n v="315"/>
    <n v="1096"/>
    <n v="0"/>
    <n v="0"/>
    <n v="2E-3"/>
    <n v="6300"/>
    <n v="6300"/>
    <m/>
  </r>
  <r>
    <s v="4306322092800003"/>
    <s v="国担非专项业务"/>
    <s v="新增"/>
    <x v="25"/>
    <s v=""/>
    <s v="湖南省融资再担保有限公司"/>
    <s v="中方县新建镇康龙村股份经济合作社"/>
    <s v="非企业经济组织"/>
    <s v="统一社会信用代码"/>
    <s v="N2431221MF3239927N"/>
    <s v="蒲宏兴"/>
    <s v="13407450052"/>
    <s v="中方县新建镇康龙村股份经济合作社"/>
    <s v="N2431221MF3239927N"/>
    <s v="集体控股"/>
    <s v="是"/>
    <s v="湖南省/怀化市/中方县"/>
    <s v="农村集体经济组织管理"/>
    <s v="租赁和商务服务业"/>
    <n v="1542.4"/>
    <n v="280"/>
    <n v="5"/>
    <n v="0"/>
    <s v="其他"/>
    <s v="三农"/>
    <s v=""/>
    <s v="蒲宏兴"/>
    <s v="居民身份证"/>
    <s v="431202197308077810"/>
    <s v="中国建设银行股份有限公司中方支行"/>
    <n v="200"/>
    <s v="流动资金贷款"/>
    <n v="4.5"/>
    <s v="人民币"/>
    <s v="否"/>
    <s v="2022-09-28 00:00:00"/>
    <s v="2025-09-28 00:00:00"/>
    <m/>
    <s v="HTZ430729100LDZJ2022N00M"/>
    <m/>
    <s v="CXDBGXD2022016"/>
    <s v="CXDBGXDWD2022016"/>
    <n v="0"/>
    <s v="&quot;乡村振兴共享贷“担保业务合作协议（[2022]DBHZXY建字第1号）"/>
    <s v="无"/>
    <n v="20"/>
    <n v="40"/>
    <n v="0"/>
    <n v="20"/>
    <n v="20"/>
    <n v="0"/>
    <m/>
    <s v=""/>
    <m/>
    <s v="国担非专项业务"/>
    <s v=""/>
    <s v="国担非专项业务"/>
    <m/>
    <s v="2022-11-01 09:51:20"/>
    <s v="2022-11-15 09:28:03"/>
    <s v="2022-10-11 00:00:00"/>
    <s v="彭美容"/>
    <m/>
    <s v="省再担合规性审查通过"/>
    <s v="国担合规性审查通过"/>
    <m/>
    <n v="200"/>
    <n v="200"/>
    <n v="1096"/>
    <n v="0"/>
    <n v="0"/>
    <n v="2E-3"/>
    <n v="4000"/>
    <n v="4000"/>
    <m/>
  </r>
  <r>
    <s v="4306322091600005"/>
    <s v="国担非专项业务"/>
    <s v="新增"/>
    <x v="25"/>
    <s v=""/>
    <s v="湖南省融资再担保有限公司"/>
    <s v="会同县马鞍镇相见村经济合作社"/>
    <s v="非企业经济组织"/>
    <s v="统一社会信用代码"/>
    <s v="N2431225MF2059326F"/>
    <s v="龙成发"/>
    <s v="15399821961"/>
    <s v="会同县马鞍镇相见村经济合作社"/>
    <s v="N2431225MF2059326F"/>
    <s v="集体控股"/>
    <s v="是"/>
    <s v="湖南省/怀化市/会同县"/>
    <s v="农村集体经济组织管理"/>
    <s v="租赁和商务服务业"/>
    <n v="1214.02"/>
    <n v="65"/>
    <n v="25"/>
    <n v="0"/>
    <s v="其他"/>
    <s v="三农"/>
    <s v=""/>
    <s v="龙成发"/>
    <s v="居民身份证"/>
    <s v="433029197202012219"/>
    <s v="中国建设银行股份有限公司会同支行"/>
    <n v="300"/>
    <s v="流动资金贷款"/>
    <n v="4.5"/>
    <s v="人民币"/>
    <s v="否"/>
    <s v="2022-09-23 00:00:00"/>
    <s v="2025-09-23 00:00:00"/>
    <m/>
    <s v="HTZ430727800LDZJ2022N00N"/>
    <m/>
    <s v="CXDBGXD2022017"/>
    <s v="CXDBGXDWD2022017"/>
    <n v="0"/>
    <s v="&quot;乡村振兴共享贷“担保业务合作协议（[2022]DBHZXY建字第1号）"/>
    <s v="无"/>
    <n v="20"/>
    <n v="40"/>
    <n v="0"/>
    <n v="20"/>
    <n v="20"/>
    <n v="0"/>
    <m/>
    <s v=""/>
    <m/>
    <s v="国担非专项业务"/>
    <s v=""/>
    <s v="国担非专项业务"/>
    <m/>
    <s v="2022-11-01 09:51:20"/>
    <s v="2022-11-15 09:28:03"/>
    <s v="2022-10-11 00:00:00"/>
    <s v="彭美容"/>
    <m/>
    <s v="省再担合规性审查通过"/>
    <s v="国担合规性审查通过"/>
    <m/>
    <n v="300"/>
    <n v="300"/>
    <n v="1096"/>
    <n v="0"/>
    <n v="0"/>
    <n v="2E-3"/>
    <n v="6000"/>
    <n v="6000"/>
    <m/>
  </r>
  <r>
    <s v="4306322092000014"/>
    <s v="国担非专项业务"/>
    <s v="新增"/>
    <x v="25"/>
    <s v=""/>
    <s v="湖南省融资再担保有限公司"/>
    <s v="新晃侗族自治县波洲镇炉冲村经济合作社"/>
    <s v="非企业经济组织"/>
    <s v="统一社会信用代码"/>
    <s v="N2431227MF18414474"/>
    <s v="田巧巧"/>
    <s v="15367552138"/>
    <s v="新晃侗族自治县波洲镇炉冲村经济合作社"/>
    <s v="N2431227MF18414474"/>
    <s v="集体控股"/>
    <s v="是"/>
    <s v="湖南省/怀化市/新晃侗族自治县"/>
    <s v="农村集体经济组织管理"/>
    <s v="租赁和商务服务业"/>
    <n v="1207"/>
    <n v="113.66"/>
    <n v="32"/>
    <n v="0"/>
    <s v="其他"/>
    <s v="三农"/>
    <s v=""/>
    <s v="田巧巧"/>
    <s v="居民身份证"/>
    <s v="43122719820316272X"/>
    <s v="中国建设银行股份有限公司新晃支行"/>
    <n v="270"/>
    <s v="流动资金贷款"/>
    <n v="4.5"/>
    <s v="人民币"/>
    <s v="否"/>
    <s v="2022-09-23 00:00:00"/>
    <s v="2025-09-23 00:00:00"/>
    <m/>
    <s v="HTZ430727600LDZJ2022N00H"/>
    <m/>
    <s v="CXDBGXD2022018"/>
    <s v="CXDBGXDWD2022018"/>
    <n v="0"/>
    <s v="&quot;乡村振兴共享贷“担保业务合作协议（[2022]DBHZXY建字第1号）"/>
    <s v="无"/>
    <n v="20"/>
    <n v="40"/>
    <n v="0"/>
    <n v="20"/>
    <n v="20"/>
    <n v="0"/>
    <m/>
    <s v=""/>
    <m/>
    <s v="国担非专项业务"/>
    <s v=""/>
    <s v="国担非专项业务"/>
    <m/>
    <s v="2022-11-01 09:51:20"/>
    <s v="2022-11-15 09:28:03"/>
    <s v="2022-10-11 00:00:00"/>
    <s v="彭美容"/>
    <m/>
    <s v="省再担合规性审查通过"/>
    <s v="国担合规性审查通过"/>
    <m/>
    <n v="270"/>
    <n v="270"/>
    <n v="1096"/>
    <n v="0"/>
    <n v="0"/>
    <n v="2E-3"/>
    <n v="5400"/>
    <n v="5400"/>
    <m/>
  </r>
  <r>
    <s v="4306322092000015"/>
    <s v="国担非专项业务"/>
    <s v="新增"/>
    <x v="25"/>
    <s v=""/>
    <s v="湖南省融资再担保有限公司"/>
    <s v="新晃侗族自治县米贝苗族乡碧朗村经济合作社"/>
    <s v="非企业经济组织"/>
    <s v="统一社会信用代码"/>
    <s v="N2431227MF23933407"/>
    <s v="杨序志"/>
    <s v="18274565235"/>
    <s v="新晃侗族自治县米贝苗族乡碧朗村经济合作社"/>
    <s v="N2431227MF23933407"/>
    <s v="集体控股"/>
    <s v="是"/>
    <s v="湖南省/怀化市/新晃侗族自治县"/>
    <s v="农村集体经济组织管理"/>
    <s v="租赁和商务服务业"/>
    <n v="2489"/>
    <n v="129.6"/>
    <n v="31"/>
    <n v="0"/>
    <s v="其他"/>
    <s v="三农"/>
    <s v=""/>
    <s v="杨序志"/>
    <s v="居民身份证"/>
    <s v="43302619670928691X"/>
    <s v="中国建设银行股份有限公司新晃支行"/>
    <n v="200"/>
    <s v="流动资金贷款"/>
    <n v="4.5"/>
    <s v="人民币"/>
    <s v="否"/>
    <s v="2022-09-23 00:00:00"/>
    <s v="2025-09-23 00:00:00"/>
    <m/>
    <s v="HTZ430727600LDZJ2022N00K"/>
    <m/>
    <s v="CXDBGXD2022019"/>
    <s v="CXDBGXDWD2022019"/>
    <n v="0"/>
    <s v="&quot;乡村振兴共享贷“担保业务合作协议（[2022]DBHZXY建字第1号）"/>
    <s v="无"/>
    <n v="20"/>
    <n v="40"/>
    <n v="0"/>
    <n v="20"/>
    <n v="20"/>
    <n v="0"/>
    <m/>
    <s v=""/>
    <m/>
    <s v="国担非专项业务"/>
    <s v=""/>
    <s v="国担非专项业务"/>
    <m/>
    <s v="2022-11-01 09:51:20"/>
    <s v="2022-11-15 09:28:03"/>
    <s v="2022-10-11 00:00:00"/>
    <s v="彭美容"/>
    <m/>
    <s v="省再担合规性审查通过"/>
    <s v="国担合规性审查通过"/>
    <m/>
    <n v="200"/>
    <n v="200"/>
    <n v="1096"/>
    <n v="0"/>
    <n v="0"/>
    <n v="2E-3"/>
    <n v="4000"/>
    <n v="4000"/>
    <m/>
  </r>
  <r>
    <s v="4306322092000016"/>
    <s v="国担非专项业务"/>
    <s v="新增"/>
    <x v="25"/>
    <s v=""/>
    <s v="湖南省融资再担保有限公司"/>
    <s v="新晃侗族自治县林冲镇大堡村经济合作社"/>
    <s v="非企业经济组织"/>
    <s v="统一社会信用代码"/>
    <s v="N2431227MF23762923"/>
    <s v="杨秀泽"/>
    <s v="13595632130"/>
    <s v="新晃侗族自治县林冲镇大堡村经济合作社"/>
    <s v="N2431227MF23762923"/>
    <s v="集体控股"/>
    <s v="是"/>
    <s v="湖南省/怀化市/新晃侗族自治县"/>
    <s v="农村集体经济组织管理"/>
    <s v="租赁和商务服务业"/>
    <n v="1699"/>
    <n v="127.4"/>
    <n v="17"/>
    <n v="0"/>
    <s v="其他"/>
    <s v="三农"/>
    <s v=""/>
    <s v="杨秀泽"/>
    <s v="居民身份证"/>
    <s v="433026196804252718"/>
    <s v="中国建设银行股份有限公司新晃支行"/>
    <n v="100"/>
    <s v="流动资金贷款"/>
    <n v="4.5"/>
    <s v="人民币"/>
    <s v="否"/>
    <s v="2022-09-23 00:00:00"/>
    <s v="2025-09-23 00:00:00"/>
    <m/>
    <s v="HTZ430727600LDZJ2022N00G"/>
    <m/>
    <s v="CXDBGXD2022020"/>
    <s v="CXDBGXDWD2022020"/>
    <n v="0"/>
    <s v="&quot;乡村振兴共享贷“担保业务合作协议（[2022]DBHZXY建字第1号）"/>
    <s v="无"/>
    <n v="20"/>
    <n v="40"/>
    <n v="0"/>
    <n v="20"/>
    <n v="20"/>
    <n v="0"/>
    <m/>
    <s v=""/>
    <m/>
    <s v="国担非专项业务"/>
    <s v=""/>
    <s v="国担非专项业务"/>
    <m/>
    <s v="2022-11-01 09:51:20"/>
    <s v="2022-11-15 09:28:03"/>
    <s v="2022-10-11 00:00:00"/>
    <s v="彭美容"/>
    <m/>
    <s v="省再担合规性审查通过"/>
    <s v="国担合规性审查通过"/>
    <m/>
    <n v="100"/>
    <n v="100"/>
    <n v="1096"/>
    <n v="0"/>
    <n v="0"/>
    <n v="2E-3"/>
    <n v="2000"/>
    <n v="2000"/>
    <m/>
  </r>
  <r>
    <s v="4306322092900005"/>
    <s v="国担非专项业务"/>
    <s v="新增"/>
    <x v="25"/>
    <m/>
    <s v="湖南省融资再担保有限公司"/>
    <s v="沅陵县杜家坪乡柳林村股份经济合作社"/>
    <s v="非企业经济组织"/>
    <s v="统一社会信用代码"/>
    <s v="N2431222MF2826003F"/>
    <s v="刘招武"/>
    <s v="13874490651"/>
    <s v="沅陵县杜家坪乡柳林村股份经济合作社"/>
    <s v="N2431222MF2826003F"/>
    <s v="集体控股"/>
    <s v="否"/>
    <s v="湖南省/怀化市/沅陵县"/>
    <s v="农村集体经济组织管理"/>
    <s v="租赁和商务服务业"/>
    <n v="1450.3"/>
    <n v="770"/>
    <n v="60"/>
    <n v="0"/>
    <s v="其他"/>
    <s v="三农"/>
    <m/>
    <s v="刘招武"/>
    <s v="居民身份证"/>
    <s v="433022197308013717"/>
    <s v="中国建设银行股份有限公司沅陵支行"/>
    <n v="200"/>
    <s v="流动资金贷款"/>
    <n v="4.5"/>
    <s v="人民币"/>
    <s v="否"/>
    <s v="2022-09-29 00:00:00"/>
    <s v="2025-09-29 00:00:00"/>
    <m/>
    <s v="HTZ430727200LDZJ2022N00H"/>
    <m/>
    <s v="CXDBGXD2022023"/>
    <s v="CXDBGXDWD2022023"/>
    <n v="0"/>
    <s v="&quot;乡村振兴共享贷“担保业务合作协议（[2022]DBHZXY建字第1号）"/>
    <s v="无"/>
    <n v="20"/>
    <n v="40"/>
    <n v="0"/>
    <n v="20"/>
    <n v="20"/>
    <n v="0"/>
    <m/>
    <s v=""/>
    <m/>
    <s v="国担非专项业务"/>
    <m/>
    <s v="国担非专项业务"/>
    <m/>
    <s v="2022-11-01 09:51:20"/>
    <s v="2022-11-15 09:28:03"/>
    <s v="2022-10-11 10:47:46"/>
    <s v="彭美容"/>
    <m/>
    <s v="省再担合规性审查通过"/>
    <s v="国担合规性审查通过"/>
    <m/>
    <n v="200"/>
    <n v="200"/>
    <n v="1096"/>
    <n v="0"/>
    <n v="0"/>
    <n v="2E-3"/>
    <n v="4000"/>
    <n v="4000"/>
    <m/>
  </r>
  <r>
    <s v="4306322092900006"/>
    <s v="国担非专项业务"/>
    <s v="新增"/>
    <x v="25"/>
    <m/>
    <s v="湖南省融资再担保有限公司"/>
    <s v="溆浦县三江镇三江村经济合作社"/>
    <s v="非企业经济组织"/>
    <s v="统一社会信用代码"/>
    <s v="N2431224MF32729548"/>
    <s v="胡彪"/>
    <s v="17773186841"/>
    <s v="溆浦县三江镇三江村经济合作社"/>
    <s v="N2431224MF32729548"/>
    <s v="集体控股"/>
    <s v="是"/>
    <s v="湖南省/怀化市/溆浦县"/>
    <s v="农村集体经济组织管理"/>
    <s v="租赁和商务服务业"/>
    <n v="421.22"/>
    <n v="60.5"/>
    <n v="20"/>
    <n v="0"/>
    <s v="其他"/>
    <s v="三农"/>
    <m/>
    <s v="胡彪"/>
    <s v="居民身份证"/>
    <s v="431224198806174878"/>
    <s v="中国建设银行股份有限公司溆浦支行"/>
    <n v="267"/>
    <s v="流动资金贷款"/>
    <n v="4.5"/>
    <s v="人民币"/>
    <s v="否"/>
    <s v="2022-09-29 00:00:00"/>
    <s v="2025-09-29 00:00:00"/>
    <m/>
    <s v="HTZ430727400LDZJ2022N00B"/>
    <m/>
    <s v="CXDBGXD2022024"/>
    <s v="CXDBGXDWD2022024"/>
    <n v="0"/>
    <s v="&quot;乡村振兴共享贷“担保业务合作协议（[2022]DBHZXY建字第1号）"/>
    <s v="无"/>
    <n v="20"/>
    <n v="40"/>
    <n v="0"/>
    <n v="20"/>
    <n v="20"/>
    <n v="0"/>
    <m/>
    <s v=""/>
    <m/>
    <s v="国担非专项业务"/>
    <m/>
    <s v="国担非专项业务"/>
    <m/>
    <s v="2022-11-01 09:51:20"/>
    <s v="2022-11-15 09:28:31"/>
    <s v="2022-10-11 10:47:46"/>
    <s v="彭美容"/>
    <m/>
    <s v="省再担合规性审查通过"/>
    <s v="国担合规性审查通过"/>
    <m/>
    <n v="267"/>
    <n v="267"/>
    <n v="1096"/>
    <n v="0"/>
    <n v="0"/>
    <n v="2E-3"/>
    <n v="5340"/>
    <n v="5340"/>
    <m/>
  </r>
  <r>
    <s v="4306322092900007"/>
    <s v="国担非专项业务"/>
    <s v="新增"/>
    <x v="25"/>
    <m/>
    <s v="湖南省融资再担保有限公司"/>
    <s v="溆浦县大江口镇小江口村经济合作社"/>
    <s v="非企业经济组织"/>
    <s v="统一社会信用代码"/>
    <s v="N2431224MF3048960U"/>
    <s v="阳昌猛"/>
    <s v="13973083740"/>
    <s v="溆浦县大江口镇小江口村经济合作社"/>
    <s v="N2431224MF3048960U"/>
    <s v="集体控股"/>
    <s v="是"/>
    <s v="湖南省/怀化市/溆浦县"/>
    <s v="农村集体经济组织管理"/>
    <s v="租赁和商务服务业"/>
    <n v="2360.33"/>
    <n v="75.2"/>
    <n v="28"/>
    <n v="0"/>
    <s v="其他"/>
    <s v="三农"/>
    <m/>
    <s v="阳昌猛"/>
    <s v="居民身份证"/>
    <s v="433024196806030737"/>
    <s v="中国建设银行股份有限公司溆浦支行"/>
    <n v="500"/>
    <s v="流动资金贷款"/>
    <n v="4.5"/>
    <s v="人民币"/>
    <s v="否"/>
    <s v="2022-09-29 00:00:00"/>
    <s v="2025-09-29 00:00:00"/>
    <m/>
    <s v="HTZ430727400LDZJ2022N008"/>
    <m/>
    <s v="CXDBGXD2022025"/>
    <s v="CXDBGXDWD2022025"/>
    <n v="0"/>
    <s v="&quot;乡村振兴共享贷“担保业务合作协议（[2022]DBHZXY建字第1号）"/>
    <s v="无"/>
    <n v="20"/>
    <n v="40"/>
    <n v="0"/>
    <n v="20"/>
    <n v="20"/>
    <n v="0"/>
    <m/>
    <s v=""/>
    <m/>
    <s v="国担非专项业务"/>
    <m/>
    <s v="国担非专项业务"/>
    <m/>
    <s v="2022-11-01 09:51:20"/>
    <s v="2022-11-15 09:28:31"/>
    <s v="2022-10-11 10:47:46"/>
    <s v="彭美容"/>
    <m/>
    <s v="省再担合规性审查通过"/>
    <s v="国担合规性审查通过"/>
    <m/>
    <n v="500"/>
    <n v="500"/>
    <n v="1096"/>
    <n v="0"/>
    <n v="0"/>
    <n v="2E-3"/>
    <n v="10000"/>
    <n v="10000"/>
    <m/>
  </r>
  <r>
    <s v="4306322092900008"/>
    <s v="国担非专项业务"/>
    <s v="新增"/>
    <x v="25"/>
    <m/>
    <s v="湖南省融资再担保有限公司"/>
    <s v="溆浦县大江口镇洑水湾村股份经济合作社"/>
    <s v="非企业经济组织"/>
    <s v="统一社会信用代码"/>
    <s v="N2431224MF343428XM"/>
    <s v="肖波"/>
    <s v="17267033337"/>
    <s v="溆浦县大江口镇洑水湾村股份经济合作社"/>
    <s v="N2431224MF343428XM"/>
    <s v="集体控股"/>
    <s v="否"/>
    <s v="湖南省/怀化市/溆浦县"/>
    <s v="农村集体经济组织管理"/>
    <s v="租赁和商务服务业"/>
    <n v="952.3"/>
    <n v="88.05"/>
    <n v="35"/>
    <n v="0"/>
    <s v="其他"/>
    <s v="三农"/>
    <m/>
    <s v="肖波"/>
    <s v="居民身份证"/>
    <s v="433024196909150379"/>
    <s v="中国建设银行股份有限公司溆浦支行"/>
    <n v="410"/>
    <s v="流动资金贷款"/>
    <n v="4.5"/>
    <s v="人民币"/>
    <s v="否"/>
    <s v="2022-09-29 00:00:00"/>
    <s v="2025-09-29 00:00:00"/>
    <m/>
    <s v="HTZ430727400LDZJ2022N007"/>
    <m/>
    <s v="CXDBGXD2022026"/>
    <s v="CXDBGXDWD2022026"/>
    <n v="0"/>
    <s v="&quot;乡村振兴共享贷“担保业务合作协议（[2022]DBHZXY建字第1号）"/>
    <s v="无"/>
    <n v="20"/>
    <n v="40"/>
    <n v="0"/>
    <n v="20"/>
    <n v="20"/>
    <n v="0"/>
    <m/>
    <s v=""/>
    <m/>
    <s v="国担非专项业务"/>
    <m/>
    <s v="国担非专项业务"/>
    <m/>
    <s v="2022-11-01 09:51:20"/>
    <s v="2022-11-15 09:28:03"/>
    <s v="2022-10-11 10:47:46"/>
    <s v="彭美容"/>
    <m/>
    <s v="省再担合规性审查通过"/>
    <s v="国担合规性审查通过"/>
    <m/>
    <n v="410"/>
    <n v="410"/>
    <n v="1096"/>
    <n v="0"/>
    <n v="0"/>
    <n v="2E-3"/>
    <n v="8200"/>
    <n v="8200"/>
    <m/>
  </r>
  <r>
    <s v="4306322092900009"/>
    <s v="国担非专项业务"/>
    <s v="新增"/>
    <x v="25"/>
    <m/>
    <s v="湖南省融资再担保有限公司"/>
    <s v="溆浦县大江口镇白岩头村股份经济合作社"/>
    <s v="非企业经济组织"/>
    <s v="统一社会信用代码"/>
    <s v="N2431224MF3038682B"/>
    <s v="黄友武"/>
    <s v="13187144529"/>
    <s v="溆浦县大江口镇白岩头村股份经济合作社"/>
    <s v="N2431224MF3038682B"/>
    <s v="集体控股"/>
    <s v="是"/>
    <s v="湖南省/怀化市/溆浦县"/>
    <s v="农村集体经济组织管理"/>
    <s v="租赁和商务服务业"/>
    <n v="1238.72"/>
    <n v="105.8"/>
    <n v="42"/>
    <n v="0"/>
    <s v="其他"/>
    <s v="三农"/>
    <m/>
    <s v="黄友武"/>
    <s v="居民身份证"/>
    <s v="43302419731208019X"/>
    <s v="中国建设银行股份有限公司溆浦支行"/>
    <n v="500"/>
    <s v="流动资金贷款"/>
    <n v="4.5"/>
    <s v="人民币"/>
    <s v="否"/>
    <s v="2022-09-29 00:00:00"/>
    <s v="2025-09-29 00:00:00"/>
    <m/>
    <s v="HTZ430727400LDZJ2022N009"/>
    <m/>
    <s v="CXDBGXD2022027"/>
    <s v="CXDBGXDWD2022027"/>
    <n v="0"/>
    <s v="&quot;乡村振兴共享贷“担保业务合作协议（[2022]DBHZXY建字第1号）"/>
    <s v="无"/>
    <n v="20"/>
    <n v="40"/>
    <n v="0"/>
    <n v="20"/>
    <n v="20"/>
    <n v="0"/>
    <m/>
    <s v=""/>
    <m/>
    <s v="国担非专项业务"/>
    <m/>
    <s v="国担非专项业务"/>
    <m/>
    <s v="2022-11-01 09:51:20"/>
    <s v="2022-11-15 09:28:03"/>
    <s v="2022-10-11 10:47:46"/>
    <s v="彭美容"/>
    <m/>
    <s v="省再担合规性审查通过"/>
    <s v="国担合规性审查通过"/>
    <m/>
    <n v="500"/>
    <n v="500"/>
    <n v="1096"/>
    <n v="0"/>
    <n v="0"/>
    <n v="2E-3"/>
    <n v="10000"/>
    <n v="10000"/>
    <m/>
  </r>
  <r>
    <s v="4306322092800004"/>
    <s v="国担非专项业务"/>
    <s v="新增"/>
    <x v="25"/>
    <m/>
    <s v="湖南省融资再担保有限公司"/>
    <s v="新晃侗族自治县林冲镇天堂村经济合作社"/>
    <s v="非企业经济组织"/>
    <s v="统一社会信用代码"/>
    <s v="N2431227MF2379039W"/>
    <s v="汪维波"/>
    <s v="13307455981"/>
    <s v="新晃侗族自治县林冲镇天堂村经济合作社"/>
    <s v="N2431227MF2379039W"/>
    <s v="集体控股"/>
    <s v="是"/>
    <s v="湖南省/怀化市/新晃侗族自治县"/>
    <s v="农村集体经济组织管理"/>
    <s v="租赁和商务服务业"/>
    <n v="1726"/>
    <n v="146"/>
    <n v="37"/>
    <n v="0"/>
    <s v="其他"/>
    <s v="三农"/>
    <m/>
    <s v="汪维波"/>
    <s v="居民身份证"/>
    <s v="431227198904193318"/>
    <s v="中国建设银行股份有限公司新晃支行"/>
    <n v="100"/>
    <s v="流动资金贷款"/>
    <n v="4.5"/>
    <s v="人民币"/>
    <s v="否"/>
    <s v="2022-09-28 00:00:00"/>
    <s v="2025-09-28 00:00:00"/>
    <m/>
    <s v="HTZ430727600LDZJ2022N00M"/>
    <m/>
    <s v="CXDBGXD2022028"/>
    <s v="CXDBGXDWD2022028"/>
    <n v="0"/>
    <s v="&quot;乡村振兴共享贷“担保业务合作协议（[2022]DBHZXY建字第1号）"/>
    <s v="无"/>
    <n v="20"/>
    <n v="40"/>
    <n v="0"/>
    <n v="20"/>
    <n v="20"/>
    <n v="0"/>
    <m/>
    <s v=""/>
    <m/>
    <s v="国担非专项业务"/>
    <m/>
    <s v="国担非专项业务"/>
    <m/>
    <s v="2022-11-01 09:51:20"/>
    <s v="2022-11-15 09:28:03"/>
    <s v="2022-10-11 10:47:46"/>
    <s v="彭美容"/>
    <m/>
    <s v="省再担合规性审查通过"/>
    <s v="国担合规性审查通过"/>
    <m/>
    <n v="100"/>
    <n v="100"/>
    <n v="1096"/>
    <n v="0"/>
    <n v="0"/>
    <n v="2E-3"/>
    <n v="2000"/>
    <n v="2000"/>
    <m/>
  </r>
  <r>
    <s v="4301322090800005"/>
    <s v="国担非专项业务"/>
    <s v="新增"/>
    <x v="22"/>
    <m/>
    <s v="湖南省融资再担保有限公司"/>
    <s v="常德益翔实业有限公司"/>
    <s v="企业"/>
    <s v="统一社会信用代码"/>
    <s v="91430723559526708C"/>
    <s v="周劲松"/>
    <s v="15073629888"/>
    <m/>
    <m/>
    <s v="私人控股"/>
    <s v="否"/>
    <s v="湖南省/常德市/澧县"/>
    <s v="儿童乘骑玩耍的童车类产品制造"/>
    <s v="工业"/>
    <n v="23492"/>
    <n v="20738"/>
    <n v="40"/>
    <n v="830"/>
    <s v="小型企业"/>
    <s v="小微企业,三农"/>
    <m/>
    <s v="周劲松"/>
    <s v="居民身份证"/>
    <s v="432424196911125034"/>
    <s v="中国农业银行股份有限公司澧县支行"/>
    <n v="300"/>
    <s v="流动资金贷款"/>
    <n v="4.4000000000000004"/>
    <s v="人民币"/>
    <s v="否"/>
    <s v="2022-09-08 00:00:00"/>
    <s v="2022-12-07 00:00:00"/>
    <m/>
    <s v="43062020220003514"/>
    <m/>
    <s v="43100120220017459"/>
    <s v="常财鑫保（2022）3026号"/>
    <n v="1"/>
    <m/>
    <s v="自然人保证"/>
    <n v="20"/>
    <n v="40"/>
    <n v="0"/>
    <n v="20"/>
    <n v="20"/>
    <n v="0"/>
    <m/>
    <s v="高新企业"/>
    <m/>
    <s v="湘汇担"/>
    <m/>
    <s v="国担非专项业务"/>
    <m/>
    <s v="2022-10-11 15:44:42"/>
    <s v="2022-10-25 10:56:01"/>
    <s v="2022-10-11 11:02:38"/>
    <s v="黄婷"/>
    <m/>
    <s v="省再担合规性审查通过"/>
    <s v="国担合规性审查通过"/>
    <m/>
    <n v="300"/>
    <n v="300"/>
    <n v="90"/>
    <n v="0"/>
    <n v="0"/>
    <n v="2E-3"/>
    <n v="1479.45"/>
    <n v="1479.45"/>
    <m/>
  </r>
  <r>
    <s v="4301322091600001"/>
    <s v="国担非专项业务"/>
    <s v="新增"/>
    <x v="22"/>
    <m/>
    <s v="湖南省融资再担保有限公司"/>
    <s v="湖南金穗米业股份有限公司"/>
    <s v="企业"/>
    <s v="统一社会信用代码"/>
    <s v="914307226170965248"/>
    <s v="童鹏"/>
    <s v="15616607787"/>
    <m/>
    <m/>
    <s v="私人控股"/>
    <s v="否"/>
    <s v="湖南省/常德市/汉寿县"/>
    <s v="其他农业"/>
    <s v="农、林、牧、渔业"/>
    <n v="7382"/>
    <n v="8743"/>
    <n v="24"/>
    <n v="2.38"/>
    <s v="中型企业"/>
    <s v="三农"/>
    <m/>
    <s v="童鹏"/>
    <s v="居民身份证"/>
    <s v="430702198208198018"/>
    <s v="中国农业银行股份有限公司汉寿县支行"/>
    <n v="240"/>
    <s v="流动资金贷款"/>
    <n v="4"/>
    <s v="人民币"/>
    <s v="否"/>
    <s v="2022-09-16 00:00:00"/>
    <s v="2023-09-15 00:00:00"/>
    <m/>
    <s v="43010120220003669"/>
    <s v="430120220031083"/>
    <s v="43100120220017712"/>
    <s v="常财鑫保[2022]0184号"/>
    <n v="0.6"/>
    <m/>
    <s v="企业保证,自然人保证,不动产抵押,动产抵押"/>
    <n v="20"/>
    <n v="40"/>
    <n v="0"/>
    <n v="20"/>
    <n v="20"/>
    <n v="0"/>
    <m/>
    <s v=""/>
    <s v="“三高四新”"/>
    <s v="普通担"/>
    <m/>
    <s v="国担非专项业务"/>
    <m/>
    <s v="2022-10-11 15:44:42"/>
    <s v="2022-10-25 10:56:01"/>
    <s v="2022-10-11 11:02:38"/>
    <s v="黄婷"/>
    <m/>
    <s v="省再担合规性审查通过"/>
    <s v="国担合规性审查通过"/>
    <m/>
    <n v="240"/>
    <n v="240"/>
    <n v="364"/>
    <n v="0"/>
    <n v="0"/>
    <n v="2E-3"/>
    <n v="4786.8500000000004"/>
    <n v="4786.8500000000004"/>
    <m/>
  </r>
  <r>
    <s v="4302622082610001"/>
    <s v="国担非专项业务"/>
    <s v="新增"/>
    <x v="26"/>
    <m/>
    <s v="湖南省融资再担保有限公司"/>
    <s v="鲁娜"/>
    <s v="个体工商户"/>
    <s v="居民身份证"/>
    <s v="430703199308129029"/>
    <s v="鲁娜"/>
    <s v="18229633777"/>
    <s v="鼎城区鲁氏电器商行"/>
    <s v="92430703MA4LW1L12F"/>
    <s v="私人控股"/>
    <s v="否"/>
    <s v="湖南省/常德市/鼎城区"/>
    <s v="日用家电零售"/>
    <s v="零售业"/>
    <n v="60"/>
    <n v="50"/>
    <n v="3"/>
    <m/>
    <s v="其他"/>
    <s v="小微企业"/>
    <m/>
    <s v="鲁娜"/>
    <s v="居民身份证"/>
    <s v="430703199308129029"/>
    <s v="中国邮政储蓄银行股份有限公司常德市芷兰支行"/>
    <n v="10"/>
    <s v="个人经营性贷款"/>
    <n v="5.2"/>
    <s v="人民币"/>
    <s v="否"/>
    <s v="2022-08-26 00:00:00"/>
    <s v="2025-08-26 00:00:00"/>
    <m/>
    <s v="43010695222089632619"/>
    <s v="4301069522208963261901"/>
    <s v="43010695222089632646"/>
    <s v="常善德保（2022）3135号"/>
    <n v="0"/>
    <s v="创业担保无需收担保费，政策文件有：1.湘财金〔2021〕27号文；2.湘政办发〔2021〕11号文；3.常财发〔2021〕8号文；4.常人社发〔2021〕20号文。"/>
    <s v="自然人保证"/>
    <n v="20"/>
    <n v="40"/>
    <n v="0"/>
    <n v="20"/>
    <n v="20"/>
    <n v="0"/>
    <m/>
    <s v=""/>
    <m/>
    <s v="创业担"/>
    <m/>
    <s v="国担非专项业务"/>
    <m/>
    <s v="2022-10-11 15:44:42"/>
    <s v="2022-10-25 10:57:15"/>
    <s v="2022-10-11 11:15:13"/>
    <s v="黄婷"/>
    <m/>
    <s v="省再担合规性审查通过"/>
    <s v="国担合规性审查通过"/>
    <m/>
    <n v="10"/>
    <n v="10"/>
    <n v="1096"/>
    <n v="0"/>
    <n v="0"/>
    <n v="2E-3"/>
    <n v="200"/>
    <n v="200"/>
    <m/>
  </r>
  <r>
    <s v="4302622082610002"/>
    <s v="国担非专项业务"/>
    <s v="新增"/>
    <x v="26"/>
    <m/>
    <s v="湖南省融资再担保有限公司"/>
    <s v="陈慧琴"/>
    <s v="个体工商户"/>
    <s v="居民身份证"/>
    <s v="430703198611077562"/>
    <s v="陈慧琴"/>
    <s v="13387368109"/>
    <s v="武陵区陈慧琴餐馆"/>
    <s v="92430702MA4LDF9F5B"/>
    <s v="私人控股"/>
    <s v="否"/>
    <s v="湖南省/常德市/武陵区"/>
    <s v="正餐服务"/>
    <s v="餐饮业"/>
    <n v="50"/>
    <n v="70"/>
    <n v="5"/>
    <m/>
    <s v="其他"/>
    <s v="小微企业"/>
    <m/>
    <s v="陈慧琴"/>
    <s v="居民身份证"/>
    <s v="430703198611077562"/>
    <s v="中国邮政储蓄银行股份有限公司常德市芷兰支行"/>
    <n v="20"/>
    <s v="个人经营性贷款"/>
    <n v="5.2"/>
    <s v="人民币"/>
    <s v="否"/>
    <s v="2022-08-26 00:00:00"/>
    <s v="2025-08-26 00:00:00"/>
    <m/>
    <s v="43010695222089267584"/>
    <s v="4301069522208926758401"/>
    <s v="43010695222089267812"/>
    <s v="常善德保（2022）3134号"/>
    <n v="0"/>
    <s v="创业担保无需收担保费，政策文件有：1.湘财金〔2021〕27号文；2.湘政办发〔2021〕11号文；3.常财发〔2021〕8号文；4.常人社发〔2021〕20号文。"/>
    <s v="自然人保证"/>
    <n v="20"/>
    <n v="40"/>
    <n v="0"/>
    <n v="20"/>
    <n v="20"/>
    <n v="0"/>
    <m/>
    <s v=""/>
    <m/>
    <s v="创业担"/>
    <m/>
    <s v="国担非专项业务"/>
    <m/>
    <s v="2022-10-11 15:44:42"/>
    <s v="2022-10-25 10:56:01"/>
    <s v="2022-10-11 11:15:13"/>
    <s v="黄婷"/>
    <m/>
    <s v="省再担合规性审查通过"/>
    <s v="国担合规性审查通过"/>
    <m/>
    <n v="20"/>
    <n v="20"/>
    <n v="1096"/>
    <n v="0"/>
    <n v="0"/>
    <n v="2E-3"/>
    <n v="400"/>
    <n v="400"/>
    <m/>
  </r>
  <r>
    <s v="4302622090210001"/>
    <s v="国担非专项业务"/>
    <s v="新增"/>
    <x v="26"/>
    <m/>
    <s v="湖南省融资再担保有限公司"/>
    <s v="宋大杰"/>
    <s v="个体工商户"/>
    <s v="居民身份证"/>
    <s v="430703197602212019"/>
    <s v="宋大杰"/>
    <s v="15074217498"/>
    <s v="鼎城区牛鼻滩镇大杰商店"/>
    <s v="92430703MA4Q0X921T"/>
    <s v="私人控股"/>
    <s v="否"/>
    <s v="湖南省/常德市/鼎城区"/>
    <s v="百货零售"/>
    <s v="零售业"/>
    <n v="80"/>
    <n v="150"/>
    <n v="2"/>
    <m/>
    <s v="其他"/>
    <s v="小微企业"/>
    <m/>
    <s v="宋大杰"/>
    <s v="居民身份证"/>
    <s v="430703197602212019"/>
    <s v="中国农业银行股份有限公司常德鼎城支行"/>
    <n v="20"/>
    <s v="个人经营性贷款"/>
    <n v="4.2"/>
    <s v="人民币"/>
    <s v="否"/>
    <s v="2022-09-02 00:00:00"/>
    <s v="2025-08-23 00:00:00"/>
    <m/>
    <s v="43020120220164381"/>
    <s v="430220220685765"/>
    <s v="43020120220164381"/>
    <s v="常善德保（2022）3133号"/>
    <n v="0"/>
    <s v="创业担保无需收担保费，政策文件有：1.湘财金〔2021〕27号文；2.湘政办发〔2021〕11号文；3.常财发〔2021〕8号文；4.常人社发〔2021〕20号文。"/>
    <s v="自然人保证,不动产抵押"/>
    <n v="20"/>
    <n v="40"/>
    <n v="0"/>
    <n v="20"/>
    <n v="20"/>
    <n v="0"/>
    <m/>
    <s v=""/>
    <m/>
    <s v="创业担"/>
    <m/>
    <s v="国担非专项业务"/>
    <m/>
    <s v="2022-10-11 15:44:42"/>
    <s v="2022-10-25 10:56:01"/>
    <s v="2022-10-11 11:15:13"/>
    <s v="黄婷"/>
    <m/>
    <s v="省再担合规性审查通过"/>
    <s v="国担合规性审查通过"/>
    <m/>
    <n v="20"/>
    <n v="20"/>
    <n v="1086"/>
    <n v="0"/>
    <n v="0"/>
    <n v="2E-3"/>
    <n v="400"/>
    <n v="400"/>
    <m/>
  </r>
  <r>
    <s v="4302622090210002"/>
    <s v="国担非专项业务"/>
    <s v="新增"/>
    <x v="26"/>
    <m/>
    <s v="湖南省融资再担保有限公司"/>
    <s v="陈浪"/>
    <s v="小微企业主"/>
    <s v="居民身份证"/>
    <s v="430703199409080017"/>
    <s v="陈浪"/>
    <s v="13875009661"/>
    <s v="常德弘亨贸易有限公司"/>
    <s v="91430702MA7LDFBJ6J"/>
    <s v="私人控股"/>
    <s v="否"/>
    <s v="湖南省/常德市/武陵区"/>
    <s v="日用家电零售"/>
    <s v="零售业"/>
    <n v="50"/>
    <n v="100"/>
    <n v="6"/>
    <m/>
    <s v="微型企业"/>
    <s v="小微企业"/>
    <m/>
    <m/>
    <m/>
    <m/>
    <s v="常德农村商业银行股份有限公司白马湖支行"/>
    <n v="20"/>
    <s v="个人经营性贷款"/>
    <n v="5.15"/>
    <s v="人民币"/>
    <s v="否"/>
    <s v="2022-09-02 00:00:00"/>
    <s v="2025-08-30 00:00:00"/>
    <m/>
    <s v="30098-2022-00000569"/>
    <s v="2022090218880813100000002"/>
    <s v="1-30098-2022-00000014"/>
    <s v="常善德保（2022）3136号"/>
    <n v="0"/>
    <s v="创业担保无需收担保费，政策文件有：1.湘财金〔2021〕27号文；2.湘政办发〔2021〕11号文；3.常财发〔2021〕8号文；4.常人社发〔2021〕20号文。"/>
    <s v="自然人保证"/>
    <n v="20"/>
    <n v="40"/>
    <n v="0"/>
    <n v="20"/>
    <n v="20"/>
    <n v="0"/>
    <m/>
    <s v=""/>
    <m/>
    <s v="创业担"/>
    <m/>
    <s v="国担非专项业务"/>
    <m/>
    <s v="2022-10-11 15:44:42"/>
    <s v="2022-10-25 10:56:01"/>
    <s v="2022-10-11 11:15:13"/>
    <s v="黄婷"/>
    <m/>
    <s v="省再担合规性审查通过"/>
    <s v="国担合规性审查通过"/>
    <m/>
    <n v="20"/>
    <n v="20"/>
    <n v="1093"/>
    <n v="0"/>
    <n v="0"/>
    <n v="2E-3"/>
    <n v="400"/>
    <n v="400"/>
    <m/>
  </r>
  <r>
    <s v="4302622090510001"/>
    <s v="国担非专项业务"/>
    <s v="新增"/>
    <x v="26"/>
    <m/>
    <s v="湖南省融资再担保有限公司"/>
    <s v="聂其坤"/>
    <s v="小微企业主"/>
    <s v="居民身份证"/>
    <s v="432401197203090010"/>
    <s v="聂其坤"/>
    <s v="15673622666"/>
    <s v="常德市潘多拉健身服务有限公司"/>
    <s v="91430702MA4PYCM21E"/>
    <s v="私人控股"/>
    <s v="否"/>
    <s v="湖南省/常德市/武陵区"/>
    <s v="健身休闲活动"/>
    <s v="其他未列明行业"/>
    <n v="200"/>
    <n v="300"/>
    <n v="25"/>
    <m/>
    <s v="小型企业"/>
    <s v="小微企业"/>
    <m/>
    <m/>
    <m/>
    <m/>
    <s v="常德农村商业银行股份有限公司白马湖支行"/>
    <n v="40"/>
    <s v="个人经营性贷款"/>
    <n v="5.15"/>
    <s v="人民币"/>
    <s v="否"/>
    <s v="2022-09-05 00:00:00"/>
    <s v="2025-08-31 00:00:00"/>
    <m/>
    <s v="30098-2022-00000572"/>
    <s v="2022090218880813100000001"/>
    <s v="1-30098-2022-00000015"/>
    <s v="常善德保（2022）3137号"/>
    <n v="0"/>
    <s v="创业担保无需收担保费，政策文件有：1.湘财金〔2021〕27号文；2.湘政办发〔2021〕11号文；3.常财发〔2021〕8号文；4.常人社发〔2021〕20号文。"/>
    <s v="自然人保证"/>
    <n v="20"/>
    <n v="40"/>
    <n v="0"/>
    <n v="20"/>
    <n v="20"/>
    <n v="0"/>
    <m/>
    <s v=""/>
    <m/>
    <s v="创业担"/>
    <m/>
    <s v="国担非专项业务"/>
    <m/>
    <s v="2022-10-11 15:44:42"/>
    <s v="2022-10-25 10:56:01"/>
    <s v="2022-10-11 11:15:13"/>
    <s v="黄婷"/>
    <m/>
    <s v="省再担合规性审查通过"/>
    <s v="国担合规性审查通过"/>
    <m/>
    <n v="40"/>
    <n v="40"/>
    <n v="1091"/>
    <n v="0"/>
    <n v="0"/>
    <n v="2E-3"/>
    <n v="800"/>
    <n v="800"/>
    <m/>
  </r>
  <r>
    <s v="4302622090610001"/>
    <s v="国担非专项业务"/>
    <s v="新增"/>
    <x v="26"/>
    <m/>
    <s v="湖南省融资再担保有限公司"/>
    <s v="聂占勇"/>
    <s v="个体工商户"/>
    <s v="居民身份证"/>
    <s v="430703198511288338"/>
    <s v="聂占勇"/>
    <s v="18670655313"/>
    <s v="鼎城区黄土店镇芸杉竹木经营部"/>
    <s v="92430703MA4RHRLM9Y"/>
    <s v="私人控股"/>
    <s v="否"/>
    <s v="湖南省/常德市/武陵区"/>
    <s v="其他木材加工"/>
    <s v="工业"/>
    <n v="60"/>
    <n v="90"/>
    <n v="10"/>
    <m/>
    <s v="其他"/>
    <s v="小微企业"/>
    <m/>
    <s v="聂占勇"/>
    <s v="居民身份证"/>
    <s v="430703198511288338"/>
    <s v="常德农村商业银行股份有限公司白马湖支行"/>
    <n v="20"/>
    <s v="个人经营性贷款"/>
    <n v="5.15"/>
    <s v="人民币"/>
    <s v="否"/>
    <s v="2022-09-06 00:00:00"/>
    <s v="2025-08-29 00:00:00"/>
    <m/>
    <s v="30098-2022-00000564"/>
    <s v="20220906188808131000000001"/>
    <s v="1-30098-2022-00000013"/>
    <s v="常善德保（2022）3138号"/>
    <n v="0"/>
    <s v="创业担保无需收担保费，政策文件有：1.湘财金〔2021〕27号文；2.湘政办发〔2021〕11号文；3.常财发〔2021〕8号文；4.常人社发〔2021〕20号文。"/>
    <s v="自然人保证"/>
    <n v="20"/>
    <n v="40"/>
    <n v="0"/>
    <n v="20"/>
    <n v="20"/>
    <n v="0"/>
    <m/>
    <s v=""/>
    <m/>
    <s v="创业担"/>
    <m/>
    <s v="国担非专项业务"/>
    <m/>
    <s v="2022-10-11 15:44:42"/>
    <s v="2022-10-25 10:56:01"/>
    <s v="2022-10-11 11:15:13"/>
    <s v="黄婷"/>
    <m/>
    <s v="省再担合规性审查通过"/>
    <s v="国担合规性审查通过"/>
    <m/>
    <n v="20"/>
    <n v="20"/>
    <n v="1088"/>
    <n v="0"/>
    <n v="0"/>
    <n v="2E-3"/>
    <n v="400"/>
    <n v="400"/>
    <m/>
  </r>
  <r>
    <s v="4302622090810001"/>
    <s v="国担非专项业务"/>
    <s v="新增"/>
    <x v="26"/>
    <m/>
    <s v="湖南省融资再担保有限公司"/>
    <s v="钟奇"/>
    <s v="个体工商户"/>
    <s v="居民身份证"/>
    <s v="430703199110162771"/>
    <s v="钟奇"/>
    <s v="13397664777"/>
    <s v="武陵区乐诚鲜果仓水果店"/>
    <s v="92430702MA7K6NNF28"/>
    <s v="私人控股"/>
    <s v="否"/>
    <s v="湖南省/常德市/武陵区"/>
    <s v="果品、蔬菜零售"/>
    <s v="零售业"/>
    <n v="30"/>
    <n v="30"/>
    <n v="3"/>
    <m/>
    <s v="其他"/>
    <s v="小微企业"/>
    <m/>
    <s v="钟奇"/>
    <s v="居民身份证"/>
    <s v="430703199110162771"/>
    <s v="中国邮政储蓄银行股份有限公司常德市芷兰支行"/>
    <n v="10"/>
    <s v="个人经营性贷款"/>
    <n v="5.15"/>
    <s v="人民币"/>
    <s v="否"/>
    <s v="2022-09-08 00:00:00"/>
    <s v="2025-09-08 00:00:00"/>
    <m/>
    <s v="43010695222090355043"/>
    <s v="4301069522209035504301"/>
    <s v="43010695222090358939"/>
    <s v="常善德保（2022）3142号"/>
    <n v="0"/>
    <s v="创业担保无需收担保费，政策文件有：1.湘财金〔2021〕27号文；2.湘政办发〔2021〕11号文；3.常财发〔2021〕8号文；4.常人社发〔2021〕20号文。"/>
    <s v="无"/>
    <n v="20"/>
    <n v="40"/>
    <n v="0"/>
    <n v="20"/>
    <n v="20"/>
    <n v="0"/>
    <m/>
    <s v=""/>
    <m/>
    <s v="创业担"/>
    <m/>
    <s v="国担非专项业务"/>
    <m/>
    <s v="2022-10-11 15:44:42"/>
    <s v="2022-10-25 10:56:01"/>
    <s v="2022-10-11 11:15:13"/>
    <s v="黄婷"/>
    <m/>
    <s v="省再担合规性审查通过"/>
    <s v="国担合规性审查通过"/>
    <m/>
    <n v="10"/>
    <n v="10"/>
    <n v="1096"/>
    <n v="0"/>
    <n v="0"/>
    <n v="2E-3"/>
    <n v="200"/>
    <n v="200"/>
    <m/>
  </r>
  <r>
    <s v="4302622090810002"/>
    <s v="国担非专项业务"/>
    <s v="新增"/>
    <x v="26"/>
    <m/>
    <s v="湖南省融资再担保有限公司"/>
    <s v="熊章"/>
    <s v="个体工商户"/>
    <s v="居民身份证"/>
    <s v="430702199001098014"/>
    <s v="熊章"/>
    <s v="18673677860"/>
    <s v="鼎城区熊氏家电商行"/>
    <s v="92430703MA4Q965R6T"/>
    <s v="私人控股"/>
    <s v="否"/>
    <s v="湖南省/常德市/鼎城区"/>
    <s v="日用家电零售"/>
    <s v="零售业"/>
    <n v="500"/>
    <n v="50"/>
    <n v="3"/>
    <m/>
    <s v="其他"/>
    <s v="小微企业"/>
    <m/>
    <s v="熊章"/>
    <s v="居民身份证"/>
    <s v="430702199001098014"/>
    <s v="中国邮政储蓄银行股份有限公司常德市芷兰支行"/>
    <n v="10"/>
    <s v="个人经营性贷款"/>
    <n v="5.15"/>
    <s v="人民币"/>
    <s v="否"/>
    <s v="2022-09-08 00:00:00"/>
    <s v="2025-09-08 00:00:00"/>
    <m/>
    <s v="43010695222090354536"/>
    <s v="4301069522209035453601"/>
    <s v="43010695222090354844"/>
    <s v="常善德保（2022）3141号"/>
    <n v="0"/>
    <s v="创业担保无需收担保费，政策文件有：1.湘财金〔2021〕27号文；2.湘政办发〔2021〕11号文；3.常财发〔2021〕8号文；4.常人社发〔2021〕20号文。"/>
    <s v="无"/>
    <n v="20"/>
    <n v="40"/>
    <n v="0"/>
    <n v="20"/>
    <n v="20"/>
    <n v="0"/>
    <m/>
    <s v=""/>
    <m/>
    <s v="创业担"/>
    <m/>
    <s v="国担非专项业务"/>
    <m/>
    <s v="2022-10-11 15:44:42"/>
    <s v="2022-10-25 10:56:01"/>
    <s v="2022-10-11 11:15:13"/>
    <s v="黄婷"/>
    <m/>
    <s v="省再担合规性审查通过"/>
    <s v="国担合规性审查通过"/>
    <m/>
    <n v="10"/>
    <n v="10"/>
    <n v="1096"/>
    <n v="0"/>
    <n v="0"/>
    <n v="2E-3"/>
    <n v="200"/>
    <n v="200"/>
    <m/>
  </r>
  <r>
    <s v="4302622090610002"/>
    <s v="国担非专项业务"/>
    <s v="新增"/>
    <x v="26"/>
    <m/>
    <s v="湖南省融资再担保有限公司"/>
    <s v="张国华"/>
    <s v="小微企业主"/>
    <s v="居民身份证"/>
    <s v="432427197412051716"/>
    <s v="张国华"/>
    <s v="18665086278"/>
    <s v="常德陶品居建材有限公司"/>
    <s v="91430702MA4TFJ0Y26"/>
    <s v="私人控股"/>
    <s v="否"/>
    <s v="湖南省/常德市/武陵区"/>
    <s v="家具零售"/>
    <s v="零售业"/>
    <n v="70"/>
    <n v="70"/>
    <n v="5"/>
    <m/>
    <s v="微型企业"/>
    <s v="小微企业"/>
    <m/>
    <m/>
    <m/>
    <m/>
    <s v="中国邮政储蓄银行股份有限公司常德市芷兰支行"/>
    <n v="10"/>
    <s v="个人经营性贷款"/>
    <n v="5.15"/>
    <s v="人民币"/>
    <s v="否"/>
    <s v="2022-09-06 00:00:00"/>
    <s v="2025-09-06 00:00:00"/>
    <m/>
    <s v="43010695222090261735"/>
    <s v="4301069522209026173501"/>
    <s v="43010695222090262148"/>
    <s v="常善德保（2022）3140号"/>
    <n v="0"/>
    <s v="创业担保无需收担保费，政策文件有：1.湘财金〔2021〕27号文；2.湘政办发〔2021〕11号文；3.常财发〔2021〕8号文；4.常人社发〔2021〕20号文。"/>
    <s v="无"/>
    <n v="20"/>
    <n v="40"/>
    <n v="0"/>
    <n v="20"/>
    <n v="20"/>
    <n v="0"/>
    <m/>
    <s v=""/>
    <m/>
    <s v="创业担"/>
    <m/>
    <s v="国担非专项业务"/>
    <m/>
    <s v="2022-10-11 15:44:42"/>
    <s v="2022-10-25 10:56:01"/>
    <s v="2022-10-11 11:15:13"/>
    <s v="黄婷"/>
    <m/>
    <s v="省再担合规性审查通过"/>
    <s v="国担合规性审查通过"/>
    <m/>
    <n v="10"/>
    <n v="10"/>
    <n v="1096"/>
    <n v="0"/>
    <n v="0"/>
    <n v="2E-3"/>
    <n v="200"/>
    <n v="200"/>
    <m/>
  </r>
  <r>
    <s v="4302622091410001"/>
    <s v="国担非专项业务"/>
    <s v="新增"/>
    <x v="26"/>
    <m/>
    <s v="湖南省融资再担保有限公司"/>
    <s v="李强"/>
    <s v="个体工商户"/>
    <s v="居民身份证"/>
    <s v="430703198605231113"/>
    <s v="李强"/>
    <s v="18673669920"/>
    <s v="武陵区宣艺理发店"/>
    <s v="92430702MA4RFPUQ2P"/>
    <s v="私人控股"/>
    <s v="否"/>
    <s v="湖南省/常德市/武陵区"/>
    <s v="理发及美容服务"/>
    <s v="其他未列明行业"/>
    <n v="30"/>
    <n v="15"/>
    <n v="2"/>
    <m/>
    <s v="其他"/>
    <s v="小微企业"/>
    <m/>
    <s v="李强"/>
    <s v="居民身份证"/>
    <s v="430703198605231113"/>
    <s v="华融湘江银行股份有限公司常德武陵支行"/>
    <n v="10"/>
    <s v="个人经营性贷款"/>
    <n v="5.15"/>
    <s v="人民币"/>
    <s v="否"/>
    <s v="2022-09-14 00:00:00"/>
    <s v="2025-09-05 00:00:00"/>
    <m/>
    <s v="华银常武陵支个贷担字（2022）年第013号"/>
    <s v="86051276000104454"/>
    <s v="华银常滨湖支保字（2022）年第050号"/>
    <s v="常善德保(2022)3144号"/>
    <n v="0"/>
    <s v="创业担保无需收担保费，政策文件有：1.湘财金〔2021〕27号文；2.湘政办发〔2021〕11号文；3.常财发〔2021〕8号文；4.常人社发〔2021〕20号文。"/>
    <s v="自然人保证"/>
    <n v="20"/>
    <n v="40"/>
    <n v="0"/>
    <n v="20"/>
    <n v="20"/>
    <n v="0"/>
    <m/>
    <s v=""/>
    <m/>
    <s v="创业担"/>
    <m/>
    <s v="国担非专项业务"/>
    <m/>
    <s v="2022-10-11 15:44:42"/>
    <s v="2022-10-25 10:56:01"/>
    <s v="2022-10-11 11:15:13"/>
    <s v="黄婷"/>
    <m/>
    <s v="省再担合规性审查通过"/>
    <s v="国担合规性审查通过"/>
    <m/>
    <n v="10"/>
    <n v="10"/>
    <n v="1087"/>
    <n v="0"/>
    <n v="0"/>
    <n v="2E-3"/>
    <n v="200"/>
    <n v="200"/>
    <m/>
  </r>
  <r>
    <s v="4302622090910001"/>
    <s v="国担非专项业务"/>
    <s v="新增"/>
    <x v="26"/>
    <m/>
    <s v="湖南省融资再担保有限公司"/>
    <s v="屠家羚"/>
    <s v="个体工商户"/>
    <s v="居民身份证"/>
    <s v="430702198510262551"/>
    <s v="屠家羚"/>
    <s v="18007369737"/>
    <s v="武陵区家羚家禽批发部"/>
    <s v="92430702MA4LPADU5P"/>
    <s v="私人控股"/>
    <s v="否"/>
    <s v="湖南省/常德市/武陵区"/>
    <s v="牲畜批发"/>
    <s v="批发业"/>
    <n v="80"/>
    <n v="70"/>
    <n v="7"/>
    <m/>
    <s v="其他"/>
    <s v="小微企业"/>
    <m/>
    <s v="屠家羚"/>
    <s v="居民身份证"/>
    <s v="430702198510262551"/>
    <s v="中国邮政储蓄银行股份有限公司常德市芷兰支行"/>
    <n v="10"/>
    <s v="个人经营性贷款"/>
    <n v="5.15"/>
    <s v="人民币"/>
    <s v="否"/>
    <s v="2022-09-09 00:00:00"/>
    <s v="2025-09-09 00:00:00"/>
    <m/>
    <s v="43010695222090339623"/>
    <s v="4301069522209033962301"/>
    <s v="43010695222090339877"/>
    <s v="常善德保（2022）0143号"/>
    <n v="0"/>
    <s v="创业担保无需收担保费，政策文件有：1.湘财金〔2021〕27号文；2.湘政办发〔2021〕11号文；3.常财发〔2021〕8号文；4.常人社发〔2021〕20号文。"/>
    <s v="自然人保证"/>
    <n v="20"/>
    <n v="40"/>
    <n v="0"/>
    <n v="20"/>
    <n v="20"/>
    <n v="0"/>
    <m/>
    <s v=""/>
    <m/>
    <s v="创业担"/>
    <m/>
    <s v="国担非专项业务"/>
    <m/>
    <s v="2022-10-11 15:44:42"/>
    <s v="2022-10-25 10:57:15"/>
    <s v="2022-10-11 11:15:13"/>
    <s v="黄婷"/>
    <m/>
    <s v="省再担合规性审查通过"/>
    <s v="国担合规性审查通过"/>
    <m/>
    <n v="10"/>
    <n v="10"/>
    <n v="1096"/>
    <n v="0"/>
    <n v="0"/>
    <n v="2E-3"/>
    <n v="200"/>
    <n v="200"/>
    <m/>
  </r>
  <r>
    <s v="4302622092110001"/>
    <s v="国担非专项业务"/>
    <s v="新增"/>
    <x v="26"/>
    <m/>
    <s v="湖南省融资再担保有限公司"/>
    <s v="李机开"/>
    <s v="个体工商户"/>
    <s v="居民身份证"/>
    <s v="441224198902094386"/>
    <s v="李机开"/>
    <s v="18390616037"/>
    <s v="西洞庭品禾文体店"/>
    <s v="92430700MA4RT9CD4G"/>
    <s v="私人控股"/>
    <s v="是"/>
    <s v="湖南省/常德市/西洞庭管理区"/>
    <s v="文具用品零售"/>
    <s v="零售业"/>
    <n v="37"/>
    <n v="25"/>
    <n v="2"/>
    <m/>
    <s v="其他"/>
    <s v="小微企业"/>
    <m/>
    <s v="李机开"/>
    <s v="居民身份证"/>
    <s v="441224198902094386"/>
    <s v="常德农村商业银行股份有限公司西洞庭支行"/>
    <n v="10"/>
    <s v="个人经营性贷款"/>
    <n v="5.15"/>
    <s v="人民币"/>
    <s v="否"/>
    <s v="2022-09-21 00:00:00"/>
    <s v="2025-09-21 00:00:00"/>
    <m/>
    <s v="（西洞庭支行）创业担保借字[2022]第016号"/>
    <s v="2022092118880840210000002"/>
    <s v="SD20223147"/>
    <s v="常善德保[2022]3147号"/>
    <n v="0"/>
    <s v="创业担保无需收担保费，政策文件有：1.湘财金〔2021〕27号文；2.湘政办发〔2021〕11号文；3.常财发〔2021〕8号文；4.常人社发〔2021〕20号文。"/>
    <s v="无"/>
    <n v="20"/>
    <n v="40"/>
    <n v="0"/>
    <n v="20"/>
    <n v="20"/>
    <n v="0"/>
    <m/>
    <s v=""/>
    <m/>
    <s v="创业担"/>
    <m/>
    <s v="国担非专项业务"/>
    <m/>
    <s v="2022-10-11 15:44:42"/>
    <s v="2022-10-25 10:57:15"/>
    <s v="2022-10-11 11:15:13"/>
    <s v="黄婷"/>
    <m/>
    <s v="省再担合规性审查通过"/>
    <s v="国担合规性审查通过"/>
    <m/>
    <n v="10"/>
    <n v="10"/>
    <n v="1096"/>
    <n v="0"/>
    <n v="0"/>
    <n v="2E-3"/>
    <n v="200"/>
    <n v="200"/>
    <m/>
  </r>
  <r>
    <s v="4302622092210001"/>
    <s v="国担非专项业务"/>
    <s v="新增"/>
    <x v="26"/>
    <m/>
    <s v="湖南省融资再担保有限公司"/>
    <s v="杨罗军"/>
    <s v="个体工商户"/>
    <s v="居民身份证"/>
    <s v="510623198109254615"/>
    <s v="杨罗军"/>
    <s v="13511173178"/>
    <s v="西洞庭水果1号水果店"/>
    <s v="92430700MA4PUQEG1L"/>
    <s v="私人控股"/>
    <s v="否"/>
    <s v="湖南省/常德市/西洞庭管理区"/>
    <s v="果品、蔬菜零售"/>
    <s v="零售业"/>
    <n v="36"/>
    <n v="50"/>
    <n v="2"/>
    <m/>
    <s v="其他"/>
    <s v="小微企业"/>
    <m/>
    <s v="杨罗军"/>
    <s v="居民身份证"/>
    <s v="510623198109254615"/>
    <s v="常德农村商业银行股份有限公司西洞庭支行"/>
    <n v="10"/>
    <s v="个人经营性贷款"/>
    <n v="5.15"/>
    <s v="人民币"/>
    <s v="否"/>
    <s v="2022-09-22 00:00:00"/>
    <s v="2025-09-22 00:00:00"/>
    <m/>
    <s v="（西洞庭支行）创业担保借字[2022]第017号"/>
    <s v="2022092218880840210000003"/>
    <s v="SD20223148"/>
    <s v="常善德保[2022]3148号"/>
    <n v="0"/>
    <s v="创业担保无需收担保费，政策文件有：1.湘财金〔2021〕27号文；2.湘政办发〔2021〕11号文；3.常财发〔2021〕8号文；4.常人社发〔2021〕20号文。"/>
    <s v="无"/>
    <n v="20"/>
    <n v="40"/>
    <n v="0"/>
    <n v="20"/>
    <n v="20"/>
    <n v="0"/>
    <m/>
    <s v=""/>
    <m/>
    <s v="创业担"/>
    <m/>
    <s v="国担非专项业务"/>
    <m/>
    <s v="2022-10-11 15:44:42"/>
    <s v="2022-10-25 10:56:01"/>
    <s v="2022-10-11 11:15:13"/>
    <s v="黄婷"/>
    <m/>
    <s v="省再担合规性审查通过"/>
    <s v="国担合规性审查通过"/>
    <m/>
    <n v="10"/>
    <n v="10"/>
    <n v="1096"/>
    <n v="0"/>
    <n v="0"/>
    <n v="2E-3"/>
    <n v="200"/>
    <n v="200"/>
    <m/>
  </r>
  <r>
    <s v="4302622092210002"/>
    <s v="国担非专项业务"/>
    <s v="新增"/>
    <x v="26"/>
    <m/>
    <s v="湖南省融资再担保有限公司"/>
    <s v="丁燕"/>
    <s v="个体工商户"/>
    <s v="居民身份证"/>
    <s v="430703198204119569"/>
    <s v="丁燕"/>
    <s v="18680350782"/>
    <s v="西洞庭风尚品牌童装店"/>
    <s v="92430700MA7B997K1U"/>
    <s v="私人控股"/>
    <s v="否"/>
    <s v="湖南省/常德市/西洞庭管理区"/>
    <s v="服装零售"/>
    <s v="零售业"/>
    <n v="22.25"/>
    <n v="60"/>
    <n v="2"/>
    <m/>
    <s v="其他"/>
    <s v="小微企业"/>
    <m/>
    <s v="丁燕"/>
    <s v="居民身份证"/>
    <s v="430703198204119569"/>
    <s v="常德农村商业银行股份有限公司西洞庭支行"/>
    <n v="10"/>
    <s v="个人经营性贷款"/>
    <n v="5.15"/>
    <s v="人民币"/>
    <s v="否"/>
    <s v="2022-09-22 00:00:00"/>
    <s v="2025-09-22 00:00:00"/>
    <m/>
    <s v="（西洞庭支行）创业担保借字[2022]第021号"/>
    <s v="2022092218880840210000001"/>
    <s v="SD20223149"/>
    <s v="常善德保[2022]3149号"/>
    <n v="0"/>
    <s v="创业担保无需收担保费，政策文件有：1.湘财金〔2021〕27号文；2.湘政办发〔2021〕11号文；3.常财发〔2021〕8号文；4.常人社发〔2021〕20号文。"/>
    <s v="无"/>
    <n v="20"/>
    <n v="40"/>
    <n v="0"/>
    <n v="20"/>
    <n v="20"/>
    <n v="0"/>
    <m/>
    <s v=""/>
    <m/>
    <s v="创业担"/>
    <m/>
    <s v="国担非专项业务"/>
    <m/>
    <s v="2022-10-11 15:44:42"/>
    <s v="2022-10-25 10:56:01"/>
    <s v="2022-10-11 11:15:13"/>
    <s v="黄婷"/>
    <m/>
    <s v="省再担合规性审查通过"/>
    <s v="国担合规性审查通过"/>
    <m/>
    <n v="10"/>
    <n v="10"/>
    <n v="1096"/>
    <n v="0"/>
    <n v="0"/>
    <n v="2E-3"/>
    <n v="200"/>
    <n v="200"/>
    <m/>
  </r>
  <r>
    <s v="4302622092310001"/>
    <s v="国担非专项业务"/>
    <s v="新增"/>
    <x v="26"/>
    <m/>
    <s v="湖南省融资再担保有限公司"/>
    <s v="张俊"/>
    <s v="个体工商户"/>
    <s v="居民身份证"/>
    <s v="430721197012295814"/>
    <s v="张俊"/>
    <s v="13973605709"/>
    <s v="鼎城区果真如此水果超市"/>
    <s v="92430703MA4LMW7K9T"/>
    <s v="私人控股"/>
    <s v="否"/>
    <s v="湖南省/常德市/鼎城区"/>
    <s v="果品、蔬菜零售"/>
    <s v="零售业"/>
    <n v="20"/>
    <n v="50"/>
    <n v="2"/>
    <m/>
    <s v="其他"/>
    <s v="小微企业"/>
    <m/>
    <s v="张俊"/>
    <s v="居民身份证"/>
    <s v="430721197012295814"/>
    <s v="中国农业银行股份有限公司常德鼎城支行"/>
    <n v="10"/>
    <s v="个人经营性贷款"/>
    <n v="4.2"/>
    <s v="人民币"/>
    <s v="否"/>
    <s v="2022-09-23 00:00:00"/>
    <s v="2025-09-19 00:00:00"/>
    <m/>
    <s v="43020120220177323"/>
    <s v="430220220748548"/>
    <s v="43020120220177323"/>
    <s v="常善德保（2022）3166号"/>
    <n v="0"/>
    <s v="创业担保无需收担保费，政策文件有：1.湘财金〔2021〕27号文；2.湘政办发〔2021〕11号文；3.常财发〔2021〕8号文；4.常人社发〔2021〕20号文。"/>
    <s v="无"/>
    <n v="20"/>
    <n v="40"/>
    <n v="0"/>
    <n v="20"/>
    <n v="20"/>
    <n v="0"/>
    <m/>
    <s v=""/>
    <m/>
    <s v="创业担"/>
    <m/>
    <s v="国担非专项业务"/>
    <m/>
    <s v="2022-10-11 15:44:42"/>
    <s v="2022-10-25 10:56:01"/>
    <s v="2022-10-11 11:15:13"/>
    <s v="黄婷"/>
    <m/>
    <s v="省再担合规性审查通过"/>
    <s v="国担合规性审查通过"/>
    <m/>
    <n v="10"/>
    <n v="10"/>
    <n v="1092"/>
    <n v="0"/>
    <n v="0"/>
    <n v="2E-3"/>
    <n v="200"/>
    <n v="200"/>
    <m/>
  </r>
  <r>
    <s v="4302622091610001"/>
    <s v="国担非专项业务"/>
    <s v="新增"/>
    <x v="26"/>
    <m/>
    <s v="湖南省融资再担保有限公司"/>
    <s v="龚国中"/>
    <s v="小微企业主"/>
    <s v="居民身份证"/>
    <s v="43072519840912217X"/>
    <s v="龚国中"/>
    <s v="17773689168"/>
    <s v="常德市源丰商贸有限公司"/>
    <s v="91430702338407668K"/>
    <s v="私人控股"/>
    <s v="否"/>
    <s v="湖南省/常德市/武陵区"/>
    <s v="果品、蔬菜批发"/>
    <s v="批发业"/>
    <n v="500"/>
    <n v="1000"/>
    <n v="5"/>
    <m/>
    <s v="小型企业"/>
    <s v="小微企业"/>
    <m/>
    <m/>
    <m/>
    <m/>
    <s v="中国邮政储蓄银行股份有限公司常德市芷兰支行"/>
    <n v="40"/>
    <s v="个人经营性贷款"/>
    <n v="5.15"/>
    <s v="人民币"/>
    <s v="否"/>
    <s v="2022-09-16 00:00:00"/>
    <s v="2025-09-16 00:00:00"/>
    <m/>
    <s v="43010695222089758066"/>
    <s v="430106952220897586601"/>
    <s v="43010695222089758158"/>
    <s v="常善德保（2022）3139号"/>
    <n v="0"/>
    <s v="创业担保无需收担保费，政策文件有：1.湘财金〔2021〕27号文；2.湘政办发〔2021〕11号文；3.常财发〔2021〕8号文；4.常人社发〔2021〕20号文。"/>
    <s v="自然人保证,不动产抵押"/>
    <n v="20"/>
    <n v="40"/>
    <n v="0"/>
    <n v="20"/>
    <n v="20"/>
    <n v="0"/>
    <m/>
    <s v=""/>
    <m/>
    <s v="创业担"/>
    <m/>
    <s v="国担非专项业务"/>
    <m/>
    <s v="2022-10-11 15:44:42"/>
    <s v="2022-10-25 10:57:15"/>
    <s v="2022-10-11 11:15:13"/>
    <s v="黄婷"/>
    <m/>
    <s v="省再担合规性审查通过"/>
    <s v="国担合规性审查通过"/>
    <m/>
    <n v="40"/>
    <n v="40"/>
    <n v="1096"/>
    <n v="0"/>
    <n v="0"/>
    <n v="2E-3"/>
    <n v="800"/>
    <n v="800"/>
    <m/>
  </r>
  <r>
    <s v="4302622091610002"/>
    <s v="国担非专项业务"/>
    <s v="新增"/>
    <x v="26"/>
    <m/>
    <s v="湖南省融资再担保有限公司"/>
    <s v="李晓峰"/>
    <s v="个体工商户"/>
    <s v="居民身份证"/>
    <s v="432401200109306510"/>
    <s v="李晓峰"/>
    <s v="19947067975"/>
    <s v="武陵区英跃花艺店"/>
    <s v="92430702MABURQJ2XN"/>
    <s v="私人控股"/>
    <s v="否"/>
    <s v="湖南省/常德市/武陵区"/>
    <s v="其他综合零售"/>
    <s v="零售业"/>
    <n v="20"/>
    <n v="30"/>
    <n v="3"/>
    <m/>
    <s v="其他"/>
    <s v="小微企业"/>
    <m/>
    <s v="李晓峰"/>
    <s v="居民身份证"/>
    <s v="432401200109306510"/>
    <s v="华融湘江银行股份有限公司常德武陵支行"/>
    <n v="10"/>
    <s v="个人经营性贷款"/>
    <n v="5.15"/>
    <s v="人民币"/>
    <s v="否"/>
    <s v="2022-09-16 00:00:00"/>
    <s v="2025-08-29 00:00:00"/>
    <m/>
    <s v="华银常滨湖支个贷担字（2022）年第011号"/>
    <s v="860520220362648"/>
    <s v="华银常滨湖支个贷担字（2022）年第011号"/>
    <s v="常善德保（2022）3145号"/>
    <n v="0"/>
    <s v="创业担保无需收担保费，政策文件有：1.湘财金〔2021〕27号文；2.湘政办发〔2021〕11号文；3.常财发〔2021〕8号文；4.常人社发〔2021〕20号文。"/>
    <s v="无"/>
    <n v="20"/>
    <n v="40"/>
    <n v="0"/>
    <n v="20"/>
    <n v="20"/>
    <n v="0"/>
    <m/>
    <s v=""/>
    <m/>
    <s v="创业担"/>
    <m/>
    <s v="国担非专项业务"/>
    <m/>
    <s v="2022-10-11 15:44:42"/>
    <s v="2022-10-25 10:57:15"/>
    <s v="2022-10-11 11:15:13"/>
    <s v="黄婷"/>
    <m/>
    <s v="省再担合规性审查通过"/>
    <s v="国担合规性审查通过"/>
    <m/>
    <n v="10"/>
    <n v="10"/>
    <n v="1078"/>
    <n v="0"/>
    <n v="0"/>
    <n v="2E-3"/>
    <n v="200"/>
    <n v="200"/>
    <m/>
  </r>
  <r>
    <s v="4302622092710001"/>
    <s v="国担非专项业务"/>
    <s v="新增"/>
    <x v="26"/>
    <m/>
    <s v="湖南省融资再担保有限公司"/>
    <s v="鲁芳"/>
    <s v="个体工商户"/>
    <s v="居民身份证"/>
    <s v="430723198002158725"/>
    <s v="鲁芳"/>
    <s v="15273600810"/>
    <s v="武陵区一碗粥餐饮店"/>
    <s v="92430702MA7ANF6K73"/>
    <s v="私人控股"/>
    <s v="否"/>
    <s v="湖南省/常德市/武陵区"/>
    <s v="快餐服务"/>
    <s v="餐饮业"/>
    <n v="30"/>
    <n v="40"/>
    <n v="4"/>
    <m/>
    <s v="其他"/>
    <s v="小微企业"/>
    <m/>
    <s v="鲁芳"/>
    <s v="居民身份证"/>
    <s v="430723198002158725"/>
    <s v="中国邮政储蓄银行股份有限公司常德市芷兰支行"/>
    <n v="10"/>
    <s v="个人经营性贷款"/>
    <n v="5.15"/>
    <s v="人民币"/>
    <s v="否"/>
    <s v="2022-09-27 00:00:00"/>
    <s v="2025-09-27 00:00:00"/>
    <m/>
    <s v="43010695222090990922"/>
    <s v="4301069522209099092201"/>
    <s v="43010695222090993431"/>
    <s v="常善德保（2022）3167号"/>
    <n v="0"/>
    <s v="创业担保无需收担保费，政策文件有：1.湘财金〔2021〕27号文；2.湘政办发〔2021〕11号文；3.常财发〔2021〕8号文；4.常人社发〔2021〕20号文。"/>
    <s v="无"/>
    <n v="20"/>
    <n v="40"/>
    <n v="0"/>
    <n v="20"/>
    <n v="20"/>
    <n v="0"/>
    <m/>
    <s v=""/>
    <m/>
    <s v="创业担"/>
    <m/>
    <s v="国担非专项业务"/>
    <m/>
    <s v="2022-10-11 15:44:42"/>
    <s v="2022-10-25 10:57:15"/>
    <s v="2022-10-11 11:15:13"/>
    <s v="黄婷"/>
    <m/>
    <s v="省再担合规性审查通过"/>
    <s v="国担合规性审查通过"/>
    <m/>
    <n v="10"/>
    <n v="10"/>
    <n v="1096"/>
    <n v="0"/>
    <n v="0"/>
    <n v="2E-3"/>
    <n v="200"/>
    <n v="200"/>
    <m/>
  </r>
  <r>
    <s v="4302622092710002"/>
    <s v="国担非专项业务"/>
    <s v="新增"/>
    <x v="26"/>
    <m/>
    <s v="湖南省融资再担保有限公司"/>
    <s v="李祥锋"/>
    <s v="个体工商户"/>
    <s v="居民身份证"/>
    <s v="43070319931211003X"/>
    <s v="李祥锋"/>
    <s v="15211312311"/>
    <s v="武陵区祥云养生馆"/>
    <s v="92430702MA4T705A2T"/>
    <s v="私人控股"/>
    <s v="否"/>
    <s v="湖南省/常德市/武陵区"/>
    <s v="养生保健服务"/>
    <s v="其他未列明行业"/>
    <n v="50"/>
    <n v="50"/>
    <n v="6"/>
    <m/>
    <s v="其他"/>
    <s v="小微企业"/>
    <m/>
    <s v="李祥锋"/>
    <s v="居民身份证"/>
    <s v="43070319931211003X"/>
    <s v="中国邮政储蓄银行股份有限公司常德市芷兰支行"/>
    <n v="10"/>
    <s v="个人经营性贷款"/>
    <n v="5.15"/>
    <s v="人民币"/>
    <s v="否"/>
    <s v="2022-09-27 00:00:00"/>
    <s v="2025-09-27 00:00:00"/>
    <m/>
    <s v="43010695222090990570"/>
    <s v="4301069522209099057001"/>
    <s v="43010695222090993522"/>
    <s v="常善德保（2022）3168号"/>
    <n v="0"/>
    <s v="创业担保无需收担保费，政策文件有：1.湘财金〔2021〕27号文；2.湘政办发〔2021〕11号文；3.常财发〔2021〕8号文；4.常人社发〔2021〕20号文。"/>
    <s v="无"/>
    <n v="20"/>
    <n v="40"/>
    <n v="0"/>
    <n v="20"/>
    <n v="20"/>
    <n v="0"/>
    <m/>
    <s v=""/>
    <m/>
    <s v="创业担"/>
    <m/>
    <s v="国担非专项业务"/>
    <m/>
    <s v="2022-10-11 15:44:42"/>
    <s v="2022-10-25 10:57:15"/>
    <s v="2022-10-11 11:15:13"/>
    <s v="黄婷"/>
    <m/>
    <s v="省再担合规性审查通过"/>
    <s v="国担合规性审查通过"/>
    <m/>
    <n v="10"/>
    <n v="10"/>
    <n v="1096"/>
    <n v="0"/>
    <n v="0"/>
    <n v="2E-3"/>
    <n v="200"/>
    <n v="200"/>
    <m/>
  </r>
  <r>
    <s v="4302622092710003"/>
    <s v="国担非专项业务"/>
    <s v="新增"/>
    <x v="26"/>
    <m/>
    <s v="湖南省融资再担保有限公司"/>
    <s v="刘晓慧"/>
    <s v="个体工商户"/>
    <s v="居民身份证"/>
    <s v="432423197508183072"/>
    <s v="刘晓慧"/>
    <s v="15211218882"/>
    <s v="常德市西湖管理区小碗菜快餐店"/>
    <s v="92430700MA4QFLK04J"/>
    <s v="私人控股"/>
    <s v="否"/>
    <s v="湖南省/常德市/西湖管理区"/>
    <s v="正餐服务"/>
    <s v="餐饮业"/>
    <n v="20"/>
    <n v="50"/>
    <n v="5"/>
    <m/>
    <s v="其他"/>
    <s v="小微企业"/>
    <m/>
    <s v="刘晓慧"/>
    <s v="居民身份证"/>
    <s v="432423197508183072"/>
    <s v="常德农村商业银行股份有限公司十美堂支行"/>
    <n v="20"/>
    <s v="个人经营性贷款"/>
    <n v="5.15"/>
    <s v="人民币"/>
    <s v="否"/>
    <s v="2022-09-27 00:00:00"/>
    <s v="2025-09-26 00:00:00"/>
    <m/>
    <s v="（十美堂支行）创业担保借字_x000a_[2022]第037号"/>
    <m/>
    <s v="（十美堂支行）创业担保保字[2022]第037号"/>
    <s v="常善德保[2022]3158号"/>
    <n v="0"/>
    <s v="创业担保无需收担保费，政策文件有：1.湘财金〔2021〕27号文；2.湘政办发〔2021〕11号文；3.常财发〔2021〕8号文；4.常人社发〔2021〕20号文。"/>
    <s v="自然人保证"/>
    <n v="20"/>
    <n v="40"/>
    <n v="0"/>
    <n v="20"/>
    <n v="20"/>
    <n v="0"/>
    <m/>
    <s v=""/>
    <m/>
    <s v="创业担"/>
    <m/>
    <s v="国担非专项业务"/>
    <m/>
    <s v="2022-10-11 15:44:42"/>
    <s v="2022-10-25 10:57:15"/>
    <s v="2022-10-11 11:15:13"/>
    <s v="黄婷"/>
    <m/>
    <s v="省再担合规性审查通过"/>
    <s v="国担合规性审查通过"/>
    <m/>
    <n v="20"/>
    <n v="20"/>
    <n v="1095"/>
    <n v="0"/>
    <n v="0"/>
    <n v="2E-3"/>
    <n v="400"/>
    <n v="400"/>
    <m/>
  </r>
  <r>
    <s v="4302622092710004"/>
    <s v="国担非专项业务"/>
    <s v="新增"/>
    <x v="26"/>
    <m/>
    <s v="湖南省融资再担保有限公司"/>
    <s v="邓杜乐"/>
    <s v="农户"/>
    <s v="居民身份证"/>
    <s v="430722199402203036"/>
    <s v="邓杜乐"/>
    <s v="18963440701"/>
    <m/>
    <m/>
    <s v="私人控股"/>
    <s v="否"/>
    <s v="湖南省/常德市/西湖管理区"/>
    <s v="内陆养殖"/>
    <s v="农、林、牧、渔业"/>
    <n v="25"/>
    <n v="90"/>
    <n v="2"/>
    <m/>
    <s v="其他"/>
    <s v="三农"/>
    <m/>
    <m/>
    <m/>
    <m/>
    <s v="常德农村商业银行股份有限公司十美堂支行"/>
    <n v="20"/>
    <s v="个人经营性贷款"/>
    <n v="5.15"/>
    <s v="人民币"/>
    <s v="否"/>
    <s v="2022-09-27 00:00:00"/>
    <s v="2025-09-26 00:00:00"/>
    <m/>
    <s v="（十美堂支行）创业担保借字_x000a_[2022]第035号"/>
    <m/>
    <s v="（十美堂支行）创业担保保字[2022]第035号"/>
    <s v="常善德保[2022]3159号"/>
    <n v="0"/>
    <s v="创业担保无需收担保费，政策文件有：1.湘财金〔2021〕27号文；2.湘政办发〔2021〕11号文；3.常财发〔2021〕8号文；4.常人社发〔2021〕20号文。"/>
    <s v="自然人保证"/>
    <n v="20"/>
    <n v="40"/>
    <n v="0"/>
    <n v="20"/>
    <n v="20"/>
    <n v="0"/>
    <m/>
    <s v=""/>
    <m/>
    <s v="创业担"/>
    <m/>
    <s v="国担非专项业务"/>
    <m/>
    <s v="2022-10-11 15:44:42"/>
    <s v="2022-10-25 10:56:01"/>
    <s v="2022-10-11 11:15:13"/>
    <s v="黄婷"/>
    <m/>
    <s v="省再担合规性审查通过"/>
    <s v="国担合规性审查通过"/>
    <m/>
    <n v="20"/>
    <n v="20"/>
    <n v="1095"/>
    <n v="0"/>
    <n v="0"/>
    <n v="2E-3"/>
    <n v="400"/>
    <n v="400"/>
    <m/>
  </r>
  <r>
    <s v="4302622092710005"/>
    <s v="国担非专项业务"/>
    <s v="新增"/>
    <x v="26"/>
    <m/>
    <s v="湖南省融资再担保有限公司"/>
    <s v="周高新"/>
    <s v="农户"/>
    <s v="居民身份证"/>
    <s v="43072219680614303X"/>
    <s v="周高新"/>
    <s v="19973651024"/>
    <m/>
    <m/>
    <s v="私人控股"/>
    <s v="否"/>
    <s v="湖南省/常德市/西湖管理区"/>
    <s v="内陆养殖"/>
    <s v="农、林、牧、渔业"/>
    <n v="18"/>
    <n v="45"/>
    <n v="3"/>
    <m/>
    <s v="其他"/>
    <s v="三农"/>
    <m/>
    <m/>
    <m/>
    <m/>
    <s v="常德农村商业银行股份有限公司十美堂支行"/>
    <n v="20"/>
    <s v="个人经营性贷款"/>
    <n v="5.15"/>
    <s v="人民币"/>
    <s v="否"/>
    <s v="2022-09-27 00:00:00"/>
    <s v="2025-09-26 00:00:00"/>
    <m/>
    <s v="（十美堂支行）创业担保借字_x000a_[2022]第025号"/>
    <m/>
    <s v="（十美堂支行）创业担保保字[2022]第025号"/>
    <s v="常善德保[2022]3160号"/>
    <n v="0"/>
    <s v="创业担保无需收担保费，政策文件有：1.湘财金〔2021〕27号文；2.湘政办发〔2021〕11号文；3.常财发〔2021〕8号文；4.常人社发〔2021〕20号文。"/>
    <s v="自然人保证"/>
    <n v="20"/>
    <n v="40"/>
    <n v="0"/>
    <n v="20"/>
    <n v="20"/>
    <n v="0"/>
    <m/>
    <s v=""/>
    <m/>
    <s v="创业担"/>
    <m/>
    <s v="国担非专项业务"/>
    <m/>
    <s v="2022-10-11 15:44:42"/>
    <s v="2022-10-25 10:57:15"/>
    <s v="2022-10-11 11:15:13"/>
    <s v="黄婷"/>
    <m/>
    <s v="省再担合规性审查通过"/>
    <s v="国担合规性审查通过"/>
    <m/>
    <n v="20"/>
    <n v="20"/>
    <n v="1095"/>
    <n v="0"/>
    <n v="0"/>
    <n v="2E-3"/>
    <n v="400"/>
    <n v="400"/>
    <m/>
  </r>
  <r>
    <s v="4302622092810001"/>
    <s v="国担非专项业务"/>
    <s v="新增"/>
    <x v="26"/>
    <m/>
    <s v="湖南省融资再担保有限公司"/>
    <s v="张玲"/>
    <s v="个体工商户"/>
    <s v="居民身份证"/>
    <s v="421022198709017541"/>
    <s v="张玲"/>
    <s v="13707362529"/>
    <s v="常德市西湖区佰尚惠名烟名酒店"/>
    <s v="92430700MA4TFWAP8J"/>
    <s v="私人控股"/>
    <s v="否"/>
    <s v="湖南省/常德市/西湖管理区"/>
    <s v="其他食品零售"/>
    <s v="零售业"/>
    <n v="80"/>
    <n v="60"/>
    <n v="2"/>
    <m/>
    <s v="其他"/>
    <s v="小微企业"/>
    <m/>
    <s v="张玲"/>
    <s v="居民身份证"/>
    <s v="421022198709017541"/>
    <s v="常德农村商业银行股份有限公司十美堂支行"/>
    <n v="20"/>
    <s v="个人经营性贷款"/>
    <n v="5.15"/>
    <s v="人民币"/>
    <s v="否"/>
    <s v="2022-09-28 00:00:00"/>
    <s v="2025-09-27 00:00:00"/>
    <m/>
    <s v="（十美堂支行）创业担保借字_x000a_[2022]第031号"/>
    <m/>
    <s v="（十美堂支行）创业担保保字[2022]第031号"/>
    <s v="常善德保[2022]3162号"/>
    <n v="0"/>
    <s v="创业担保无需收担保费，政策文件有：1.湘财金〔2021〕27号文；2.湘政办发〔2021〕11号文；3.常财发〔2021〕8号文；4.常人社发〔2021〕20号文。"/>
    <s v="自然人保证"/>
    <n v="20"/>
    <n v="40"/>
    <n v="0"/>
    <n v="20"/>
    <n v="20"/>
    <n v="0"/>
    <m/>
    <s v=""/>
    <m/>
    <s v="创业担"/>
    <m/>
    <s v="国担非专项业务"/>
    <m/>
    <s v="2022-10-11 15:44:42"/>
    <s v="2022-10-25 10:57:15"/>
    <s v="2022-10-11 11:15:13"/>
    <s v="黄婷"/>
    <m/>
    <s v="省再担合规性审查通过"/>
    <s v="国担合规性审查通过"/>
    <m/>
    <n v="20"/>
    <n v="20"/>
    <n v="1095"/>
    <n v="0"/>
    <n v="0"/>
    <n v="2E-3"/>
    <n v="400"/>
    <n v="400"/>
    <m/>
  </r>
  <r>
    <s v="4302622092710006"/>
    <s v="国担非专项业务"/>
    <s v="新增"/>
    <x v="26"/>
    <m/>
    <s v="湖南省融资再担保有限公司"/>
    <s v="邓归兵"/>
    <s v="农户"/>
    <s v="居民身份证"/>
    <s v="43072219731119303X"/>
    <s v="邓归兵"/>
    <s v="13647360208"/>
    <m/>
    <m/>
    <s v="私人控股"/>
    <s v="否"/>
    <s v="湖南省/常德市/西湖管理区"/>
    <s v="内陆养殖"/>
    <s v="农、林、牧、渔业"/>
    <n v="40"/>
    <n v="65"/>
    <n v="3"/>
    <m/>
    <s v="其他"/>
    <s v="三农"/>
    <m/>
    <m/>
    <m/>
    <m/>
    <s v="常德农村商业银行股份有限公司十美堂支行"/>
    <n v="20"/>
    <s v="个人经营性贷款"/>
    <n v="5.15"/>
    <s v="人民币"/>
    <s v="否"/>
    <s v="2022-09-27 00:00:00"/>
    <s v="2025-09-26 00:00:00"/>
    <m/>
    <s v="（十美堂支行）创业担保借字_x000a_[2022]第038号"/>
    <m/>
    <s v="（十美堂支行）创业担保保字[2022]第038号"/>
    <s v="常善德保[2022]3163号"/>
    <n v="0"/>
    <s v="创业担保无需收担保费，政策文件有：1.湘财金〔2021〕27号文；2.湘政办发〔2021〕11号文；3.常财发〔2021〕8号文；4.常人社发〔2021〕20号文。"/>
    <s v="自然人保证"/>
    <n v="20"/>
    <n v="40"/>
    <n v="0"/>
    <n v="20"/>
    <n v="20"/>
    <n v="0"/>
    <m/>
    <s v=""/>
    <m/>
    <s v="创业担"/>
    <m/>
    <s v="国担非专项业务"/>
    <m/>
    <s v="2022-10-11 15:44:42"/>
    <s v="2022-10-25 10:57:15"/>
    <s v="2022-10-11 11:15:13"/>
    <s v="黄婷"/>
    <m/>
    <s v="省再担合规性审查通过"/>
    <s v="国担合规性审查通过"/>
    <m/>
    <n v="20"/>
    <n v="20"/>
    <n v="1095"/>
    <n v="0"/>
    <n v="0"/>
    <n v="2E-3"/>
    <n v="400"/>
    <n v="400"/>
    <m/>
  </r>
  <r>
    <s v="4302622092810002"/>
    <s v="国担非专项业务"/>
    <s v="新增"/>
    <x v="26"/>
    <m/>
    <s v="湖南省融资再担保有限公司"/>
    <s v="夏新武"/>
    <s v="农户"/>
    <s v="居民身份证"/>
    <s v="432423197211123052"/>
    <s v="夏新武"/>
    <s v="13873639455"/>
    <m/>
    <m/>
    <s v="私人控股"/>
    <s v="否"/>
    <s v="湖南省/常德市/西湖管理区"/>
    <s v="内陆养殖"/>
    <s v="农、林、牧、渔业"/>
    <n v="30"/>
    <n v="60"/>
    <n v="3"/>
    <m/>
    <s v="其他"/>
    <s v="三农"/>
    <m/>
    <m/>
    <m/>
    <m/>
    <s v="常德农村商业银行股份有限公司十美堂支行"/>
    <n v="20"/>
    <s v="个人经营性贷款"/>
    <n v="5.15"/>
    <s v="人民币"/>
    <s v="否"/>
    <s v="2022-09-28 00:00:00"/>
    <s v="2025-09-27 00:00:00"/>
    <m/>
    <s v="（十美堂支行）创业担保借字_x000a_[2022]第027号"/>
    <m/>
    <s v="（十美堂支行）创业担保保字[2022]第027号"/>
    <s v="常善德保[2022]3164号"/>
    <n v="0"/>
    <s v="创业担保无需收担保费，政策文件有：1.湘财金〔2021〕27号文；2.湘政办发〔2021〕11号文；3.常财发〔2021〕8号文；4.常人社发〔2021〕20号文。"/>
    <s v="自然人保证"/>
    <n v="20"/>
    <n v="40"/>
    <n v="0"/>
    <n v="20"/>
    <n v="20"/>
    <n v="0"/>
    <m/>
    <s v=""/>
    <m/>
    <s v="创业担"/>
    <m/>
    <s v="国担非专项业务"/>
    <m/>
    <s v="2022-10-11 15:44:42"/>
    <s v="2022-10-25 10:56:01"/>
    <s v="2022-10-11 11:15:13"/>
    <s v="黄婷"/>
    <m/>
    <s v="省再担合规性审查通过"/>
    <s v="国担合规性审查通过"/>
    <m/>
    <n v="20"/>
    <n v="20"/>
    <n v="1095"/>
    <n v="0"/>
    <n v="0"/>
    <n v="2E-3"/>
    <n v="400"/>
    <n v="400"/>
    <m/>
  </r>
  <r>
    <s v="4302622092810003"/>
    <s v="国担非专项业务"/>
    <s v="新增"/>
    <x v="26"/>
    <m/>
    <s v="湖南省融资再担保有限公司"/>
    <s v="卿青梅"/>
    <s v="农户"/>
    <s v="居民身份证"/>
    <s v="430722198603253043"/>
    <s v="卿青梅"/>
    <s v="15386151545"/>
    <m/>
    <m/>
    <s v="私人控股"/>
    <s v="否"/>
    <s v="湖南省/常德市/西湖管理区"/>
    <s v="内陆养殖"/>
    <s v="农、林、牧、渔业"/>
    <n v="40"/>
    <n v="70"/>
    <n v="2"/>
    <m/>
    <s v="其他"/>
    <s v="三农"/>
    <m/>
    <m/>
    <m/>
    <m/>
    <s v="常德农村商业银行股份有限公司十美堂支行"/>
    <n v="20"/>
    <s v="个人经营性贷款"/>
    <n v="5.15"/>
    <s v="人民币"/>
    <s v="否"/>
    <s v="2022-09-28 00:00:00"/>
    <s v="2025-09-27 00:00:00"/>
    <m/>
    <s v="（十美堂支行）创业担保借字_x000a_[2022]第033号"/>
    <m/>
    <s v="（十美堂支行）创业担保保字[2022]第033号"/>
    <s v="常善德保[2022]3165号"/>
    <n v="0"/>
    <s v="创业担保无需收担保费，政策文件有：1.湘财金〔2021〕27号文；2.湘政办发〔2021〕11号文；3.常财发〔2021〕8号文；4.常人社发〔2021〕20号文。"/>
    <s v="自然人保证"/>
    <n v="20"/>
    <n v="40"/>
    <n v="0"/>
    <n v="20"/>
    <n v="20"/>
    <n v="0"/>
    <m/>
    <s v=""/>
    <m/>
    <s v="创业担"/>
    <m/>
    <s v="国担非专项业务"/>
    <m/>
    <s v="2022-10-11 15:44:42"/>
    <s v="2022-10-25 10:56:01"/>
    <s v="2022-10-11 11:15:13"/>
    <s v="黄婷"/>
    <m/>
    <s v="省再担合规性审查通过"/>
    <s v="国担合规性审查通过"/>
    <m/>
    <n v="20"/>
    <n v="20"/>
    <n v="1095"/>
    <n v="0"/>
    <n v="0"/>
    <n v="2E-3"/>
    <n v="400"/>
    <n v="400"/>
    <m/>
  </r>
  <r>
    <s v="4301122091400001"/>
    <s v="国担非专项业务"/>
    <s v="展期"/>
    <x v="7"/>
    <s v=""/>
    <s v="湖南省融资再担保有限公司"/>
    <s v="株洲蓝云金属制造有限公司"/>
    <s v="企业"/>
    <s v="统一社会信用代码"/>
    <s v="91430211MA4L6N156D"/>
    <s v="王革辉"/>
    <s v="18975308080"/>
    <m/>
    <m/>
    <s v="私人控股"/>
    <s v="否"/>
    <s v="湖南省/株洲市/天元区"/>
    <s v="金属结构制造"/>
    <s v="工业"/>
    <n v="22"/>
    <n v="93"/>
    <n v="16"/>
    <n v="1.57"/>
    <s v="微型企业"/>
    <s v="小微企业"/>
    <s v="3.1.12.6"/>
    <s v="王革辉"/>
    <s v="居民身份证"/>
    <s v="430221196601096539"/>
    <s v="长沙银行株洲云龙支行"/>
    <n v="3"/>
    <s v="流动资金贷款"/>
    <n v="6.5"/>
    <s v="人民币"/>
    <s v="否"/>
    <s v="2022-03-13 00:00:00"/>
    <s v="2022-12-20 00:00:00"/>
    <s v="2022-09-14 00:00:00"/>
    <s v="C20210820154832001"/>
    <s v="022420221018000227001"/>
    <s v="C20210820154832001A"/>
    <s v="C20210820154832001B"/>
    <n v="1"/>
    <m/>
    <s v="自然人保证"/>
    <n v="20"/>
    <n v="40"/>
    <n v="0"/>
    <n v="20"/>
    <n v="20"/>
    <n v="0"/>
    <m/>
    <s v=""/>
    <s v="2022/03税e贷（单笔备案），补报此项目，承诺报送前无代偿风险等异常情况，若承诺不实，国担基金免除补偿责任。"/>
    <s v="国担非专项业务"/>
    <s v=""/>
    <s v="国担非专项业务"/>
    <m/>
    <s v="2022-10-20 14:16:45"/>
    <s v="2022-11-15 09:27:24"/>
    <s v="2022-10-11 14:08:10"/>
    <s v="许汉威"/>
    <m/>
    <s v="省再担合规性审查通过"/>
    <s v="国担合规性审查通过"/>
    <m/>
    <n v="3"/>
    <n v="3"/>
    <n v="97"/>
    <n v="0"/>
    <n v="0"/>
    <n v="2E-3"/>
    <n v="15.95"/>
    <n v="15.95"/>
    <m/>
  </r>
  <r>
    <s v="4301122090300002"/>
    <s v="国担非专项业务"/>
    <s v="展期"/>
    <x v="7"/>
    <s v=""/>
    <s v="湖南省融资再担保有限公司"/>
    <s v="长沙唯冠机电设备有限公司"/>
    <s v="企业"/>
    <s v="统一社会信用代码"/>
    <s v="914301213257006548"/>
    <s v="郭磊"/>
    <s v="17607313927"/>
    <m/>
    <m/>
    <s v="私人控股"/>
    <s v="否"/>
    <s v="湖南省/长沙市/长沙县"/>
    <s v="建筑工程机械与设备经营租赁"/>
    <s v="租赁和商务服务业"/>
    <n v="108"/>
    <n v="296"/>
    <n v="4"/>
    <n v="1.93"/>
    <s v="微型企业"/>
    <s v="小微企业"/>
    <s v=""/>
    <s v="郭磊"/>
    <s v="居民身份证"/>
    <s v="430202198311083019"/>
    <s v="长沙银行星城支行"/>
    <n v="13"/>
    <s v="流动资金贷款"/>
    <n v="6"/>
    <s v="人民币"/>
    <s v="否"/>
    <s v="2022-03-02 00:00:00"/>
    <s v="2022-12-20 00:00:00"/>
    <s v="2022-09-03 00:00:00"/>
    <s v="C20210810062642001"/>
    <s v="082020221018000445001"/>
    <s v="C20210810062642001A"/>
    <s v="C20210810062642001B"/>
    <n v="1"/>
    <m/>
    <s v="自然人保证"/>
    <n v="20"/>
    <n v="40"/>
    <n v="0"/>
    <n v="20"/>
    <n v="20"/>
    <n v="0"/>
    <m/>
    <s v=""/>
    <s v="2022/03税e贷（单笔备案），补报此项目，承诺报送前无代偿风险等异常情况，若承诺不实，国担基金免除补偿责任。"/>
    <s v="国担非专项业务"/>
    <s v=""/>
    <s v="国担非专项业务"/>
    <m/>
    <s v="2022-10-20 14:16:45"/>
    <s v="2022-11-15 09:27:24"/>
    <s v="2022-10-11 14:15:49"/>
    <s v="许汉威"/>
    <m/>
    <s v="省再担合规性审查通过"/>
    <s v="国担合规性审查通过"/>
    <m/>
    <n v="13"/>
    <n v="13"/>
    <n v="108"/>
    <n v="0"/>
    <n v="0"/>
    <n v="2E-3"/>
    <n v="76.930000000000007"/>
    <n v="76.930000000000007"/>
    <m/>
  </r>
  <r>
    <s v="4301122090800001"/>
    <s v="国担非专项业务"/>
    <s v="展期"/>
    <x v="7"/>
    <s v=""/>
    <s v="湖南省融资再担保有限公司"/>
    <s v="长沙唯冠机电设备有限公司"/>
    <s v="企业"/>
    <s v="统一社会信用代码"/>
    <s v="914301213257006548"/>
    <s v="郭磊"/>
    <s v="17607313927"/>
    <m/>
    <m/>
    <s v="私人控股"/>
    <s v="否"/>
    <s v="湖南省/长沙市/长沙县"/>
    <s v="建筑工程机械与设备经营租赁"/>
    <s v="租赁和商务服务业"/>
    <n v="108"/>
    <n v="296"/>
    <n v="4"/>
    <n v="1.93"/>
    <s v="微型企业"/>
    <s v="小微企业"/>
    <s v=""/>
    <s v="郭磊"/>
    <s v="居民身份证"/>
    <s v="430202198311083019"/>
    <s v="长沙银行星城支行"/>
    <n v="5"/>
    <s v="流动资金贷款"/>
    <n v="6"/>
    <s v="人民币"/>
    <s v="否"/>
    <s v="2022-03-07 00:00:00"/>
    <s v="2022-12-20 00:00:00"/>
    <s v="2022-09-08 00:00:00"/>
    <s v="C20210810062642001"/>
    <s v="082020221018000483001"/>
    <s v="C20210810062642001A"/>
    <s v="C20210810062642001B"/>
    <n v="1"/>
    <m/>
    <s v="自然人保证"/>
    <n v="20"/>
    <n v="40"/>
    <n v="0"/>
    <n v="20"/>
    <n v="20"/>
    <n v="0"/>
    <m/>
    <s v=""/>
    <s v="2022/03税e贷（单笔备案），补报此项目，承诺报送前无代偿风险等异常情况，若承诺不实，国担基金免除补偿责任。"/>
    <s v="国担非专项业务"/>
    <s v=""/>
    <s v="国担非专项业务"/>
    <m/>
    <s v="2022-10-20 14:16:45"/>
    <s v="2022-11-15 09:27:24"/>
    <s v="2022-10-11 14:16:25"/>
    <s v="许汉威"/>
    <m/>
    <s v="省再担合规性审查通过"/>
    <s v="国担合规性审查通过"/>
    <m/>
    <n v="5"/>
    <n v="5"/>
    <n v="103"/>
    <n v="0"/>
    <n v="0"/>
    <n v="2E-3"/>
    <n v="28.22"/>
    <n v="28.22"/>
    <m/>
  </r>
  <r>
    <s v="4301122092200001"/>
    <s v="国担非专项业务"/>
    <s v="展期"/>
    <x v="7"/>
    <s v=""/>
    <s v="湖南省融资再担保有限公司"/>
    <s v="长沙唯冠机电设备有限公司"/>
    <s v="企业"/>
    <s v="统一社会信用代码"/>
    <s v="914301213257006548"/>
    <s v="郭磊"/>
    <s v="17607313927"/>
    <m/>
    <m/>
    <s v="私人控股"/>
    <s v="否"/>
    <s v="湖南省/长沙市/长沙县"/>
    <s v="建筑工程机械与设备经营租赁"/>
    <s v="租赁和商务服务业"/>
    <n v="108"/>
    <n v="296"/>
    <n v="4"/>
    <n v="1.93"/>
    <s v="微型企业"/>
    <s v="小微企业"/>
    <s v=""/>
    <s v="郭磊"/>
    <s v="居民身份证"/>
    <s v="430202198311083019"/>
    <s v="长沙银行星城支行"/>
    <n v="1.1000000000000001"/>
    <s v="流动资金贷款"/>
    <n v="6"/>
    <s v="人民币"/>
    <s v="否"/>
    <s v="2022-03-21 00:00:00"/>
    <s v="2022-12-20 00:00:00"/>
    <s v="2022-09-22 00:00:00"/>
    <s v="C20210810062642001"/>
    <s v="082020221018000589001"/>
    <s v="C20210810062642001A"/>
    <s v="C20210810062642001B"/>
    <n v="1"/>
    <m/>
    <s v="自然人保证"/>
    <n v="20"/>
    <n v="40"/>
    <n v="0"/>
    <n v="20"/>
    <n v="20"/>
    <n v="0"/>
    <m/>
    <s v=""/>
    <s v="2022/03税e贷（单笔备案），补报此项目，承诺报送前无代偿风险等异常情况，若承诺不实，国担基金免除补偿责任。"/>
    <s v="国担非专项业务"/>
    <s v=""/>
    <s v="国担非专项业务"/>
    <m/>
    <s v="2022-10-20 14:16:45"/>
    <s v="2022-10-25 11:00:16"/>
    <s v="2022-10-11 14:16:50"/>
    <s v="许汉威"/>
    <m/>
    <s v="省再担合规性审查通过"/>
    <s v="国担合规性审查通过"/>
    <m/>
    <n v="1.1000000000000001"/>
    <n v="1.1000000000000001"/>
    <n v="89"/>
    <n v="0"/>
    <n v="0"/>
    <n v="2E-3"/>
    <n v="5.36"/>
    <n v="5.36"/>
    <m/>
  </r>
  <r>
    <s v="4301122092300002"/>
    <s v="国担非专项业务"/>
    <s v="展期"/>
    <x v="7"/>
    <s v=""/>
    <s v="湖南省融资再担保有限公司"/>
    <s v="长沙唯冠机电设备有限公司"/>
    <s v="企业"/>
    <s v="统一社会信用代码"/>
    <s v="914301213257006548"/>
    <s v="郭磊"/>
    <s v="17607313927"/>
    <m/>
    <m/>
    <s v="私人控股"/>
    <s v="否"/>
    <s v="湖南省/长沙市/长沙县"/>
    <s v="建筑工程机械与设备经营租赁"/>
    <s v="租赁和商务服务业"/>
    <n v="108"/>
    <n v="296"/>
    <n v="4"/>
    <n v="1.93"/>
    <s v="微型企业"/>
    <s v="小微企业"/>
    <s v=""/>
    <s v="郭磊"/>
    <s v="居民身份证"/>
    <s v="430202198311083019"/>
    <s v="长沙银行星城支行"/>
    <n v="7"/>
    <s v="流动资金贷款"/>
    <n v="6"/>
    <s v="人民币"/>
    <s v="否"/>
    <s v="2022-03-22 00:00:00"/>
    <s v="2022-12-20 00:00:00"/>
    <s v="2022-09-23 00:00:00"/>
    <s v="C20210810062642001"/>
    <s v="082020221018000593001"/>
    <s v="C20210810062642001A"/>
    <s v="C20210810062642001B"/>
    <n v="1"/>
    <m/>
    <s v="自然人保证"/>
    <n v="20"/>
    <n v="40"/>
    <n v="0"/>
    <n v="20"/>
    <n v="20"/>
    <n v="0"/>
    <m/>
    <s v=""/>
    <s v="2022/03税e贷（单笔备案），补报此项目，承诺报送前无代偿风险等异常情况，若承诺不实，国担基金免除补偿责任。"/>
    <s v="国担非专项业务"/>
    <s v=""/>
    <s v="国担非专项业务"/>
    <m/>
    <s v="2022-10-20 14:16:45"/>
    <s v="2022-10-25 11:00:16"/>
    <s v="2022-10-11 14:17:11"/>
    <s v="许汉威"/>
    <m/>
    <s v="省再担合规性审查通过"/>
    <s v="国担合规性审查通过"/>
    <m/>
    <n v="7"/>
    <n v="7"/>
    <n v="88"/>
    <n v="0"/>
    <n v="0"/>
    <n v="2E-3"/>
    <n v="33.75"/>
    <n v="33.75"/>
    <m/>
  </r>
  <r>
    <s v="4301822082900009"/>
    <s v="国担非专项业务"/>
    <s v="新增"/>
    <x v="23"/>
    <m/>
    <s v="湖南省融资再担保有限公司"/>
    <s v="津市市毛里湖镇青苗社区经济合作社"/>
    <s v="非企业经济组织"/>
    <s v="统一社会信用代码"/>
    <s v="N2430781MF27675681"/>
    <s v="杨洋"/>
    <s v="15973679631"/>
    <s v="津市市毛里湖镇青苗社区经济合作社"/>
    <s v="N2430781MF27675681"/>
    <s v="集体控股"/>
    <s v="否"/>
    <s v="湖南省/常德市/津市市"/>
    <s v="其他农业"/>
    <s v="农、林、牧、渔业"/>
    <n v="579.49"/>
    <n v="120"/>
    <n v="7"/>
    <m/>
    <s v="其他"/>
    <s v="三农"/>
    <m/>
    <s v="杨洋"/>
    <s v="居民身份证"/>
    <s v="430781198606193015"/>
    <s v="中国建设银行股份有限公司津市支行"/>
    <n v="40"/>
    <s v="流动资金贷款"/>
    <n v="4.3499999999999996"/>
    <s v="人民币"/>
    <s v="否"/>
    <s v="2022-08-29 00:00:00"/>
    <s v="2023-08-29 00:00:00"/>
    <m/>
    <s v="HTZ430686500LDZJ2022N00C"/>
    <s v="ZXZY4306865002022N001G"/>
    <s v="建常普【2022】第01号"/>
    <s v="43068002022008"/>
    <n v="0.5"/>
    <m/>
    <s v="自然人保证"/>
    <n v="20"/>
    <n v="40"/>
    <n v="0"/>
    <n v="20"/>
    <n v="20"/>
    <n v="0"/>
    <m/>
    <s v=""/>
    <s v="“三高四新”"/>
    <s v="共享贷"/>
    <m/>
    <s v="国担非专项业务"/>
    <m/>
    <s v="2022-10-11 15:44:42"/>
    <s v="2022-10-25 10:56:01"/>
    <s v="2022-10-11 14:53:48"/>
    <s v="黄婷"/>
    <m/>
    <s v="省再担合规性审查通过"/>
    <s v="国担合规性审查通过"/>
    <m/>
    <n v="40"/>
    <n v="40"/>
    <n v="365"/>
    <n v="0"/>
    <n v="0"/>
    <n v="2E-3"/>
    <n v="800"/>
    <n v="800"/>
    <m/>
  </r>
  <r>
    <s v="4301822090100011"/>
    <s v="国担非专项业务"/>
    <s v="新增"/>
    <x v="23"/>
    <m/>
    <s v="湖南省融资再担保有限公司"/>
    <s v="湖南易游国际旅游集团有限公司"/>
    <s v="企业"/>
    <s v="统一社会信用代码"/>
    <s v="91430700MA4L2BXP9M"/>
    <s v="谢雄英"/>
    <s v="18007368669"/>
    <m/>
    <m/>
    <s v="私人控股"/>
    <s v="否"/>
    <s v="湖南省/常德市/武陵区"/>
    <s v="旅行社及相关服务"/>
    <s v="租赁和商务服务业"/>
    <n v="687.1"/>
    <n v="1540.7"/>
    <n v="20"/>
    <m/>
    <s v="小型企业"/>
    <s v="小微企业"/>
    <s v="8.4.0"/>
    <s v="谢雄英"/>
    <s v="居民身份证"/>
    <s v="432930198105060065"/>
    <s v="常德农村商业银行股份有限公司东江支行"/>
    <n v="50"/>
    <s v="流动资金贷款"/>
    <n v="4.9000000000000004"/>
    <s v="人民币"/>
    <s v="否"/>
    <s v="2022-09-01 00:00:00"/>
    <s v="2023-08-09 00:00:00"/>
    <m/>
    <s v="30064-2022-0000398"/>
    <s v="202208168880801100000002"/>
    <s v="1-30064-2022-00000003"/>
    <s v="常财科保（2022）0560号"/>
    <n v="0"/>
    <s v="免收担保费，政策文件有：1.湘财金〔2021〕27号文；2.湘政办发〔2021〕11号文。"/>
    <s v="自然人保证"/>
    <n v="20"/>
    <n v="30"/>
    <n v="0"/>
    <n v="20"/>
    <n v="20"/>
    <n v="10"/>
    <m/>
    <s v=""/>
    <m/>
    <s v="信补贷"/>
    <m/>
    <s v="国担非专项业务"/>
    <m/>
    <s v="2022-10-11 15:44:42"/>
    <s v="2022-10-25 10:56:01"/>
    <s v="2022-10-11 14:53:48"/>
    <s v="黄婷"/>
    <m/>
    <s v="省再担合规性审查通过"/>
    <s v="国担合规性审查通过"/>
    <m/>
    <n v="50"/>
    <n v="50"/>
    <n v="342"/>
    <n v="0"/>
    <n v="0"/>
    <n v="2E-3"/>
    <n v="936.99"/>
    <n v="936.99"/>
    <m/>
  </r>
  <r>
    <s v="4301822090110012"/>
    <s v="国担非专项业务"/>
    <s v="新增"/>
    <x v="23"/>
    <m/>
    <s v="湖南省融资再担保有限公司"/>
    <s v="刘俊"/>
    <s v="个体工商户"/>
    <s v="居民身份证"/>
    <s v="430521198610162855"/>
    <s v="刘俊"/>
    <s v="15073602888"/>
    <s v="鼎城区武陵镇桥南市场辰星五金交电经营部"/>
    <s v="92430703MA4LP0KL95"/>
    <s v="私人控股"/>
    <s v="否"/>
    <s v="湖南省/常德市/鼎城区"/>
    <s v="电气设备批发"/>
    <s v="批发业"/>
    <n v="1543.88"/>
    <n v="2141.61"/>
    <n v="7"/>
    <m/>
    <s v="其他"/>
    <s v="小微企业"/>
    <m/>
    <s v="刘俊"/>
    <s v="居民身份证"/>
    <s v="430521198610162855"/>
    <s v="中国农业银行股份有限公司常德鼎城支行"/>
    <n v="75"/>
    <s v="个人经营性贷款"/>
    <n v="3.95"/>
    <s v="人民币"/>
    <s v="否"/>
    <s v="2022-09-01 00:00:00"/>
    <s v="2023-08-31 00:00:00"/>
    <m/>
    <s v="43020120220161023"/>
    <s v="430220220682877"/>
    <s v="43020120220161023"/>
    <s v="常财科保（2022）0615号"/>
    <n v="0.8"/>
    <m/>
    <s v="自然人保证"/>
    <n v="20"/>
    <n v="40"/>
    <n v="0"/>
    <n v="20"/>
    <n v="20"/>
    <n v="0"/>
    <m/>
    <s v=""/>
    <m/>
    <s v="普通担"/>
    <m/>
    <s v="国担非专项业务"/>
    <m/>
    <s v="2022-10-11 15:44:42"/>
    <s v="2022-10-25 10:57:15"/>
    <s v="2022-10-11 14:53:48"/>
    <s v="黄婷"/>
    <m/>
    <s v="省再担合规性审查通过"/>
    <s v="国担合规性审查通过"/>
    <m/>
    <n v="75"/>
    <n v="75"/>
    <n v="364"/>
    <n v="0"/>
    <n v="0"/>
    <n v="2E-3"/>
    <n v="1495.89"/>
    <n v="1495.89"/>
    <m/>
  </r>
  <r>
    <s v="4301822090600005"/>
    <s v="国担非专项业务"/>
    <s v="新增"/>
    <x v="23"/>
    <m/>
    <s v="湖南省融资再担保有限公司"/>
    <s v="湖南常德德山表业有限公司"/>
    <s v="企业"/>
    <s v="统一社会信用代码"/>
    <s v="91430703794749354R"/>
    <s v="陈勇"/>
    <s v="18073661111"/>
    <m/>
    <m/>
    <s v="私人控股"/>
    <s v="否"/>
    <s v="湖南省/常德市/鼎城区"/>
    <s v="建筑装饰及水暖管道零件制造"/>
    <s v="工业"/>
    <n v="7031"/>
    <n v="6862"/>
    <n v="68"/>
    <n v="56.95"/>
    <s v="小型企业"/>
    <s v="小微企业"/>
    <s v="7.3.7"/>
    <s v="陈勇"/>
    <s v="居民身份证"/>
    <s v="430703197809307170"/>
    <s v="中国银行股份有限公司常德分行"/>
    <n v="200"/>
    <s v="流动资金贷款"/>
    <n v="4.3499999999999996"/>
    <s v="人民币"/>
    <s v="否"/>
    <s v="2022-09-06 00:00:00"/>
    <s v="2023-09-06 00:00:00"/>
    <m/>
    <s v="湘中银企借字2022-DSBY-02号"/>
    <m/>
    <s v="湘中银企保字2022-DSBY-02号"/>
    <s v="常财科保（2022）0638号"/>
    <n v="0.6"/>
    <m/>
    <s v="企业保证,自然人保证,动产抵押"/>
    <n v="20"/>
    <n v="0"/>
    <n v="0"/>
    <n v="20"/>
    <n v="20"/>
    <n v="40"/>
    <m/>
    <s v="高新企业"/>
    <m/>
    <s v="银政担"/>
    <m/>
    <s v="国担非专项业务"/>
    <m/>
    <s v="2022-10-11 15:44:42"/>
    <s v="2022-10-25 10:57:15"/>
    <s v="2022-10-11 14:53:48"/>
    <s v="黄婷"/>
    <m/>
    <s v="省再担合规性审查通过"/>
    <s v="国担合规性审查通过"/>
    <m/>
    <n v="200"/>
    <n v="200"/>
    <n v="365"/>
    <n v="0"/>
    <n v="0"/>
    <n v="2E-3"/>
    <n v="4000"/>
    <n v="4000"/>
    <m/>
  </r>
  <r>
    <s v="4301822090800013"/>
    <s v="国担非专项业务"/>
    <s v="新增"/>
    <x v="23"/>
    <m/>
    <s v="湖南省融资再担保有限公司"/>
    <s v="湖南德沃农业机械销售有限公司"/>
    <s v="企业"/>
    <s v="统一社会信用代码"/>
    <s v="91430702MA4M5EAM3H"/>
    <s v="罗浩"/>
    <s v="18107360009"/>
    <m/>
    <m/>
    <s v="私人控股"/>
    <s v="否"/>
    <s v="湖南省/常德市/鼎城区"/>
    <s v="农业机械批发"/>
    <s v="批发业"/>
    <n v="7737"/>
    <n v="7737"/>
    <n v="17"/>
    <n v="17.809999999999999"/>
    <s v="小型企业"/>
    <s v="小微企业"/>
    <m/>
    <s v="罗浩"/>
    <s v="居民身份证"/>
    <s v="430702198902190032"/>
    <s v="中国农业银行股份有限公司常德分行"/>
    <n v="200"/>
    <s v="流动资金贷款"/>
    <n v="4"/>
    <s v="人民币"/>
    <s v="否"/>
    <s v="2022-09-08 00:00:00"/>
    <s v="2023-09-07 00:00:00"/>
    <m/>
    <s v="43010120220003577"/>
    <s v="430120220030567"/>
    <s v="43100120220017467"/>
    <s v="常财科保（2022）0658号"/>
    <n v="0.6"/>
    <m/>
    <s v="企业保证,自然人保证"/>
    <n v="20"/>
    <n v="40"/>
    <n v="0"/>
    <n v="20"/>
    <n v="20"/>
    <n v="0"/>
    <m/>
    <s v=""/>
    <m/>
    <s v="信补贷"/>
    <m/>
    <s v="国担非专项业务"/>
    <m/>
    <s v="2022-10-11 15:44:42"/>
    <s v="2022-10-25 10:56:01"/>
    <s v="2022-10-11 14:53:48"/>
    <s v="黄婷"/>
    <m/>
    <s v="省再担合规性审查通过"/>
    <s v="国担合规性审查通过"/>
    <m/>
    <n v="200"/>
    <n v="200"/>
    <n v="364"/>
    <n v="0"/>
    <n v="0"/>
    <n v="2E-3"/>
    <n v="3989.04"/>
    <n v="3989.04"/>
    <m/>
  </r>
  <r>
    <s v="4301822090510007"/>
    <s v="国担非专项业务"/>
    <s v="新增"/>
    <x v="23"/>
    <m/>
    <s v="湖南省融资再担保有限公司"/>
    <s v="刘建"/>
    <s v="个体工商户"/>
    <s v="居民身份证"/>
    <s v="432423196005034513"/>
    <s v="刘建"/>
    <s v="13507366070"/>
    <s v="常德市鼎城东风汽车驾驶员培训学校"/>
    <s v="92430703MA4LF5X330"/>
    <s v="私人控股"/>
    <s v="否"/>
    <s v="湖南省/常德市/鼎城区"/>
    <s v="职业技能培训"/>
    <s v="其他未列明行业"/>
    <n v="877.37"/>
    <n v="1324.8"/>
    <n v="45"/>
    <m/>
    <s v="其他"/>
    <s v="小微企业"/>
    <s v="9.1.5"/>
    <s v="刘建"/>
    <s v="居民身份证"/>
    <s v="432423196005034513"/>
    <s v="中国农业银行股份有限公司常德鼎城支行"/>
    <n v="220"/>
    <s v="个人经营性贷款"/>
    <n v="5.7549999999999999"/>
    <s v="人民币"/>
    <s v="否"/>
    <s v="2022-09-05 00:00:00"/>
    <s v="2023-09-04 00:00:00"/>
    <m/>
    <s v="43020120220167392"/>
    <m/>
    <s v="43020120220167392"/>
    <s v="常财科保（2022）0631号"/>
    <n v="0.8"/>
    <m/>
    <s v="自然人保证"/>
    <n v="20"/>
    <n v="40"/>
    <n v="0"/>
    <n v="20"/>
    <n v="20"/>
    <n v="0"/>
    <m/>
    <s v=""/>
    <m/>
    <s v="普通担"/>
    <m/>
    <s v="国担非专项业务"/>
    <m/>
    <s v="2022-10-11 15:44:42"/>
    <s v="2022-10-25 10:56:01"/>
    <s v="2022-10-11 14:53:48"/>
    <s v="黄婷"/>
    <m/>
    <s v="省再担合规性审查通过"/>
    <s v="国担合规性审查通过"/>
    <m/>
    <n v="220"/>
    <n v="220"/>
    <n v="364"/>
    <n v="0"/>
    <n v="0"/>
    <n v="2E-3"/>
    <n v="4387.95"/>
    <n v="4387.95"/>
    <m/>
  </r>
  <r>
    <s v="4301822090200003"/>
    <s v="国担非专项业务"/>
    <s v="新增"/>
    <x v="23"/>
    <m/>
    <s v="湖南省融资再担保有限公司"/>
    <s v="常德海之虹电器有限公司"/>
    <s v="企业"/>
    <s v="统一社会信用代码"/>
    <s v="914307035617408696"/>
    <s v="曾再新"/>
    <s v="18673623195"/>
    <m/>
    <m/>
    <s v="私人控股"/>
    <s v="否"/>
    <s v="湖南省/常德市/鼎城区"/>
    <s v="其他未列明批发业"/>
    <s v="批发业"/>
    <n v="2336.5500000000002"/>
    <n v="2683.42"/>
    <n v="14"/>
    <n v="9.9951000000000008"/>
    <s v="小型企业"/>
    <s v="小微企业"/>
    <m/>
    <s v="曾再新"/>
    <s v="居民身份证"/>
    <s v="430703196903081759"/>
    <s v="兴业银行股份有限公司常德分行"/>
    <n v="150"/>
    <s v="流动资金贷款"/>
    <n v="4.2"/>
    <s v="人民币"/>
    <s v="否"/>
    <s v="2022-09-02 00:00:00"/>
    <s v="2023-09-01 00:00:00"/>
    <m/>
    <s v="G001368222220220830001"/>
    <m/>
    <s v="G001368222220220830006"/>
    <s v="常财科保（2022）0477号"/>
    <n v="0.6"/>
    <m/>
    <s v="自然人保证"/>
    <n v="20"/>
    <n v="30"/>
    <n v="0"/>
    <n v="20"/>
    <n v="20"/>
    <n v="10"/>
    <m/>
    <s v=""/>
    <m/>
    <s v="信补贷"/>
    <m/>
    <s v="国担非专项业务"/>
    <m/>
    <s v="2022-10-11 15:44:42"/>
    <s v="2022-10-25 10:57:15"/>
    <s v="2022-10-11 14:53:48"/>
    <s v="黄婷"/>
    <m/>
    <s v="省再担合规性审查通过"/>
    <s v="国担合规性审查通过"/>
    <m/>
    <n v="150"/>
    <n v="150"/>
    <n v="364"/>
    <n v="0"/>
    <n v="0"/>
    <n v="2E-3"/>
    <n v="2991.78"/>
    <n v="2991.78"/>
    <m/>
  </r>
  <r>
    <s v="4301822090500008"/>
    <s v="国担非专项业务"/>
    <s v="新增"/>
    <x v="23"/>
    <m/>
    <s v="湖南省融资再担保有限公司"/>
    <s v="常德市金桥糖酒有限公司"/>
    <s v="企业"/>
    <s v="统一社会信用代码"/>
    <s v="914307037073571501"/>
    <s v="郭凤英"/>
    <s v="13807369679"/>
    <m/>
    <m/>
    <s v="私人控股"/>
    <s v="否"/>
    <s v="湖南省/常德市/鼎城区"/>
    <s v="酒、饮料及茶叶批发"/>
    <s v="批发业"/>
    <n v="5846.32"/>
    <n v="4511.34"/>
    <n v="28"/>
    <n v="31.27"/>
    <s v="小型企业"/>
    <s v="小微企业"/>
    <m/>
    <s v="郭凤英"/>
    <s v="居民身份证"/>
    <s v="430703196306160029"/>
    <s v="华融湘江银行股份有限公司常德鼎城支行"/>
    <n v="200"/>
    <s v="流动资金贷款"/>
    <n v="4.55"/>
    <s v="人民币"/>
    <s v="否"/>
    <s v="2022-09-05 00:00:00"/>
    <s v="2023-09-05 00:00:00"/>
    <m/>
    <s v="华银常（鼎支）流资贷字（2022）年第（008）号"/>
    <s v="2022090501544256"/>
    <s v="华银常（鼎支）保字（2022）年第（016）号"/>
    <s v="常财科保（2022）0583号"/>
    <n v="0.6"/>
    <m/>
    <s v="企业保证,自然人保证"/>
    <n v="20"/>
    <n v="40"/>
    <n v="0"/>
    <n v="20"/>
    <n v="20"/>
    <n v="0"/>
    <m/>
    <s v=""/>
    <m/>
    <s v="信补贷"/>
    <m/>
    <s v="国担非专项业务"/>
    <m/>
    <s v="2022-10-11 15:44:42"/>
    <s v="2022-10-25 10:57:15"/>
    <s v="2022-10-11 14:53:48"/>
    <s v="黄婷"/>
    <m/>
    <s v="省再担合规性审查通过"/>
    <s v="国担合规性审查通过"/>
    <m/>
    <n v="200"/>
    <n v="200"/>
    <n v="365"/>
    <n v="0"/>
    <n v="0"/>
    <n v="2E-3"/>
    <n v="4000"/>
    <n v="4000"/>
    <m/>
  </r>
  <r>
    <s v="4301822090500009"/>
    <s v="国担非专项业务"/>
    <s v="新增"/>
    <x v="23"/>
    <m/>
    <s v="湖南省融资再担保有限公司"/>
    <s v="常德市瑞德石材装饰工程有限公司"/>
    <s v="企业"/>
    <s v="统一社会信用代码"/>
    <s v="91430700572247391N"/>
    <s v="彭相华"/>
    <s v="13548852883"/>
    <m/>
    <m/>
    <s v="私人控股"/>
    <s v="否"/>
    <s v="湖南省/常德市/武陵区"/>
    <s v="公共建筑装饰和装修"/>
    <s v="建筑业"/>
    <n v="2268"/>
    <n v="2000"/>
    <n v="16"/>
    <n v="64.28"/>
    <s v="小型企业"/>
    <s v="小微企业"/>
    <m/>
    <s v="彭相华"/>
    <s v="居民身份证"/>
    <s v="430703197308183018"/>
    <s v="兴业银行股份有限公司常德分行"/>
    <n v="130"/>
    <s v="流动资金贷款"/>
    <n v="4.9000000000000004"/>
    <s v="人民币"/>
    <s v="否"/>
    <s v="2022-09-05 00:00:00"/>
    <s v="2023-09-05 00:00:00"/>
    <m/>
    <s v="G001368222220220818037"/>
    <m/>
    <s v="G001368222220220818046"/>
    <s v="常财科保（2022）0629号"/>
    <n v="0.6"/>
    <m/>
    <s v="自然人保证,动产抵押"/>
    <n v="20"/>
    <n v="40"/>
    <n v="0"/>
    <n v="20"/>
    <n v="20"/>
    <n v="0"/>
    <m/>
    <s v=""/>
    <m/>
    <s v="普通担"/>
    <m/>
    <s v="国担非专项业务"/>
    <m/>
    <s v="2022-10-11 15:44:42"/>
    <s v="2022-10-25 10:56:01"/>
    <s v="2022-10-11 14:53:48"/>
    <s v="黄婷"/>
    <m/>
    <s v="省再担合规性审查通过"/>
    <s v="国担合规性审查通过"/>
    <m/>
    <n v="130"/>
    <n v="130"/>
    <n v="365"/>
    <n v="0"/>
    <n v="0"/>
    <n v="2E-3"/>
    <n v="2600"/>
    <n v="2600"/>
    <m/>
  </r>
  <r>
    <s v="4301822090910009"/>
    <s v="国担非专项业务"/>
    <s v="新增"/>
    <x v="23"/>
    <m/>
    <s v="湖南省融资再担保有限公司"/>
    <s v="曾宪忠"/>
    <s v="个体工商户"/>
    <s v="居民身份证"/>
    <s v="430703197804050038"/>
    <s v="曾宪忠"/>
    <s v="13875073638"/>
    <s v="德山宪忠水产养殖场"/>
    <s v="92430700MA4P33LX5Y"/>
    <s v="私人控股"/>
    <s v="否"/>
    <s v="湖南省/常德市/常德经开区"/>
    <s v="内陆养殖"/>
    <s v="农、林、牧、渔业"/>
    <n v="341"/>
    <n v="190"/>
    <n v="5"/>
    <m/>
    <s v="其他"/>
    <s v="小微企业,三农"/>
    <m/>
    <s v="曾宪忠"/>
    <s v="居民身份证"/>
    <s v="430703197804050038"/>
    <s v="中国农业银行股份有限公司常德鼎城支行"/>
    <n v="76"/>
    <s v="个人经营性贷款"/>
    <n v="4"/>
    <s v="人民币"/>
    <s v="否"/>
    <s v="2022-09-09 00:00:00"/>
    <s v="2023-08-31 00:00:00"/>
    <m/>
    <s v="43020120220168177"/>
    <m/>
    <s v="43020120220168177"/>
    <s v="常财科保（2022）0637号"/>
    <n v="0.8"/>
    <m/>
    <s v="自然人保证"/>
    <n v="0"/>
    <n v="60"/>
    <n v="0"/>
    <n v="20"/>
    <n v="20"/>
    <n v="0"/>
    <m/>
    <s v=""/>
    <m/>
    <s v="普通担"/>
    <m/>
    <s v="国担非专项业务"/>
    <m/>
    <s v="2022-10-11 15:44:42"/>
    <s v="2022-10-25 10:57:15"/>
    <s v="2022-10-11 14:53:48"/>
    <s v="黄婷"/>
    <m/>
    <s v="省再担合规性审查通过"/>
    <s v="国担合规性审查通过"/>
    <m/>
    <n v="76"/>
    <n v="76"/>
    <n v="356"/>
    <n v="0"/>
    <n v="0"/>
    <n v="2E-3"/>
    <n v="1482.52"/>
    <n v="1482.52"/>
    <m/>
  </r>
  <r>
    <s v="4301822090100014"/>
    <s v="国担非专项业务"/>
    <s v="新增"/>
    <x v="23"/>
    <m/>
    <s v="湖南省融资再担保有限公司"/>
    <s v="常德锦达运输有限公司"/>
    <s v="企业"/>
    <s v="统一社会信用代码"/>
    <s v="91430700765638540T"/>
    <s v="陈真伟"/>
    <s v="13973661009"/>
    <m/>
    <m/>
    <s v="私人控股"/>
    <s v="否"/>
    <s v="湖南省/常德市/常德经开区"/>
    <s v="普通货物道路运输"/>
    <s v="交通运输业"/>
    <n v="1165.4000000000001"/>
    <n v="838.44"/>
    <n v="12"/>
    <n v="19.84"/>
    <s v="微型企业"/>
    <s v="小微企业"/>
    <m/>
    <s v="陈真伟"/>
    <s v="居民身份证"/>
    <s v="430722196902178478"/>
    <s v="中国建设银行股份有限公司常德市分行"/>
    <n v="500"/>
    <s v="流动资金贷款"/>
    <n v="4.8"/>
    <s v="人民币"/>
    <s v="否"/>
    <s v="2022-09-01 00:00:00"/>
    <s v="2023-09-01 00:00:00"/>
    <m/>
    <s v="HTZ430114896LDZJ2022N003"/>
    <m/>
    <s v="HTC430114896YBDB2022N006"/>
    <s v="常财科保（2022）0627号"/>
    <n v="1"/>
    <m/>
    <s v="企业保证,自然人保证"/>
    <n v="20"/>
    <n v="40"/>
    <n v="0"/>
    <n v="20"/>
    <n v="20"/>
    <n v="0"/>
    <m/>
    <s v=""/>
    <m/>
    <s v="普通担"/>
    <m/>
    <s v="国担非专项业务"/>
    <m/>
    <s v="2022-10-11 15:44:42"/>
    <s v="2022-10-25 10:56:01"/>
    <s v="2022-10-11 14:53:48"/>
    <s v="黄婷"/>
    <m/>
    <s v="省再担合规性审查通过"/>
    <s v="国担合规性审查通过"/>
    <m/>
    <n v="500"/>
    <n v="500"/>
    <n v="365"/>
    <n v="0"/>
    <n v="0"/>
    <n v="2E-3"/>
    <n v="10000"/>
    <n v="10000"/>
    <m/>
  </r>
  <r>
    <s v="4301822090910010"/>
    <s v="国担非专项业务"/>
    <s v="新增"/>
    <x v="23"/>
    <m/>
    <s v="湖南省融资再担保有限公司"/>
    <s v="李斌"/>
    <s v="农户"/>
    <s v="居民身份证"/>
    <s v="430725198305282179"/>
    <s v="李斌"/>
    <s v="13973666543"/>
    <m/>
    <m/>
    <s v="私人控股"/>
    <s v="否"/>
    <s v="湖南省/常德市/桃源县"/>
    <s v="农业机械活动"/>
    <s v="农、林、牧、渔业"/>
    <m/>
    <m/>
    <n v="5"/>
    <m/>
    <s v="其他"/>
    <s v="三农"/>
    <m/>
    <m/>
    <m/>
    <m/>
    <s v="中国邮政储蓄银行股份有限公司桃源县支行"/>
    <n v="70"/>
    <s v="个人经营性贷款"/>
    <n v="4.3"/>
    <s v="人民币"/>
    <s v="否"/>
    <s v="2022-09-09 00:00:00"/>
    <s v="2023-09-09 00:00:00"/>
    <m/>
    <s v="43011863221083210381"/>
    <s v="4301186322108377182503"/>
    <s v="43011863221083210445"/>
    <s v="常财科保（2022）0661号"/>
    <n v="0.8"/>
    <m/>
    <s v="企业保证,自然人保证,权利质押"/>
    <n v="20"/>
    <n v="40"/>
    <n v="0"/>
    <n v="20"/>
    <n v="20"/>
    <n v="0"/>
    <m/>
    <s v=""/>
    <m/>
    <s v="普通担"/>
    <m/>
    <s v="国担非专项业务"/>
    <m/>
    <s v="2022-10-11 15:44:42"/>
    <s v="2022-10-25 10:56:01"/>
    <s v="2022-10-11 14:53:48"/>
    <s v="黄婷"/>
    <m/>
    <s v="省再担合规性审查通过"/>
    <s v="国担合规性审查通过"/>
    <m/>
    <n v="70"/>
    <n v="70"/>
    <n v="365"/>
    <n v="0"/>
    <n v="0"/>
    <n v="2E-3"/>
    <n v="1400"/>
    <n v="1400"/>
    <m/>
  </r>
  <r>
    <s v="4301822091410005"/>
    <s v="国担非专项业务"/>
    <s v="新增"/>
    <x v="23"/>
    <m/>
    <s v="湖南省融资再担保有限公司"/>
    <s v="蒋觐宇"/>
    <s v="个体工商户"/>
    <s v="居民身份证"/>
    <s v="430722199211020034"/>
    <s v="蒋觐宇"/>
    <s v="13786639088"/>
    <s v="汉寿县三联购物中心御龙湾店"/>
    <s v="92430722MA4RG4FY01"/>
    <s v="私人控股"/>
    <s v="否"/>
    <s v="湖南省/常德市/汉寿县"/>
    <s v="肉、禽、蛋、奶及水产品零售"/>
    <s v="零售业"/>
    <n v="812"/>
    <n v="2407"/>
    <n v="50"/>
    <m/>
    <s v="其他"/>
    <s v="小微企业,三农"/>
    <m/>
    <s v="蒋觐宇"/>
    <s v="居民身份证"/>
    <s v="430722199211020034"/>
    <s v="华融湘江银行股份有限公司汉寿县支行"/>
    <n v="60"/>
    <s v="个人经营性贷款"/>
    <n v="5"/>
    <s v="人民币"/>
    <s v="否"/>
    <s v="2022-09-14 00:00:00"/>
    <s v="2023-09-14 00:00:00"/>
    <m/>
    <s v="华银常（汉寿支）个贷担字[2022]年第059号"/>
    <s v="860320220362164"/>
    <s v="华银常（汉寿支）个贷担字[2022]年第059号"/>
    <s v="常财科保[2022]0654号"/>
    <n v="0.8"/>
    <m/>
    <s v="自然人保证"/>
    <n v="20"/>
    <n v="40"/>
    <n v="0"/>
    <n v="20"/>
    <n v="20"/>
    <n v="0"/>
    <m/>
    <s v=""/>
    <m/>
    <s v="普通担"/>
    <m/>
    <s v="国担非专项业务"/>
    <m/>
    <s v="2022-10-11 15:44:42"/>
    <s v="2022-10-25 10:56:01"/>
    <s v="2022-10-11 14:53:48"/>
    <s v="黄婷"/>
    <m/>
    <s v="省再担合规性审查通过"/>
    <s v="国担合规性审查通过"/>
    <m/>
    <n v="60"/>
    <n v="60"/>
    <n v="365"/>
    <n v="0"/>
    <n v="0"/>
    <n v="2E-3"/>
    <n v="1200"/>
    <n v="1200"/>
    <m/>
  </r>
  <r>
    <s v="4301822090900011"/>
    <s v="国担非专项业务"/>
    <s v="新增"/>
    <x v="23"/>
    <m/>
    <s v="湖南省融资再担保有限公司"/>
    <s v="湖南惠源农牧发展股份有限公司"/>
    <s v="企业"/>
    <s v="统一社会信用代码"/>
    <s v="91430703595457949B"/>
    <s v="龙丕宏"/>
    <s v="13807363769"/>
    <m/>
    <m/>
    <s v="私人控股"/>
    <s v="否"/>
    <s v="湖南省/常德市/鼎城区"/>
    <s v="其他牲畜饲养"/>
    <s v="农、林、牧、渔业"/>
    <n v="6304"/>
    <n v="18251"/>
    <n v="40"/>
    <n v="15"/>
    <s v="中型企业"/>
    <s v="三农"/>
    <m/>
    <s v="龙丕宏"/>
    <s v="居民身份证"/>
    <s v="430703197102170035"/>
    <s v="长沙银行股份有限公司鼎城支行"/>
    <n v="200"/>
    <s v="流动资金贷款"/>
    <n v="6.09"/>
    <s v="人民币"/>
    <s v="否"/>
    <s v="2022-09-09 00:00:00"/>
    <s v="2023-09-08 00:00:00"/>
    <m/>
    <s v="032220221001000862000"/>
    <m/>
    <s v="DB03220120220902060910"/>
    <s v="常财科保（2022）0662号"/>
    <n v="0.6"/>
    <m/>
    <s v="自然人保证"/>
    <n v="20"/>
    <n v="0"/>
    <n v="0"/>
    <n v="20"/>
    <n v="20"/>
    <n v="40"/>
    <m/>
    <s v=""/>
    <m/>
    <s v="银政担"/>
    <m/>
    <s v="国担非专项业务"/>
    <m/>
    <s v="2022-10-11 15:44:42"/>
    <s v="2022-10-25 10:57:15"/>
    <s v="2022-10-11 14:53:48"/>
    <s v="黄婷"/>
    <m/>
    <s v="省再担合规性审查通过"/>
    <s v="国担合规性审查通过"/>
    <m/>
    <n v="200"/>
    <n v="200"/>
    <n v="364"/>
    <n v="0"/>
    <n v="0"/>
    <n v="2E-3"/>
    <n v="3989.04"/>
    <n v="3989.04"/>
    <m/>
  </r>
  <r>
    <s v="4301822091900003"/>
    <s v="国担非专项业务"/>
    <s v="新增"/>
    <x v="23"/>
    <m/>
    <s v="湖南省融资再担保有限公司"/>
    <s v="常德市鼎城区华茂诚信蔬菜专业合作社"/>
    <s v="非企业经济组织"/>
    <s v="统一社会信用代码"/>
    <s v="93430703554915798W"/>
    <s v="陈学红"/>
    <s v="15607360380"/>
    <s v="常德市鼎城区华茂诚信蔬菜专业合作社"/>
    <s v="93430703554915798W"/>
    <s v="集体控股"/>
    <s v="否"/>
    <s v="湖南省/常德市/鼎城区"/>
    <s v="蔬菜种植"/>
    <s v="农、林、牧、渔业"/>
    <n v="1593.28"/>
    <n v="465.41"/>
    <n v="20"/>
    <m/>
    <s v="其他"/>
    <s v="三农"/>
    <m/>
    <s v="陈学红"/>
    <s v="居民身份证"/>
    <s v="43242119681017169X"/>
    <s v="华融湘江银行股份有限公司常德鼎城支行"/>
    <n v="50"/>
    <s v="流动资金贷款"/>
    <n v="4.6500000000000004"/>
    <s v="人民币"/>
    <s v="否"/>
    <s v="2022-09-19 00:00:00"/>
    <s v="2023-09-08 00:00:00"/>
    <m/>
    <s v="华银常(鼎支）流资贷字（2022）年第（061）号"/>
    <s v="860720220361794"/>
    <s v="华银常（鼎支）保字（2022）年第（154） 号"/>
    <s v="常财科保（2022）0547号"/>
    <n v="0.6"/>
    <m/>
    <s v="自然人保证"/>
    <n v="20"/>
    <n v="30"/>
    <n v="0"/>
    <n v="20"/>
    <n v="20"/>
    <n v="10"/>
    <m/>
    <s v=""/>
    <m/>
    <s v="信补贷"/>
    <m/>
    <s v="国担非专项业务"/>
    <m/>
    <s v="2022-10-11 15:44:42"/>
    <s v="2022-10-25 10:57:15"/>
    <s v="2022-10-11 14:53:48"/>
    <s v="黄婷"/>
    <m/>
    <s v="省再担合规性审查通过"/>
    <s v="国担合规性审查通过"/>
    <m/>
    <n v="50"/>
    <n v="50"/>
    <n v="354"/>
    <n v="0"/>
    <n v="0"/>
    <n v="2E-3"/>
    <n v="969.86"/>
    <n v="969.86"/>
    <m/>
  </r>
  <r>
    <s v="4301822091300007"/>
    <s v="国担非专项业务"/>
    <s v="新增"/>
    <x v="23"/>
    <m/>
    <s v="湖南省融资再担保有限公司"/>
    <s v="湖南天地农耕油茶集团股份有限公司"/>
    <s v="企业"/>
    <s v="统一社会信用代码"/>
    <s v="91430703790303398W"/>
    <s v="彭冬初"/>
    <s v="15873633555"/>
    <m/>
    <m/>
    <s v="私人控股"/>
    <s v="否"/>
    <s v="湖南省/常德市/鼎城区"/>
    <s v="含油果种植"/>
    <s v="农、林、牧、渔业"/>
    <n v="3340.72"/>
    <n v="2853.57"/>
    <n v="14"/>
    <n v="1.55"/>
    <s v="中型企业"/>
    <s v="三农"/>
    <m/>
    <s v="彭冬初"/>
    <s v="居民身份证"/>
    <s v="432421196912050039"/>
    <s v="中国工商银行股份有限公司常德鼎城支行"/>
    <n v="50"/>
    <s v="流动资金贷款"/>
    <n v="3.95"/>
    <s v="人民币"/>
    <s v="否"/>
    <s v="2022-09-13 00:00:00"/>
    <s v="2023-09-08 00:00:00"/>
    <m/>
    <s v="0190800008-2022（鼎城）字00402号"/>
    <m/>
    <s v="2022鼎城信补贷001"/>
    <s v="常财科保（2022）0619号"/>
    <n v="0.6"/>
    <m/>
    <s v="自然人保证"/>
    <n v="20"/>
    <n v="30"/>
    <n v="0"/>
    <n v="20"/>
    <n v="20"/>
    <n v="10"/>
    <m/>
    <s v="高新企业"/>
    <m/>
    <s v="信补贷"/>
    <m/>
    <s v="国担非专项业务"/>
    <m/>
    <s v="2022-10-11 15:44:42"/>
    <s v="2022-10-25 10:56:01"/>
    <s v="2022-10-11 14:53:48"/>
    <s v="黄婷"/>
    <m/>
    <s v="省再担合规性审查通过"/>
    <s v="国担合规性审查通过"/>
    <m/>
    <n v="50"/>
    <n v="50"/>
    <n v="360"/>
    <n v="0"/>
    <n v="0"/>
    <n v="2E-3"/>
    <n v="986.3"/>
    <n v="986.3"/>
    <m/>
  </r>
  <r>
    <s v="4301822091300008"/>
    <s v="国担非专项业务"/>
    <s v="新增"/>
    <x v="23"/>
    <m/>
    <s v="湖南省融资再担保有限公司"/>
    <s v="湖南天地农耕油茶集团股份有限公司"/>
    <s v="企业"/>
    <s v="统一社会信用代码"/>
    <s v="91430703790303398W"/>
    <s v="彭冬初"/>
    <s v="15873633555"/>
    <m/>
    <m/>
    <s v="私人控股"/>
    <s v="否"/>
    <s v="湖南省/常德市/鼎城区"/>
    <s v="含油果种植"/>
    <s v="农、林、牧、渔业"/>
    <n v="3340.72"/>
    <n v="2853.57"/>
    <n v="14"/>
    <n v="1.55"/>
    <s v="中型企业"/>
    <s v="三农"/>
    <m/>
    <s v="彭冬初"/>
    <s v="居民身份证"/>
    <s v="432421196912050039"/>
    <s v="中国工商银行股份有限公司常德鼎城支行"/>
    <n v="50"/>
    <s v="流动资金贷款"/>
    <n v="3.95"/>
    <s v="人民币"/>
    <s v="否"/>
    <s v="2022-09-13 00:00:00"/>
    <s v="2023-09-08 00:00:00"/>
    <m/>
    <s v="0190800008-2022（鼎城）字00399号"/>
    <m/>
    <s v="2022鼎城信补贷001"/>
    <s v="常财科保（2022）0619号"/>
    <n v="0.6"/>
    <m/>
    <s v="自然人保证"/>
    <n v="20"/>
    <n v="30"/>
    <n v="0"/>
    <n v="20"/>
    <n v="20"/>
    <n v="10"/>
    <m/>
    <s v="高新企业"/>
    <m/>
    <s v="信补贷"/>
    <m/>
    <s v="国担非专项业务"/>
    <m/>
    <s v="2022-10-11 15:44:42"/>
    <s v="2022-10-25 10:56:01"/>
    <s v="2022-10-11 14:53:48"/>
    <s v="黄婷"/>
    <m/>
    <s v="省再担合规性审查通过"/>
    <s v="国担合规性审查通过"/>
    <m/>
    <n v="50"/>
    <n v="50"/>
    <n v="360"/>
    <n v="0"/>
    <n v="0"/>
    <n v="2E-3"/>
    <n v="986.3"/>
    <n v="986.3"/>
    <m/>
  </r>
  <r>
    <s v="4301822091310009"/>
    <s v="国担非专项业务"/>
    <s v="新增"/>
    <x v="23"/>
    <m/>
    <s v="湖南省融资再担保有限公司"/>
    <s v="彭锋"/>
    <s v="小微企业主"/>
    <s v="居民身份证"/>
    <s v="430723198010142838"/>
    <s v="彭锋"/>
    <s v="18073686067"/>
    <s v="湖南澳康农业发展有限公司"/>
    <s v="91430723MA4T4LXN8U"/>
    <s v="私人控股"/>
    <s v="否"/>
    <s v="湖南省/常德市/澧县"/>
    <s v="葡萄种植"/>
    <s v="农、林、牧、渔业"/>
    <n v="500"/>
    <n v="200"/>
    <n v="20"/>
    <m/>
    <s v="小型企业"/>
    <s v="小微企业,三农"/>
    <m/>
    <m/>
    <m/>
    <m/>
    <s v="华融湘江银行股份有限公司澧县支行"/>
    <n v="30"/>
    <s v="个人经营性贷款"/>
    <n v="4.4000000000000004"/>
    <s v="人民币"/>
    <s v="否"/>
    <s v="2022-09-13 00:00:00"/>
    <s v="2023-09-13 00:00:00"/>
    <m/>
    <s v="华银常（澧县支）个贷担字（2022）年第016号"/>
    <m/>
    <s v="华银常（澧县支）保字（2022）年第055号"/>
    <s v="常财科保（2022）0666号"/>
    <n v="0.5"/>
    <m/>
    <s v="企业保证,自然人保证"/>
    <n v="20"/>
    <n v="40"/>
    <n v="0"/>
    <n v="20"/>
    <n v="20"/>
    <n v="0"/>
    <m/>
    <s v=""/>
    <m/>
    <s v="乡村振兴"/>
    <m/>
    <s v="国担非专项业务"/>
    <m/>
    <s v="2022-10-11 15:44:42"/>
    <s v="2022-10-25 10:57:15"/>
    <s v="2022-10-11 14:53:48"/>
    <s v="黄婷"/>
    <m/>
    <s v="省再担合规性审查通过"/>
    <s v="国担合规性审查通过"/>
    <m/>
    <n v="30"/>
    <n v="30"/>
    <n v="365"/>
    <n v="0"/>
    <n v="0"/>
    <n v="2E-3"/>
    <n v="600"/>
    <n v="600"/>
    <m/>
  </r>
  <r>
    <s v="4301822091410006"/>
    <s v="国担非专项业务"/>
    <s v="新增"/>
    <x v="23"/>
    <m/>
    <s v="湖南省融资再担保有限公司"/>
    <s v="陈兵船"/>
    <s v="农户"/>
    <s v="居民身份证"/>
    <s v="430723197410100114"/>
    <s v="陈兵船"/>
    <s v="15074292657"/>
    <m/>
    <m/>
    <s v="私人控股"/>
    <s v="否"/>
    <s v="湖南省/常德市/澧县"/>
    <s v="葡萄种植"/>
    <s v="农、林、牧、渔业"/>
    <n v="750"/>
    <n v="470"/>
    <n v="32"/>
    <m/>
    <s v="其他"/>
    <s v="三农"/>
    <m/>
    <m/>
    <m/>
    <m/>
    <s v="华融湘江银行股份有限公司澧县支行"/>
    <n v="30"/>
    <s v="个人经营性贷款"/>
    <n v="4.4000000000000004"/>
    <s v="人民币"/>
    <s v="否"/>
    <s v="2022-09-14 00:00:00"/>
    <s v="2023-09-14 00:00:00"/>
    <m/>
    <s v="华银常（澧县支）个贷担字（2022）年第018号"/>
    <m/>
    <s v="华银常（澧县支）保字（2022）年第（054)号"/>
    <s v="常财科保（2022）0665号"/>
    <n v="0.5"/>
    <m/>
    <s v="自然人保证"/>
    <n v="20"/>
    <n v="40"/>
    <n v="0"/>
    <n v="20"/>
    <n v="20"/>
    <n v="0"/>
    <m/>
    <s v=""/>
    <m/>
    <s v="乡村振兴"/>
    <m/>
    <s v="国担非专项业务"/>
    <m/>
    <s v="2022-10-11 15:44:42"/>
    <s v="2022-10-25 10:56:01"/>
    <s v="2022-10-11 14:53:48"/>
    <s v="黄婷"/>
    <m/>
    <s v="省再担合规性审查通过"/>
    <s v="国担合规性审查通过"/>
    <m/>
    <n v="30"/>
    <n v="30"/>
    <n v="365"/>
    <n v="0"/>
    <n v="0"/>
    <n v="2E-3"/>
    <n v="600"/>
    <n v="600"/>
    <m/>
  </r>
  <r>
    <s v="4301822090810014"/>
    <s v="国担非专项业务"/>
    <s v="新增"/>
    <x v="23"/>
    <m/>
    <s v="湖南省融资再担保有限公司"/>
    <s v="周春林"/>
    <s v="农户"/>
    <s v="居民身份证"/>
    <s v="432422196601304317"/>
    <s v="周春林"/>
    <s v="18975648755"/>
    <m/>
    <m/>
    <s v="私人控股"/>
    <s v="否"/>
    <s v="湖南省/常德市/安乡县"/>
    <s v="内陆养殖"/>
    <s v="农、林、牧、渔业"/>
    <n v="110"/>
    <n v="30"/>
    <n v="2"/>
    <m/>
    <s v="其他"/>
    <s v="三农"/>
    <m/>
    <m/>
    <m/>
    <m/>
    <s v="中国邮政储蓄银行股份有限公司安乡县支行"/>
    <n v="35"/>
    <s v="个人经营性贷款"/>
    <n v="4.5"/>
    <s v="人民币"/>
    <s v="否"/>
    <s v="2022-09-08 00:00:00"/>
    <s v="2023-09-08 00:00:00"/>
    <m/>
    <s v="43010998222090140280"/>
    <s v="4301099822209014028001"/>
    <s v="43010998222090140730"/>
    <s v="常财科保（2022）0645号"/>
    <n v="0.8"/>
    <m/>
    <s v="自然人保证"/>
    <n v="20"/>
    <n v="40"/>
    <n v="0"/>
    <n v="20"/>
    <n v="20"/>
    <n v="0"/>
    <m/>
    <s v=""/>
    <m/>
    <s v="乡村振兴"/>
    <m/>
    <s v="国担非专项业务"/>
    <m/>
    <s v="2022-10-11 15:44:42"/>
    <s v="2022-10-25 10:57:15"/>
    <s v="2022-10-11 14:53:48"/>
    <s v="黄婷"/>
    <m/>
    <s v="省再担合规性审查通过"/>
    <s v="国担合规性审查通过"/>
    <m/>
    <n v="35"/>
    <n v="35"/>
    <n v="365"/>
    <n v="0"/>
    <n v="0"/>
    <n v="2E-3"/>
    <n v="700"/>
    <n v="700"/>
    <m/>
  </r>
  <r>
    <s v="4301822090810015"/>
    <s v="国担非专项业务"/>
    <s v="新增"/>
    <x v="23"/>
    <m/>
    <s v="湖南省融资再担保有限公司"/>
    <s v="范新祥"/>
    <s v="农户"/>
    <s v="居民身份证"/>
    <s v="432422196212133796"/>
    <s v="范新祥"/>
    <s v="13575199498"/>
    <m/>
    <m/>
    <s v="私人控股"/>
    <s v="否"/>
    <s v="湖南省/常德市/安乡县"/>
    <s v="内陆养殖"/>
    <s v="农、林、牧、渔业"/>
    <n v="198.3"/>
    <n v="100"/>
    <n v="2"/>
    <m/>
    <s v="其他"/>
    <s v="三农"/>
    <m/>
    <m/>
    <m/>
    <m/>
    <s v="中国邮政储蓄银行股份有限公司安乡县支行"/>
    <n v="50"/>
    <s v="个人经营性贷款"/>
    <n v="4.5"/>
    <s v="人民币"/>
    <s v="否"/>
    <s v="2022-09-08 00:00:00"/>
    <s v="2023-09-08 00:00:00"/>
    <m/>
    <s v="43010998222080064810"/>
    <s v="4301099822208006481001"/>
    <s v="43010998222080064964"/>
    <s v="常财科保（2022）0644号"/>
    <n v="0.8"/>
    <m/>
    <s v="自然人保证"/>
    <n v="20"/>
    <n v="40"/>
    <n v="0"/>
    <n v="20"/>
    <n v="20"/>
    <n v="0"/>
    <m/>
    <s v=""/>
    <m/>
    <s v="乡村振兴"/>
    <m/>
    <s v="国担非专项业务"/>
    <m/>
    <s v="2022-10-11 15:44:42"/>
    <s v="2022-10-25 10:56:01"/>
    <s v="2022-10-11 14:53:48"/>
    <s v="黄婷"/>
    <m/>
    <s v="省再担合规性审查通过"/>
    <s v="国担合规性审查通过"/>
    <m/>
    <n v="50"/>
    <n v="50"/>
    <n v="365"/>
    <n v="0"/>
    <n v="0"/>
    <n v="2E-3"/>
    <n v="1000"/>
    <n v="1000"/>
    <m/>
  </r>
  <r>
    <s v="4301822090810016"/>
    <s v="国担非专项业务"/>
    <s v="新增"/>
    <x v="23"/>
    <m/>
    <s v="湖南省融资再担保有限公司"/>
    <s v="姚国刚"/>
    <s v="农户"/>
    <s v="居民身份证"/>
    <s v="430721196605022235"/>
    <s v="姚国刚"/>
    <s v="13217361799"/>
    <m/>
    <m/>
    <s v="私人控股"/>
    <s v="否"/>
    <s v="湖南省/常德市/安乡县"/>
    <s v="内陆养殖"/>
    <s v="农、林、牧、渔业"/>
    <n v="140"/>
    <n v="55"/>
    <n v="2"/>
    <m/>
    <s v="其他"/>
    <s v="三农"/>
    <m/>
    <m/>
    <m/>
    <m/>
    <s v="中国邮政储蓄银行股份有限公司安乡县支行"/>
    <n v="50"/>
    <s v="个人经营性贷款"/>
    <n v="4.5"/>
    <s v="人民币"/>
    <s v="否"/>
    <s v="2022-09-08 00:00:00"/>
    <s v="2023-09-08 00:00:00"/>
    <m/>
    <s v="43010998222090138475"/>
    <s v="4301099822209013847501"/>
    <s v="43010998222090139459"/>
    <s v="常财科保（2022）0646号"/>
    <n v="0.8"/>
    <m/>
    <s v="自然人保证"/>
    <n v="20"/>
    <n v="40"/>
    <n v="0"/>
    <n v="20"/>
    <n v="20"/>
    <n v="0"/>
    <m/>
    <s v=""/>
    <m/>
    <s v="乡村振兴"/>
    <m/>
    <s v="国担非专项业务"/>
    <m/>
    <s v="2022-10-11 15:44:42"/>
    <s v="2022-10-25 10:56:01"/>
    <s v="2022-10-11 14:53:48"/>
    <s v="黄婷"/>
    <m/>
    <s v="省再担合规性审查通过"/>
    <s v="国担合规性审查通过"/>
    <m/>
    <n v="50"/>
    <n v="50"/>
    <n v="365"/>
    <n v="0"/>
    <n v="0"/>
    <n v="2E-3"/>
    <n v="1000"/>
    <n v="1000"/>
    <m/>
  </r>
  <r>
    <s v="4301822090810017"/>
    <s v="国担非专项业务"/>
    <s v="新增"/>
    <x v="23"/>
    <m/>
    <s v="湖南省融资再担保有限公司"/>
    <s v="罗成军"/>
    <s v="农户"/>
    <s v="居民身份证"/>
    <s v="430721197408015815"/>
    <s v="罗成军"/>
    <s v="15916195755"/>
    <m/>
    <m/>
    <s v="私人控股"/>
    <s v="否"/>
    <s v="湖南省/常德市/安乡县"/>
    <s v="内陆养殖"/>
    <s v="农、林、牧、渔业"/>
    <n v="15"/>
    <n v="35"/>
    <n v="1"/>
    <m/>
    <s v="其他"/>
    <s v="三农"/>
    <m/>
    <m/>
    <m/>
    <m/>
    <s v="中国邮政储蓄银行股份有限公司安乡县支行"/>
    <n v="40"/>
    <s v="个人经营性贷款"/>
    <n v="4.5"/>
    <s v="人民币"/>
    <s v="否"/>
    <s v="2022-09-08 00:00:00"/>
    <s v="2023-09-08 00:00:00"/>
    <m/>
    <s v="43010998222090279795"/>
    <s v="4301099822209027979501"/>
    <s v="43010998222090280041"/>
    <s v="常财科保（2022）0649号"/>
    <n v="0.8"/>
    <m/>
    <s v="无"/>
    <n v="20"/>
    <n v="40"/>
    <n v="0"/>
    <n v="20"/>
    <n v="20"/>
    <n v="0"/>
    <m/>
    <s v=""/>
    <m/>
    <s v="乡村振兴"/>
    <m/>
    <s v="国担非专项业务"/>
    <m/>
    <s v="2022-10-11 15:44:42"/>
    <s v="2022-10-25 10:57:15"/>
    <s v="2022-10-11 14:53:48"/>
    <s v="黄婷"/>
    <m/>
    <s v="省再担合规性审查通过"/>
    <s v="国担合规性审查通过"/>
    <m/>
    <n v="40"/>
    <n v="40"/>
    <n v="365"/>
    <n v="0"/>
    <n v="0"/>
    <n v="2E-3"/>
    <n v="800"/>
    <n v="800"/>
    <m/>
  </r>
  <r>
    <s v="4301822090910013"/>
    <s v="国担非专项业务"/>
    <s v="新增"/>
    <x v="23"/>
    <m/>
    <s v="湖南省融资再担保有限公司"/>
    <s v="龚萍"/>
    <s v="个体工商户"/>
    <s v="居民身份证"/>
    <s v="430721197710180045"/>
    <s v="龚萍"/>
    <s v="18673688833"/>
    <s v="安乡县长鹰国际大酒店"/>
    <s v="92430721MA7H781M12"/>
    <s v="私人控股"/>
    <s v="否"/>
    <s v="湖南省/常德市/安乡县"/>
    <s v="其他住宿业"/>
    <s v="住宿业"/>
    <n v="2250"/>
    <n v="2303"/>
    <n v="126"/>
    <n v="13.32"/>
    <s v="其他"/>
    <s v="小微企业,三农"/>
    <m/>
    <s v="龚萍"/>
    <s v="居民身份证"/>
    <s v="430721197710180045"/>
    <s v="长沙银行股份有限公司安乡支行"/>
    <n v="500"/>
    <s v="个人经营性贷款"/>
    <n v="5.95"/>
    <s v="人民币"/>
    <s v="否"/>
    <s v="2022-09-09 00:00:00"/>
    <s v="2023-09-09 00:00:00"/>
    <m/>
    <s v="20221030201985254"/>
    <s v="20221030201985254"/>
    <s v="20220000000706257"/>
    <s v="常财科保（2022）0655号"/>
    <n v="0"/>
    <s v="免收担保费，政策文件有：1.湘财金〔2021〕27号文；2.湘政办发〔2021〕11号文。"/>
    <s v="企业保证,自然人保证,不动产抵押"/>
    <n v="20"/>
    <n v="40"/>
    <n v="0"/>
    <n v="20"/>
    <n v="20"/>
    <n v="0"/>
    <m/>
    <s v=""/>
    <m/>
    <s v="普通担"/>
    <m/>
    <s v="国担非专项业务"/>
    <m/>
    <s v="2022-10-11 15:44:42"/>
    <s v="2022-10-25 10:57:15"/>
    <s v="2022-10-11 14:53:48"/>
    <s v="黄婷"/>
    <m/>
    <s v="省再担合规性审查通过"/>
    <s v="国担合规性审查通过"/>
    <m/>
    <n v="500"/>
    <n v="500"/>
    <n v="365"/>
    <n v="0"/>
    <n v="0"/>
    <n v="2E-3"/>
    <n v="10000"/>
    <n v="10000"/>
    <m/>
  </r>
  <r>
    <s v="4301822090810018"/>
    <s v="国担非专项业务"/>
    <s v="新增"/>
    <x v="23"/>
    <m/>
    <s v="湖南省融资再担保有限公司"/>
    <s v="王银海"/>
    <s v="农户"/>
    <s v="居民身份证"/>
    <s v="430721197803050354"/>
    <s v="王银海"/>
    <s v="15973066769"/>
    <m/>
    <m/>
    <s v="私人控股"/>
    <s v="否"/>
    <s v="湖南省/常德市/安乡县"/>
    <s v="内陆养殖"/>
    <s v="农、林、牧、渔业"/>
    <n v="45"/>
    <n v="50"/>
    <n v="2"/>
    <m/>
    <s v="其他"/>
    <s v="三农"/>
    <m/>
    <m/>
    <m/>
    <m/>
    <s v="中国邮政储蓄银行股份有限公司安乡县支行"/>
    <n v="40"/>
    <s v="个人经营性贷款"/>
    <n v="4.5"/>
    <s v="人民币"/>
    <s v="否"/>
    <s v="2022-09-08 00:00:00"/>
    <s v="2023-09-08 00:00:00"/>
    <m/>
    <s v="43010998222080064395"/>
    <s v="4301099822208006439501"/>
    <s v="43010998222080064550"/>
    <s v="常财科保（2022）0643号"/>
    <n v="0.8"/>
    <m/>
    <s v="自然人保证"/>
    <n v="20"/>
    <n v="40"/>
    <n v="0"/>
    <n v="20"/>
    <n v="20"/>
    <n v="0"/>
    <m/>
    <s v=""/>
    <m/>
    <s v="乡村振兴"/>
    <m/>
    <s v="国担非专项业务"/>
    <m/>
    <s v="2022-10-11 15:44:42"/>
    <s v="2022-10-25 10:56:01"/>
    <s v="2022-10-11 14:53:48"/>
    <s v="黄婷"/>
    <m/>
    <s v="省再担合规性审查通过"/>
    <s v="国担合规性审查通过"/>
    <m/>
    <n v="40"/>
    <n v="40"/>
    <n v="365"/>
    <n v="0"/>
    <n v="0"/>
    <n v="2E-3"/>
    <n v="800"/>
    <n v="800"/>
    <m/>
  </r>
  <r>
    <s v="4301822090710005"/>
    <s v="国担非专项业务"/>
    <s v="新增"/>
    <x v="23"/>
    <m/>
    <s v="湖南省融资再担保有限公司"/>
    <s v="刘超"/>
    <s v="农户"/>
    <s v="居民身份证"/>
    <s v="430721198105131012"/>
    <s v="刘超"/>
    <s v="18573603330"/>
    <m/>
    <m/>
    <s v="私人控股"/>
    <s v="否"/>
    <s v="湖南省/常德市/安乡县"/>
    <s v="内陆养殖"/>
    <s v="农、林、牧、渔业"/>
    <n v="70"/>
    <n v="80"/>
    <n v="2"/>
    <m/>
    <s v="其他"/>
    <s v="三农"/>
    <m/>
    <m/>
    <m/>
    <m/>
    <s v="中国农业银行股份有限公司安乡县支行"/>
    <n v="100"/>
    <s v="个人经营性贷款"/>
    <n v="3.85"/>
    <s v="人民币"/>
    <s v="否"/>
    <s v="2022-09-07 00:00:00"/>
    <s v="2023-09-06 00:00:00"/>
    <m/>
    <s v="43020120220168297"/>
    <s v="430220220700900"/>
    <s v="43020120220168297"/>
    <s v="常财科保（2022）0648号"/>
    <n v="0.8"/>
    <m/>
    <s v="自然人保证"/>
    <n v="20"/>
    <n v="40"/>
    <n v="0"/>
    <n v="20"/>
    <n v="20"/>
    <n v="0"/>
    <m/>
    <s v=""/>
    <m/>
    <s v="乡村振兴"/>
    <m/>
    <s v="国担非专项业务"/>
    <m/>
    <s v="2022-10-11 15:44:42"/>
    <s v="2022-10-25 10:56:01"/>
    <s v="2022-10-11 14:53:48"/>
    <s v="黄婷"/>
    <m/>
    <s v="省再担合规性审查通过"/>
    <s v="国担合规性审查通过"/>
    <m/>
    <n v="100"/>
    <n v="100"/>
    <n v="364"/>
    <n v="0"/>
    <n v="0"/>
    <n v="2E-3"/>
    <n v="1994.52"/>
    <n v="1994.52"/>
    <m/>
  </r>
  <r>
    <s v="4301822090710006"/>
    <s v="国担非专项业务"/>
    <s v="新增"/>
    <x v="23"/>
    <m/>
    <s v="湖南省融资再担保有限公司"/>
    <s v="童杰"/>
    <s v="农户"/>
    <s v="居民身份证"/>
    <s v="430722198307070496"/>
    <s v="童杰"/>
    <s v="15115623666"/>
    <m/>
    <m/>
    <s v="私人控股"/>
    <s v="否"/>
    <s v="湖南省/常德市/汉寿县"/>
    <s v="内陆养殖"/>
    <s v="农、林、牧、渔业"/>
    <n v="130"/>
    <n v="200"/>
    <n v="2"/>
    <m/>
    <s v="其他"/>
    <s v="三农"/>
    <m/>
    <m/>
    <m/>
    <m/>
    <s v="中国农业银行股份有限公司安乡县支行"/>
    <n v="100"/>
    <s v="个人经营性贷款"/>
    <n v="3.85"/>
    <s v="人民币"/>
    <s v="否"/>
    <s v="2022-09-07 00:00:00"/>
    <s v="2023-09-06 00:00:00"/>
    <m/>
    <s v="43020120220168182"/>
    <s v="430220220700874"/>
    <s v="43020120220168182"/>
    <s v="常财科保（2022）0647号"/>
    <n v="0.8"/>
    <m/>
    <s v="自然人保证"/>
    <n v="20"/>
    <n v="40"/>
    <n v="0"/>
    <n v="20"/>
    <n v="20"/>
    <n v="0"/>
    <m/>
    <s v=""/>
    <m/>
    <s v="乡村振兴"/>
    <m/>
    <s v="国担非专项业务"/>
    <m/>
    <s v="2022-10-11 15:44:42"/>
    <s v="2022-10-25 10:56:01"/>
    <s v="2022-10-11 14:53:48"/>
    <s v="黄婷"/>
    <m/>
    <s v="省再担合规性审查通过"/>
    <s v="国担合规性审查通过"/>
    <m/>
    <n v="100"/>
    <n v="100"/>
    <n v="364"/>
    <n v="0"/>
    <n v="0"/>
    <n v="2E-3"/>
    <n v="1994.52"/>
    <n v="1994.52"/>
    <m/>
  </r>
  <r>
    <s v="4301822091500005"/>
    <s v="国担非专项业务"/>
    <s v="新增"/>
    <x v="23"/>
    <m/>
    <s v="湖南省融资再担保有限公司"/>
    <s v="常德金煜机械有限公司"/>
    <s v="企业"/>
    <s v="统一社会信用代码"/>
    <s v="91430703785374474E"/>
    <s v="宁凯"/>
    <s v="13511186333"/>
    <m/>
    <m/>
    <s v="私人控股"/>
    <s v="否"/>
    <s v="湖南省/常德市/鼎城区"/>
    <s v="机械零部件加工"/>
    <s v="工业"/>
    <n v="5146.59"/>
    <n v="6093.96"/>
    <n v="94"/>
    <n v="131.86000000000001"/>
    <s v="小型企业"/>
    <s v="小微企业"/>
    <s v="2.1.5"/>
    <s v="宁凯"/>
    <s v="居民身份证"/>
    <s v="430702198102074017"/>
    <s v="中国银行股份有限公司常德分行"/>
    <n v="240"/>
    <s v="流动资金贷款"/>
    <n v="4"/>
    <s v="人民币"/>
    <s v="否"/>
    <s v="2022-09-15 00:00:00"/>
    <s v="2023-09-15 00:00:00"/>
    <m/>
    <s v="湘中银企借字2022-JYJX-3号"/>
    <m/>
    <s v="湘中银企保字2022-JYJX-1号"/>
    <s v="常财科保（2022）0636号"/>
    <n v="0.6"/>
    <m/>
    <s v="企业保证,自然人保证"/>
    <n v="20"/>
    <n v="30"/>
    <n v="0"/>
    <n v="20"/>
    <n v="20"/>
    <n v="10"/>
    <m/>
    <s v=""/>
    <m/>
    <s v="信补贷"/>
    <m/>
    <s v="国担非专项业务"/>
    <m/>
    <s v="2022-10-11 15:44:42"/>
    <s v="2022-10-25 10:57:15"/>
    <s v="2022-10-11 14:53:48"/>
    <s v="黄婷"/>
    <m/>
    <s v="省再担合规性审查通过"/>
    <s v="国担合规性审查通过"/>
    <m/>
    <n v="240"/>
    <n v="240"/>
    <n v="365"/>
    <n v="0"/>
    <n v="0"/>
    <n v="2E-3"/>
    <n v="4800"/>
    <n v="4800"/>
    <m/>
  </r>
  <r>
    <s v="4301822091610008"/>
    <s v="国担非专项业务"/>
    <s v="新增"/>
    <x v="23"/>
    <m/>
    <s v="湖南省融资再担保有限公司"/>
    <s v="邓海生"/>
    <s v="个体工商户"/>
    <s v="居民身份证"/>
    <s v="432421197109229579"/>
    <s v="邓海生"/>
    <s v="18173616809"/>
    <s v="常德市西洞庭广缘家具城"/>
    <s v="92430700MA4MTXCW0R"/>
    <s v="私人控股"/>
    <s v="否"/>
    <s v="湖南省/常德市/西洞庭管理区"/>
    <s v="日用家电零售"/>
    <s v="零售业"/>
    <n v="1101"/>
    <n v="1900"/>
    <n v="5"/>
    <m/>
    <s v="其他"/>
    <s v="小微企业"/>
    <m/>
    <s v="邓海生"/>
    <s v="居民身份证"/>
    <s v="432421197109229579"/>
    <s v="中国农业银行股份有限公司常德鼎城支行"/>
    <n v="400"/>
    <s v="个人经营性贷款"/>
    <n v="3.85"/>
    <s v="人民币"/>
    <s v="否"/>
    <s v="2022-09-16 00:00:00"/>
    <s v="2023-09-15 00:00:00"/>
    <m/>
    <s v="43020120220174228"/>
    <s v="430220220726011"/>
    <s v="43020120220174228"/>
    <s v="常财科保（2022）0669号"/>
    <n v="0.8"/>
    <m/>
    <s v="自然人保证,不动产抵押"/>
    <n v="20"/>
    <n v="40"/>
    <n v="0"/>
    <n v="20"/>
    <n v="20"/>
    <n v="0"/>
    <m/>
    <s v=""/>
    <m/>
    <s v="普通担"/>
    <m/>
    <s v="国担非专项业务"/>
    <m/>
    <s v="2022-10-11 15:44:42"/>
    <s v="2022-10-25 10:56:01"/>
    <s v="2022-10-11 14:53:48"/>
    <s v="黄婷"/>
    <m/>
    <s v="省再担合规性审查通过"/>
    <s v="国担合规性审查通过"/>
    <m/>
    <n v="400"/>
    <n v="400"/>
    <n v="364"/>
    <n v="0"/>
    <n v="0"/>
    <n v="2E-3"/>
    <n v="7978.08"/>
    <n v="7978.08"/>
    <m/>
  </r>
  <r>
    <s v="4301822091610010"/>
    <s v="国担非专项业务"/>
    <s v="新增"/>
    <x v="23"/>
    <m/>
    <s v="湖南省融资再担保有限公司"/>
    <s v="徐刚"/>
    <s v="个体工商户"/>
    <s v="居民身份证"/>
    <s v="432422196909080030"/>
    <s v="徐刚"/>
    <s v="15115685578"/>
    <s v="安乡县徐刚家电商行"/>
    <s v="92430721MA4P0KPQ3E"/>
    <s v="私人控股"/>
    <s v="否"/>
    <s v="湖南省/常德市/安乡县"/>
    <s v="日用家电零售"/>
    <s v="零售业"/>
    <n v="240"/>
    <n v="400"/>
    <n v="3"/>
    <m/>
    <s v="其他"/>
    <s v="小微企业,三农"/>
    <m/>
    <s v="徐刚"/>
    <s v="居民身份证"/>
    <s v="432422196909080030"/>
    <s v="长沙银行股份有限公司安乡支行"/>
    <n v="45"/>
    <s v="个人经营性贷款"/>
    <n v="6"/>
    <s v="人民币"/>
    <s v="否"/>
    <s v="2022-09-16 00:00:00"/>
    <s v="2023-09-16 00:00:00"/>
    <m/>
    <s v="20221030201995558"/>
    <m/>
    <s v="20220000000709947"/>
    <s v="常财科保（2022）0659号"/>
    <n v="0.8"/>
    <m/>
    <s v="自然人保证"/>
    <n v="20"/>
    <n v="40"/>
    <n v="0"/>
    <n v="20"/>
    <n v="20"/>
    <n v="0"/>
    <m/>
    <s v=""/>
    <m/>
    <s v="普通担"/>
    <m/>
    <s v="国担非专项业务"/>
    <m/>
    <s v="2022-10-11 15:44:42"/>
    <s v="2022-10-25 10:57:15"/>
    <s v="2022-10-11 14:53:48"/>
    <s v="黄婷"/>
    <m/>
    <s v="省再担合规性审查通过"/>
    <s v="国担合规性审查通过"/>
    <m/>
    <n v="45"/>
    <n v="45"/>
    <n v="365"/>
    <n v="0"/>
    <n v="0"/>
    <n v="2E-3"/>
    <n v="900"/>
    <n v="900"/>
    <m/>
  </r>
  <r>
    <s v="4301822092100030"/>
    <s v="国担非专项业务"/>
    <s v="新增"/>
    <x v="23"/>
    <m/>
    <s v="湖南省融资再担保有限公司"/>
    <s v="常德乐康医疗器械有限公司"/>
    <s v="企业"/>
    <s v="统一社会信用代码"/>
    <s v="91430723MA4Q0XGW1F"/>
    <s v="彭晋武"/>
    <s v="13511180955"/>
    <m/>
    <m/>
    <s v="私人控股"/>
    <s v="否"/>
    <s v="湖南省/常德市/澧县"/>
    <s v="医疗用品及器材批发"/>
    <s v="批发业"/>
    <n v="379"/>
    <n v="614"/>
    <n v="7"/>
    <n v="18"/>
    <s v="微型企业"/>
    <s v="小微企业,三农"/>
    <m/>
    <s v="彭晋武"/>
    <s v="居民身份证"/>
    <s v="432424197508087810"/>
    <s v="中国农业银行股份有限公司澧县支行"/>
    <n v="70"/>
    <s v="流动资金贷款"/>
    <n v="4"/>
    <s v="人民币"/>
    <s v="否"/>
    <s v="2022-09-21 00:00:00"/>
    <s v="2023-09-20 00:00:00"/>
    <m/>
    <s v="43010120220003435"/>
    <m/>
    <s v="43100120220016872"/>
    <s v="常财科保（2022）0678号"/>
    <n v="0.6"/>
    <m/>
    <s v="企业保证,自然人保证"/>
    <n v="20"/>
    <n v="40"/>
    <n v="0"/>
    <n v="20"/>
    <n v="20"/>
    <n v="0"/>
    <m/>
    <s v=""/>
    <m/>
    <s v="普通担"/>
    <m/>
    <s v="国担非专项业务"/>
    <m/>
    <s v="2022-10-11 15:44:42"/>
    <s v="2022-10-25 10:57:15"/>
    <s v="2022-10-11 14:53:48"/>
    <s v="黄婷"/>
    <m/>
    <s v="省再担合规性审查通过"/>
    <s v="国担合规性审查通过"/>
    <m/>
    <n v="70"/>
    <n v="70"/>
    <n v="364"/>
    <n v="0"/>
    <n v="0"/>
    <n v="2E-3"/>
    <n v="1396.16"/>
    <n v="1396.16"/>
    <m/>
  </r>
  <r>
    <s v="4301822092100031"/>
    <s v="国担非专项业务"/>
    <s v="新增"/>
    <x v="23"/>
    <m/>
    <s v="湖南省融资再担保有限公司"/>
    <s v="澧县澹津水上加油站（普通合伙）"/>
    <s v="企业"/>
    <s v="统一社会信用代码"/>
    <s v="91430723MA4RKPAK3L"/>
    <s v="刘爱民"/>
    <s v="13875022813"/>
    <m/>
    <m/>
    <s v="私人控股"/>
    <s v="是"/>
    <s v="湖南省/常德市/澧县"/>
    <s v="机动车燃油零售"/>
    <s v="零售业"/>
    <n v="2814"/>
    <n v="9254"/>
    <n v="26"/>
    <n v="15"/>
    <s v="小型企业"/>
    <s v="小微企业,三农"/>
    <m/>
    <s v="刘爱民"/>
    <s v="居民身份证"/>
    <s v="430723197210190012"/>
    <s v="兴业银行股份有限公司常德分行"/>
    <n v="500"/>
    <s v="流动资金贷款"/>
    <n v="4.2"/>
    <s v="人民币"/>
    <s v="否"/>
    <s v="2022-09-21 00:00:00"/>
    <s v="2023-09-20 00:00:00"/>
    <m/>
    <s v="G001368222220220626336"/>
    <m/>
    <s v="G001368222220220629420"/>
    <s v="常财科保（2022）0442号"/>
    <n v="0.8"/>
    <m/>
    <s v="企业保证,自然人保证,不动产抵押,动产抵押"/>
    <n v="20"/>
    <n v="40"/>
    <n v="0"/>
    <n v="20"/>
    <n v="20"/>
    <n v="0"/>
    <m/>
    <s v=""/>
    <m/>
    <s v="普通担"/>
    <m/>
    <s v="国担非专项业务"/>
    <m/>
    <s v="2022-10-11 15:44:42"/>
    <s v="2022-10-25 10:57:15"/>
    <s v="2022-10-11 14:53:48"/>
    <s v="黄婷"/>
    <m/>
    <s v="省再担合规性审查通过"/>
    <s v="国担合规性审查通过"/>
    <m/>
    <n v="500"/>
    <n v="500"/>
    <n v="364"/>
    <n v="0"/>
    <n v="0"/>
    <n v="2E-3"/>
    <n v="9972.6"/>
    <n v="9972.6"/>
    <m/>
  </r>
  <r>
    <s v="4301822092110032"/>
    <s v="国担非专项业务"/>
    <s v="新增"/>
    <x v="23"/>
    <m/>
    <s v="湖南省融资再担保有限公司"/>
    <s v="徐平"/>
    <s v="农户"/>
    <s v="居民身份证"/>
    <s v="430723196209175232"/>
    <s v="徐平"/>
    <s v="13875168671"/>
    <m/>
    <m/>
    <s v="私人控股"/>
    <s v="否"/>
    <s v="湖南省/常德市/澧县"/>
    <s v="稻谷种植"/>
    <s v="农、林、牧、渔业"/>
    <n v="357"/>
    <n v="206"/>
    <n v="65"/>
    <m/>
    <s v="其他"/>
    <s v="三农"/>
    <m/>
    <m/>
    <m/>
    <m/>
    <s v="中国农业银行股份有限公司澧县支行"/>
    <n v="100"/>
    <s v="个人经营性贷款"/>
    <n v="3.85"/>
    <s v="人民币"/>
    <s v="否"/>
    <s v="2022-09-21 00:00:00"/>
    <s v="2023-09-14 00:00:00"/>
    <m/>
    <s v="43020120220175038"/>
    <m/>
    <s v="43100120220017901"/>
    <s v="常财科保（2022）0689号"/>
    <n v="0.5"/>
    <m/>
    <s v="自然人保证"/>
    <n v="20"/>
    <n v="40"/>
    <n v="0"/>
    <n v="20"/>
    <n v="20"/>
    <n v="0"/>
    <m/>
    <s v=""/>
    <m/>
    <s v="微农担"/>
    <m/>
    <s v="国担非专项业务"/>
    <m/>
    <s v="2022-10-11 15:44:42"/>
    <s v="2022-10-25 10:57:15"/>
    <s v="2022-10-11 14:53:48"/>
    <s v="黄婷"/>
    <m/>
    <s v="省再担合规性审查通过"/>
    <s v="国担合规性审查通过"/>
    <m/>
    <n v="100"/>
    <n v="100"/>
    <n v="358"/>
    <n v="0"/>
    <n v="0"/>
    <n v="2E-3"/>
    <n v="1961.64"/>
    <n v="1961.64"/>
    <m/>
  </r>
  <r>
    <s v="4301822092110033"/>
    <s v="国担非专项业务"/>
    <s v="新增"/>
    <x v="23"/>
    <m/>
    <s v="湖南省融资再担保有限公司"/>
    <s v="徐泽银"/>
    <s v="农户"/>
    <s v="居民身份证"/>
    <s v="432424196903171612"/>
    <s v="徐泽银"/>
    <s v="13974270018"/>
    <m/>
    <m/>
    <s v="私人控股"/>
    <s v="否"/>
    <s v="湖南省/常德市/澧县"/>
    <s v="稻谷种植"/>
    <s v="农、林、牧、渔业"/>
    <n v="304"/>
    <n v="220"/>
    <n v="70"/>
    <m/>
    <s v="其他"/>
    <s v="三农"/>
    <m/>
    <m/>
    <m/>
    <m/>
    <s v="中国农业银行股份有限公司澧县支行"/>
    <n v="100"/>
    <s v="个人经营性贷款"/>
    <n v="3.85"/>
    <s v="人民币"/>
    <s v="否"/>
    <s v="2022-09-21 00:00:00"/>
    <s v="2023-09-14 00:00:00"/>
    <m/>
    <s v="43020120220175130"/>
    <m/>
    <s v="43100120220017911"/>
    <s v="常财科保（2022）0692号"/>
    <n v="0.5"/>
    <m/>
    <s v="无"/>
    <n v="20"/>
    <n v="40"/>
    <n v="0"/>
    <n v="20"/>
    <n v="20"/>
    <n v="0"/>
    <m/>
    <s v=""/>
    <m/>
    <s v="微农担"/>
    <m/>
    <s v="国担非专项业务"/>
    <m/>
    <s v="2022-10-11 15:44:42"/>
    <s v="2022-10-25 10:57:15"/>
    <s v="2022-10-11 14:53:48"/>
    <s v="黄婷"/>
    <m/>
    <s v="省再担合规性审查通过"/>
    <s v="国担合规性审查通过"/>
    <m/>
    <n v="100"/>
    <n v="100"/>
    <n v="358"/>
    <n v="0"/>
    <n v="0"/>
    <n v="2E-3"/>
    <n v="1961.64"/>
    <n v="1961.64"/>
    <m/>
  </r>
  <r>
    <s v="4301822092110034"/>
    <s v="国担非专项业务"/>
    <s v="新增"/>
    <x v="23"/>
    <m/>
    <s v="湖南省融资再担保有限公司"/>
    <s v="杨贞礼"/>
    <s v="农户"/>
    <s v="居民身份证"/>
    <s v="432427197603293910"/>
    <s v="杨贞礼"/>
    <s v="18974214619"/>
    <m/>
    <m/>
    <s v="私人控股"/>
    <s v="否"/>
    <s v="湖南省/常德市/澧县"/>
    <s v="稻谷种植"/>
    <s v="农、林、牧、渔业"/>
    <n v="172"/>
    <n v="163"/>
    <n v="62"/>
    <m/>
    <s v="其他"/>
    <s v="三农"/>
    <m/>
    <m/>
    <m/>
    <m/>
    <s v="中国农业银行股份有限公司澧县支行"/>
    <n v="95"/>
    <s v="个人经营性贷款"/>
    <n v="3.85"/>
    <s v="人民币"/>
    <s v="否"/>
    <s v="2022-09-21 00:00:00"/>
    <s v="2023-09-14 00:00:00"/>
    <m/>
    <s v="43020120220175106"/>
    <m/>
    <s v="43100120220017905"/>
    <s v="常财科保（2022）0690号"/>
    <n v="0.5"/>
    <m/>
    <s v="自然人保证"/>
    <n v="20"/>
    <n v="40"/>
    <n v="0"/>
    <n v="20"/>
    <n v="20"/>
    <n v="0"/>
    <m/>
    <s v=""/>
    <m/>
    <s v="微农担"/>
    <m/>
    <s v="国担非专项业务"/>
    <m/>
    <s v="2022-10-11 15:44:42"/>
    <s v="2022-10-25 10:57:15"/>
    <s v="2022-10-11 14:53:48"/>
    <s v="黄婷"/>
    <m/>
    <s v="省再担合规性审查通过"/>
    <s v="国担合规性审查通过"/>
    <m/>
    <n v="95"/>
    <n v="95"/>
    <n v="358"/>
    <n v="0"/>
    <n v="0"/>
    <n v="2E-3"/>
    <n v="1863.56"/>
    <n v="1863.56"/>
    <m/>
  </r>
  <r>
    <s v="4301822092110035"/>
    <s v="国担非专项业务"/>
    <s v="新增"/>
    <x v="23"/>
    <m/>
    <s v="湖南省融资再担保有限公司"/>
    <s v="彭元平"/>
    <s v="农户"/>
    <s v="居民身份证"/>
    <s v="432424196207152012"/>
    <s v="彭元平"/>
    <s v="13875104823"/>
    <m/>
    <m/>
    <s v="私人控股"/>
    <s v="否"/>
    <s v="湖南省/常德市/澧县"/>
    <s v="稻谷种植"/>
    <s v="农、林、牧、渔业"/>
    <n v="161"/>
    <n v="174"/>
    <n v="53"/>
    <m/>
    <s v="其他"/>
    <s v="三农"/>
    <m/>
    <m/>
    <m/>
    <m/>
    <s v="中国农业银行股份有限公司澧县支行"/>
    <n v="95"/>
    <s v="个人经营性贷款"/>
    <n v="3.85"/>
    <s v="人民币"/>
    <s v="否"/>
    <s v="2022-09-21 00:00:00"/>
    <s v="2023-09-14 00:00:00"/>
    <m/>
    <s v="43020120220175125"/>
    <m/>
    <s v="43100120220017909"/>
    <s v="常财科保（2022）0696号"/>
    <n v="0.5"/>
    <m/>
    <s v="自然人保证"/>
    <n v="20"/>
    <n v="40"/>
    <n v="0"/>
    <n v="20"/>
    <n v="20"/>
    <n v="0"/>
    <m/>
    <s v=""/>
    <m/>
    <s v="微农担"/>
    <m/>
    <s v="国担非专项业务"/>
    <m/>
    <s v="2022-10-11 15:44:42"/>
    <s v="2022-10-25 10:57:15"/>
    <s v="2022-10-11 14:53:48"/>
    <s v="黄婷"/>
    <m/>
    <s v="省再担合规性审查通过"/>
    <s v="国担合规性审查通过"/>
    <m/>
    <n v="95"/>
    <n v="95"/>
    <n v="358"/>
    <n v="0"/>
    <n v="0"/>
    <n v="2E-3"/>
    <n v="1863.56"/>
    <n v="1863.56"/>
    <m/>
  </r>
  <r>
    <s v="4301822092110036"/>
    <s v="国担非专项业务"/>
    <s v="新增"/>
    <x v="23"/>
    <m/>
    <s v="湖南省融资再担保有限公司"/>
    <s v="胡振华"/>
    <s v="农户"/>
    <s v="居民身份证"/>
    <s v="430723197011022219"/>
    <s v="胡振华"/>
    <s v="13348665159"/>
    <m/>
    <m/>
    <s v="私人控股"/>
    <s v="否"/>
    <s v="湖南省/常德市/澧县"/>
    <s v="稻谷种植"/>
    <s v="农、林、牧、渔业"/>
    <n v="193"/>
    <n v="166"/>
    <n v="55"/>
    <m/>
    <s v="其他"/>
    <s v="三农"/>
    <m/>
    <m/>
    <m/>
    <m/>
    <s v="中国农业银行股份有限公司澧县支行"/>
    <n v="95"/>
    <s v="个人经营性贷款"/>
    <n v="3.85"/>
    <s v="人民币"/>
    <s v="否"/>
    <s v="2022-09-21 00:00:00"/>
    <s v="2023-09-14 00:00:00"/>
    <m/>
    <s v="43020120220175122"/>
    <m/>
    <s v="43100120220017907"/>
    <s v="常财科保（2022）0687号"/>
    <n v="0.5"/>
    <m/>
    <s v="自然人保证"/>
    <n v="20"/>
    <n v="40"/>
    <n v="0"/>
    <n v="20"/>
    <n v="20"/>
    <n v="0"/>
    <m/>
    <s v=""/>
    <m/>
    <s v="微农担"/>
    <m/>
    <s v="国担非专项业务"/>
    <m/>
    <s v="2022-10-11 15:44:42"/>
    <s v="2022-10-25 10:57:15"/>
    <s v="2022-10-11 14:53:48"/>
    <s v="黄婷"/>
    <m/>
    <s v="省再担合规性审查通过"/>
    <s v="国担合规性审查通过"/>
    <m/>
    <n v="95"/>
    <n v="95"/>
    <n v="358"/>
    <n v="0"/>
    <n v="0"/>
    <n v="2E-3"/>
    <n v="1863.56"/>
    <n v="1863.56"/>
    <m/>
  </r>
  <r>
    <s v="4301822092110037"/>
    <s v="国担非专项业务"/>
    <s v="新增"/>
    <x v="23"/>
    <m/>
    <s v="湖南省融资再担保有限公司"/>
    <s v="刘年华"/>
    <s v="农户"/>
    <s v="居民身份证"/>
    <s v="432424196506121814"/>
    <s v="刘年华"/>
    <s v="15173643197"/>
    <m/>
    <m/>
    <s v="私人控股"/>
    <s v="否"/>
    <s v="湖南省/常德市/澧县"/>
    <s v="稻谷种植"/>
    <s v="农、林、牧、渔业"/>
    <n v="253"/>
    <n v="199"/>
    <n v="59"/>
    <m/>
    <s v="其他"/>
    <s v="三农"/>
    <m/>
    <m/>
    <m/>
    <m/>
    <s v="中国农业银行股份有限公司澧县支行"/>
    <n v="95"/>
    <s v="个人经营性贷款"/>
    <n v="3.85"/>
    <s v="人民币"/>
    <s v="否"/>
    <s v="2022-09-21 00:00:00"/>
    <s v="2023-09-14 00:00:00"/>
    <m/>
    <s v="43020120220174962"/>
    <m/>
    <s v="43100120220017884"/>
    <s v="常财科保（2022）0688号"/>
    <n v="0.5"/>
    <m/>
    <s v="自然人保证"/>
    <n v="20"/>
    <n v="40"/>
    <n v="0"/>
    <n v="20"/>
    <n v="20"/>
    <n v="0"/>
    <m/>
    <s v=""/>
    <m/>
    <s v="微农担"/>
    <m/>
    <s v="国担非专项业务"/>
    <m/>
    <s v="2022-10-11 15:44:42"/>
    <s v="2022-10-25 10:57:15"/>
    <s v="2022-10-11 14:53:48"/>
    <s v="黄婷"/>
    <m/>
    <s v="省再担合规性审查通过"/>
    <s v="国担合规性审查通过"/>
    <m/>
    <n v="95"/>
    <n v="95"/>
    <n v="358"/>
    <n v="0"/>
    <n v="0"/>
    <n v="2E-3"/>
    <n v="1863.56"/>
    <n v="1863.56"/>
    <m/>
  </r>
  <r>
    <s v="4301822092110038"/>
    <s v="国担非专项业务"/>
    <s v="新增"/>
    <x v="23"/>
    <m/>
    <s v="湖南省融资再担保有限公司"/>
    <s v="黄太玉"/>
    <s v="农户"/>
    <s v="居民身份证"/>
    <s v="432424196806261819"/>
    <s v="黄太玉"/>
    <s v="15307363236"/>
    <m/>
    <m/>
    <s v="私人控股"/>
    <s v="否"/>
    <s v="湖南省/常德市/澧县"/>
    <s v="稻谷种植"/>
    <s v="农、林、牧、渔业"/>
    <n v="321"/>
    <n v="182"/>
    <n v="68"/>
    <m/>
    <s v="其他"/>
    <s v="三农"/>
    <m/>
    <m/>
    <m/>
    <m/>
    <s v="中国农业银行股份有限公司澧县支行"/>
    <n v="95"/>
    <s v="个人经营性贷款"/>
    <n v="3.85"/>
    <s v="人民币"/>
    <s v="否"/>
    <s v="2022-09-21 00:00:00"/>
    <s v="2023-09-14 00:00:00"/>
    <m/>
    <s v="43020120220174851"/>
    <m/>
    <s v="43100120220017881"/>
    <s v="常财科保（2022）0697号"/>
    <n v="0.5"/>
    <m/>
    <s v="自然人保证"/>
    <n v="20"/>
    <n v="40"/>
    <n v="0"/>
    <n v="20"/>
    <n v="20"/>
    <n v="0"/>
    <m/>
    <s v=""/>
    <m/>
    <s v="微农担"/>
    <m/>
    <s v="国担非专项业务"/>
    <m/>
    <s v="2022-10-11 15:44:42"/>
    <s v="2022-10-25 10:56:01"/>
    <s v="2022-10-11 14:53:48"/>
    <s v="黄婷"/>
    <m/>
    <s v="省再担合规性审查通过"/>
    <s v="国担合规性审查通过"/>
    <m/>
    <n v="95"/>
    <n v="95"/>
    <n v="358"/>
    <n v="0"/>
    <n v="0"/>
    <n v="2E-3"/>
    <n v="1863.56"/>
    <n v="1863.56"/>
    <m/>
  </r>
  <r>
    <s v="4301822092110039"/>
    <s v="国担非专项业务"/>
    <s v="新增"/>
    <x v="23"/>
    <m/>
    <s v="湖南省融资再担保有限公司"/>
    <s v="徐超霞"/>
    <s v="农户"/>
    <s v="居民身份证"/>
    <s v="430723196808095242"/>
    <s v="徐超霞"/>
    <s v="13873689267"/>
    <m/>
    <m/>
    <s v="私人控股"/>
    <s v="否"/>
    <s v="湖南省/常德市/澧县"/>
    <s v="稻谷种植"/>
    <s v="农、林、牧、渔业"/>
    <n v="198"/>
    <n v="206"/>
    <n v="70"/>
    <m/>
    <s v="其他"/>
    <s v="三农"/>
    <m/>
    <m/>
    <m/>
    <m/>
    <s v="中国农业银行股份有限公司澧县支行"/>
    <n v="100"/>
    <s v="个人经营性贷款"/>
    <n v="3.85"/>
    <s v="人民币"/>
    <s v="否"/>
    <s v="2022-09-21 00:00:00"/>
    <s v="2023-09-14 00:00:00"/>
    <m/>
    <s v="43020120220174976"/>
    <m/>
    <s v="43100120220017887"/>
    <s v="常财科保（2022）0698号"/>
    <n v="0.5"/>
    <m/>
    <s v="无"/>
    <n v="20"/>
    <n v="40"/>
    <n v="0"/>
    <n v="20"/>
    <n v="20"/>
    <n v="0"/>
    <m/>
    <s v=""/>
    <m/>
    <s v="微农担"/>
    <m/>
    <s v="国担非专项业务"/>
    <m/>
    <s v="2022-10-11 15:44:42"/>
    <s v="2022-10-25 10:56:01"/>
    <s v="2022-10-11 14:53:48"/>
    <s v="黄婷"/>
    <m/>
    <s v="省再担合规性审查通过"/>
    <s v="国担合规性审查通过"/>
    <m/>
    <n v="100"/>
    <n v="100"/>
    <n v="358"/>
    <n v="0"/>
    <n v="0"/>
    <n v="2E-3"/>
    <n v="1961.64"/>
    <n v="1961.64"/>
    <m/>
  </r>
  <r>
    <s v="4301822092110040"/>
    <s v="国担非专项业务"/>
    <s v="新增"/>
    <x v="23"/>
    <m/>
    <s v="湖南省融资再担保有限公司"/>
    <s v="黄明兰"/>
    <s v="农户"/>
    <s v="居民身份证"/>
    <s v="430723197003041823"/>
    <s v="黄明兰"/>
    <s v="15886614880"/>
    <m/>
    <m/>
    <s v="私人控股"/>
    <s v="否"/>
    <s v="湖南省/常德市/澧县"/>
    <s v="稻谷种植"/>
    <s v="农、林、牧、渔业"/>
    <n v="164"/>
    <n v="198"/>
    <n v="58"/>
    <m/>
    <s v="其他"/>
    <s v="三农"/>
    <m/>
    <m/>
    <m/>
    <m/>
    <s v="中国农业银行股份有限公司澧县支行"/>
    <n v="95"/>
    <s v="个人经营性贷款"/>
    <n v="3.85"/>
    <s v="人民币"/>
    <s v="否"/>
    <s v="2022-09-21 00:00:00"/>
    <s v="2023-09-14 00:00:00"/>
    <m/>
    <s v="43020120220174991"/>
    <m/>
    <s v="43100120220017888"/>
    <s v="常财科保（2022）0695号"/>
    <n v="0.5"/>
    <m/>
    <s v="自然人保证"/>
    <n v="20"/>
    <n v="40"/>
    <n v="0"/>
    <n v="20"/>
    <n v="20"/>
    <n v="0"/>
    <m/>
    <s v=""/>
    <m/>
    <s v="微农担"/>
    <m/>
    <s v="国担非专项业务"/>
    <m/>
    <s v="2022-10-11 15:44:42"/>
    <s v="2022-10-25 10:56:01"/>
    <s v="2022-10-11 14:53:48"/>
    <s v="黄婷"/>
    <m/>
    <s v="省再担合规性审查通过"/>
    <s v="国担合规性审查通过"/>
    <m/>
    <n v="95"/>
    <n v="95"/>
    <n v="358"/>
    <n v="0"/>
    <n v="0"/>
    <n v="2E-3"/>
    <n v="1863.56"/>
    <n v="1863.56"/>
    <m/>
  </r>
  <r>
    <s v="4301822092110041"/>
    <s v="国担非专项业务"/>
    <s v="新增"/>
    <x v="23"/>
    <m/>
    <s v="湖南省融资再担保有限公司"/>
    <s v="刘少林"/>
    <s v="农户"/>
    <s v="居民身份证"/>
    <s v="432424197007010313"/>
    <s v="刘少林"/>
    <s v="13637422752"/>
    <m/>
    <m/>
    <s v="私人控股"/>
    <s v="否"/>
    <s v="湖南省/常德市/澧县"/>
    <s v="稻谷种植"/>
    <s v="农、林、牧、渔业"/>
    <n v="332"/>
    <n v="207"/>
    <n v="75"/>
    <m/>
    <s v="其他"/>
    <s v="三农"/>
    <m/>
    <m/>
    <m/>
    <m/>
    <s v="中国农业银行股份有限公司澧县支行"/>
    <n v="100"/>
    <s v="个人经营性贷款"/>
    <n v="3.85"/>
    <s v="人民币"/>
    <s v="否"/>
    <s v="2022-09-21 00:00:00"/>
    <s v="2023-09-14 00:00:00"/>
    <m/>
    <s v="43020120220175128"/>
    <m/>
    <s v="43100120220017910"/>
    <s v="常财科保（2022）0691号"/>
    <n v="0.5"/>
    <m/>
    <s v="自然人保证"/>
    <n v="20"/>
    <n v="40"/>
    <n v="0"/>
    <n v="20"/>
    <n v="20"/>
    <n v="0"/>
    <m/>
    <s v=""/>
    <m/>
    <s v="微农担"/>
    <m/>
    <s v="国担非专项业务"/>
    <m/>
    <s v="2022-10-11 15:44:42"/>
    <s v="2022-10-25 10:57:15"/>
    <s v="2022-10-11 14:53:48"/>
    <s v="黄婷"/>
    <m/>
    <s v="省再担合规性审查通过"/>
    <s v="国担合规性审查通过"/>
    <m/>
    <n v="100"/>
    <n v="100"/>
    <n v="358"/>
    <n v="0"/>
    <n v="0"/>
    <n v="2E-3"/>
    <n v="1961.64"/>
    <n v="1961.64"/>
    <m/>
  </r>
  <r>
    <s v="4301822092110042"/>
    <s v="国担非专项业务"/>
    <s v="新增"/>
    <x v="23"/>
    <m/>
    <s v="湖南省融资再担保有限公司"/>
    <s v="李克俭"/>
    <s v="农户"/>
    <s v="居民身份证"/>
    <s v="43242419730728181X"/>
    <s v="李克俭"/>
    <s v="13762651680"/>
    <m/>
    <m/>
    <s v="私人控股"/>
    <s v="否"/>
    <s v="湖南省/常德市/澧县"/>
    <s v="稻谷种植"/>
    <s v="农、林、牧、渔业"/>
    <n v="307"/>
    <n v="198"/>
    <n v="66"/>
    <m/>
    <s v="其他"/>
    <s v="三农"/>
    <m/>
    <m/>
    <m/>
    <m/>
    <s v="中国农业银行股份有限公司澧县支行"/>
    <n v="100"/>
    <s v="个人经营性贷款"/>
    <n v="3.85"/>
    <s v="人民币"/>
    <s v="否"/>
    <s v="2022-09-21 00:00:00"/>
    <s v="2023-09-14 00:00:00"/>
    <m/>
    <s v="43020120220174904"/>
    <m/>
    <s v="43100120220017880"/>
    <s v="常财科保（2022）0693号"/>
    <n v="0.5"/>
    <m/>
    <s v="自然人保证"/>
    <n v="20"/>
    <n v="40"/>
    <n v="0"/>
    <n v="20"/>
    <n v="20"/>
    <n v="0"/>
    <m/>
    <s v=""/>
    <m/>
    <s v="微农担"/>
    <m/>
    <s v="国担非专项业务"/>
    <m/>
    <s v="2022-10-11 15:44:42"/>
    <s v="2022-10-25 10:57:15"/>
    <s v="2022-10-11 14:53:48"/>
    <s v="黄婷"/>
    <m/>
    <s v="省再担合规性审查通过"/>
    <s v="国担合规性审查通过"/>
    <m/>
    <n v="100"/>
    <n v="100"/>
    <n v="358"/>
    <n v="0"/>
    <n v="0"/>
    <n v="2E-3"/>
    <n v="1961.64"/>
    <n v="1961.64"/>
    <m/>
  </r>
  <r>
    <s v="4301822092110043"/>
    <s v="国担非专项业务"/>
    <s v="新增"/>
    <x v="23"/>
    <m/>
    <s v="湖南省融资再担保有限公司"/>
    <s v="辛永贵"/>
    <s v="农户"/>
    <s v="居民身份证"/>
    <s v="432424197206241819"/>
    <s v="辛永贵"/>
    <s v="13874970812"/>
    <m/>
    <m/>
    <s v="私人控股"/>
    <s v="否"/>
    <s v="湖南省/常德市/澧县"/>
    <s v="稻谷种植"/>
    <s v="农、林、牧、渔业"/>
    <n v="247"/>
    <n v="160"/>
    <n v="49"/>
    <m/>
    <s v="其他"/>
    <s v="三农"/>
    <m/>
    <m/>
    <m/>
    <m/>
    <s v="中国农业银行股份有限公司澧县支行"/>
    <n v="95"/>
    <s v="个人经营性贷款"/>
    <n v="3.85"/>
    <s v="人民币"/>
    <s v="否"/>
    <s v="2022-09-21 00:00:00"/>
    <s v="2023-09-14 00:00:00"/>
    <m/>
    <s v="43020120220175132"/>
    <m/>
    <s v="43100120220017913"/>
    <s v="常财科保（2022）0694号"/>
    <n v="0.5"/>
    <m/>
    <s v="无"/>
    <n v="20"/>
    <n v="40"/>
    <n v="0"/>
    <n v="20"/>
    <n v="20"/>
    <n v="0"/>
    <m/>
    <s v=""/>
    <m/>
    <s v="微农担"/>
    <m/>
    <s v="国担非专项业务"/>
    <m/>
    <s v="2022-10-11 15:44:42"/>
    <s v="2022-10-25 10:57:15"/>
    <s v="2022-10-11 14:53:48"/>
    <s v="黄婷"/>
    <m/>
    <s v="省再担合规性审查通过"/>
    <s v="国担合规性审查通过"/>
    <m/>
    <n v="95"/>
    <n v="95"/>
    <n v="358"/>
    <n v="0"/>
    <n v="0"/>
    <n v="2E-3"/>
    <n v="1863.56"/>
    <n v="1863.56"/>
    <m/>
  </r>
  <r>
    <s v="4301822092200015"/>
    <s v="国担非专项业务"/>
    <s v="新增"/>
    <x v="23"/>
    <m/>
    <s v="湖南省融资再担保有限公司"/>
    <s v="澧县星香源国际大酒店有限责任公司"/>
    <s v="企业"/>
    <s v="统一社会信用代码"/>
    <s v="91430723L01441353J"/>
    <s v="皮桃凤"/>
    <s v="13487703777"/>
    <m/>
    <m/>
    <s v="私人控股"/>
    <s v="否"/>
    <s v="湖南省/常德市/澧县"/>
    <s v="正餐服务"/>
    <s v="餐饮业"/>
    <n v="5775"/>
    <n v="6977"/>
    <n v="57"/>
    <n v="89"/>
    <s v="小型企业"/>
    <s v="小微企业,三农"/>
    <m/>
    <s v="皮桃凤"/>
    <s v="居民身份证"/>
    <s v="432424197209307422"/>
    <s v="中国银行股份有限公司常德分行"/>
    <n v="200"/>
    <s v="流动资金贷款"/>
    <n v="3.8"/>
    <s v="人民币"/>
    <s v="否"/>
    <s v="2022-09-22 00:00:00"/>
    <s v="2023-09-22 00:00:00"/>
    <m/>
    <s v="湘中银企借字2022-2043-02号"/>
    <m/>
    <s v="湘中银企保字2022-2043-01号"/>
    <s v="常财科保（2022）0683号"/>
    <n v="0"/>
    <s v="免收担保费，政策文件有：1.湘财金〔2021〕27号文；2.湘政办发〔2021〕11号文。"/>
    <s v="企业保证,自然人保证"/>
    <n v="20"/>
    <n v="40"/>
    <n v="0"/>
    <n v="20"/>
    <n v="20"/>
    <n v="0"/>
    <m/>
    <s v=""/>
    <m/>
    <s v="普通担"/>
    <m/>
    <s v="国担非专项业务"/>
    <m/>
    <s v="2022-10-11 15:44:42"/>
    <s v="2022-10-25 10:56:01"/>
    <s v="2022-10-11 14:53:48"/>
    <s v="黄婷"/>
    <m/>
    <s v="省再担合规性审查通过"/>
    <s v="国担合规性审查通过"/>
    <m/>
    <n v="200"/>
    <n v="200"/>
    <n v="365"/>
    <n v="0"/>
    <n v="0"/>
    <n v="2E-3"/>
    <n v="4000"/>
    <n v="4000"/>
    <m/>
  </r>
  <r>
    <s v="4301822092010002"/>
    <s v="国担非专项业务"/>
    <s v="新增"/>
    <x v="23"/>
    <m/>
    <s v="湖南省融资再担保有限公司"/>
    <s v="贵金华"/>
    <s v="小微企业主"/>
    <s v="居民身份证"/>
    <s v="43240119581115201X"/>
    <s v="沈政华"/>
    <s v="13508419711"/>
    <s v="常德恒邦贸易有限公司"/>
    <s v="91430700790338224K"/>
    <s v="私人控股"/>
    <s v="否"/>
    <s v="湖南省/常德市/武陵区"/>
    <s v="五金产品批发"/>
    <s v="批发业"/>
    <n v="1791.98"/>
    <n v="2800"/>
    <n v="30"/>
    <m/>
    <s v="小型企业"/>
    <s v="小微企业"/>
    <m/>
    <m/>
    <m/>
    <m/>
    <s v="中国农业银行股份有限公司常德武陵支行"/>
    <n v="260"/>
    <s v="个人经营性贷款"/>
    <n v="3.95"/>
    <s v="人民币"/>
    <s v="否"/>
    <s v="2022-09-20 00:00:00"/>
    <s v="2023-09-17 00:00:00"/>
    <m/>
    <s v="43020120200136378"/>
    <m/>
    <s v="43020120200136378"/>
    <s v="常财科保（2020）0282号"/>
    <n v="1"/>
    <m/>
    <s v="企业保证,自然人保证,不动产抵押"/>
    <n v="20"/>
    <n v="40"/>
    <n v="0"/>
    <n v="20"/>
    <n v="20"/>
    <n v="0"/>
    <m/>
    <s v=""/>
    <m/>
    <s v="集合担"/>
    <m/>
    <s v="国担非专项业务"/>
    <m/>
    <s v="2022-10-11 15:44:42"/>
    <s v="2022-10-25 10:56:01"/>
    <s v="2022-10-11 14:53:48"/>
    <s v="黄婷"/>
    <m/>
    <s v="省再担合规性审查通过"/>
    <s v="国担合规性审查通过"/>
    <m/>
    <n v="260"/>
    <n v="260"/>
    <n v="362"/>
    <n v="0"/>
    <n v="0"/>
    <n v="2E-3"/>
    <n v="5157.26"/>
    <n v="5157.26"/>
    <m/>
  </r>
  <r>
    <s v="4301822091600011"/>
    <s v="国担非专项业务"/>
    <s v="新增"/>
    <x v="23"/>
    <m/>
    <s v="湖南省融资再担保有限公司"/>
    <s v="汉寿县普善医院"/>
    <s v="非企业经济组织"/>
    <s v="统一社会信用代码"/>
    <s v="524307225849428505"/>
    <s v="张友清"/>
    <s v="18907363761"/>
    <s v="汉寿县普善医院"/>
    <s v="524307225849428505"/>
    <s v="私人控股"/>
    <s v="否"/>
    <s v="湖南省/常德市/汉寿县"/>
    <s v="综合医院"/>
    <s v="其他未列明行业"/>
    <n v="2039"/>
    <n v="646"/>
    <n v="68"/>
    <m/>
    <s v="其他"/>
    <s v="三农"/>
    <s v="4.1.5"/>
    <s v="张友清"/>
    <s v="居民身份证"/>
    <s v="430722198112202719"/>
    <s v="华融湘江银行股份有限公司汉寿县支行"/>
    <n v="180"/>
    <s v="流动资金贷款"/>
    <n v="5"/>
    <s v="人民币"/>
    <s v="否"/>
    <s v="2022-09-16 00:00:00"/>
    <s v="2023-09-15 00:00:00"/>
    <m/>
    <s v="华银常（汉寿支）流资贷字（2022）年第（021）号"/>
    <s v="560320220362170"/>
    <s v="华银常（汉寿支）保字（2022）年第（063）第（021）号"/>
    <s v="常财科保（2022）0660号"/>
    <n v="0.8"/>
    <m/>
    <s v="自然人保证,不动产抵押"/>
    <n v="20"/>
    <n v="40"/>
    <n v="0"/>
    <n v="20"/>
    <n v="20"/>
    <n v="0"/>
    <m/>
    <s v=""/>
    <m/>
    <s v="普通担"/>
    <m/>
    <s v="国担非专项业务"/>
    <m/>
    <s v="2022-10-11 15:44:42"/>
    <s v="2022-10-25 10:56:01"/>
    <s v="2022-10-11 14:53:48"/>
    <s v="黄婷"/>
    <m/>
    <s v="省再担合规性审查通过"/>
    <s v="国担合规性审查通过"/>
    <m/>
    <n v="180"/>
    <n v="180"/>
    <n v="364"/>
    <n v="0"/>
    <n v="0"/>
    <n v="2E-3"/>
    <n v="3590.14"/>
    <n v="3590.14"/>
    <m/>
  </r>
  <r>
    <s v="4301822091610012"/>
    <s v="国担非专项业务"/>
    <s v="新增"/>
    <x v="23"/>
    <m/>
    <s v="湖南省融资再担保有限公司"/>
    <s v="高振恒"/>
    <s v="个体工商户"/>
    <s v="居民身份证"/>
    <s v="430703199204157172"/>
    <s v="高振恒"/>
    <s v="19936700999"/>
    <s v="汉寿县军山铺镇惠隆购物广场"/>
    <s v="92430722MA4NFJY3XR"/>
    <s v="私人控股"/>
    <s v="否"/>
    <s v="湖南省/常德市/汉寿县"/>
    <s v="其他食品零售"/>
    <s v="零售业"/>
    <n v="1141"/>
    <n v="385.76"/>
    <n v="6"/>
    <m/>
    <s v="其他"/>
    <s v="小微企业,三农"/>
    <m/>
    <s v="高振恒"/>
    <s v="居民身份证"/>
    <s v="430703199204157172"/>
    <s v="华融湘江银行股份有限公司汉寿县支行"/>
    <n v="140"/>
    <s v="个人经营性贷款"/>
    <n v="5.5"/>
    <s v="人民币"/>
    <s v="否"/>
    <s v="2022-09-16 00:00:00"/>
    <s v="2023-09-16 00:00:00"/>
    <m/>
    <s v="华银常（汉寿支）个贷担字[2022]字第024号"/>
    <s v="860320220362171"/>
    <s v="华银常（汉寿支）个贷担字[2022]字第024号"/>
    <s v="常财科保[2022]0651号"/>
    <n v="0.8"/>
    <m/>
    <s v="自然人保证"/>
    <n v="20"/>
    <n v="40"/>
    <n v="0"/>
    <n v="20"/>
    <n v="20"/>
    <n v="0"/>
    <m/>
    <s v=""/>
    <m/>
    <s v="普通担"/>
    <m/>
    <s v="国担非专项业务"/>
    <m/>
    <s v="2022-10-11 15:44:42"/>
    <s v="2022-10-25 10:57:15"/>
    <s v="2022-10-11 14:53:48"/>
    <s v="黄婷"/>
    <m/>
    <s v="省再担合规性审查通过"/>
    <s v="国担合规性审查通过"/>
    <m/>
    <n v="140"/>
    <n v="140"/>
    <n v="365"/>
    <n v="0"/>
    <n v="0"/>
    <n v="2E-3"/>
    <n v="2800"/>
    <n v="2800"/>
    <m/>
  </r>
  <r>
    <s v="4301822092300023"/>
    <s v="国担非专项业务"/>
    <s v="新增"/>
    <x v="23"/>
    <m/>
    <s v="湖南省融资再担保有限公司"/>
    <s v="常德市鼎城区灌溪镇岗市建大机械厂"/>
    <s v="企业"/>
    <s v="统一社会信用代码"/>
    <s v="91430703668585299U"/>
    <s v="周爱胜"/>
    <s v="13975681621"/>
    <m/>
    <m/>
    <s v="私人控股"/>
    <s v="否"/>
    <s v="湖南省/常德市/鼎城区"/>
    <s v="机械零部件加工"/>
    <s v="工业"/>
    <n v="1532.19"/>
    <n v="701.03"/>
    <n v="20"/>
    <n v="18.11"/>
    <s v="小型企业"/>
    <s v="小微企业"/>
    <s v="2.1.5"/>
    <s v="周爱胜"/>
    <s v="居民身份证"/>
    <s v="432421196812015113"/>
    <s v="中国工商银行股份有限公司常德三岔路支行"/>
    <n v="50"/>
    <s v="流动资金贷款"/>
    <n v="4.1500000000000004"/>
    <s v="人民币"/>
    <s v="否"/>
    <s v="2022-09-23 00:00:00"/>
    <s v="2023-09-20 00:00:00"/>
    <m/>
    <s v="0190800707-2022年（三支）字00969号"/>
    <m/>
    <s v="0190800707-2022年三支（保）字0075"/>
    <s v="常财科保（2022）0463号"/>
    <n v="0.6"/>
    <m/>
    <s v="自然人保证"/>
    <n v="20"/>
    <n v="30"/>
    <n v="0"/>
    <n v="20"/>
    <n v="20"/>
    <n v="10"/>
    <m/>
    <s v=""/>
    <m/>
    <s v="信补贷"/>
    <m/>
    <s v="国担非专项业务"/>
    <m/>
    <s v="2022-10-11 15:44:42"/>
    <s v="2022-10-25 10:57:15"/>
    <s v="2022-10-11 14:53:48"/>
    <s v="黄婷"/>
    <m/>
    <s v="省再担合规性审查通过"/>
    <s v="国担合规性审查通过"/>
    <m/>
    <n v="50"/>
    <n v="50"/>
    <n v="362"/>
    <n v="0"/>
    <n v="0"/>
    <n v="2E-3"/>
    <n v="991.78"/>
    <n v="991.78"/>
    <m/>
  </r>
  <r>
    <s v="4301822092300024"/>
    <s v="国担非专项业务"/>
    <s v="新增"/>
    <x v="23"/>
    <m/>
    <s v="湖南省融资再担保有限公司"/>
    <s v="常德市武陵区九子餐饮有限公司"/>
    <s v="企业"/>
    <s v="统一社会信用代码"/>
    <s v="914307025870159642"/>
    <s v="张群丽"/>
    <s v="13786633333"/>
    <m/>
    <m/>
    <s v="私人控股"/>
    <s v="否"/>
    <s v="湖南省/常德市/武陵区"/>
    <s v="正餐服务"/>
    <s v="餐饮业"/>
    <n v="2154.96"/>
    <n v="4100"/>
    <n v="25"/>
    <m/>
    <s v="小型企业"/>
    <s v="小微企业"/>
    <m/>
    <s v="张群丽"/>
    <s v="居民身份证"/>
    <s v="430726198402123926"/>
    <s v="中国工商银行股份有限公司常德三岔路支行"/>
    <n v="260"/>
    <s v="流动资金贷款"/>
    <n v="4.3"/>
    <s v="人民币"/>
    <s v="否"/>
    <s v="2022-09-23 00:00:00"/>
    <s v="2023-09-20 00:00:00"/>
    <m/>
    <s v="0190800707-2022年（三支）字01037号"/>
    <m/>
    <s v="0190800707-2022年三支（保）字0079号"/>
    <s v="常财科保（2022）0703号"/>
    <n v="0"/>
    <s v="免收担保费，政策文件有：1.湘财金〔2021〕27号文；2.湘政办发〔2021〕11号文。"/>
    <s v="企业保证,自然人保证,不动产抵押"/>
    <n v="20"/>
    <n v="40"/>
    <n v="0"/>
    <n v="20"/>
    <n v="20"/>
    <n v="0"/>
    <m/>
    <s v=""/>
    <m/>
    <s v="普通担"/>
    <m/>
    <s v="国担非专项业务"/>
    <m/>
    <s v="2022-10-11 15:44:42"/>
    <s v="2022-10-25 10:56:01"/>
    <s v="2022-10-11 14:53:48"/>
    <s v="黄婷"/>
    <m/>
    <s v="省再担合规性审查通过"/>
    <s v="国担合规性审查通过"/>
    <m/>
    <n v="260"/>
    <n v="260"/>
    <n v="362"/>
    <n v="0"/>
    <n v="0"/>
    <n v="2E-3"/>
    <n v="5157.26"/>
    <n v="5157.26"/>
    <m/>
  </r>
  <r>
    <s v="4301822092310025"/>
    <s v="国担非专项业务"/>
    <s v="新增"/>
    <x v="23"/>
    <m/>
    <s v="湖南省融资再担保有限公司"/>
    <s v="章四青"/>
    <s v="农户"/>
    <s v="居民身份证"/>
    <s v="432424196405211810"/>
    <s v="章四清"/>
    <s v="15973632796"/>
    <m/>
    <m/>
    <s v="私人控股"/>
    <s v="否"/>
    <s v="湖南省/常德市/澧县"/>
    <s v="稻谷种植"/>
    <s v="农、林、牧、渔业"/>
    <n v="176"/>
    <n v="170"/>
    <n v="55"/>
    <m/>
    <s v="其他"/>
    <s v="三农"/>
    <m/>
    <m/>
    <m/>
    <m/>
    <s v="中国农业银行股份有限公司澧县支行"/>
    <n v="95"/>
    <s v="个人经营性贷款"/>
    <n v="3.85"/>
    <s v="人民币"/>
    <s v="否"/>
    <s v="2022-09-23 00:00:00"/>
    <s v="2023-09-14 00:00:00"/>
    <m/>
    <s v="43020120220175003"/>
    <m/>
    <s v="43100120220017893"/>
    <s v="常财科保（2022）0713号"/>
    <n v="0.5"/>
    <m/>
    <s v="自然人保证"/>
    <n v="20"/>
    <n v="40"/>
    <n v="0"/>
    <n v="20"/>
    <n v="20"/>
    <n v="0"/>
    <m/>
    <s v=""/>
    <m/>
    <s v="微农担"/>
    <m/>
    <s v="国担非专项业务"/>
    <m/>
    <s v="2022-10-11 15:44:42"/>
    <s v="2022-10-25 10:57:15"/>
    <s v="2022-10-11 14:53:48"/>
    <s v="黄婷"/>
    <m/>
    <s v="省再担合规性审查通过"/>
    <s v="国担合规性审查通过"/>
    <m/>
    <n v="95"/>
    <n v="95"/>
    <n v="356"/>
    <n v="0"/>
    <n v="0"/>
    <n v="2E-3"/>
    <n v="1853.15"/>
    <n v="1853.15"/>
    <m/>
  </r>
  <r>
    <s v="4301822092810009"/>
    <s v="国担非专项业务"/>
    <s v="新增"/>
    <x v="23"/>
    <m/>
    <s v="湖南省融资再担保有限公司"/>
    <s v="杜彩霞"/>
    <s v="个体工商户"/>
    <s v="居民身份证"/>
    <s v="430723197403130040"/>
    <s v="杜彩霞"/>
    <s v="13511198333"/>
    <s v="澧县瀚盛美家建材生活馆"/>
    <s v="92430723MA4MGQJQ63"/>
    <s v="私人控股"/>
    <s v="否"/>
    <s v="湖南省/常德市/澧县"/>
    <s v="陶瓷、石材装饰材料零售"/>
    <s v="零售业"/>
    <n v="1413"/>
    <n v="1737"/>
    <n v="36"/>
    <m/>
    <s v="其他"/>
    <s v="小微企业,三农"/>
    <m/>
    <s v="杜彩霞"/>
    <s v="居民身份证"/>
    <s v="430723197403130040"/>
    <s v="华融湘江银行股份有限公司澧县支行"/>
    <n v="120"/>
    <s v="个人经营性贷款"/>
    <n v="4.9000000000000004"/>
    <s v="人民币"/>
    <s v="否"/>
    <s v="2022-09-28 00:00:00"/>
    <s v="2023-09-26 00:00:00"/>
    <m/>
    <s v="华银常（澧县支）个贷担字（2022）年第019号"/>
    <m/>
    <s v="华银常（澧县支）保字（2022）年第056号"/>
    <s v="常财科保（2022）0722号"/>
    <n v="0.8"/>
    <m/>
    <s v="自然人保证,不动产抵押"/>
    <n v="20"/>
    <n v="40"/>
    <n v="0"/>
    <n v="20"/>
    <n v="20"/>
    <n v="0"/>
    <m/>
    <s v=""/>
    <m/>
    <s v="普通担"/>
    <m/>
    <s v="国担非专项业务"/>
    <m/>
    <s v="2022-10-11 15:44:42"/>
    <s v="2022-10-25 10:57:15"/>
    <s v="2022-10-11 14:53:48"/>
    <s v="黄婷"/>
    <m/>
    <s v="省再担合规性审查通过"/>
    <s v="国担合规性审查通过"/>
    <m/>
    <n v="120"/>
    <n v="120"/>
    <n v="363"/>
    <n v="0"/>
    <n v="0"/>
    <n v="2E-3"/>
    <n v="2386.85"/>
    <n v="2386.85"/>
    <m/>
  </r>
  <r>
    <s v="4301822092310026"/>
    <s v="国担非专项业务"/>
    <s v="新增"/>
    <x v="23"/>
    <m/>
    <s v="湖南省融资再担保有限公司"/>
    <s v="肖岳武"/>
    <s v="农户"/>
    <s v="居民身份证"/>
    <s v="432423196306252055"/>
    <s v="肖岳武"/>
    <s v="13907361749"/>
    <m/>
    <m/>
    <s v="私人控股"/>
    <s v="否"/>
    <s v="湖南省/常德市/鼎城区"/>
    <s v="内陆养殖"/>
    <s v="农、林、牧、渔业"/>
    <m/>
    <m/>
    <n v="1"/>
    <m/>
    <s v="其他"/>
    <s v="三农"/>
    <m/>
    <m/>
    <m/>
    <m/>
    <s v="中国农业银行股份有限公司汉寿县支行"/>
    <n v="30"/>
    <s v="个人经营性贷款"/>
    <n v="3.85"/>
    <s v="人民币"/>
    <s v="否"/>
    <s v="2022-09-23 00:00:00"/>
    <s v="2023-09-22 00:00:00"/>
    <m/>
    <s v="43020120220176750"/>
    <m/>
    <s v="43020120220176750"/>
    <s v="常财科保（2022）0710号"/>
    <n v="0.5"/>
    <m/>
    <s v="企业保证,自然人保证"/>
    <n v="20"/>
    <n v="40"/>
    <n v="0"/>
    <n v="20"/>
    <n v="20"/>
    <n v="0"/>
    <m/>
    <s v=""/>
    <m/>
    <s v="乡村振兴"/>
    <m/>
    <s v="国担非专项业务"/>
    <m/>
    <s v="2022-10-11 15:44:42"/>
    <s v="2022-10-25 10:57:15"/>
    <s v="2022-10-11 14:53:48"/>
    <s v="黄婷"/>
    <m/>
    <s v="省再担合规性审查通过"/>
    <s v="国担合规性审查通过"/>
    <m/>
    <n v="30"/>
    <n v="30"/>
    <n v="364"/>
    <n v="0"/>
    <n v="0"/>
    <n v="2E-3"/>
    <n v="598.36"/>
    <n v="598.36"/>
    <m/>
  </r>
  <r>
    <s v="4301822092610005"/>
    <s v="国担非专项业务"/>
    <s v="新增"/>
    <x v="23"/>
    <m/>
    <s v="湖南省融资再担保有限公司"/>
    <s v="赵国红"/>
    <s v="个体工商户"/>
    <s v="居民身份证"/>
    <s v="43052119770121285X"/>
    <s v="赵国红"/>
    <s v="18273951888"/>
    <s v="鼎城区武陵镇桥南市场永和五金交电商行"/>
    <s v="92430703MA4LK6GA2G"/>
    <s v="私人控股"/>
    <s v="否"/>
    <s v="湖南省/常德市/鼎城区"/>
    <s v="五金产品批发"/>
    <s v="批发业"/>
    <n v="853"/>
    <n v="914"/>
    <n v="8"/>
    <n v="1"/>
    <s v="其他"/>
    <s v="小微企业"/>
    <m/>
    <s v="赵国红"/>
    <s v="居民身份证"/>
    <s v="43052119770121285X"/>
    <s v="兴业银行股份有限公司常德分行"/>
    <n v="130"/>
    <s v="个人经营性贷款"/>
    <n v="3.9"/>
    <s v="人民币"/>
    <s v="否"/>
    <s v="2022-09-26 00:00:00"/>
    <s v="2023-09-26 00:00:00"/>
    <m/>
    <s v="362200545201000"/>
    <m/>
    <s v="362200545204001"/>
    <s v="常财科保（2022）0711号"/>
    <n v="0.8"/>
    <m/>
    <s v="自然人保证"/>
    <n v="20"/>
    <n v="40"/>
    <n v="0"/>
    <n v="20"/>
    <n v="20"/>
    <n v="0"/>
    <m/>
    <s v=""/>
    <m/>
    <s v="普通担"/>
    <m/>
    <s v="国担非专项业务"/>
    <m/>
    <s v="2022-10-11 15:44:42"/>
    <s v="2022-10-25 10:56:01"/>
    <s v="2022-10-11 14:53:48"/>
    <s v="黄婷"/>
    <m/>
    <s v="省再担合规性审查通过"/>
    <s v="国担合规性审查通过"/>
    <m/>
    <n v="130"/>
    <n v="130"/>
    <n v="365"/>
    <n v="0"/>
    <n v="0"/>
    <n v="2E-3"/>
    <n v="2600"/>
    <n v="2600"/>
    <m/>
  </r>
  <r>
    <s v="4301822092300027"/>
    <s v="国担非专项业务"/>
    <s v="新增"/>
    <x v="23"/>
    <m/>
    <s v="湖南省融资再担保有限公司"/>
    <s v="常德市鼎城区国文轮胎销售有限公司"/>
    <s v="企业"/>
    <s v="统一社会信用代码"/>
    <s v="914307030705543083"/>
    <s v="刘爱文"/>
    <s v="15873615596"/>
    <m/>
    <m/>
    <s v="私人控股"/>
    <s v="否"/>
    <s v="湖南省/常德市/鼎城区"/>
    <s v="汽车零配件零售"/>
    <s v="零售业"/>
    <n v="1826"/>
    <n v="8065"/>
    <n v="15"/>
    <n v="12.9"/>
    <s v="小型企业"/>
    <s v="小微企业"/>
    <m/>
    <s v="刘爱文"/>
    <s v="居民身份证"/>
    <s v="432421197412213262"/>
    <s v="华融湘江银行股份有限公司常德鼎城支行"/>
    <n v="200"/>
    <s v="流动资金贷款"/>
    <n v="4.6500000000000004"/>
    <s v="人民币"/>
    <s v="否"/>
    <s v="2022-09-23 00:00:00"/>
    <s v="2023-09-13 00:00:00"/>
    <m/>
    <s v="华银常（鼎支）流资贷字（2022）年第（062）号"/>
    <m/>
    <s v="华银常（鼎支）保字（2022）年第（157）号"/>
    <s v="常财科保（2022）0670号"/>
    <n v="0.6"/>
    <m/>
    <s v="企业保证,自然人保证,不动产抵押"/>
    <n v="20"/>
    <n v="40"/>
    <n v="0"/>
    <n v="20"/>
    <n v="20"/>
    <n v="0"/>
    <m/>
    <s v=""/>
    <m/>
    <s v="普通担"/>
    <m/>
    <s v="国担非专项业务"/>
    <m/>
    <s v="2022-10-11 15:44:42"/>
    <s v="2022-10-25 10:57:15"/>
    <s v="2022-10-11 14:53:48"/>
    <s v="黄婷"/>
    <m/>
    <s v="省再担合规性审查通过"/>
    <s v="国担合规性审查通过"/>
    <m/>
    <n v="200"/>
    <n v="200"/>
    <n v="355"/>
    <n v="0"/>
    <n v="0"/>
    <n v="2E-3"/>
    <n v="3890.41"/>
    <n v="3890.41"/>
    <m/>
  </r>
  <r>
    <s v="4301822092700009"/>
    <s v="国担非专项业务"/>
    <s v="新增"/>
    <x v="23"/>
    <m/>
    <s v="湖南省融资再担保有限公司"/>
    <s v="湖南天地农耕油茶集团股份有限公司"/>
    <s v="企业"/>
    <s v="统一社会信用代码"/>
    <s v="91430703790303398W"/>
    <s v="彭冬初"/>
    <s v="15873633555"/>
    <m/>
    <m/>
    <s v="私人控股"/>
    <s v="否"/>
    <s v="湖南省/常德市/鼎城区"/>
    <s v="含油果种植"/>
    <s v="农、林、牧、渔业"/>
    <n v="3340.72"/>
    <n v="2853.57"/>
    <n v="14"/>
    <n v="1.55"/>
    <s v="中型企业"/>
    <s v="三农"/>
    <m/>
    <s v="彭冬初"/>
    <s v="居民身份证"/>
    <s v="432421196912050039"/>
    <s v="交通银行股份有限公司常德分行"/>
    <n v="200"/>
    <s v="流动资金贷款"/>
    <n v="4.3"/>
    <s v="人民币"/>
    <s v="否"/>
    <s v="2022-09-27 00:00:00"/>
    <s v="2023-09-22 00:00:00"/>
    <m/>
    <s v="Z2209LN15657817"/>
    <m/>
    <s v="C220919GR4353486"/>
    <s v="常财科保（2022）0707号"/>
    <n v="0.6"/>
    <m/>
    <s v="自然人保证,不动产抵押,动产抵押"/>
    <n v="20"/>
    <n v="0"/>
    <n v="0"/>
    <n v="20"/>
    <n v="20"/>
    <n v="40"/>
    <m/>
    <s v="高新企业"/>
    <m/>
    <s v="银政担"/>
    <m/>
    <s v="国担非专项业务"/>
    <m/>
    <s v="2022-10-11 15:44:42"/>
    <s v="2022-10-25 10:57:15"/>
    <s v="2022-10-11 14:53:48"/>
    <s v="黄婷"/>
    <m/>
    <s v="省再担合规性审查通过"/>
    <s v="国担合规性审查通过"/>
    <m/>
    <n v="200"/>
    <n v="200"/>
    <n v="360"/>
    <n v="0"/>
    <n v="0"/>
    <n v="2E-3"/>
    <n v="3945.21"/>
    <n v="3945.21"/>
    <m/>
  </r>
  <r>
    <s v="4301822092910009"/>
    <s v="国担非专项业务"/>
    <s v="新增"/>
    <x v="23"/>
    <m/>
    <s v="湖南省融资再担保有限公司"/>
    <s v="杨介军"/>
    <s v="个体工商户"/>
    <s v="居民身份证"/>
    <s v="430703197411239278"/>
    <s v="杨介军"/>
    <s v="13607360735"/>
    <s v="鼎城区花岩溪镇花溪湾乡村度假客栈"/>
    <s v="92430703MA4LY2U056"/>
    <s v="私人控股"/>
    <s v="否"/>
    <s v="湖南省/常德市/鼎城区"/>
    <s v="旅游饭店"/>
    <s v="住宿业"/>
    <n v="2465.41"/>
    <n v="350.32"/>
    <n v="12"/>
    <m/>
    <s v="其他"/>
    <s v="小微企业"/>
    <m/>
    <s v="杨介军"/>
    <s v="居民身份证"/>
    <s v="430703197411239278"/>
    <s v="中国农业银行股份有限公司常德鼎城支行"/>
    <n v="200"/>
    <s v="个人经营性贷款"/>
    <n v="3.85"/>
    <s v="人民币"/>
    <s v="否"/>
    <s v="2022-09-29 00:00:00"/>
    <s v="2023-09-25 00:00:00"/>
    <m/>
    <s v="43020120220180963"/>
    <m/>
    <s v="43020120220180963"/>
    <s v="常财科保（2022）0718号"/>
    <n v="0"/>
    <s v="免收担保费，政策文件有：1.湘财金〔2021〕27号文；2.湘政办发〔2021〕11号文。"/>
    <s v="企业保证,自然人保证"/>
    <n v="20"/>
    <n v="40"/>
    <n v="0"/>
    <n v="20"/>
    <n v="20"/>
    <n v="0"/>
    <m/>
    <s v=""/>
    <m/>
    <s v="普通担"/>
    <m/>
    <s v="国担非专项业务"/>
    <m/>
    <s v="2022-10-11 15:44:42"/>
    <s v="2022-10-25 10:57:15"/>
    <s v="2022-10-11 14:53:49"/>
    <s v="黄婷"/>
    <m/>
    <s v="省再担合规性审查通过"/>
    <s v="国担合规性审查通过"/>
    <m/>
    <n v="200"/>
    <n v="200"/>
    <n v="361"/>
    <n v="0"/>
    <n v="0"/>
    <n v="2E-3"/>
    <n v="3956.16"/>
    <n v="3956.16"/>
    <m/>
  </r>
  <r>
    <s v="4301822092800010"/>
    <s v="国担非专项业务"/>
    <s v="新增"/>
    <x v="23"/>
    <m/>
    <s v="湖南省融资再担保有限公司"/>
    <s v="石门天佑物贸有限公司"/>
    <s v="企业"/>
    <s v="统一社会信用代码"/>
    <s v="9143072639646349XN"/>
    <s v="于坤财"/>
    <s v="13575196777"/>
    <m/>
    <m/>
    <s v="私人控股"/>
    <s v="否"/>
    <s v="湖南省/常德市/石门县"/>
    <s v="普通货物道路运输"/>
    <s v="交通运输业"/>
    <n v="1559.27"/>
    <n v="6323.59"/>
    <n v="20"/>
    <n v="17.73"/>
    <s v="小型企业"/>
    <s v="小微企业,三农"/>
    <m/>
    <s v="于坤财"/>
    <s v="居民身份证"/>
    <s v="43242519701004051X"/>
    <s v="中国银行股份有限公司常德分行"/>
    <n v="300"/>
    <s v="流动资金贷款"/>
    <n v="3.85"/>
    <s v="人民币"/>
    <s v="否"/>
    <s v="2022-09-28 00:00:00"/>
    <s v="2023-09-29 00:00:00"/>
    <m/>
    <s v="湘中银普惠借字2022-3086号"/>
    <m/>
    <s v="湘中银普惠保字2022-3086号"/>
    <s v="常财科保（2022）0728号"/>
    <n v="0.6"/>
    <m/>
    <s v="企业保证,自然人保证"/>
    <n v="20"/>
    <n v="30"/>
    <n v="0"/>
    <n v="20"/>
    <n v="20"/>
    <n v="10"/>
    <m/>
    <s v=""/>
    <m/>
    <s v="信补贷"/>
    <m/>
    <s v="国担非专项业务"/>
    <m/>
    <s v="2022-10-11 15:44:42"/>
    <s v="2022-10-25 10:56:01"/>
    <s v="2022-10-11 14:53:49"/>
    <s v="黄婷"/>
    <m/>
    <s v="省再担合规性审查通过"/>
    <s v="国担合规性审查通过"/>
    <m/>
    <n v="300"/>
    <n v="300"/>
    <n v="366"/>
    <n v="0"/>
    <n v="0"/>
    <n v="2E-3"/>
    <n v="6000"/>
    <n v="6000"/>
    <m/>
  </r>
  <r>
    <s v="4301822092800011"/>
    <s v="国担非专项业务"/>
    <s v="新增"/>
    <x v="23"/>
    <m/>
    <s v="湖南省融资再担保有限公司"/>
    <s v="常德市元亨广告有限公司"/>
    <s v="企业"/>
    <s v="统一社会信用代码"/>
    <s v="91430702663965954D"/>
    <s v="何新民"/>
    <s v="18514287813"/>
    <m/>
    <m/>
    <s v="私人控股"/>
    <s v="否"/>
    <s v="湖南省/常德市/武陵区"/>
    <s v="其他广告服务"/>
    <s v="租赁和商务服务业"/>
    <n v="472.77"/>
    <n v="412.59"/>
    <n v="4"/>
    <m/>
    <s v="微型企业"/>
    <s v="小微企业"/>
    <s v="8.4.0"/>
    <s v="何新民"/>
    <s v="居民身份证"/>
    <s v="430503198402283035"/>
    <s v="华融湘江银行股份有限公司常德滨湖支行"/>
    <n v="50"/>
    <s v="流动资金贷款"/>
    <n v="4.6500000000000004"/>
    <s v="人民币"/>
    <s v="否"/>
    <s v="2022-09-28 00:00:00"/>
    <s v="2023-09-28 00:00:00"/>
    <m/>
    <s v="华银常（滨湖支）流资贷字（2022）年第（038）号"/>
    <m/>
    <s v="华银常滨湖支保字（2022）年第058号"/>
    <s v="常财科保（2022）0726号"/>
    <n v="0.6"/>
    <m/>
    <s v="自然人保证"/>
    <n v="20"/>
    <n v="30"/>
    <n v="0"/>
    <n v="20"/>
    <n v="20"/>
    <n v="10"/>
    <m/>
    <s v=""/>
    <m/>
    <s v="信补贷"/>
    <m/>
    <s v="国担非专项业务"/>
    <m/>
    <s v="2022-10-11 15:44:42"/>
    <s v="2022-10-25 10:56:01"/>
    <s v="2022-10-11 14:53:49"/>
    <s v="黄婷"/>
    <m/>
    <s v="省再担合规性审查通过"/>
    <s v="国担合规性审查通过"/>
    <m/>
    <n v="50"/>
    <n v="50"/>
    <n v="365"/>
    <n v="0"/>
    <n v="0"/>
    <n v="2E-3"/>
    <n v="1000"/>
    <n v="1000"/>
    <m/>
  </r>
  <r>
    <s v="4301822092200016"/>
    <s v="国担非专项业务"/>
    <s v="新增"/>
    <x v="23"/>
    <m/>
    <s v="湖南省融资再担保有限公司"/>
    <s v="常德绿方纸业科技有限公司"/>
    <s v="企业"/>
    <s v="统一社会信用代码"/>
    <s v="91430724MA4LW4M090"/>
    <s v="周和平"/>
    <s v="18926866612"/>
    <m/>
    <m/>
    <s v="私人控股"/>
    <s v="否"/>
    <s v="湖南省/常德市/临澧县"/>
    <s v="其他纸制品制造"/>
    <s v="工业"/>
    <n v="1358.4"/>
    <n v="1102.9000000000001"/>
    <n v="16"/>
    <n v="50"/>
    <s v="微型企业"/>
    <s v="小微企业,三农"/>
    <s v="7.3.3"/>
    <s v="周和平"/>
    <s v="居民身份证"/>
    <s v="430723197310140119"/>
    <s v="华融湘江银行股份有限公司临澧县支行"/>
    <n v="140"/>
    <s v="流动资金贷款"/>
    <n v="4"/>
    <s v="人民币"/>
    <s v="否"/>
    <s v="2022-09-22 00:00:00"/>
    <s v="2023-09-12 00:00:00"/>
    <m/>
    <s v="华银常（临支）流资贷字（2022）年第（008）号"/>
    <m/>
    <s v="华银常（临支）保字（2022）年第（008）号"/>
    <s v="常财科保（2022）0679号"/>
    <n v="0.6"/>
    <m/>
    <s v="企业保证,自然人保证,不动产抵押"/>
    <n v="20"/>
    <n v="40"/>
    <n v="0"/>
    <n v="20"/>
    <n v="20"/>
    <n v="0"/>
    <m/>
    <s v="高新企业"/>
    <m/>
    <s v="普通担"/>
    <m/>
    <s v="国担非专项业务"/>
    <m/>
    <s v="2022-10-11 15:44:42"/>
    <s v="2022-10-25 10:57:15"/>
    <s v="2022-10-11 14:53:49"/>
    <s v="黄婷"/>
    <m/>
    <s v="省再担合规性审查通过"/>
    <s v="国担合规性审查通过"/>
    <m/>
    <n v="140"/>
    <n v="140"/>
    <n v="355"/>
    <n v="0"/>
    <n v="0"/>
    <n v="2E-3"/>
    <n v="2723.29"/>
    <n v="2723.29"/>
    <m/>
  </r>
  <r>
    <s v="4301822092200017"/>
    <s v="国担非专项业务"/>
    <s v="新增"/>
    <x v="23"/>
    <m/>
    <s v="湖南省融资再担保有限公司"/>
    <s v="临澧县志诚废旧物资有限公司"/>
    <s v="企业"/>
    <s v="统一社会信用代码"/>
    <s v="91430724MA4QW2UN7E"/>
    <s v="刘青化"/>
    <s v="18073633096"/>
    <m/>
    <m/>
    <s v="私人控股"/>
    <s v="否"/>
    <s v="湖南省/常德市/临澧县"/>
    <s v="再生物资回收与批发"/>
    <s v="批发业"/>
    <n v="508.65"/>
    <n v="1260.26"/>
    <n v="10"/>
    <n v="4.4400000000000004"/>
    <s v="小型企业"/>
    <s v="小微企业,三农"/>
    <m/>
    <s v="刘青化"/>
    <s v="居民身份证"/>
    <s v="432425197406141667"/>
    <s v="长沙银行股份有限公司临澧支行"/>
    <n v="300"/>
    <s v="流动资金贷款"/>
    <n v="5.35"/>
    <s v="人民币"/>
    <s v="否"/>
    <s v="2022-09-22 00:00:00"/>
    <s v="2023-07-21 00:00:00"/>
    <m/>
    <s v="032520221001000642000"/>
    <m/>
    <s v="DB03250120220913061515"/>
    <s v="常财科保（2022）0706号"/>
    <n v="0.6"/>
    <m/>
    <s v="企业保证,自然人保证"/>
    <n v="20"/>
    <n v="40"/>
    <n v="0"/>
    <n v="20"/>
    <n v="20"/>
    <n v="0"/>
    <m/>
    <s v=""/>
    <m/>
    <s v="普通担"/>
    <m/>
    <s v="国担非专项业务"/>
    <m/>
    <s v="2022-10-11 15:44:42"/>
    <s v="2022-10-25 10:57:15"/>
    <s v="2022-10-11 14:53:49"/>
    <s v="黄婷"/>
    <m/>
    <s v="省再担合规性审查通过"/>
    <s v="国担合规性审查通过"/>
    <m/>
    <n v="300"/>
    <n v="300"/>
    <n v="302"/>
    <n v="0"/>
    <n v="0"/>
    <n v="2E-3"/>
    <n v="4964.38"/>
    <n v="4964.38"/>
    <m/>
  </r>
  <r>
    <s v="4301822092200018"/>
    <s v="国担非专项业务"/>
    <s v="新增"/>
    <x v="23"/>
    <m/>
    <s v="湖南省融资再担保有限公司"/>
    <s v="临澧县飞塑废旧物资有限公司"/>
    <s v="企业"/>
    <s v="统一社会信用代码"/>
    <s v="91430724MA4QW2UA0C"/>
    <s v="谭水英"/>
    <s v="13762663400"/>
    <m/>
    <m/>
    <s v="私人控股"/>
    <s v="否"/>
    <s v="湖南省/常德市/临澧县"/>
    <s v="再生物资回收与批发"/>
    <s v="批发业"/>
    <n v="577.20000000000005"/>
    <n v="1276.5899999999999"/>
    <n v="14"/>
    <n v="4.43"/>
    <s v="小型企业"/>
    <s v="小微企业,三农"/>
    <m/>
    <s v="谭水英"/>
    <s v="居民身份证"/>
    <s v="432425197704111124"/>
    <s v="长沙银行股份有限公司临澧支行"/>
    <n v="300"/>
    <s v="流动资金贷款"/>
    <n v="5.35"/>
    <s v="人民币"/>
    <s v="否"/>
    <s v="2022-09-22 00:00:00"/>
    <s v="2023-07-21 00:00:00"/>
    <m/>
    <s v="032520221001000643000"/>
    <m/>
    <s v="DB03250120220914061538"/>
    <s v="常财科保（2022）0704号"/>
    <n v="0.6"/>
    <m/>
    <s v="企业保证,自然人保证"/>
    <n v="20"/>
    <n v="40"/>
    <n v="0"/>
    <n v="20"/>
    <n v="20"/>
    <n v="0"/>
    <m/>
    <s v=""/>
    <m/>
    <s v="普通担"/>
    <m/>
    <s v="国担非专项业务"/>
    <m/>
    <s v="2022-10-11 15:44:42"/>
    <s v="2022-10-25 10:56:01"/>
    <s v="2022-10-11 14:53:49"/>
    <s v="黄婷"/>
    <m/>
    <s v="省再担合规性审查通过"/>
    <s v="国担合规性审查通过"/>
    <m/>
    <n v="300"/>
    <n v="300"/>
    <n v="302"/>
    <n v="0"/>
    <n v="0"/>
    <n v="2E-3"/>
    <n v="4964.38"/>
    <n v="4964.38"/>
    <m/>
  </r>
  <r>
    <s v="4301822092200019"/>
    <s v="国担非专项业务"/>
    <s v="新增"/>
    <x v="23"/>
    <m/>
    <s v="湖南省融资再担保有限公司"/>
    <s v="临澧县旺顺废旧物资有限公司"/>
    <s v="企业"/>
    <s v="统一社会信用代码"/>
    <s v="91430724MA4QUYHC08"/>
    <s v="谢孟"/>
    <s v="13575184158"/>
    <m/>
    <m/>
    <s v="私人控股"/>
    <s v="否"/>
    <s v="湖南省/常德市/临澧县"/>
    <s v="再生物资回收与批发"/>
    <s v="批发业"/>
    <n v="636.26"/>
    <n v="1226.5899999999999"/>
    <n v="10"/>
    <n v="4.47"/>
    <s v="小型企业"/>
    <s v="小微企业,三农"/>
    <m/>
    <s v="谢孟"/>
    <s v="居民身份证"/>
    <s v="430724198806295414"/>
    <s v="长沙银行股份有限公司临澧支行"/>
    <n v="300"/>
    <s v="流动资金贷款"/>
    <n v="5.35"/>
    <s v="人民币"/>
    <s v="否"/>
    <s v="2022-09-22 00:00:00"/>
    <s v="2023-07-21 00:00:00"/>
    <m/>
    <s v="032520221001000641000"/>
    <m/>
    <s v="DB03250120220914061535"/>
    <s v="常财科保（2022）0705号"/>
    <n v="0.6"/>
    <m/>
    <s v="企业保证,自然人保证"/>
    <n v="20"/>
    <n v="40"/>
    <n v="0"/>
    <n v="20"/>
    <n v="20"/>
    <n v="0"/>
    <m/>
    <s v=""/>
    <m/>
    <s v="普通担"/>
    <m/>
    <s v="国担非专项业务"/>
    <m/>
    <s v="2022-10-11 15:44:42"/>
    <s v="2022-10-25 10:56:01"/>
    <s v="2022-10-11 14:53:49"/>
    <s v="黄婷"/>
    <m/>
    <s v="省再担合规性审查通过"/>
    <s v="国担合规性审查通过"/>
    <m/>
    <n v="300"/>
    <n v="300"/>
    <n v="302"/>
    <n v="0"/>
    <n v="0"/>
    <n v="2E-3"/>
    <n v="4964.38"/>
    <n v="4964.38"/>
    <m/>
  </r>
  <r>
    <s v="4301822092900010"/>
    <s v="国担非专项业务"/>
    <s v="新增"/>
    <x v="23"/>
    <m/>
    <s v="湖南省融资再担保有限公司"/>
    <s v="常德市隆源包装有限责任公司"/>
    <s v="企业"/>
    <s v="统一社会信用代码"/>
    <s v="91430700062201043H"/>
    <s v="朱雄伟"/>
    <s v="18073608119"/>
    <m/>
    <m/>
    <s v="私人控股"/>
    <s v="否"/>
    <s v="湖南省/常德市/西湖管理区"/>
    <s v="其他未列明制造业"/>
    <s v="工业"/>
    <n v="3243"/>
    <n v="2771.8"/>
    <n v="37"/>
    <n v="52.7"/>
    <s v="小型企业"/>
    <s v="小微企业"/>
    <m/>
    <s v="朱雄伟"/>
    <s v="居民身份证"/>
    <s v="43072219700929397X"/>
    <s v="中国农业银行常德分行"/>
    <n v="500"/>
    <s v="流动资金贷款"/>
    <n v="4"/>
    <s v="人民币"/>
    <s v="否"/>
    <s v="2022-09-29 00:00:00"/>
    <s v="2023-09-28 00:00:00"/>
    <m/>
    <s v="43010120220003924"/>
    <m/>
    <s v="43100120220018590"/>
    <s v="常财科保（2022）0668号"/>
    <n v="0.6"/>
    <m/>
    <s v="自然人保证"/>
    <n v="20"/>
    <n v="40"/>
    <n v="0"/>
    <n v="20"/>
    <n v="20"/>
    <n v="0"/>
    <m/>
    <s v=""/>
    <m/>
    <s v="普通担"/>
    <m/>
    <s v="国担非专项业务"/>
    <m/>
    <s v="2022-10-11 15:44:42"/>
    <s v="2022-10-25 10:56:01"/>
    <s v="2022-10-11 14:53:49"/>
    <s v="黄婷"/>
    <m/>
    <s v="省再担合规性审查通过"/>
    <s v="国担合规性审查通过"/>
    <m/>
    <n v="500"/>
    <n v="500"/>
    <n v="364"/>
    <n v="0"/>
    <n v="0"/>
    <n v="2E-3"/>
    <n v="9972.6"/>
    <n v="9972.6"/>
    <m/>
  </r>
  <r>
    <s v="4301822092900011"/>
    <s v="国担非专项业务"/>
    <s v="新增"/>
    <x v="23"/>
    <m/>
    <s v="湖南省融资再担保有限公司"/>
    <s v="湖南昊宇幕墙门窗有限公司"/>
    <s v="企业"/>
    <s v="统一社会信用代码"/>
    <s v="91430703MA4L7XD20D"/>
    <s v="谭军"/>
    <s v="13974256668"/>
    <m/>
    <m/>
    <s v="私人控股"/>
    <s v="否"/>
    <s v="湖南省/常德市/鼎城区"/>
    <s v="建筑、家具用金属配件制造"/>
    <s v="工业"/>
    <n v="14202.06"/>
    <n v="16364.56"/>
    <n v="30"/>
    <n v="297.87"/>
    <s v="小型企业"/>
    <s v="小微企业"/>
    <m/>
    <s v="谭军"/>
    <s v="居民身份证"/>
    <s v="432424196903211012"/>
    <s v="华融湘江银行股份有限公司常德武陵支行"/>
    <n v="300"/>
    <s v="流动资金贷款"/>
    <n v="4.6500000000000004"/>
    <s v="人民币"/>
    <s v="否"/>
    <s v="2022-09-29 00:00:00"/>
    <s v="2023-09-29 00:00:00"/>
    <m/>
    <s v="华银常（武陵支）流资贷字（2022）年第（022）号"/>
    <m/>
    <s v="华银常（武陵支）保字（2022）年第（057）号"/>
    <s v="常财科保 （2022）0752号"/>
    <n v="0.6"/>
    <m/>
    <s v="企业保证,自然人保证"/>
    <n v="20"/>
    <n v="40"/>
    <n v="0"/>
    <n v="20"/>
    <n v="20"/>
    <n v="0"/>
    <m/>
    <s v="高新企业"/>
    <m/>
    <s v="信补贷"/>
    <m/>
    <s v="国担非专项业务"/>
    <m/>
    <s v="2022-10-11 15:44:42"/>
    <s v="2022-10-25 10:56:01"/>
    <s v="2022-10-11 14:53:49"/>
    <s v="黄婷"/>
    <m/>
    <s v="省再担合规性审查通过"/>
    <s v="国担合规性审查通过"/>
    <m/>
    <n v="300"/>
    <n v="300"/>
    <n v="365"/>
    <n v="0"/>
    <n v="0"/>
    <n v="2E-3"/>
    <n v="6000"/>
    <n v="6000"/>
    <m/>
  </r>
  <r>
    <s v="4301822092710010"/>
    <s v="国担非专项业务"/>
    <s v="新增"/>
    <x v="23"/>
    <m/>
    <s v="湖南省融资再担保有限公司"/>
    <s v="张群丽"/>
    <s v="小微企业主"/>
    <s v="居民身份证"/>
    <s v="430726198402123926"/>
    <s v="张群丽"/>
    <s v="13786633333"/>
    <s v="常德市武陵区九子餐饮有限公司"/>
    <s v="914307025870159642"/>
    <s v="私人控股"/>
    <s v="否"/>
    <s v="湖南省/常德市/武陵区"/>
    <s v="正餐服务"/>
    <s v="餐饮业"/>
    <n v="2154.96"/>
    <n v="4100"/>
    <n v="25"/>
    <m/>
    <s v="小型企业"/>
    <s v="小微企业"/>
    <m/>
    <m/>
    <m/>
    <m/>
    <s v="中国农业银行股份有限公司常德鼎城支行"/>
    <n v="200"/>
    <s v="个人经营性贷款"/>
    <n v="4"/>
    <s v="人民币"/>
    <s v="否"/>
    <s v="2022-09-27 00:00:00"/>
    <s v="2023-09-25 00:00:00"/>
    <m/>
    <s v="43020120220181684"/>
    <m/>
    <s v="43020120220181684"/>
    <s v="常财科保（2022）0719号"/>
    <n v="0.8"/>
    <m/>
    <s v="企业保证,自然人保证"/>
    <n v="20"/>
    <n v="40"/>
    <n v="0"/>
    <n v="20"/>
    <n v="20"/>
    <n v="0"/>
    <m/>
    <s v=""/>
    <m/>
    <s v="普通担"/>
    <m/>
    <s v="国担非专项业务"/>
    <m/>
    <s v="2022-10-11 15:44:42"/>
    <s v="2022-10-25 10:57:15"/>
    <s v="2022-10-11 14:53:49"/>
    <s v="黄婷"/>
    <m/>
    <s v="省再担合规性审查通过"/>
    <s v="国担合规性审查通过"/>
    <m/>
    <n v="200"/>
    <n v="200"/>
    <n v="363"/>
    <n v="0"/>
    <n v="0"/>
    <n v="2E-3"/>
    <n v="3978.08"/>
    <n v="3978.08"/>
    <m/>
  </r>
  <r>
    <s v="4301822092700011"/>
    <s v="国担非专项业务"/>
    <s v="新增"/>
    <x v="23"/>
    <m/>
    <s v="湖南省融资再担保有限公司"/>
    <s v="安乡中意彩印包装有限责任公司"/>
    <s v="企业"/>
    <s v="统一社会信用代码"/>
    <s v="91430721758017009X"/>
    <s v="周勇"/>
    <s v="13875086538"/>
    <m/>
    <m/>
    <s v="私人控股"/>
    <s v="否"/>
    <s v="湖南省/常德市/安乡县"/>
    <s v="纸和纸板容器制造"/>
    <s v="工业"/>
    <n v="6621"/>
    <n v="10290"/>
    <n v="124"/>
    <n v="177"/>
    <s v="小型企业"/>
    <s v="小微企业,三农"/>
    <s v="7.3.3"/>
    <s v="周勇"/>
    <s v="居民身份证"/>
    <s v="430721197108150118"/>
    <s v="中国农业银行股份有限公司安乡县支行"/>
    <n v="200"/>
    <s v="流动资金贷款"/>
    <n v="4.2"/>
    <s v="人民币"/>
    <s v="否"/>
    <s v="2022-09-27 00:00:00"/>
    <s v="2023-09-26 00:00:00"/>
    <m/>
    <s v="43010120220003768"/>
    <s v="430120220032410"/>
    <s v="43100120220018086"/>
    <s v="常财科保（2022）0708号"/>
    <n v="0.6"/>
    <m/>
    <s v="自然人保证"/>
    <n v="20"/>
    <n v="40"/>
    <n v="0"/>
    <n v="20"/>
    <n v="20"/>
    <n v="0"/>
    <m/>
    <s v="高新企业"/>
    <m/>
    <s v="信补贷"/>
    <m/>
    <s v="国担非专项业务"/>
    <m/>
    <s v="2022-10-11 15:44:42"/>
    <s v="2022-10-25 10:56:01"/>
    <s v="2022-10-11 14:53:49"/>
    <s v="黄婷"/>
    <m/>
    <s v="省再担合规性审查通过"/>
    <s v="国担合规性审查通过"/>
    <m/>
    <n v="200"/>
    <n v="200"/>
    <n v="364"/>
    <n v="0"/>
    <n v="0"/>
    <n v="2E-3"/>
    <n v="3989.04"/>
    <n v="3989.04"/>
    <m/>
  </r>
  <r>
    <s v="4301822092800012"/>
    <s v="国担非专项业务"/>
    <s v="新增"/>
    <x v="23"/>
    <m/>
    <s v="湖南省融资再担保有限公司"/>
    <s v="湖南一开正泰成套电器有限公司"/>
    <s v="企业"/>
    <s v="统一社会信用代码"/>
    <s v="914307037853777631"/>
    <s v="李忠数"/>
    <s v="13907368085"/>
    <m/>
    <m/>
    <s v="私人控股"/>
    <s v="否"/>
    <s v="湖南省/常德市/西洞庭管理区"/>
    <s v="变压器、整流器和电感器制造"/>
    <s v="工业"/>
    <n v="8696"/>
    <n v="8456"/>
    <n v="86"/>
    <n v="220.02"/>
    <s v="小型企业"/>
    <s v="小微企业"/>
    <s v="2.1.5"/>
    <s v="李忠数"/>
    <s v="居民身份证"/>
    <s v="330323197401073315"/>
    <s v="中国农业银行股份有限公司常德分行"/>
    <n v="200"/>
    <s v="流动资金贷款"/>
    <n v="4.05"/>
    <s v="人民币"/>
    <s v="否"/>
    <s v="2022-09-28 00:00:00"/>
    <s v="2023-09-27 00:00:00"/>
    <m/>
    <s v="43010120220003905"/>
    <s v="430120220032615"/>
    <s v="43100120220018532"/>
    <s v="常财科保（2022）0721号"/>
    <n v="0.6"/>
    <m/>
    <s v="自然人保证"/>
    <n v="20"/>
    <n v="40"/>
    <n v="0"/>
    <n v="20"/>
    <n v="20"/>
    <n v="0"/>
    <m/>
    <s v="高新企业"/>
    <m/>
    <s v="信补贷"/>
    <m/>
    <s v="国担非专项业务"/>
    <m/>
    <s v="2022-10-11 15:44:42"/>
    <s v="2022-10-25 10:56:01"/>
    <s v="2022-10-11 14:53:49"/>
    <s v="黄婷"/>
    <m/>
    <s v="省再担合规性审查通过"/>
    <s v="国担合规性审查通过"/>
    <m/>
    <n v="200"/>
    <n v="200"/>
    <n v="364"/>
    <n v="0"/>
    <n v="0"/>
    <n v="2E-3"/>
    <n v="3989.04"/>
    <n v="3989.04"/>
    <m/>
  </r>
  <r>
    <s v="4301822092700012"/>
    <s v="国担非专项业务"/>
    <s v="新增"/>
    <x v="23"/>
    <m/>
    <s v="湖南省融资再担保有限公司"/>
    <s v="安乡县老渔夫餐馆"/>
    <s v="企业"/>
    <s v="统一社会信用代码"/>
    <s v="91430721MA4Q2NH18Y"/>
    <s v="黄桂枝"/>
    <s v="13975690467"/>
    <m/>
    <m/>
    <s v="私人控股"/>
    <s v="否"/>
    <s v="湖南省/常德市/安乡县"/>
    <s v="正餐服务"/>
    <s v="餐饮业"/>
    <n v="1200"/>
    <n v="99.53"/>
    <n v="11"/>
    <m/>
    <s v="微型企业"/>
    <s v="小微企业,三农"/>
    <m/>
    <s v="黄桂枝"/>
    <s v="居民身份证"/>
    <s v="432422196907171000"/>
    <s v="长沙银行股份有限公司安乡支行"/>
    <n v="200"/>
    <s v="流动资金贷款"/>
    <n v="5"/>
    <s v="人民币"/>
    <s v="否"/>
    <s v="2022-09-27 00:00:00"/>
    <s v="2023-09-26 00:00:00"/>
    <m/>
    <s v="032620221001000763000"/>
    <m/>
    <s v="DB03260120220919061946"/>
    <s v="常财科保（2022）0715号"/>
    <n v="0"/>
    <s v="免收担保费，政策文件有：1.湘财金〔2021〕27号文；2.湘政办发〔2021〕11号文。"/>
    <s v="自然人保证,不动产抵押"/>
    <n v="20"/>
    <n v="40"/>
    <n v="0"/>
    <n v="20"/>
    <n v="20"/>
    <n v="0"/>
    <m/>
    <s v=""/>
    <m/>
    <s v="普通担"/>
    <m/>
    <s v="国担非专项业务"/>
    <m/>
    <s v="2022-10-11 15:44:42"/>
    <s v="2022-10-25 10:56:01"/>
    <s v="2022-10-11 14:53:49"/>
    <s v="黄婷"/>
    <m/>
    <s v="省再担合规性审查通过"/>
    <s v="国担合规性审查通过"/>
    <m/>
    <n v="200"/>
    <n v="200"/>
    <n v="364"/>
    <n v="0"/>
    <n v="0"/>
    <n v="2E-3"/>
    <n v="3989.04"/>
    <n v="3989.04"/>
    <m/>
  </r>
  <r>
    <s v="4301822092310028"/>
    <s v="国担非专项业务"/>
    <s v="新增"/>
    <x v="23"/>
    <m/>
    <s v="湖南省融资再担保有限公司"/>
    <s v="刘俊"/>
    <s v="小微企业主"/>
    <s v="居民身份证"/>
    <s v="430721197505156732"/>
    <s v="刘俊"/>
    <s v="13875036428"/>
    <s v="湖南安福水产有限公司"/>
    <s v="91430721567681388K"/>
    <s v="私人控股"/>
    <s v="否"/>
    <s v="湖南省/常德市/安乡县"/>
    <s v="内陆养殖"/>
    <s v="农、林、牧、渔业"/>
    <n v="1080.24"/>
    <n v="467"/>
    <n v="2"/>
    <m/>
    <s v="小型企业"/>
    <s v="小微企业,三农"/>
    <m/>
    <m/>
    <m/>
    <m/>
    <s v="中国农业银行股份有限公司安乡县支行"/>
    <n v="200"/>
    <s v="个人经营性贷款"/>
    <n v="3.85"/>
    <s v="人民币"/>
    <s v="否"/>
    <s v="2022-09-23 00:00:00"/>
    <s v="2023-09-22 00:00:00"/>
    <m/>
    <s v="43020120220177534"/>
    <s v="430220220747884"/>
    <s v="43020120220177534"/>
    <s v="常财科保（2022）0642号"/>
    <n v="0.8"/>
    <m/>
    <s v="企业保证,自然人保证"/>
    <n v="20"/>
    <n v="40"/>
    <n v="0"/>
    <n v="20"/>
    <n v="20"/>
    <n v="0"/>
    <m/>
    <s v=""/>
    <m/>
    <s v="普通担"/>
    <m/>
    <s v="国担非专项业务"/>
    <m/>
    <s v="2022-10-11 15:44:42"/>
    <s v="2022-10-25 10:57:15"/>
    <s v="2022-10-11 14:53:49"/>
    <s v="黄婷"/>
    <m/>
    <s v="省再担合规性审查通过"/>
    <s v="国担合规性审查通过"/>
    <m/>
    <n v="200"/>
    <n v="200"/>
    <n v="364"/>
    <n v="0"/>
    <n v="0"/>
    <n v="2E-3"/>
    <n v="3989.04"/>
    <n v="3989.04"/>
    <m/>
  </r>
  <r>
    <s v="4301822092900012"/>
    <s v="国担非专项业务"/>
    <s v="新增"/>
    <x v="23"/>
    <m/>
    <s v="湖南省融资再担保有限公司"/>
    <s v="常德启腾水产服务有限公司"/>
    <s v="企业"/>
    <s v="统一社会信用代码"/>
    <s v="91430721320534327C"/>
    <s v="夏腾"/>
    <s v="18890738783"/>
    <m/>
    <m/>
    <s v="私人控股"/>
    <s v="否"/>
    <s v="湖南省/常德市/安乡县"/>
    <s v="内陆养殖"/>
    <s v="农、林、牧、渔业"/>
    <n v="5093.68"/>
    <n v="4000"/>
    <n v="38"/>
    <n v="0.94"/>
    <s v="中型企业"/>
    <s v="三农"/>
    <m/>
    <s v="夏腾"/>
    <s v="居民身份证"/>
    <s v="430721198707232515"/>
    <s v="中国工商银行股份有限公司安乡支行"/>
    <n v="100"/>
    <s v="流动资金贷款"/>
    <n v="3.95"/>
    <s v="人民币"/>
    <s v="否"/>
    <s v="2022-09-29 00:00:00"/>
    <s v="2023-09-24 00:00:00"/>
    <m/>
    <s v="0190800738-2022年（安乡）字00119号"/>
    <s v="0190800738-2022年（信）字000057号"/>
    <s v="0190800738-2022年安乡（保）字0008"/>
    <s v="常财科保（2022）0729号"/>
    <n v="0.6"/>
    <m/>
    <s v="自然人保证"/>
    <n v="20"/>
    <n v="40"/>
    <n v="0"/>
    <n v="20"/>
    <n v="20"/>
    <n v="0"/>
    <m/>
    <s v=""/>
    <m/>
    <s v="信补贷"/>
    <m/>
    <s v="国担非专项业务"/>
    <m/>
    <s v="2022-10-11 15:44:42"/>
    <s v="2022-10-25 10:56:01"/>
    <s v="2022-10-11 14:53:49"/>
    <s v="黄婷"/>
    <m/>
    <s v="省再担合规性审查通过"/>
    <s v="国担合规性审查通过"/>
    <m/>
    <n v="100"/>
    <n v="100"/>
    <n v="360"/>
    <n v="0"/>
    <n v="0"/>
    <n v="2E-3"/>
    <n v="1972.6"/>
    <n v="1972.6"/>
    <m/>
  </r>
  <r>
    <s v="4301822092210020"/>
    <s v="国担非专项业务"/>
    <s v="新增"/>
    <x v="23"/>
    <m/>
    <s v="湖南省融资再担保有限公司"/>
    <s v="张献文"/>
    <s v="农户"/>
    <s v="居民身份证"/>
    <s v="430723197004202852"/>
    <s v="张献文"/>
    <s v="13873623249"/>
    <m/>
    <m/>
    <s v="私人控股"/>
    <s v="否"/>
    <s v="湖南省/常德市/澧县"/>
    <s v="内陆养殖"/>
    <s v="农、林、牧、渔业"/>
    <n v="82"/>
    <n v="52"/>
    <n v="2"/>
    <m/>
    <s v="其他"/>
    <s v="三农"/>
    <m/>
    <m/>
    <m/>
    <m/>
    <s v="中国农业银行股份有限公司安乡县支行"/>
    <n v="50"/>
    <s v="个人经营性贷款"/>
    <n v="3.85"/>
    <s v="人民币"/>
    <s v="否"/>
    <s v="2022-09-22 00:00:00"/>
    <s v="2023-09-21 00:00:00"/>
    <m/>
    <s v="43020120220176333"/>
    <s v="430220220745030"/>
    <s v="43020120220176333"/>
    <s v="常财科保（2022）0681号"/>
    <n v="0.8"/>
    <m/>
    <s v="自然人保证"/>
    <n v="20"/>
    <n v="40"/>
    <n v="0"/>
    <n v="20"/>
    <n v="20"/>
    <n v="0"/>
    <m/>
    <s v=""/>
    <m/>
    <s v="乡村振兴"/>
    <m/>
    <s v="国担非专项业务"/>
    <m/>
    <s v="2022-10-11 15:44:42"/>
    <s v="2022-10-25 10:56:01"/>
    <s v="2022-10-11 14:53:49"/>
    <s v="黄婷"/>
    <m/>
    <s v="省再担合规性审查通过"/>
    <s v="国担合规性审查通过"/>
    <m/>
    <n v="50"/>
    <n v="50"/>
    <n v="364"/>
    <n v="0"/>
    <n v="0"/>
    <n v="2E-3"/>
    <n v="997.26"/>
    <n v="997.26"/>
    <m/>
  </r>
  <r>
    <s v="4301822092310029"/>
    <s v="国担非专项业务"/>
    <s v="新增"/>
    <x v="23"/>
    <m/>
    <s v="湖南省融资再担保有限公司"/>
    <s v="李厚昌"/>
    <s v="农户"/>
    <s v="居民身份证"/>
    <s v="430721196105264318"/>
    <s v="李厚昌"/>
    <s v="18175602083"/>
    <m/>
    <m/>
    <s v="私人控股"/>
    <s v="否"/>
    <s v="湖南省/常德市/安乡县"/>
    <s v="内陆养殖"/>
    <s v="农、林、牧、渔业"/>
    <n v="75"/>
    <n v="80"/>
    <n v="2"/>
    <m/>
    <s v="其他"/>
    <s v="三农"/>
    <m/>
    <m/>
    <m/>
    <m/>
    <s v="中国邮政储蓄银行股份有限公司安乡县支行"/>
    <n v="30"/>
    <s v="个人经营性贷款"/>
    <n v="4.3499999999999996"/>
    <s v="人民币"/>
    <s v="否"/>
    <s v="2022-09-23 00:00:00"/>
    <s v="2023-09-23 00:00:00"/>
    <m/>
    <s v="43010998222090742890"/>
    <s v="43010099822209074289001"/>
    <s v="43010998222090743158"/>
    <s v="常财科保（2022）0680号"/>
    <n v="0.8"/>
    <m/>
    <s v="自然人保证"/>
    <n v="20"/>
    <n v="40"/>
    <n v="0"/>
    <n v="20"/>
    <n v="20"/>
    <n v="0"/>
    <m/>
    <s v=""/>
    <m/>
    <s v="乡村振兴"/>
    <m/>
    <s v="国担非专项业务"/>
    <m/>
    <s v="2022-10-11 15:44:42"/>
    <s v="2022-10-25 10:57:15"/>
    <s v="2022-10-11 14:53:49"/>
    <s v="黄婷"/>
    <m/>
    <s v="省再担合规性审查通过"/>
    <s v="国担合规性审查通过"/>
    <m/>
    <n v="30"/>
    <n v="30"/>
    <n v="365"/>
    <n v="0"/>
    <n v="0"/>
    <n v="2E-3"/>
    <n v="600"/>
    <n v="600"/>
    <m/>
  </r>
  <r>
    <s v="4301822092310030"/>
    <s v="国担非专项业务"/>
    <s v="新增"/>
    <x v="23"/>
    <m/>
    <s v="湖南省融资再担保有限公司"/>
    <s v="杨凡"/>
    <s v="农户"/>
    <s v="居民身份证"/>
    <s v="430721198810126737"/>
    <s v="杨凡"/>
    <s v="15674269924"/>
    <m/>
    <m/>
    <s v="私人控股"/>
    <s v="否"/>
    <s v="湖南省/常德市/安乡县"/>
    <s v="内陆养殖"/>
    <s v="农、林、牧、渔业"/>
    <n v="50"/>
    <n v="80"/>
    <n v="2"/>
    <m/>
    <s v="其他"/>
    <s v="三农"/>
    <m/>
    <m/>
    <m/>
    <m/>
    <s v="中国邮政储蓄银行股份有限公司安乡县支行"/>
    <n v="100"/>
    <s v="个人经营性贷款"/>
    <n v="4.5"/>
    <s v="人民币"/>
    <s v="否"/>
    <s v="2022-09-23 00:00:00"/>
    <s v="2023-09-23 00:00:00"/>
    <m/>
    <s v="43010998222090704438"/>
    <s v="4301099822209070443801"/>
    <s v="43010998222090705067"/>
    <s v="常财科保（2022）0682号"/>
    <n v="0.8"/>
    <m/>
    <s v="自然人保证"/>
    <n v="20"/>
    <n v="40"/>
    <n v="0"/>
    <n v="20"/>
    <n v="20"/>
    <n v="0"/>
    <m/>
    <s v=""/>
    <m/>
    <s v="乡村振兴"/>
    <m/>
    <s v="国担非专项业务"/>
    <m/>
    <s v="2022-10-11 15:44:42"/>
    <s v="2022-10-25 10:57:15"/>
    <s v="2022-10-11 14:53:49"/>
    <s v="黄婷"/>
    <m/>
    <s v="省再担合规性审查通过"/>
    <s v="国担合规性审查通过"/>
    <m/>
    <n v="100"/>
    <n v="100"/>
    <n v="365"/>
    <n v="0"/>
    <n v="0"/>
    <n v="2E-3"/>
    <n v="2000"/>
    <n v="2000"/>
    <m/>
  </r>
  <r>
    <s v="4301822092310031"/>
    <s v="国担非专项业务"/>
    <s v="新增"/>
    <x v="23"/>
    <m/>
    <s v="湖南省融资再担保有限公司"/>
    <s v="孙斌华"/>
    <s v="农户"/>
    <s v="居民身份证"/>
    <s v="430721196609192573"/>
    <s v="孙斌华"/>
    <s v="13975676621"/>
    <m/>
    <m/>
    <s v="私人控股"/>
    <s v="否"/>
    <s v="湖南省/常德市/安乡县"/>
    <s v="内陆养殖"/>
    <s v="农、林、牧、渔业"/>
    <n v="30"/>
    <n v="30"/>
    <n v="2"/>
    <m/>
    <s v="其他"/>
    <s v="三农"/>
    <m/>
    <m/>
    <m/>
    <m/>
    <s v="中国邮政储蓄银行股份有限公司安乡县支行"/>
    <n v="30"/>
    <s v="个人经营性贷款"/>
    <n v="4.3499999999999996"/>
    <s v="人民币"/>
    <s v="否"/>
    <s v="2022-09-23 00:00:00"/>
    <s v="2023-09-23 00:00:00"/>
    <m/>
    <s v="43010998222090768383"/>
    <s v="4301099822209076838301"/>
    <s v="43010998222090768595"/>
    <s v="常财科保（2022）0686号"/>
    <n v="0.8"/>
    <m/>
    <s v="自然人保证"/>
    <n v="20"/>
    <n v="40"/>
    <n v="0"/>
    <n v="20"/>
    <n v="20"/>
    <n v="0"/>
    <m/>
    <s v=""/>
    <m/>
    <s v="乡村振兴"/>
    <m/>
    <s v="国担非专项业务"/>
    <m/>
    <s v="2022-10-11 15:44:42"/>
    <s v="2022-10-25 10:56:01"/>
    <s v="2022-10-11 14:53:49"/>
    <s v="黄婷"/>
    <m/>
    <s v="省再担合规性审查通过"/>
    <s v="国担合规性审查通过"/>
    <m/>
    <n v="30"/>
    <n v="30"/>
    <n v="365"/>
    <n v="0"/>
    <n v="0"/>
    <n v="2E-3"/>
    <n v="600"/>
    <n v="600"/>
    <m/>
  </r>
  <r>
    <s v="4301822092210021"/>
    <s v="国担非专项业务"/>
    <s v="新增"/>
    <x v="23"/>
    <m/>
    <s v="湖南省融资再担保有限公司"/>
    <s v="任修华"/>
    <s v="农户"/>
    <s v="居民身份证"/>
    <s v="430721196210045870"/>
    <s v="任修华"/>
    <s v="17373610689"/>
    <m/>
    <m/>
    <s v="私人控股"/>
    <s v="否"/>
    <s v="湖南省/常德市/安乡县"/>
    <s v="内陆养殖"/>
    <s v="农、林、牧、渔业"/>
    <n v="85"/>
    <n v="80"/>
    <n v="2"/>
    <m/>
    <s v="其他"/>
    <s v="三农"/>
    <m/>
    <m/>
    <m/>
    <m/>
    <s v="中国农业银行股份有限公司安乡县支行"/>
    <n v="100"/>
    <s v="个人经营性贷款"/>
    <n v="3.85"/>
    <s v="人民币"/>
    <s v="否"/>
    <s v="2022-09-22 00:00:00"/>
    <s v="2023-09-21 00:00:00"/>
    <m/>
    <s v="43020120220174994"/>
    <s v="430220220745001"/>
    <s v="43020120220174994"/>
    <s v="常财科保（2022）0685号"/>
    <n v="0.8"/>
    <m/>
    <s v="自然人保证"/>
    <n v="20"/>
    <n v="40"/>
    <n v="0"/>
    <n v="20"/>
    <n v="20"/>
    <n v="0"/>
    <m/>
    <s v=""/>
    <m/>
    <s v="乡村振兴"/>
    <m/>
    <s v="国担非专项业务"/>
    <m/>
    <s v="2022-10-11 15:44:42"/>
    <s v="2022-10-25 10:56:01"/>
    <s v="2022-10-11 14:53:49"/>
    <s v="黄婷"/>
    <m/>
    <s v="省再担合规性审查通过"/>
    <s v="国担合规性审查通过"/>
    <m/>
    <n v="100"/>
    <n v="100"/>
    <n v="364"/>
    <n v="0"/>
    <n v="0"/>
    <n v="2E-3"/>
    <n v="1994.52"/>
    <n v="1994.52"/>
    <m/>
  </r>
  <r>
    <s v="4301822092310032"/>
    <s v="国担非专项业务"/>
    <s v="新增"/>
    <x v="23"/>
    <m/>
    <s v="湖南省融资再担保有限公司"/>
    <s v="王文"/>
    <s v="农户"/>
    <s v="居民身份证"/>
    <s v="430721198910232879"/>
    <s v="王文"/>
    <s v="15211295504"/>
    <m/>
    <m/>
    <s v="私人控股"/>
    <s v="否"/>
    <s v="湖南省/常德市/安乡县"/>
    <s v="内陆养殖"/>
    <s v="农、林、牧、渔业"/>
    <n v="30"/>
    <n v="30"/>
    <n v="2"/>
    <m/>
    <s v="其他"/>
    <s v="三农"/>
    <m/>
    <m/>
    <m/>
    <m/>
    <s v="中国邮政储蓄银行股份有限公司安乡县支行"/>
    <n v="30"/>
    <s v="个人经营性贷款"/>
    <n v="4.3499999999999996"/>
    <s v="人民币"/>
    <s v="否"/>
    <s v="2022-09-23 00:00:00"/>
    <s v="2023-09-23 00:00:00"/>
    <m/>
    <s v="43010998222090772630"/>
    <s v="4301099822209077263001"/>
    <s v="43010998222090773543"/>
    <s v="常财科保（2022）0699号"/>
    <n v="0.8"/>
    <m/>
    <s v="自然人保证"/>
    <n v="20"/>
    <n v="40"/>
    <n v="0"/>
    <n v="20"/>
    <n v="20"/>
    <n v="0"/>
    <m/>
    <s v=""/>
    <m/>
    <s v="乡村振兴"/>
    <m/>
    <s v="国担非专项业务"/>
    <m/>
    <s v="2022-10-11 15:44:42"/>
    <s v="2022-10-25 10:56:01"/>
    <s v="2022-10-11 14:53:49"/>
    <s v="黄婷"/>
    <m/>
    <s v="省再担合规性审查通过"/>
    <s v="国担合规性审查通过"/>
    <m/>
    <n v="30"/>
    <n v="30"/>
    <n v="365"/>
    <n v="0"/>
    <n v="0"/>
    <n v="2E-3"/>
    <n v="600"/>
    <n v="600"/>
    <m/>
  </r>
  <r>
    <s v="4301822092310033"/>
    <s v="国担非专项业务"/>
    <s v="新增"/>
    <x v="23"/>
    <m/>
    <s v="湖南省融资再担保有限公司"/>
    <s v="周长春"/>
    <s v="农户"/>
    <s v="居民身份证"/>
    <s v="43072119670112643X"/>
    <s v="周长春"/>
    <s v="13973658819"/>
    <m/>
    <m/>
    <s v="私人控股"/>
    <s v="否"/>
    <s v="湖南省/常德市/安乡县"/>
    <s v="内陆养殖"/>
    <s v="农、林、牧、渔业"/>
    <n v="80"/>
    <n v="90"/>
    <n v="2"/>
    <m/>
    <s v="其他"/>
    <s v="三农"/>
    <m/>
    <m/>
    <m/>
    <m/>
    <s v="中国邮政储蓄银行股份有限公司安乡县支行"/>
    <n v="100"/>
    <s v="个人经营性贷款"/>
    <n v="4.3499999999999996"/>
    <s v="人民币"/>
    <s v="否"/>
    <s v="2022-09-23 00:00:00"/>
    <s v="2023-09-23 00:00:00"/>
    <m/>
    <s v="43010998222090739151"/>
    <s v="4301099822209073915101"/>
    <s v="43010998222090739537"/>
    <s v="常财科保（2022）0684号"/>
    <n v="0.8"/>
    <m/>
    <s v="自然人保证"/>
    <n v="20"/>
    <n v="40"/>
    <n v="0"/>
    <n v="20"/>
    <n v="20"/>
    <n v="0"/>
    <m/>
    <s v=""/>
    <m/>
    <s v="乡村振兴"/>
    <m/>
    <s v="国担非专项业务"/>
    <m/>
    <s v="2022-10-11 15:44:42"/>
    <s v="2022-10-25 10:57:15"/>
    <s v="2022-10-11 14:53:49"/>
    <s v="黄婷"/>
    <m/>
    <s v="省再担合规性审查通过"/>
    <s v="国担合规性审查通过"/>
    <m/>
    <n v="100"/>
    <n v="100"/>
    <n v="365"/>
    <n v="0"/>
    <n v="0"/>
    <n v="2E-3"/>
    <n v="2000"/>
    <n v="2000"/>
    <m/>
  </r>
  <r>
    <s v="4301822092600006"/>
    <s v="国担非专项业务"/>
    <s v="新增"/>
    <x v="23"/>
    <m/>
    <s v="湖南省融资再担保有限公司"/>
    <s v="常德市新旺米业有限公司"/>
    <s v="企业"/>
    <s v="统一社会信用代码"/>
    <s v="91430700MA4L1C6K3U"/>
    <s v="李明松"/>
    <s v="18073634288"/>
    <m/>
    <m/>
    <s v="私人控股"/>
    <s v="否"/>
    <s v="湖南省/常德市/常德经开区"/>
    <s v="谷物、豆及薯类批发"/>
    <s v="批发业"/>
    <n v="557.01900000000001"/>
    <n v="1010.68"/>
    <n v="16"/>
    <n v="2.76"/>
    <s v="小型企业"/>
    <s v="小微企业"/>
    <m/>
    <s v="李明松"/>
    <s v="居民身份证"/>
    <s v="432423197811194233"/>
    <s v="华融湘江银行股份有限公司常德鼎城支行"/>
    <n v="50"/>
    <s v="流动资金贷款"/>
    <n v="4.5999999999999996"/>
    <s v="人民币"/>
    <s v="否"/>
    <s v="2022-09-26 00:00:00"/>
    <s v="2023-09-25 00:00:00"/>
    <m/>
    <s v="华银常鼎支流资贷字2022年第009号"/>
    <m/>
    <s v="华银常鼎支保字2022年第019号"/>
    <s v="常财科保（2022）0700号"/>
    <n v="0.8"/>
    <m/>
    <s v="自然人保证"/>
    <n v="20"/>
    <n v="30"/>
    <n v="0"/>
    <n v="20"/>
    <n v="20"/>
    <n v="10"/>
    <m/>
    <s v=""/>
    <m/>
    <s v="信补贷"/>
    <m/>
    <s v="国担非专项业务"/>
    <m/>
    <s v="2022-10-11 15:44:42"/>
    <s v="2022-10-25 10:57:15"/>
    <s v="2022-10-11 14:53:49"/>
    <s v="黄婷"/>
    <m/>
    <s v="省再担合规性审查通过"/>
    <s v="国担合规性审查通过"/>
    <m/>
    <n v="50"/>
    <n v="50"/>
    <n v="364"/>
    <n v="0"/>
    <n v="0"/>
    <n v="2E-3"/>
    <n v="997.26"/>
    <n v="997.26"/>
    <m/>
  </r>
  <r>
    <s v="4301822093000034"/>
    <s v="国担非专项业务"/>
    <s v="新增"/>
    <x v="23"/>
    <m/>
    <s v="湖南省融资再担保有限公司"/>
    <s v="湖南热市温泉开发有限责任公司"/>
    <s v="企业"/>
    <s v="统一社会信用代码"/>
    <s v="91430725MA4LP24Y9P"/>
    <s v="敖治平"/>
    <s v="13317360688"/>
    <m/>
    <m/>
    <s v="私人控股"/>
    <s v="否"/>
    <s v="湖南省/常德市/桃源县"/>
    <s v="其他未列明商务服务业"/>
    <s v="租赁和商务服务业"/>
    <n v="77874.179999999993"/>
    <n v="4724.43"/>
    <n v="210"/>
    <n v="367.15"/>
    <s v="中型企业"/>
    <s v="三农"/>
    <m/>
    <s v="敖治平"/>
    <s v="居民身份证"/>
    <s v="432426196701092871"/>
    <s v="常德农村商业银行股份有限公司"/>
    <n v="500"/>
    <s v="流动资金贷款"/>
    <n v="4.9000000000000004"/>
    <s v="人民币"/>
    <s v="否"/>
    <s v="2022-09-30 00:00:00"/>
    <s v="2025-09-30 00:00:00"/>
    <m/>
    <s v="-30000-2022-00000500"/>
    <m/>
    <s v="1-30000-2022-00000019"/>
    <s v="常财科保（2022）0754号"/>
    <n v="0"/>
    <s v="免收担保费，政策文件有：1.湘财金〔2021〕27号文；2.湘政办发〔2021〕11号文。"/>
    <s v="企业保证,自然人保证"/>
    <n v="20"/>
    <n v="40"/>
    <n v="0"/>
    <n v="20"/>
    <n v="20"/>
    <n v="0"/>
    <m/>
    <s v=""/>
    <m/>
    <s v="普通担"/>
    <m/>
    <s v="国担非专项业务"/>
    <m/>
    <s v="2022-10-11 15:44:42"/>
    <s v="2022-10-25 10:56:01"/>
    <s v="2022-10-11 14:53:49"/>
    <s v="黄婷"/>
    <m/>
    <s v="省再担合规性审查通过"/>
    <s v="国担合规性审查通过"/>
    <m/>
    <n v="500"/>
    <n v="500"/>
    <n v="1096"/>
    <n v="0"/>
    <n v="0"/>
    <n v="2E-3"/>
    <n v="10000"/>
    <n v="10000"/>
    <m/>
  </r>
  <r>
    <s v="4301822093000035"/>
    <s v="国担非专项业务"/>
    <s v="新增"/>
    <x v="23"/>
    <m/>
    <s v="湖南省融资再担保有限公司"/>
    <s v="湖南兆生棉业有限公司"/>
    <s v="企业"/>
    <s v="统一社会信用代码"/>
    <s v="91430724738986507H"/>
    <s v="孙金枝"/>
    <s v="13787872598"/>
    <m/>
    <m/>
    <s v="私人控股"/>
    <s v="否"/>
    <s v="湖南省/常德市/临澧县"/>
    <s v="其他农业"/>
    <s v="农、林、牧、渔业"/>
    <n v="5458.69"/>
    <n v="8000.21"/>
    <n v="30"/>
    <n v="86.97"/>
    <s v="中型企业"/>
    <s v="三农"/>
    <m/>
    <s v="孙金枝"/>
    <s v="居民身份证"/>
    <s v="430724198102170568"/>
    <s v="兴业银行股份有限公司常德分行"/>
    <n v="100"/>
    <s v="流动资金贷款"/>
    <n v="5.5"/>
    <s v="人民币"/>
    <s v="否"/>
    <s v="2022-09-30 00:00:00"/>
    <s v="2023-09-29 00:00:00"/>
    <m/>
    <s v="G001368242220220927021"/>
    <m/>
    <s v="G001368242220220928015"/>
    <s v="常财科保（2022）0733号"/>
    <n v="0.6"/>
    <m/>
    <s v="自然人保证,不动产抵押"/>
    <n v="0"/>
    <n v="60"/>
    <n v="0"/>
    <n v="20"/>
    <n v="20"/>
    <n v="0"/>
    <m/>
    <s v=""/>
    <m/>
    <s v="普通担"/>
    <m/>
    <s v="国担非专项业务"/>
    <m/>
    <s v="2022-10-11 15:44:42"/>
    <s v="2022-10-25 10:57:15"/>
    <s v="2022-10-11 14:53:49"/>
    <s v="黄婷"/>
    <m/>
    <s v="省再担合规性审查通过"/>
    <s v="国担合规性审查通过"/>
    <m/>
    <n v="100"/>
    <n v="100"/>
    <n v="364"/>
    <n v="0"/>
    <n v="0"/>
    <n v="2E-3"/>
    <n v="1994.52"/>
    <n v="1994.52"/>
    <m/>
  </r>
  <r>
    <s v="4301822093000036"/>
    <s v="国担非专项业务"/>
    <s v="新增"/>
    <x v="23"/>
    <m/>
    <s v="湖南省融资再担保有限公司"/>
    <s v="常德市巨赛机械制造有限责任公司"/>
    <s v="企业"/>
    <s v="统一社会信用代码"/>
    <s v="91430700MA4M14CX7D"/>
    <s v="陈昌清"/>
    <s v="13807423398"/>
    <m/>
    <m/>
    <s v="私人控股"/>
    <s v="否"/>
    <s v="湖南省/常德市/常德经开区"/>
    <s v="金属结构制造"/>
    <s v="工业"/>
    <n v="1287.1600000000001"/>
    <n v="1380.69"/>
    <n v="21"/>
    <n v="0.4"/>
    <s v="小型企业"/>
    <s v="小微企业"/>
    <s v="3.1.12.6"/>
    <s v="陈昌清"/>
    <s v="居民身份证"/>
    <s v="430703196107187157"/>
    <s v="华融湘江银行股份有限公司常德鼎城支行"/>
    <n v="145"/>
    <s v="流动资金贷款"/>
    <n v="5"/>
    <s v="人民币"/>
    <s v="否"/>
    <s v="2022-09-30 00:00:00"/>
    <s v="2023-08-26 00:00:00"/>
    <m/>
    <s v="华银常（鼎支）流资贷字（2022）年第（106）号"/>
    <m/>
    <s v="华银常（鼎支）保字（2022）年第（114）号"/>
    <s v="常财科保（2022）0724号"/>
    <n v="0.6"/>
    <m/>
    <s v="企业保证,自然人保证"/>
    <n v="0"/>
    <n v="60"/>
    <n v="0"/>
    <n v="20"/>
    <n v="20"/>
    <n v="0"/>
    <m/>
    <s v=""/>
    <m/>
    <s v="普通担"/>
    <m/>
    <s v="国担非专项业务"/>
    <m/>
    <s v="2022-10-11 15:44:42"/>
    <s v="2022-10-25 10:56:01"/>
    <s v="2022-10-11 14:53:49"/>
    <s v="黄婷"/>
    <m/>
    <s v="省再担合规性审查通过"/>
    <s v="国担合规性审查通过"/>
    <m/>
    <n v="145"/>
    <n v="145"/>
    <n v="330"/>
    <n v="0"/>
    <n v="0"/>
    <n v="2E-3"/>
    <n v="2621.92"/>
    <n v="2621.92"/>
    <m/>
  </r>
  <r>
    <s v="4301822093010037"/>
    <s v="国担非专项业务"/>
    <s v="新增"/>
    <x v="23"/>
    <m/>
    <s v="湖南省融资再担保有限公司"/>
    <s v="钟铁安"/>
    <s v="农户"/>
    <s v="居民身份证"/>
    <s v="432422197212162532"/>
    <s v="钟铁安"/>
    <s v="15399790831"/>
    <m/>
    <m/>
    <s v="私人控股"/>
    <s v="否"/>
    <s v="湖南省/常德市/安乡县"/>
    <s v="内陆养殖"/>
    <s v="农、林、牧、渔业"/>
    <n v="57.5"/>
    <n v="50"/>
    <n v="2"/>
    <m/>
    <s v="其他"/>
    <s v="三农"/>
    <m/>
    <m/>
    <m/>
    <m/>
    <s v="中国邮政储蓄银行股份有限公司安乡县支行"/>
    <n v="40"/>
    <s v="个人经营性贷款"/>
    <n v="4.3499999999999996"/>
    <s v="人民币"/>
    <s v="否"/>
    <s v="2022-09-30 00:00:00"/>
    <s v="2023-09-30 00:00:00"/>
    <m/>
    <s v="43010998222090899530"/>
    <m/>
    <s v="43010998222090899815"/>
    <s v="常财科保（2022）0751号"/>
    <n v="0.8"/>
    <m/>
    <s v="自然人保证"/>
    <n v="20"/>
    <n v="40"/>
    <n v="0"/>
    <n v="20"/>
    <n v="20"/>
    <n v="0"/>
    <m/>
    <s v=""/>
    <m/>
    <s v="乡村振兴"/>
    <m/>
    <s v="国担非专项业务"/>
    <m/>
    <s v="2022-10-11 15:44:42"/>
    <s v="2022-10-25 10:57:15"/>
    <s v="2022-10-11 14:53:49"/>
    <s v="黄婷"/>
    <m/>
    <s v="省再担合规性审查通过"/>
    <s v="国担合规性审查通过"/>
    <m/>
    <n v="40"/>
    <n v="40"/>
    <n v="365"/>
    <n v="0"/>
    <n v="0"/>
    <n v="2E-3"/>
    <n v="800"/>
    <n v="800"/>
    <m/>
  </r>
  <r>
    <s v="4301822093010038"/>
    <s v="国担非专项业务"/>
    <s v="新增"/>
    <x v="23"/>
    <m/>
    <s v="湖南省融资再担保有限公司"/>
    <s v="罗金华"/>
    <s v="农户"/>
    <s v="居民身份证"/>
    <s v="430721197505225216"/>
    <s v="罗金华"/>
    <s v="17300727270"/>
    <m/>
    <m/>
    <s v="私人控股"/>
    <s v="否"/>
    <s v="湖南省/常德市/安乡县"/>
    <s v="内陆养殖"/>
    <s v="农、林、牧、渔业"/>
    <n v="53.25"/>
    <n v="30"/>
    <n v="2"/>
    <m/>
    <s v="其他"/>
    <s v="三农"/>
    <m/>
    <m/>
    <m/>
    <m/>
    <s v="中国邮政储蓄银行股份有限公司安乡县支行"/>
    <n v="20"/>
    <s v="个人经营性贷款"/>
    <n v="4.3499999999999996"/>
    <s v="人民币"/>
    <s v="否"/>
    <s v="2022-09-30 00:00:00"/>
    <s v="2023-09-30 00:00:00"/>
    <m/>
    <s v="43010998222090960111"/>
    <m/>
    <s v="43010998222090960465"/>
    <s v="常财科保（2022）0743号"/>
    <n v="0.8"/>
    <m/>
    <s v="无"/>
    <n v="20"/>
    <n v="40"/>
    <n v="0"/>
    <n v="20"/>
    <n v="20"/>
    <n v="0"/>
    <m/>
    <s v=""/>
    <m/>
    <s v="乡村振兴"/>
    <m/>
    <s v="国担非专项业务"/>
    <m/>
    <s v="2022-10-11 15:44:42"/>
    <s v="2022-10-25 10:56:01"/>
    <s v="2022-10-11 14:53:49"/>
    <s v="黄婷"/>
    <m/>
    <s v="省再担合规性审查通过"/>
    <s v="国担合规性审查通过"/>
    <m/>
    <n v="20"/>
    <n v="20"/>
    <n v="365"/>
    <n v="0"/>
    <n v="0"/>
    <n v="2E-3"/>
    <n v="400"/>
    <n v="400"/>
    <m/>
  </r>
  <r>
    <s v="4301822093010039"/>
    <s v="国担非专项业务"/>
    <s v="新增"/>
    <x v="23"/>
    <m/>
    <s v="湖南省融资再担保有限公司"/>
    <s v="李炳华"/>
    <s v="农户"/>
    <s v="居民身份证"/>
    <s v="432422196712051615"/>
    <s v="李炳华"/>
    <s v="17752729179"/>
    <m/>
    <m/>
    <s v="私人控股"/>
    <s v="否"/>
    <s v="湖南省/常德市/安乡县"/>
    <s v="内陆养殖"/>
    <s v="农、林、牧、渔业"/>
    <n v="64.400000000000006"/>
    <n v="50"/>
    <n v="2"/>
    <m/>
    <s v="其他"/>
    <s v="三农"/>
    <m/>
    <m/>
    <m/>
    <m/>
    <s v="中国邮政储蓄银行股份有限公司安乡县支行"/>
    <n v="40"/>
    <s v="个人经营性贷款"/>
    <n v="4.3499999999999996"/>
    <s v="人民币"/>
    <s v="否"/>
    <s v="2022-09-30 00:00:00"/>
    <s v="2023-09-30 00:00:00"/>
    <m/>
    <s v="43010998222090959013"/>
    <m/>
    <s v="43010998222090959310"/>
    <s v="常财科保（2022）0739号"/>
    <n v="0.8"/>
    <m/>
    <s v="自然人保证"/>
    <n v="20"/>
    <n v="40"/>
    <n v="0"/>
    <n v="20"/>
    <n v="20"/>
    <n v="0"/>
    <m/>
    <s v=""/>
    <m/>
    <s v="乡村振兴"/>
    <m/>
    <s v="国担非专项业务"/>
    <m/>
    <s v="2022-10-11 15:44:42"/>
    <s v="2022-10-25 10:56:01"/>
    <s v="2022-10-11 14:53:49"/>
    <s v="黄婷"/>
    <m/>
    <s v="省再担合规性审查通过"/>
    <s v="国担合规性审查通过"/>
    <m/>
    <n v="40"/>
    <n v="40"/>
    <n v="365"/>
    <n v="0"/>
    <n v="0"/>
    <n v="2E-3"/>
    <n v="800"/>
    <n v="800"/>
    <m/>
  </r>
  <r>
    <s v="4301822093010040"/>
    <s v="国担非专项业务"/>
    <s v="新增"/>
    <x v="23"/>
    <m/>
    <s v="湖南省融资再担保有限公司"/>
    <s v="谢成久"/>
    <s v="农户"/>
    <s v="居民身份证"/>
    <s v="432422196512044912"/>
    <s v="谢成久"/>
    <s v="13327362970"/>
    <m/>
    <m/>
    <s v="私人控股"/>
    <s v="否"/>
    <s v="湖南省/常德市/安乡县"/>
    <s v="内陆养殖"/>
    <s v="农、林、牧、渔业"/>
    <n v="55"/>
    <n v="30"/>
    <n v="2"/>
    <m/>
    <s v="其他"/>
    <s v="三农"/>
    <m/>
    <m/>
    <m/>
    <m/>
    <s v="中国邮政储蓄银行股份有限公司安乡县支行"/>
    <n v="30"/>
    <s v="个人经营性贷款"/>
    <n v="4.3499999999999996"/>
    <s v="人民币"/>
    <s v="否"/>
    <s v="2022-09-30 00:00:00"/>
    <s v="2023-09-30 00:00:00"/>
    <m/>
    <s v="43010998222090945704"/>
    <m/>
    <s v="43010998222090946064"/>
    <s v="常财科保（2022）0750号"/>
    <n v="0.8"/>
    <m/>
    <s v="自然人保证"/>
    <n v="20"/>
    <n v="40"/>
    <n v="0"/>
    <n v="20"/>
    <n v="20"/>
    <n v="0"/>
    <m/>
    <s v=""/>
    <m/>
    <s v="乡村振兴"/>
    <m/>
    <s v="国担非专项业务"/>
    <m/>
    <s v="2022-10-11 15:44:42"/>
    <s v="2022-10-25 10:56:01"/>
    <s v="2022-10-11 14:53:49"/>
    <s v="黄婷"/>
    <m/>
    <s v="省再担合规性审查通过"/>
    <s v="国担合规性审查通过"/>
    <m/>
    <n v="30"/>
    <n v="30"/>
    <n v="365"/>
    <n v="0"/>
    <n v="0"/>
    <n v="2E-3"/>
    <n v="600"/>
    <n v="600"/>
    <m/>
  </r>
  <r>
    <s v="4301822093010041"/>
    <s v="国担非专项业务"/>
    <s v="新增"/>
    <x v="23"/>
    <m/>
    <s v="湖南省融资再担保有限公司"/>
    <s v="贺艳梅"/>
    <s v="农户"/>
    <s v="居民身份证"/>
    <s v="432422197012197300"/>
    <s v="贺艳梅"/>
    <s v="15115780918"/>
    <m/>
    <m/>
    <s v="私人控股"/>
    <s v="否"/>
    <s v="湖南省/常德市/安乡县"/>
    <s v="内陆养殖"/>
    <s v="农、林、牧、渔业"/>
    <n v="191.2"/>
    <n v="50"/>
    <n v="2"/>
    <m/>
    <s v="其他"/>
    <s v="三农"/>
    <m/>
    <m/>
    <m/>
    <m/>
    <s v="中国邮政储蓄银行股份有限公司安乡县支行"/>
    <n v="50"/>
    <s v="个人经营性贷款"/>
    <n v="4.3499999999999996"/>
    <s v="人民币"/>
    <s v="否"/>
    <s v="2022-09-30 00:00:00"/>
    <s v="2023-09-30 00:00:00"/>
    <m/>
    <s v="43010998222090903105"/>
    <m/>
    <s v="43010998222090903467"/>
    <s v="常财科保（2022）0735号"/>
    <n v="0.8"/>
    <m/>
    <s v="自然人保证"/>
    <n v="20"/>
    <n v="40"/>
    <n v="0"/>
    <n v="20"/>
    <n v="20"/>
    <n v="0"/>
    <m/>
    <s v=""/>
    <m/>
    <s v="乡村振兴"/>
    <m/>
    <s v="国担非专项业务"/>
    <m/>
    <s v="2022-10-11 15:44:42"/>
    <s v="2022-10-25 10:56:01"/>
    <s v="2022-10-11 14:53:49"/>
    <s v="黄婷"/>
    <m/>
    <s v="省再担合规性审查通过"/>
    <s v="国担合规性审查通过"/>
    <m/>
    <n v="50"/>
    <n v="50"/>
    <n v="365"/>
    <n v="0"/>
    <n v="0"/>
    <n v="2E-3"/>
    <n v="1000"/>
    <n v="1000"/>
    <m/>
  </r>
  <r>
    <s v="4301822093010042"/>
    <s v="国担非专项业务"/>
    <s v="新增"/>
    <x v="23"/>
    <m/>
    <s v="湖南省融资再担保有限公司"/>
    <s v="鲁伦祥"/>
    <s v="农户"/>
    <s v="居民身份证"/>
    <s v="430723196203203810"/>
    <s v="鲁伦祥"/>
    <s v="18175602083"/>
    <m/>
    <m/>
    <s v="私人控股"/>
    <s v="否"/>
    <s v="湖南省/常德市/澧县"/>
    <s v="内陆养殖"/>
    <s v="农、林、牧、渔业"/>
    <n v="54"/>
    <n v="40"/>
    <n v="2"/>
    <m/>
    <s v="其他"/>
    <s v="三农"/>
    <m/>
    <m/>
    <m/>
    <m/>
    <s v="中国邮政储蓄银行股份有限公司安乡县支行"/>
    <n v="50"/>
    <s v="个人经营性贷款"/>
    <n v="4.3499999999999996"/>
    <s v="人民币"/>
    <s v="否"/>
    <s v="2022-09-30 00:00:00"/>
    <s v="2023-09-30 00:00:00"/>
    <m/>
    <s v="43010998222090744754"/>
    <m/>
    <s v="43010998222090745050"/>
    <s v="常财科保（2022）0746号"/>
    <n v="0.8"/>
    <m/>
    <s v="自然人保证"/>
    <n v="20"/>
    <n v="40"/>
    <n v="0"/>
    <n v="20"/>
    <n v="20"/>
    <n v="0"/>
    <m/>
    <s v=""/>
    <m/>
    <s v="乡村振兴"/>
    <m/>
    <s v="国担非专项业务"/>
    <m/>
    <s v="2022-10-11 15:44:42"/>
    <s v="2022-10-25 10:56:01"/>
    <s v="2022-10-11 14:53:49"/>
    <s v="黄婷"/>
    <m/>
    <s v="省再担合规性审查通过"/>
    <s v="国担合规性审查通过"/>
    <m/>
    <n v="50"/>
    <n v="50"/>
    <n v="365"/>
    <n v="0"/>
    <n v="0"/>
    <n v="2E-3"/>
    <n v="1000"/>
    <n v="1000"/>
    <m/>
  </r>
  <r>
    <s v="4301822093010043"/>
    <s v="国担非专项业务"/>
    <s v="新增"/>
    <x v="23"/>
    <m/>
    <s v="湖南省融资再担保有限公司"/>
    <s v="李明春"/>
    <s v="农户"/>
    <s v="居民身份证"/>
    <s v="430721197101146714"/>
    <s v="李明春"/>
    <s v="17773647867"/>
    <m/>
    <m/>
    <s v="私人控股"/>
    <s v="否"/>
    <s v="湖南省/常德市/安乡县"/>
    <s v="内陆养殖"/>
    <s v="农、林、牧、渔业"/>
    <n v="37.4"/>
    <n v="25"/>
    <n v="2"/>
    <m/>
    <s v="其他"/>
    <s v="三农"/>
    <m/>
    <m/>
    <m/>
    <m/>
    <s v="中国邮政储蓄银行股份有限公司安乡县支行"/>
    <n v="20"/>
    <s v="个人经营性贷款"/>
    <n v="4.3499999999999996"/>
    <s v="人民币"/>
    <s v="否"/>
    <s v="2022-09-30 00:00:00"/>
    <s v="2023-09-30 00:00:00"/>
    <m/>
    <s v="43010998222090983138"/>
    <m/>
    <s v="43010998222090983311"/>
    <s v="常财科保（2022）0749号"/>
    <n v="0.8"/>
    <m/>
    <s v="自然人保证"/>
    <n v="20"/>
    <n v="40"/>
    <n v="0"/>
    <n v="20"/>
    <n v="20"/>
    <n v="0"/>
    <m/>
    <s v=""/>
    <m/>
    <s v="乡村振兴"/>
    <m/>
    <s v="国担非专项业务"/>
    <m/>
    <s v="2022-10-11 15:44:42"/>
    <s v="2022-10-25 10:56:01"/>
    <s v="2022-10-11 14:53:49"/>
    <s v="黄婷"/>
    <m/>
    <s v="省再担合规性审查通过"/>
    <s v="国担合规性审查通过"/>
    <m/>
    <n v="20"/>
    <n v="20"/>
    <n v="365"/>
    <n v="0"/>
    <n v="0"/>
    <n v="2E-3"/>
    <n v="400"/>
    <n v="400"/>
    <m/>
  </r>
  <r>
    <s v="4301822093010044"/>
    <s v="国担非专项业务"/>
    <s v="新增"/>
    <x v="23"/>
    <m/>
    <s v="湖南省融资再担保有限公司"/>
    <s v="薛松林"/>
    <s v="农户"/>
    <s v="居民身份证"/>
    <s v="432422196304264339"/>
    <s v="薛松林"/>
    <s v="13007402039"/>
    <m/>
    <m/>
    <s v="私人控股"/>
    <s v="否"/>
    <s v="湖南省/常德市/安乡县"/>
    <s v="内陆养殖"/>
    <s v="农、林、牧、渔业"/>
    <n v="197"/>
    <n v="15"/>
    <n v="2"/>
    <m/>
    <s v="其他"/>
    <s v="三农"/>
    <m/>
    <m/>
    <m/>
    <m/>
    <s v="中国邮政储蓄银行股份有限公司安乡县支行"/>
    <n v="20"/>
    <s v="个人经营性贷款"/>
    <n v="4.3499999999999996"/>
    <s v="人民币"/>
    <s v="否"/>
    <s v="2022-09-30 00:00:00"/>
    <s v="2023-09-30 00:00:00"/>
    <m/>
    <s v="43010998222090900899"/>
    <m/>
    <s v="43010998222090901287"/>
    <s v="常财科保（2022）0741号"/>
    <n v="0.8"/>
    <m/>
    <s v="自然人保证"/>
    <n v="20"/>
    <n v="40"/>
    <n v="0"/>
    <n v="20"/>
    <n v="20"/>
    <n v="0"/>
    <m/>
    <s v=""/>
    <m/>
    <s v="乡村振兴"/>
    <m/>
    <s v="国担非专项业务"/>
    <m/>
    <s v="2022-10-11 15:44:42"/>
    <s v="2022-10-25 10:57:15"/>
    <s v="2022-10-11 14:53:49"/>
    <s v="黄婷"/>
    <m/>
    <s v="省再担合规性审查通过"/>
    <s v="国担合规性审查通过"/>
    <m/>
    <n v="20"/>
    <n v="20"/>
    <n v="365"/>
    <n v="0"/>
    <n v="0"/>
    <n v="2E-3"/>
    <n v="400"/>
    <n v="400"/>
    <m/>
  </r>
  <r>
    <s v="4301822093010045"/>
    <s v="国担非专项业务"/>
    <s v="新增"/>
    <x v="23"/>
    <m/>
    <s v="湖南省融资再担保有限公司"/>
    <s v="李辉"/>
    <s v="农户"/>
    <s v="居民身份证"/>
    <s v="430721197110052576"/>
    <s v="李辉"/>
    <s v="15073656166"/>
    <m/>
    <m/>
    <s v="私人控股"/>
    <s v="否"/>
    <s v="湖南省/常德市/安乡县"/>
    <s v="内陆养殖"/>
    <s v="农、林、牧、渔业"/>
    <n v="40"/>
    <n v="50"/>
    <n v="2"/>
    <m/>
    <s v="其他"/>
    <s v="三农"/>
    <m/>
    <m/>
    <m/>
    <m/>
    <s v="中国邮政储蓄银行股份有限公司安乡县支行"/>
    <n v="40"/>
    <s v="个人经营性贷款"/>
    <n v="4.3499999999999996"/>
    <s v="人民币"/>
    <s v="否"/>
    <s v="2022-09-30 00:00:00"/>
    <s v="2023-09-30 00:00:00"/>
    <m/>
    <s v="43010998222090973359"/>
    <m/>
    <s v="43010998222090973710"/>
    <s v="常财科保（2022）0738号"/>
    <n v="0.8"/>
    <m/>
    <s v="自然人保证"/>
    <n v="20"/>
    <n v="40"/>
    <n v="0"/>
    <n v="20"/>
    <n v="20"/>
    <n v="0"/>
    <m/>
    <s v=""/>
    <m/>
    <s v="乡村振兴"/>
    <m/>
    <s v="国担非专项业务"/>
    <m/>
    <s v="2022-10-11 15:44:42"/>
    <s v="2022-10-25 10:57:15"/>
    <s v="2022-10-11 14:53:49"/>
    <s v="黄婷"/>
    <m/>
    <s v="省再担合规性审查通过"/>
    <s v="国担合规性审查通过"/>
    <m/>
    <n v="40"/>
    <n v="40"/>
    <n v="365"/>
    <n v="0"/>
    <n v="0"/>
    <n v="2E-3"/>
    <n v="800"/>
    <n v="800"/>
    <m/>
  </r>
  <r>
    <s v="4301822093010046"/>
    <s v="国担非专项业务"/>
    <s v="新增"/>
    <x v="23"/>
    <m/>
    <s v="湖南省融资再担保有限公司"/>
    <s v="谭旦"/>
    <s v="农户"/>
    <s v="居民身份证"/>
    <s v="430721198611263712"/>
    <s v="谭旦"/>
    <s v="15211294938"/>
    <m/>
    <m/>
    <s v="私人控股"/>
    <s v="否"/>
    <s v="湖南省/常德市/安乡县"/>
    <s v="内陆养殖"/>
    <s v="农、林、牧、渔业"/>
    <n v="40"/>
    <n v="50"/>
    <n v="2"/>
    <m/>
    <s v="其他"/>
    <s v="三农"/>
    <m/>
    <m/>
    <m/>
    <m/>
    <s v="中国邮政储蓄银行股份有限公司安乡县支行"/>
    <n v="50"/>
    <s v="个人经营性贷款"/>
    <n v="4.3499999999999996"/>
    <s v="人民币"/>
    <s v="否"/>
    <s v="2022-09-30 00:00:00"/>
    <s v="2023-09-30 00:00:00"/>
    <m/>
    <s v="43010998222090954658"/>
    <m/>
    <s v="43010998222090955101"/>
    <s v="常财科保（2022）0742号"/>
    <n v="0.8"/>
    <m/>
    <s v="无"/>
    <n v="20"/>
    <n v="40"/>
    <n v="0"/>
    <n v="20"/>
    <n v="20"/>
    <n v="0"/>
    <m/>
    <s v=""/>
    <m/>
    <s v="乡村振兴"/>
    <m/>
    <s v="国担非专项业务"/>
    <m/>
    <s v="2022-10-11 15:44:42"/>
    <s v="2022-10-25 10:57:15"/>
    <s v="2022-10-11 14:53:49"/>
    <s v="黄婷"/>
    <m/>
    <s v="省再担合规性审查通过"/>
    <s v="国担合规性审查通过"/>
    <m/>
    <n v="50"/>
    <n v="50"/>
    <n v="365"/>
    <n v="0"/>
    <n v="0"/>
    <n v="2E-3"/>
    <n v="1000"/>
    <n v="1000"/>
    <m/>
  </r>
  <r>
    <s v="4301822093010047"/>
    <s v="国担非专项业务"/>
    <s v="新增"/>
    <x v="23"/>
    <m/>
    <s v="湖南省融资再担保有限公司"/>
    <s v="李铁祥"/>
    <s v="农户"/>
    <s v="居民身份证"/>
    <s v="432422196808252518"/>
    <s v="李铁祥"/>
    <s v="13487666226"/>
    <m/>
    <m/>
    <s v="私人控股"/>
    <s v="否"/>
    <s v="湖南省/常德市/安乡县"/>
    <s v="内陆养殖"/>
    <s v="农、林、牧、渔业"/>
    <n v="25"/>
    <n v="30"/>
    <n v="2"/>
    <m/>
    <s v="其他"/>
    <s v="三农"/>
    <m/>
    <m/>
    <m/>
    <m/>
    <s v="中国邮政储蓄银行股份有限公司安乡县支行"/>
    <n v="30"/>
    <s v="个人经营性贷款"/>
    <n v="4.3499999999999996"/>
    <s v="人民币"/>
    <s v="否"/>
    <s v="2022-09-30 00:00:00"/>
    <s v="2023-09-30 00:00:00"/>
    <m/>
    <s v="43010998222090982208"/>
    <m/>
    <s v="43010998222090982433"/>
    <s v="常财科保（2022）0745号"/>
    <n v="0.8"/>
    <m/>
    <s v="自然人保证"/>
    <n v="20"/>
    <n v="40"/>
    <n v="0"/>
    <n v="20"/>
    <n v="20"/>
    <n v="0"/>
    <m/>
    <s v=""/>
    <m/>
    <s v="乡村振兴"/>
    <m/>
    <s v="国担非专项业务"/>
    <m/>
    <s v="2022-10-11 15:44:42"/>
    <s v="2022-10-25 10:57:15"/>
    <s v="2022-10-11 14:53:49"/>
    <s v="黄婷"/>
    <m/>
    <s v="省再担合规性审查通过"/>
    <s v="国担合规性审查通过"/>
    <m/>
    <n v="30"/>
    <n v="30"/>
    <n v="365"/>
    <n v="0"/>
    <n v="0"/>
    <n v="2E-3"/>
    <n v="600"/>
    <n v="600"/>
    <m/>
  </r>
  <r>
    <s v="4301822093010048"/>
    <s v="国担非专项业务"/>
    <s v="新增"/>
    <x v="23"/>
    <m/>
    <s v="湖南省融资再担保有限公司"/>
    <s v="李丹林"/>
    <s v="农户"/>
    <s v="居民身份证"/>
    <s v="43072119631007285X"/>
    <s v="李丹林"/>
    <s v="18774371509"/>
    <m/>
    <m/>
    <s v="私人控股"/>
    <s v="否"/>
    <s v="湖南省/常德市/安乡县"/>
    <s v="内陆养殖"/>
    <s v="农、林、牧、渔业"/>
    <n v="40"/>
    <n v="50"/>
    <n v="2"/>
    <m/>
    <s v="其他"/>
    <s v="三农"/>
    <m/>
    <m/>
    <m/>
    <m/>
    <s v="中国邮政储蓄银行股份有限公司安乡县支行"/>
    <n v="50"/>
    <s v="个人经营性贷款"/>
    <n v="4.3499999999999996"/>
    <s v="人民币"/>
    <s v="否"/>
    <s v="2022-09-30 00:00:00"/>
    <s v="2023-09-30 00:00:00"/>
    <m/>
    <s v="43010998222090981442"/>
    <m/>
    <s v="43010998222090981642"/>
    <s v="常财科保（2022）0740号"/>
    <n v="0.8"/>
    <m/>
    <s v="自然人保证"/>
    <n v="20"/>
    <n v="40"/>
    <n v="0"/>
    <n v="20"/>
    <n v="20"/>
    <n v="0"/>
    <m/>
    <s v=""/>
    <m/>
    <s v="乡村振兴"/>
    <m/>
    <s v="国担非专项业务"/>
    <m/>
    <s v="2022-10-11 15:44:42"/>
    <s v="2022-10-25 10:57:15"/>
    <s v="2022-10-11 14:53:49"/>
    <s v="黄婷"/>
    <m/>
    <s v="省再担合规性审查通过"/>
    <s v="国担合规性审查通过"/>
    <m/>
    <n v="50"/>
    <n v="50"/>
    <n v="365"/>
    <n v="0"/>
    <n v="0"/>
    <n v="2E-3"/>
    <n v="1000"/>
    <n v="1000"/>
    <m/>
  </r>
  <r>
    <s v="4301822093010049"/>
    <s v="国担非专项业务"/>
    <s v="新增"/>
    <x v="23"/>
    <m/>
    <s v="湖南省融资再担保有限公司"/>
    <s v="雷光国"/>
    <s v="农户"/>
    <s v="居民身份证"/>
    <s v="432422196010086418"/>
    <s v="雷光国"/>
    <s v="18975611124"/>
    <m/>
    <m/>
    <s v="私人控股"/>
    <s v="否"/>
    <s v="湖南省/常德市/安乡县"/>
    <s v="内陆养殖"/>
    <s v="农、林、牧、渔业"/>
    <n v="80"/>
    <n v="90"/>
    <n v="2"/>
    <m/>
    <s v="其他"/>
    <s v="三农"/>
    <m/>
    <m/>
    <m/>
    <m/>
    <s v="中国邮政储蓄银行股份有限公司安乡县支行"/>
    <n v="100"/>
    <s v="个人经营性贷款"/>
    <n v="4.3499999999999996"/>
    <s v="人民币"/>
    <s v="否"/>
    <s v="2022-09-30 00:00:00"/>
    <s v="2023-09-30 00:00:00"/>
    <m/>
    <s v="43010998222090962266"/>
    <m/>
    <s v="43010998222090962366"/>
    <s v="常财科保（2022）0737号"/>
    <n v="0.8"/>
    <m/>
    <s v="自然人保证"/>
    <n v="20"/>
    <n v="40"/>
    <n v="0"/>
    <n v="20"/>
    <n v="20"/>
    <n v="0"/>
    <m/>
    <s v=""/>
    <m/>
    <s v="乡村振兴"/>
    <m/>
    <s v="国担非专项业务"/>
    <m/>
    <s v="2022-10-11 15:44:42"/>
    <s v="2022-10-25 10:57:15"/>
    <s v="2022-10-11 14:53:49"/>
    <s v="黄婷"/>
    <m/>
    <s v="省再担合规性审查通过"/>
    <s v="国担合规性审查通过"/>
    <m/>
    <n v="100"/>
    <n v="100"/>
    <n v="365"/>
    <n v="0"/>
    <n v="0"/>
    <n v="2E-3"/>
    <n v="2000"/>
    <n v="2000"/>
    <m/>
  </r>
  <r>
    <s v="4301822093010050"/>
    <s v="国担非专项业务"/>
    <s v="新增"/>
    <x v="23"/>
    <m/>
    <s v="湖南省融资再担保有限公司"/>
    <s v="胡士新"/>
    <s v="农户"/>
    <s v="居民身份证"/>
    <s v="430721197310021336"/>
    <s v="胡士新"/>
    <s v="13875093268"/>
    <m/>
    <m/>
    <s v="私人控股"/>
    <s v="否"/>
    <s v="湖南省/常德市/安乡县"/>
    <s v="内陆养殖"/>
    <s v="农、林、牧、渔业"/>
    <n v="40"/>
    <n v="40"/>
    <n v="2"/>
    <m/>
    <s v="其他"/>
    <s v="三农"/>
    <m/>
    <m/>
    <m/>
    <m/>
    <s v="中国邮政储蓄银行股份有限公司安乡县支行"/>
    <n v="40"/>
    <s v="个人经营性贷款"/>
    <n v="4.3499999999999996"/>
    <s v="人民币"/>
    <s v="否"/>
    <s v="2022-09-30 00:00:00"/>
    <s v="2023-09-30 00:00:00"/>
    <m/>
    <s v="43010998222090928864"/>
    <m/>
    <s v="43010998222090929060"/>
    <s v="常财科保（2022）0736号"/>
    <n v="0.8"/>
    <m/>
    <s v="自然人保证"/>
    <n v="20"/>
    <n v="40"/>
    <n v="0"/>
    <n v="20"/>
    <n v="20"/>
    <n v="0"/>
    <m/>
    <s v=""/>
    <m/>
    <s v="乡村振兴"/>
    <m/>
    <s v="国担非专项业务"/>
    <m/>
    <s v="2022-10-11 15:44:42"/>
    <s v="2022-10-25 10:56:01"/>
    <s v="2022-10-11 14:53:49"/>
    <s v="黄婷"/>
    <m/>
    <s v="省再担合规性审查通过"/>
    <s v="国担合规性审查通过"/>
    <m/>
    <n v="40"/>
    <n v="40"/>
    <n v="365"/>
    <n v="0"/>
    <n v="0"/>
    <n v="2E-3"/>
    <n v="800"/>
    <n v="800"/>
    <m/>
  </r>
  <r>
    <s v="4301822091600013"/>
    <s v="国担非专项业务"/>
    <s v="新增"/>
    <x v="23"/>
    <m/>
    <s v="湖南省融资再担保有限公司"/>
    <s v="津市市宝瑞物流有限公司"/>
    <s v="企业"/>
    <s v="统一社会信用代码"/>
    <s v="91430781MA4L6TAC7X"/>
    <s v="黄明金"/>
    <s v="13786624845"/>
    <m/>
    <m/>
    <s v="私人控股"/>
    <s v="否"/>
    <s v="湖南省/常德市/津市市"/>
    <s v="普通货物道路运输"/>
    <s v="交通运输业"/>
    <n v="350"/>
    <n v="325.89999999999998"/>
    <n v="10"/>
    <m/>
    <s v="微型企业"/>
    <s v="小微企业,三农"/>
    <m/>
    <s v="黄明金"/>
    <s v="居民身份证"/>
    <s v="432424197212201012"/>
    <s v="华融湘江银行股份有限公司津市支行"/>
    <n v="200"/>
    <s v="流动资金贷款"/>
    <n v="4.5"/>
    <s v="人民币"/>
    <s v="否"/>
    <s v="2022-09-16 00:00:00"/>
    <s v="2023-09-13 00:00:00"/>
    <m/>
    <s v="华银常（津市支）流资贷字（2022）第（010）号"/>
    <m/>
    <s v="华银常(津市支)保字(2022)年第(019)号"/>
    <s v="常财科保（2022）0673号"/>
    <n v="0.6"/>
    <m/>
    <s v="企业保证,自然人保证"/>
    <n v="20"/>
    <n v="40"/>
    <n v="0"/>
    <n v="20"/>
    <n v="20"/>
    <n v="0"/>
    <m/>
    <s v=""/>
    <m/>
    <s v="信补贷"/>
    <m/>
    <s v="国担非专项业务"/>
    <m/>
    <s v="2022-10-11 15:44:42"/>
    <s v="2022-10-25 10:56:01"/>
    <s v="2022-10-11 14:53:49"/>
    <s v="黄婷"/>
    <m/>
    <s v="省再担合规性审查通过"/>
    <s v="国担合规性审查通过"/>
    <m/>
    <n v="200"/>
    <n v="200"/>
    <n v="362"/>
    <n v="0"/>
    <n v="0"/>
    <n v="2E-3"/>
    <n v="3967.12"/>
    <n v="3967.12"/>
    <m/>
  </r>
  <r>
    <s v="4301822092200022"/>
    <s v="国担非专项业务"/>
    <s v="新增"/>
    <x v="23"/>
    <m/>
    <s v="湖南省融资再担保有限公司"/>
    <s v="津市市荣迪实业有限公司"/>
    <s v="企业"/>
    <s v="统一社会信用代码"/>
    <s v="91430781727955596J"/>
    <s v="高守荣"/>
    <s v="13807366068"/>
    <m/>
    <m/>
    <s v="私人控股"/>
    <s v="否"/>
    <s v="湖南省/常德市/津市市"/>
    <s v="其他未列明制造业"/>
    <s v="工业"/>
    <n v="6377"/>
    <n v="12000"/>
    <n v="200"/>
    <m/>
    <s v="小型企业"/>
    <s v="小微企业,三农"/>
    <m/>
    <s v="高守荣"/>
    <s v="居民身份证"/>
    <s v="432402195508070616"/>
    <s v="长沙银行股份有限公司津市支行"/>
    <n v="200"/>
    <s v="流动资金贷款"/>
    <n v="4.55"/>
    <s v="人民币"/>
    <s v="否"/>
    <s v="2022-09-22 00:00:00"/>
    <s v="2023-09-21 00:00:00"/>
    <m/>
    <s v="032920221001000561000"/>
    <m/>
    <s v="DB3290120220614055081"/>
    <s v="常财科保（2022）0453号"/>
    <n v="0.6"/>
    <m/>
    <s v="企业保证,自然人保证,权利质押"/>
    <n v="20"/>
    <n v="40"/>
    <n v="0"/>
    <n v="20"/>
    <n v="20"/>
    <n v="0"/>
    <m/>
    <s v="高新企业"/>
    <m/>
    <s v="科技担"/>
    <m/>
    <s v="国担非专项业务"/>
    <m/>
    <s v="2022-10-11 15:44:42"/>
    <s v="2022-10-25 10:57:15"/>
    <s v="2022-10-11 14:53:49"/>
    <s v="黄婷"/>
    <m/>
    <s v="省再担合规性审查通过"/>
    <s v="国担合规性审查通过"/>
    <m/>
    <n v="200"/>
    <n v="200"/>
    <n v="364"/>
    <n v="0"/>
    <n v="0"/>
    <n v="2E-3"/>
    <n v="3989.04"/>
    <n v="3989.04"/>
    <m/>
  </r>
  <r>
    <s v="4301822092900014"/>
    <s v="国担非专项业务"/>
    <s v="新增"/>
    <x v="23"/>
    <m/>
    <s v="湖南省融资再担保有限公司"/>
    <s v="津市中盛汽车部件有限公司"/>
    <s v="企业"/>
    <s v="统一社会信用代码"/>
    <s v="914307815530304616"/>
    <s v="钟声"/>
    <s v="18975653815"/>
    <m/>
    <m/>
    <s v="私人控股"/>
    <s v="否"/>
    <s v="湖南省/常德市/津市市"/>
    <s v="其他未列明制造业"/>
    <s v="工业"/>
    <n v="1313.61"/>
    <n v="1620.33"/>
    <n v="16"/>
    <m/>
    <s v="微型企业"/>
    <s v="小微企业,三农"/>
    <m/>
    <s v="钟声"/>
    <s v="居民身份证"/>
    <s v="430781196609120015"/>
    <s v="华融湘江银行股份有限公司津市支行"/>
    <n v="200"/>
    <s v="流动资金贷款"/>
    <n v="4.3"/>
    <s v="人民币"/>
    <s v="否"/>
    <s v="2022-09-29 00:00:00"/>
    <s v="2023-09-28 00:00:00"/>
    <m/>
    <s v="华银常（津市支）流资贷字（2022）年第（011）号"/>
    <m/>
    <s v="华银常（津市支）保字（2022）年第（021）号"/>
    <s v="常财科保（2022）0731号"/>
    <n v="0.6"/>
    <m/>
    <s v="自然人保证"/>
    <n v="20"/>
    <n v="40"/>
    <n v="0"/>
    <n v="20"/>
    <n v="20"/>
    <n v="0"/>
    <m/>
    <s v=""/>
    <m/>
    <s v="信补贷"/>
    <m/>
    <s v="国担非专项业务"/>
    <m/>
    <s v="2022-10-11 15:44:42"/>
    <s v="2022-10-25 10:57:15"/>
    <s v="2022-10-11 14:53:49"/>
    <s v="黄婷"/>
    <m/>
    <s v="省再担合规性审查通过"/>
    <s v="国担合规性审查通过"/>
    <m/>
    <n v="200"/>
    <n v="200"/>
    <n v="364"/>
    <n v="0"/>
    <n v="0"/>
    <n v="2E-3"/>
    <n v="3989.04"/>
    <n v="3989.04"/>
    <m/>
  </r>
  <r>
    <s v="4301822083000018"/>
    <s v="国担非专项业务"/>
    <s v="新增"/>
    <x v="23"/>
    <m/>
    <s v="湖南省融资再担保有限公司"/>
    <s v="湖南力源健康发展有限公司"/>
    <s v="企业"/>
    <s v="统一社会信用代码"/>
    <s v="91430700MA4L6M778C"/>
    <s v="张佑国"/>
    <s v="13786638668"/>
    <m/>
    <m/>
    <s v="私人控股"/>
    <s v="否"/>
    <s v="湖南省/常德市/武陵区"/>
    <s v="健康体检服务"/>
    <s v="其他未列明行业"/>
    <n v="6432.28"/>
    <n v="4715.68"/>
    <n v="170"/>
    <n v="3.46"/>
    <s v="中型企业"/>
    <s v="战略新兴产业"/>
    <s v="4.2.5"/>
    <s v="张佑国"/>
    <s v="居民身份证"/>
    <s v="432422195901010017"/>
    <s v="长沙银行股份有限公司常德科技支行"/>
    <n v="208.5"/>
    <s v="流动资金贷款"/>
    <n v="4.7350000000000003"/>
    <s v="人民币"/>
    <s v="否"/>
    <s v="2022-08-30 00:00:00"/>
    <s v="2023-08-29 00:00:00"/>
    <m/>
    <s v="032420221001000765000"/>
    <m/>
    <s v="DB03240120220424051348"/>
    <s v="常财科保（2022)0586号"/>
    <n v="0.8"/>
    <m/>
    <s v="企业保证,自然人保证"/>
    <n v="20"/>
    <n v="0"/>
    <n v="0"/>
    <n v="20"/>
    <n v="20"/>
    <n v="40"/>
    <m/>
    <s v="高新企业"/>
    <s v="“三高四新”"/>
    <s v="科技担"/>
    <m/>
    <s v="国担非专项业务"/>
    <m/>
    <s v="2022-10-11 15:44:42"/>
    <s v="2022-10-25 10:56:01"/>
    <s v="2022-10-11 14:53:49"/>
    <s v="黄婷"/>
    <m/>
    <s v="省再担合规性审查通过"/>
    <s v="国担合规性审查通过"/>
    <m/>
    <n v="208.5"/>
    <n v="208.5"/>
    <n v="364"/>
    <n v="0"/>
    <n v="0"/>
    <n v="2E-3"/>
    <n v="4158.58"/>
    <n v="4158.58"/>
    <m/>
  </r>
  <r>
    <s v="4301822091500006"/>
    <s v="国担非专项业务"/>
    <s v="新增"/>
    <x v="23"/>
    <m/>
    <s v="湖南省融资再担保有限公司"/>
    <s v="湖南力源健康发展有限公司"/>
    <s v="企业"/>
    <s v="统一社会信用代码"/>
    <s v="91430700MA4L6M778C"/>
    <s v="张佑国"/>
    <s v="13786638668"/>
    <m/>
    <m/>
    <s v="私人控股"/>
    <s v="否"/>
    <s v="湖南省/常德市/武陵区"/>
    <s v="健康体检服务"/>
    <s v="其他未列明行业"/>
    <n v="6432.28"/>
    <n v="4715.68"/>
    <n v="170"/>
    <n v="3.46"/>
    <s v="中型企业"/>
    <s v="战略新兴产业"/>
    <s v="4.2.5"/>
    <s v="张佑国"/>
    <s v="居民身份证"/>
    <s v="432422195901010017"/>
    <s v="华融湘江银行股份有限公司常德分行"/>
    <n v="190"/>
    <s v="流动资金贷款"/>
    <n v="4.3499999999999996"/>
    <s v="人民币"/>
    <s v="否"/>
    <s v="2022-09-15 00:00:00"/>
    <s v="2023-08-31 00:00:00"/>
    <m/>
    <s v="华银常(营)流资贷字（2022）年第（0915）号"/>
    <m/>
    <s v="华银常（营）保字（2022）年第（0915）号"/>
    <s v="常财科保（2022)0639号"/>
    <n v="0.8"/>
    <m/>
    <s v="企业保证,自然人保证,不动产抵押,动产抵押,权利质押"/>
    <n v="20"/>
    <n v="0"/>
    <n v="0"/>
    <n v="20"/>
    <n v="20"/>
    <n v="40"/>
    <m/>
    <s v="高新企业"/>
    <s v="“三高四新”"/>
    <s v="科技担"/>
    <m/>
    <s v="国担非专项业务"/>
    <m/>
    <s v="2022-10-11 15:44:42"/>
    <s v="2022-10-25 10:56:01"/>
    <s v="2022-10-11 14:53:49"/>
    <s v="黄婷"/>
    <m/>
    <s v="省再担合规性审查通过"/>
    <s v="国担合规性审查通过"/>
    <m/>
    <n v="190"/>
    <n v="190"/>
    <n v="350"/>
    <n v="0"/>
    <n v="0"/>
    <n v="2E-3"/>
    <n v="3643.84"/>
    <n v="3643.84"/>
    <m/>
  </r>
  <r>
    <s v="4306422091710001"/>
    <s v="国担非专项业务"/>
    <s v="展期"/>
    <x v="18"/>
    <s v=""/>
    <s v="湖南省融资再担保有限公司"/>
    <s v="石清香"/>
    <s v="小微企业主"/>
    <s v="居民身份证"/>
    <s v="433101197604224563"/>
    <m/>
    <m/>
    <s v="吉首市坪朗豆腐有限责任公司"/>
    <s v="91433101MA4Q17459F"/>
    <s v="私人控股"/>
    <s v="否"/>
    <s v="湖南省/湘西自治州/吉首市"/>
    <s v="豆制品制造"/>
    <s v="工业"/>
    <n v="838.51"/>
    <n v="257.36"/>
    <n v="3"/>
    <n v="0"/>
    <s v="微型企业"/>
    <s v="小微企业,三农"/>
    <s v=""/>
    <m/>
    <m/>
    <m/>
    <s v="中国银行凤凰支行"/>
    <n v="100"/>
    <s v="流动资金贷款"/>
    <n v="4.3499999999999996"/>
    <s v="人民币"/>
    <s v="否"/>
    <s v="2021-09-16 00:00:00"/>
    <s v="2023-03-15 00:00:00"/>
    <s v="2022-09-17 00:00:00"/>
    <s v="2021年凤个投字01002号"/>
    <m/>
    <s v="2021年个保字0100202号"/>
    <s v="湘西担保协议字[2021]第065号"/>
    <n v="1"/>
    <m/>
    <s v="自然人保证,企业保证,不动产抵押"/>
    <n v="20"/>
    <n v="40"/>
    <n v="0"/>
    <n v="20"/>
    <n v="20"/>
    <n v="0"/>
    <m/>
    <s v=""/>
    <s v=""/>
    <s v="国担非专项业务"/>
    <s v=""/>
    <s v="国担非专项业务"/>
    <m/>
    <s v="2022-10-18 11:02:50"/>
    <s v="2022-10-25 10:57:15"/>
    <s v="2022-10-11 00:00:00"/>
    <s v="彭瑞"/>
    <m/>
    <s v="省再担合规性审查通过"/>
    <s v="国担合规性审查通过"/>
    <m/>
    <n v="100"/>
    <n v="100"/>
    <n v="179"/>
    <n v="0"/>
    <n v="0"/>
    <n v="2E-3"/>
    <n v="980.82"/>
    <n v="980.82"/>
    <m/>
  </r>
  <r>
    <s v="4306422082800001"/>
    <s v="国担非专项业务"/>
    <s v="展期"/>
    <x v="18"/>
    <s v=""/>
    <s v="湖南省融资再担保有限公司"/>
    <s v="花垣羽丰鸽业有限责任公司"/>
    <s v="企业"/>
    <s v="统一社会信用代码"/>
    <s v="914331245975546976"/>
    <m/>
    <m/>
    <m/>
    <m/>
    <s v="私人控股"/>
    <s v="否"/>
    <s v="湖南省/湘西自治州/花垣县"/>
    <s v="其他家禽饲养"/>
    <s v="农、林、牧、渔业"/>
    <n v="4126.1099999999997"/>
    <n v="2061.17"/>
    <n v="20"/>
    <n v="0"/>
    <s v="中型企业"/>
    <s v="三农"/>
    <s v=""/>
    <s v="杨香萍"/>
    <s v="居民身份证"/>
    <s v="433124197905154524"/>
    <s v="湖南花垣农村商业银行股份有限公司/营业部"/>
    <n v="500"/>
    <s v="流动资金贷款"/>
    <n v="6"/>
    <s v="人民币"/>
    <s v="否"/>
    <s v="2021-09-01 00:00:00"/>
    <s v="2023-08-22 00:00:00"/>
    <s v="2022-08-28 00:00:00"/>
    <s v="-51500-2021-00001208"/>
    <m/>
    <s v="1-51500-2021-00000098"/>
    <s v="湘西担保协议字[2021]第070号"/>
    <n v="1"/>
    <m/>
    <s v="自然人保证,企业保证,不动产抵押"/>
    <n v="20"/>
    <n v="40"/>
    <n v="0"/>
    <n v="20"/>
    <n v="20"/>
    <n v="0"/>
    <m/>
    <s v=""/>
    <s v=""/>
    <s v="国担非专项业务"/>
    <s v=""/>
    <s v="国担非专项业务"/>
    <m/>
    <s v="2022-10-18 11:02:50"/>
    <s v="2022-10-25 10:57:44"/>
    <s v="2022-10-11 00:00:00"/>
    <s v="彭瑞"/>
    <m/>
    <s v="省再担合规性审查通过"/>
    <s v="国担合规性审查通过"/>
    <m/>
    <n v="500"/>
    <n v="500"/>
    <n v="359"/>
    <n v="0"/>
    <n v="0"/>
    <n v="2E-3"/>
    <n v="9835.6200000000008"/>
    <n v="9835.6200000000008"/>
    <m/>
  </r>
  <r>
    <s v="4303322091300001"/>
    <s v="国担非专项业务"/>
    <s v="新增"/>
    <x v="27"/>
    <s v=""/>
    <s v="湖南省融资再担保有限公司"/>
    <s v="湖南科迈森医疗科技有限公司"/>
    <s v="企业"/>
    <s v="统一社会信用代码"/>
    <s v="91430111MA4QR1WYX8"/>
    <m/>
    <m/>
    <m/>
    <m/>
    <s v="私人控股"/>
    <s v="否"/>
    <s v="湖南省/长沙市/开福区"/>
    <s v="医疗用品及器材批发"/>
    <s v="批发业"/>
    <n v="1637"/>
    <n v="1294"/>
    <n v="45"/>
    <m/>
    <s v="小型企业"/>
    <s v="小微企业"/>
    <s v=""/>
    <s v="徐露"/>
    <s v="居民身份证"/>
    <s v="330122198609111824"/>
    <s v="中国建设银行长沙湘江支行（不对外）"/>
    <n v="360"/>
    <s v="流动资金贷款"/>
    <n v="3.9"/>
    <s v="人民币"/>
    <s v="否"/>
    <s v="2022-09-13 00:00:00"/>
    <s v="2023-09-12 00:00:00"/>
    <m/>
    <s v="HTZ430754000CNED2022N003"/>
    <m/>
    <s v="HTC430754000ZGDB2022N008"/>
    <s v="中水融担2022年委保字第29号"/>
    <n v="1"/>
    <m/>
    <s v="不动产抵押,自然人保证"/>
    <n v="20"/>
    <n v="40"/>
    <n v="0"/>
    <n v="20"/>
    <n v="20"/>
    <n v="0"/>
    <m/>
    <s v=""/>
    <m/>
    <s v="国担非专项业务"/>
    <s v=""/>
    <s v="国担非专项业务"/>
    <m/>
    <s v="2022-10-26 15:52:34"/>
    <s v="2022-11-15 09:28:03"/>
    <s v="2022-10-11 16:19:55"/>
    <s v="周雨晨"/>
    <m/>
    <s v="省再担合规性审查通过"/>
    <s v="国担合规性审查通过"/>
    <m/>
    <n v="360"/>
    <n v="360"/>
    <n v="364"/>
    <n v="0"/>
    <n v="0"/>
    <n v="2E-3"/>
    <n v="7180.27"/>
    <n v="7180.27"/>
    <m/>
  </r>
  <r>
    <s v="4303322091900001"/>
    <s v="国担非专项业务"/>
    <s v="新增"/>
    <x v="27"/>
    <s v=""/>
    <s v="湖南省融资再担保有限公司"/>
    <s v="湖南恒渡科技有限责任公司"/>
    <s v="企业"/>
    <s v="统一社会信用代码"/>
    <s v="914301020726170934"/>
    <s v="430722198808113036"/>
    <m/>
    <m/>
    <m/>
    <s v="私人控股"/>
    <s v="否"/>
    <s v="湖南省/长沙市/芙蓉区"/>
    <s v="其他软件开发"/>
    <s v="软件和信息技术服务业"/>
    <n v="905"/>
    <n v="815"/>
    <n v="21"/>
    <m/>
    <s v="小型企业"/>
    <s v="小微企业"/>
    <s v=""/>
    <s v="邹雄"/>
    <s v="居民身份证"/>
    <s v="430722198808113036"/>
    <s v="长沙农村商业银行科技支行"/>
    <n v="120"/>
    <s v="流动资金贷款"/>
    <n v="6.65"/>
    <s v="人民币"/>
    <s v="否"/>
    <s v="2022-09-19 00:00:00"/>
    <s v="2023-09-19 00:00:00"/>
    <m/>
    <s v="01229-2022-00000307"/>
    <m/>
    <s v="长农商（岳麓科技）最高额保字【2022】第090653号"/>
    <s v="中水融担2022年委保字第048号"/>
    <n v="1"/>
    <m/>
    <s v="不动产抵押,自然人保证"/>
    <n v="20"/>
    <n v="40"/>
    <n v="0"/>
    <n v="20"/>
    <n v="20"/>
    <n v="0"/>
    <m/>
    <s v="高新企业"/>
    <m/>
    <s v="国担非专项业务"/>
    <s v=""/>
    <s v="国担非专项业务"/>
    <m/>
    <s v="2022-10-26 15:52:34"/>
    <s v="2022-11-15 09:27:24"/>
    <s v="2022-10-11 00:00:00"/>
    <s v="周雨晨"/>
    <m/>
    <s v="省再担合规性审查通过"/>
    <s v="国担合规性审查通过"/>
    <m/>
    <n v="120"/>
    <n v="120"/>
    <n v="365"/>
    <n v="0"/>
    <n v="0"/>
    <n v="2E-3"/>
    <n v="2400"/>
    <n v="2400"/>
    <m/>
  </r>
  <r>
    <s v="4301122081210260"/>
    <s v="国担非专项业务"/>
    <s v="展期"/>
    <x v="7"/>
    <s v=""/>
    <s v="湖南省融资再担保有限公司"/>
    <s v="曾平"/>
    <s v="小微企业主"/>
    <s v="居民身份证"/>
    <s v="430421197609170073"/>
    <m/>
    <m/>
    <s v="衡阳市衡靖物资贸易有限公司"/>
    <s v="91430400329450621M"/>
    <s v="私人控股"/>
    <s v="是"/>
    <s v="湖南省/衡阳市/蒸湘区"/>
    <s v="建材批发"/>
    <s v="批发业"/>
    <n v="400"/>
    <n v="8000"/>
    <n v="10"/>
    <n v="50"/>
    <s v="小型企业"/>
    <s v="小微企业"/>
    <s v=""/>
    <m/>
    <m/>
    <m/>
    <s v="长沙银行股份有限公司/小企业信贷中心衡阳分中心"/>
    <n v="100"/>
    <s v="个人经营性贷款"/>
    <n v="9"/>
    <s v="人民币"/>
    <s v="否"/>
    <s v="2021-08-11 00:00:00"/>
    <s v="2022-11-11 00:00:00"/>
    <s v="2022-08-12 00:00:00"/>
    <s v="20211031501797297"/>
    <m/>
    <s v="湘长行小企担合【2021】第001号"/>
    <s v="0"/>
    <n v="1.5"/>
    <m/>
    <s v="无"/>
    <n v="20"/>
    <n v="40"/>
    <n v="0"/>
    <n v="20"/>
    <n v="20"/>
    <n v="0"/>
    <m/>
    <s v=""/>
    <s v="委保内容已在借款合同中约定，长湘贷2021/08，补报此项目，承诺报送前无代偿风险等异常情况，若承诺不实，国担基金免除补偿责任。衡阳市衡靖物资贸易有限公司91430400329450621M"/>
    <s v="国担非专项业务"/>
    <s v=""/>
    <s v="国担非专项业务"/>
    <m/>
    <s v="2022-10-20 14:16:45"/>
    <s v="2022-10-25 11:00:16"/>
    <s v="2022-10-11 00:00:00"/>
    <s v="许汉威"/>
    <m/>
    <s v="省再担合规性审查通过"/>
    <s v="国担合规性审查通过"/>
    <m/>
    <n v="0"/>
    <n v="100"/>
    <n v="91"/>
    <n v="0"/>
    <n v="0"/>
    <n v="2E-3"/>
    <n v="498.63"/>
    <n v="498.63"/>
    <m/>
  </r>
  <r>
    <s v="4305222090200001"/>
    <s v="国担非专项业务"/>
    <s v="新增"/>
    <x v="28"/>
    <s v=""/>
    <s v="湖南省融资再担保有限公司"/>
    <s v="湖南湘能智能配电设备有限公司"/>
    <s v="企业"/>
    <s v="统一社会信用代码"/>
    <s v="91430100670759446R"/>
    <s v="彭芳"/>
    <s v="18684785727"/>
    <m/>
    <m/>
    <s v="集体控股"/>
    <s v="否"/>
    <s v="湖南省/长沙市/经开区"/>
    <s v="建筑工程机械与设备经营租赁"/>
    <s v="租赁和商务服务业"/>
    <n v="8470"/>
    <n v="8500"/>
    <n v="30"/>
    <m/>
    <s v="小型企业"/>
    <s v="小微企业"/>
    <s v=""/>
    <s v="陈浩"/>
    <s v="居民身份证"/>
    <s v="430623197908212417"/>
    <s v="长沙银行星城支行"/>
    <n v="200"/>
    <s v="承兑汇票"/>
    <n v="0"/>
    <s v="人民币"/>
    <s v="否"/>
    <s v="2022-09-02 00:00:00"/>
    <s v="2023-09-02 00:00:00"/>
    <m/>
    <s v="082020225002012085000"/>
    <s v="无"/>
    <s v="DB08200120211221042857"/>
    <s v="2021DB-湘能智能-317"/>
    <n v="0"/>
    <s v="担保费为0，免担保费政府支持文件《长沙经济技术开发区金融帮扶实施办法》长经开管发【2021】74号文"/>
    <s v="自然人保证,企业保证"/>
    <n v="20"/>
    <n v="40"/>
    <n v="0"/>
    <n v="20"/>
    <n v="20"/>
    <n v="0"/>
    <m/>
    <s v="高新企业"/>
    <s v="承兑汇票业务无借据"/>
    <s v="国担非专项业务"/>
    <s v=""/>
    <s v="国担非专项业务"/>
    <m/>
    <s v="2022-10-20 14:16:45"/>
    <s v="2022-10-25 11:00:16"/>
    <s v="2022-10-12 00:00:00"/>
    <s v="廖静宁"/>
    <m/>
    <s v="省再担合规性审查通过"/>
    <s v="国担合规性审查通过"/>
    <m/>
    <n v="200"/>
    <n v="200"/>
    <n v="365"/>
    <n v="0"/>
    <n v="0"/>
    <n v="2E-3"/>
    <n v="4000"/>
    <n v="4000"/>
    <m/>
  </r>
  <r>
    <s v="4305222090800001"/>
    <s v="国担非专项业务"/>
    <s v="新增"/>
    <x v="28"/>
    <s v=""/>
    <s v="湖南省融资再担保有限公司"/>
    <s v="湖南顺意钢结构工程有限公司"/>
    <s v="企业"/>
    <s v="统一社会信用代码"/>
    <s v="91430121MA4RYHGJ83"/>
    <s v="粟总"/>
    <s v="18807404888"/>
    <m/>
    <m/>
    <s v="私人控股"/>
    <s v="否"/>
    <s v="湖南省/长沙市/长沙县"/>
    <s v="公共建筑装饰和装修"/>
    <s v="建筑业"/>
    <n v="813"/>
    <n v="640"/>
    <n v="3"/>
    <m/>
    <s v="小型企业"/>
    <s v="小微企业"/>
    <s v=""/>
    <s v="粟密"/>
    <s v="居民身份证"/>
    <s v="430121197903252823"/>
    <s v="恒丰银行长沙分行"/>
    <n v="500"/>
    <s v="流动资金贷款"/>
    <n v="4.5"/>
    <s v="人民币"/>
    <s v="否"/>
    <s v="2022-09-08 00:00:00"/>
    <s v="2023-09-07 00:00:00"/>
    <m/>
    <s v="2022年恒银长借字第00180号"/>
    <s v="2100310027"/>
    <s v="2022年恒银长借保字第00180号"/>
    <s v="2022DB-顺意-185"/>
    <n v="1"/>
    <m/>
    <s v="自然人保证,企业保证,不动产抵押"/>
    <n v="20"/>
    <n v="40"/>
    <n v="0"/>
    <n v="20"/>
    <n v="20"/>
    <n v="0"/>
    <m/>
    <s v=""/>
    <m/>
    <s v="国担非专项业务"/>
    <s v=""/>
    <s v="国担非专项业务"/>
    <m/>
    <s v="2022-10-20 14:16:45"/>
    <s v="2022-11-15 09:27:24"/>
    <s v="2022-10-12 09:09:49"/>
    <s v="廖静宁"/>
    <m/>
    <s v="省再担合规性审查通过"/>
    <s v="国担合规性审查通过"/>
    <m/>
    <n v="500"/>
    <n v="500"/>
    <n v="364"/>
    <n v="0"/>
    <n v="0"/>
    <n v="2E-3"/>
    <n v="9972.6"/>
    <n v="9972.6"/>
    <m/>
  </r>
  <r>
    <s v="4306522090510005"/>
    <s v="国担非专项业务"/>
    <s v="新增"/>
    <x v="29"/>
    <m/>
    <s v="湖南省融资再担保有限公司"/>
    <s v="胡晓欧"/>
    <s v="个体工商户"/>
    <s v="居民身份证"/>
    <s v="432621197611014312"/>
    <s v="胡晓欧"/>
    <s v="15859055198"/>
    <s v="邵阳县五峰铺镇福美居建材店"/>
    <s v="92430523MA4RJUFD6U"/>
    <s v="私人控股"/>
    <s v="否"/>
    <s v="湖南省/邵阳市/邵阳县"/>
    <s v="陶瓷、石材装饰材料零售"/>
    <s v="零售业"/>
    <n v="80"/>
    <n v="30"/>
    <n v="2"/>
    <m/>
    <s v="其他"/>
    <s v="小微企业"/>
    <m/>
    <s v="胡晓欧"/>
    <s v="居民身份证"/>
    <s v="432621197611014312"/>
    <s v="湖南邵阳昭阳农村商业银行"/>
    <n v="20"/>
    <s v="个人经营性贷款"/>
    <n v="5.8"/>
    <s v="人民币"/>
    <s v="否"/>
    <s v="2022-09-05 00:00:00"/>
    <s v="2023-09-05 00:00:00"/>
    <m/>
    <s v="-17013-2022-00001433"/>
    <s v="2022090518850309000000001"/>
    <s v="1-17013-2022-00000050"/>
    <s v="邵融担保协议字〔 2022 〕第067号"/>
    <n v="0"/>
    <s v="1.湘财金【2021】27号文；2.湘政办发【2021】11号文"/>
    <s v="自然人保证"/>
    <n v="20"/>
    <n v="30"/>
    <n v="0"/>
    <n v="20"/>
    <n v="20"/>
    <n v="10"/>
    <m/>
    <s v=""/>
    <s v="1.湘财金【2021】27号文；2.湘政办发【2021】11号文"/>
    <s v="国担非专项业务"/>
    <m/>
    <s v="国担非专项业务"/>
    <m/>
    <s v="2022-10-17 14:14:45"/>
    <s v="2022-10-25 10:57:15"/>
    <s v="2022-10-12 09:12:18"/>
    <s v="周小江"/>
    <m/>
    <s v="省再担合规性审查通过"/>
    <s v="国担合规性审查通过"/>
    <m/>
    <n v="20"/>
    <n v="20"/>
    <n v="365"/>
    <n v="0"/>
    <n v="0"/>
    <n v="2E-3"/>
    <n v="400"/>
    <n v="400"/>
    <m/>
  </r>
  <r>
    <s v="4306522090800004"/>
    <s v="国担非专项业务"/>
    <s v="新增"/>
    <x v="29"/>
    <m/>
    <s v="湖南省融资再担保有限公司"/>
    <s v="邵阳县冠稼农业发展有限公司"/>
    <s v="企业"/>
    <s v="统一社会信用代码"/>
    <s v="91430523MA4R8X4M80"/>
    <s v="余正强"/>
    <s v="15243909229"/>
    <m/>
    <m/>
    <s v="私人控股"/>
    <s v="是"/>
    <s v="湖南省/邵阳市/邵阳县"/>
    <s v="其他未列明农副食品加工"/>
    <s v="工业"/>
    <n v="688.77"/>
    <n v="204.65"/>
    <n v="23"/>
    <m/>
    <s v="微型企业"/>
    <s v="小微企业"/>
    <m/>
    <s v="余正强"/>
    <s v="居民身份证"/>
    <s v="430523198208173110"/>
    <s v="湖南邵阳昭阳农村商业银行"/>
    <n v="40"/>
    <s v="流动资金贷款"/>
    <n v="5.35"/>
    <s v="人民币"/>
    <s v="否"/>
    <s v="2022-09-08 00:00:00"/>
    <s v="2023-09-08 00:00:00"/>
    <m/>
    <s v="-17027-2022-00000391"/>
    <s v="2022090818850319000000002"/>
    <s v="1-17027-2022-00000019"/>
    <s v="邵融担保协议字〔 2022 〕第070号"/>
    <n v="0.8"/>
    <m/>
    <s v="自然人保证"/>
    <n v="20"/>
    <n v="30"/>
    <n v="0"/>
    <n v="20"/>
    <n v="20"/>
    <n v="10"/>
    <m/>
    <s v=""/>
    <m/>
    <s v="国担非专项业务"/>
    <m/>
    <s v="国担非专项业务"/>
    <m/>
    <s v="2022-10-17 14:14:45"/>
    <s v="2022-10-25 10:57:15"/>
    <s v="2022-10-12 09:12:18"/>
    <s v="周小江"/>
    <m/>
    <s v="省再担合规性审查通过"/>
    <s v="国担合规性审查通过"/>
    <m/>
    <n v="40"/>
    <n v="40"/>
    <n v="365"/>
    <n v="0"/>
    <n v="0"/>
    <n v="2E-3"/>
    <n v="800"/>
    <n v="800"/>
    <m/>
  </r>
  <r>
    <s v="4306522091900004"/>
    <s v="国担非专项业务"/>
    <s v="新增"/>
    <x v="29"/>
    <m/>
    <s v="湖南省融资再担保有限公司"/>
    <s v="邵阳县拾叁红劳务有限公司"/>
    <s v="企业"/>
    <s v="统一社会信用代码"/>
    <s v="91430523MABU9HTF75"/>
    <s v="徐孟良"/>
    <s v="17873937777"/>
    <m/>
    <m/>
    <s v="私人控股"/>
    <s v="是"/>
    <s v="湖南省/邵阳市/邵阳县"/>
    <s v="其他房屋建筑业"/>
    <s v="建筑业"/>
    <n v="0"/>
    <n v="0"/>
    <n v="24"/>
    <m/>
    <s v="微型企业"/>
    <s v="小微企业"/>
    <m/>
    <s v="徐孟良"/>
    <s v="居民身份证"/>
    <s v="430523197602190010"/>
    <s v="华融湘江银行邵阳县支行"/>
    <n v="300"/>
    <s v="流动资金贷款"/>
    <n v="6"/>
    <s v="人民币"/>
    <s v="否"/>
    <s v="2022-09-19 00:00:00"/>
    <s v="2023-09-16 00:00:00"/>
    <m/>
    <s v="华银邵（邵阳支）流资贷字（2022）年第（929）号"/>
    <s v="853020220361732"/>
    <s v="华银邵（邵阳支）保字（2022）年第（929）号"/>
    <s v="邵融担保协议字〔 2022 〕第065号"/>
    <n v="0.8"/>
    <m/>
    <s v="自然人保证"/>
    <n v="20"/>
    <n v="30"/>
    <n v="0"/>
    <n v="20"/>
    <n v="20"/>
    <n v="10"/>
    <m/>
    <s v=""/>
    <s v="该公司2022年新成立"/>
    <s v="国担非专项业务"/>
    <m/>
    <s v="国担非专项业务"/>
    <m/>
    <s v="2022-10-17 14:14:45"/>
    <s v="2022-10-25 10:57:44"/>
    <s v="2022-10-12 09:12:18"/>
    <s v="周小江"/>
    <m/>
    <s v="省再担合规性审查通过"/>
    <s v="国担合规性审查通过"/>
    <m/>
    <n v="300"/>
    <n v="300"/>
    <n v="362"/>
    <n v="0"/>
    <n v="0"/>
    <n v="2E-3"/>
    <n v="5950.68"/>
    <n v="5950.68"/>
    <m/>
  </r>
  <r>
    <s v="4306522091900005"/>
    <s v="国担非专项业务"/>
    <s v="新增"/>
    <x v="29"/>
    <s v=""/>
    <s v="湖南省融资再担保有限公司"/>
    <s v="邵阳盛和农林科技股份有限公司"/>
    <s v="企业"/>
    <s v="统一社会信用代码"/>
    <s v="91430523395710786Y"/>
    <s v="吕金锋"/>
    <s v="18229930507"/>
    <m/>
    <m/>
    <s v="私人控股"/>
    <s v="是"/>
    <s v="湖南省/邵阳市/邵阳县"/>
    <s v="其他农业专业及辅助性活动"/>
    <s v="农、林、牧、渔业"/>
    <n v="1349.71"/>
    <n v="491.03"/>
    <n v="7"/>
    <m/>
    <s v="小型企业"/>
    <s v="小微企业"/>
    <s v="4.4.1"/>
    <s v="吕金锋"/>
    <s v="居民身份证"/>
    <s v="43050319810815155X"/>
    <s v="湖南邵阳昭阳农村商业银行"/>
    <n v="36"/>
    <s v="流动资金贷款"/>
    <n v="5.97"/>
    <s v="人民币"/>
    <s v="否"/>
    <s v="2022-09-19 00:00:00"/>
    <s v="2023-09-14 00:00:00"/>
    <m/>
    <s v="-17004-2021-20220915001"/>
    <s v="2022091918850302200000001"/>
    <s v="1-17004-2021-20220915002"/>
    <s v="邵融担保协议字〔 2022 〕第058号"/>
    <n v="0.5"/>
    <m/>
    <s v="自然人保证,不动产抵押"/>
    <n v="20"/>
    <n v="30"/>
    <n v="0"/>
    <n v="20"/>
    <n v="20"/>
    <n v="10"/>
    <m/>
    <s v="高新企业"/>
    <m/>
    <s v="国担非专项业务"/>
    <s v=""/>
    <s v="国担非专项业务"/>
    <m/>
    <s v="2022-10-17 14:14:45"/>
    <s v="2022-10-25 10:57:15"/>
    <s v="2022-10-12 00:00:00"/>
    <s v="周小江"/>
    <m/>
    <s v="省再担合规性审查通过"/>
    <s v="国担合规性审查通过"/>
    <m/>
    <n v="36"/>
    <n v="36"/>
    <n v="360"/>
    <n v="0"/>
    <n v="0"/>
    <n v="2E-3"/>
    <n v="710.14"/>
    <n v="710.14"/>
    <m/>
  </r>
  <r>
    <s v="4306522091600003"/>
    <s v="国担非专项业务"/>
    <s v="新增"/>
    <x v="29"/>
    <s v=""/>
    <s v="湖南省融资再担保有限公司"/>
    <s v="邵阳盛和农林科技股份有限公司"/>
    <s v="企业"/>
    <s v="统一社会信用代码"/>
    <s v="91430523395710786Y"/>
    <s v="吕金锋"/>
    <s v="18229930507"/>
    <m/>
    <m/>
    <s v="私人控股"/>
    <s v="是"/>
    <s v="湖南省/邵阳市/邵阳县"/>
    <s v="其他农业专业及辅助性活动"/>
    <s v="农、林、牧、渔业"/>
    <n v="1349.71"/>
    <n v="491.03"/>
    <n v="7"/>
    <m/>
    <s v="小型企业"/>
    <s v="小微企业"/>
    <s v="4.4.1"/>
    <s v="吕金锋"/>
    <s v="居民身份证"/>
    <s v="43050319810815155X"/>
    <s v="湖南邵阳昭阳农村商业银行"/>
    <n v="45"/>
    <s v="流动资金贷款"/>
    <n v="5.97"/>
    <s v="人民币"/>
    <s v="否"/>
    <s v="2022-09-16 00:00:00"/>
    <s v="2023-09-14 00:00:00"/>
    <m/>
    <s v="-17004-2021-20220915001"/>
    <s v="2022091618850302200000001"/>
    <s v="1-17004-2021-20220915002"/>
    <s v="融担保协议字〔 2022 〕第058号"/>
    <n v="0.5"/>
    <m/>
    <s v="自然人保证,不动产抵押"/>
    <n v="20"/>
    <n v="30"/>
    <n v="0"/>
    <n v="20"/>
    <n v="20"/>
    <n v="10"/>
    <m/>
    <s v="高新企业"/>
    <m/>
    <s v="国担非专项业务"/>
    <s v=""/>
    <s v="国担非专项业务"/>
    <m/>
    <s v="2022-10-17 14:14:45"/>
    <s v="2022-10-25 10:57:44"/>
    <s v="2022-10-12 00:00:00"/>
    <s v="周小江"/>
    <m/>
    <s v="省再担合规性审查通过"/>
    <s v="国担合规性审查通过"/>
    <m/>
    <n v="45"/>
    <n v="45"/>
    <n v="363"/>
    <n v="0"/>
    <n v="0"/>
    <n v="2E-3"/>
    <n v="895.07"/>
    <n v="895.07"/>
    <m/>
  </r>
  <r>
    <s v="4306522092000005"/>
    <s v="国担非专项业务"/>
    <s v="新增"/>
    <x v="29"/>
    <m/>
    <s v="湖南省融资再担保有限公司"/>
    <s v="邵阳县新世界爱车俱乐部"/>
    <s v="企业"/>
    <s v="统一社会信用代码"/>
    <s v="91430523MA4L1B8P47"/>
    <s v="唐强国"/>
    <s v="13786905666"/>
    <m/>
    <m/>
    <s v="私人控股"/>
    <s v="是"/>
    <s v="湖南省/邵阳市/邵阳县"/>
    <s v="汽车修理与维护"/>
    <s v="其他未列明行业"/>
    <n v="996.12"/>
    <n v="743.25"/>
    <n v="15"/>
    <m/>
    <s v="小型企业"/>
    <s v="小微企业"/>
    <s v="5.4.1"/>
    <s v="唐强国"/>
    <s v="居民身份证"/>
    <s v="430523197403160054"/>
    <s v="长沙银行邵阳县支行"/>
    <n v="200"/>
    <s v="流动资金贷款"/>
    <n v="5.5"/>
    <s v="人民币"/>
    <s v="否"/>
    <s v="2022-09-20 00:00:00"/>
    <s v="2023-09-15 00:00:00"/>
    <m/>
    <s v="292920221001000541000"/>
    <s v="292920221001000541000"/>
    <s v="DB29290120220915061704"/>
    <s v="邵融担保协议字〔 2022 〕第071号"/>
    <n v="0.8"/>
    <m/>
    <s v="自然人保证"/>
    <n v="20"/>
    <n v="30"/>
    <n v="0"/>
    <n v="20"/>
    <n v="20"/>
    <n v="10"/>
    <m/>
    <s v=""/>
    <m/>
    <s v="国担非专项业务"/>
    <m/>
    <s v="国担非专项业务"/>
    <m/>
    <s v="2022-10-17 14:14:45"/>
    <s v="2022-10-25 10:57:44"/>
    <s v="2022-10-12 09:12:18"/>
    <s v="周小江"/>
    <m/>
    <s v="省再担合规性审查通过"/>
    <s v="国担合规性审查通过"/>
    <m/>
    <n v="200"/>
    <n v="200"/>
    <n v="360"/>
    <n v="0"/>
    <n v="0"/>
    <n v="2E-3"/>
    <n v="3945.21"/>
    <n v="3945.21"/>
    <m/>
  </r>
  <r>
    <s v="4306522092100005"/>
    <s v="国担非专项业务"/>
    <s v="新增"/>
    <x v="29"/>
    <s v=""/>
    <s v="湖南省融资再担保有限公司"/>
    <s v="湖南汇盛门窗有限公司"/>
    <s v="企业"/>
    <s v="统一社会信用代码"/>
    <s v="91430523MA4RJDTY07"/>
    <s v="徐春苗"/>
    <s v="15173932345"/>
    <m/>
    <m/>
    <s v="私人控股"/>
    <s v="是"/>
    <s v="湖南省/邵阳市/邵阳县"/>
    <s v="金属门窗制造"/>
    <s v="工业"/>
    <n v="502.94"/>
    <n v="800.97"/>
    <n v="17"/>
    <m/>
    <s v="微型企业"/>
    <s v="小微企业"/>
    <s v="7.1.5"/>
    <s v="徐春苗"/>
    <s v="居民身份证"/>
    <s v="43052319880224003X"/>
    <s v="华融湘江银行邵阳县支行"/>
    <n v="400"/>
    <s v="流动资金贷款"/>
    <n v="4.9000000000000004"/>
    <s v="人民币"/>
    <s v="否"/>
    <s v="2022-09-21 00:00:00"/>
    <s v="2023-09-20 00:00:00"/>
    <m/>
    <s v="华银邵（邵阳支）流资贷字（2022）年第（926）号"/>
    <s v="853020220361736"/>
    <s v="华银邵（邵阳支）保字（2022）年第（926）号"/>
    <s v="邵融担保协议字〔 2022 〕第066号"/>
    <n v="0.8"/>
    <m/>
    <s v="自然人保证,权利质押"/>
    <n v="20"/>
    <n v="30"/>
    <n v="0"/>
    <n v="20"/>
    <n v="20"/>
    <n v="10"/>
    <m/>
    <s v=""/>
    <m/>
    <s v="国担非专项业务"/>
    <s v=""/>
    <s v="国担非专项业务"/>
    <m/>
    <s v="2022-10-17 14:14:45"/>
    <s v="2022-10-25 10:57:44"/>
    <s v="2022-10-12 00:00:00"/>
    <s v="周小江"/>
    <m/>
    <s v="省再担合规性审查通过"/>
    <s v="国担合规性审查通过"/>
    <m/>
    <n v="400"/>
    <n v="400"/>
    <n v="364"/>
    <n v="0"/>
    <n v="0"/>
    <n v="2E-3"/>
    <n v="7978.08"/>
    <n v="7978.08"/>
    <m/>
  </r>
  <r>
    <s v="4306522092210004"/>
    <s v="国担非专项业务"/>
    <s v="新增"/>
    <x v="29"/>
    <m/>
    <s v="湖南省融资再担保有限公司"/>
    <s v="邵阳县大木山唐吉商行"/>
    <s v="个体工商户"/>
    <s v="统一社会信用代码"/>
    <s v="92430523MABPB1E878"/>
    <s v="王康"/>
    <s v="18274339101"/>
    <m/>
    <m/>
    <s v="私人控股"/>
    <s v="是"/>
    <s v="湖南省/邵阳市/邵阳县"/>
    <s v="百货零售"/>
    <s v="零售业"/>
    <n v="70.400000000000006"/>
    <n v="520"/>
    <n v="2"/>
    <m/>
    <s v="其他"/>
    <s v="小微企业"/>
    <m/>
    <s v="唐立如"/>
    <s v="居民身份证"/>
    <s v="430521196705111453"/>
    <s v="华融湘江银行邵阳县支行"/>
    <n v="30"/>
    <s v="流动资金贷款"/>
    <n v="6"/>
    <s v="人民币"/>
    <s v="否"/>
    <s v="2022-09-22 00:00:00"/>
    <s v="2023-09-20 00:00:00"/>
    <m/>
    <s v="华银邵（邵阳支）流资贷字（2022）年第（931）号"/>
    <s v="853020220361738"/>
    <s v="华银邵（邵阳支）保字（2022）年第（931）号"/>
    <s v="邵融担保协议字〔 2022 〕第069号"/>
    <n v="0"/>
    <s v="1.湘财金【2021】27号文；2.湘政办发【2021】11号文"/>
    <s v="自然人保证"/>
    <n v="20"/>
    <n v="30"/>
    <n v="0"/>
    <n v="20"/>
    <n v="20"/>
    <n v="10"/>
    <m/>
    <s v=""/>
    <s v="1.湘财金【2021】27号文；2.湘政办发【2021】11号文"/>
    <s v="国担非专项业务"/>
    <m/>
    <s v="国担非专项业务"/>
    <m/>
    <s v="2022-10-17 14:14:45"/>
    <s v="2022-10-25 10:57:44"/>
    <s v="2022-10-12 09:12:18"/>
    <s v="周小江"/>
    <m/>
    <s v="省再担合规性审查通过"/>
    <s v="国担合规性审查通过"/>
    <m/>
    <n v="30"/>
    <n v="30"/>
    <n v="363"/>
    <n v="0"/>
    <n v="0"/>
    <n v="2E-3"/>
    <n v="596.71"/>
    <n v="596.71"/>
    <m/>
  </r>
  <r>
    <s v="4306522092800006"/>
    <s v="国担非专项业务"/>
    <s v="新增"/>
    <x v="29"/>
    <s v=""/>
    <s v="湖南省融资再担保有限公司"/>
    <s v="邵阳县开明实业有限公司"/>
    <s v="企业"/>
    <s v="统一社会信用代码"/>
    <s v="91430523MA4L63RKXX"/>
    <s v="王 滔"/>
    <s v="18274445888"/>
    <m/>
    <m/>
    <s v="私人控股"/>
    <s v="是"/>
    <s v="湖南省/邵阳市/邵阳县"/>
    <s v="厨具卫具及日用杂品零售"/>
    <s v="零售业"/>
    <n v="1736.46"/>
    <n v="625.39"/>
    <n v="42"/>
    <m/>
    <s v="小型企业"/>
    <s v="小微企业"/>
    <s v=""/>
    <s v="王滔"/>
    <s v="居民身份证"/>
    <s v="430523199001256714"/>
    <s v="湖南邵阳昭阳农村商业银行"/>
    <n v="50"/>
    <s v="流动资金贷款"/>
    <n v="6"/>
    <s v="人民币"/>
    <s v="否"/>
    <s v="2022-09-28 00:00:00"/>
    <s v="2023-09-22 00:00:00"/>
    <m/>
    <s v="-17017-2022-00000716"/>
    <s v="2022092818850312000000002"/>
    <s v="1-17017-2022-00000072"/>
    <s v="邵融担保协议字〔 2022 〕第068号"/>
    <n v="0.8"/>
    <m/>
    <s v="自然人保证,权利质押"/>
    <n v="20"/>
    <n v="30"/>
    <n v="0"/>
    <n v="20"/>
    <n v="20"/>
    <n v="10"/>
    <m/>
    <s v=""/>
    <m/>
    <s v="国担非专项业务"/>
    <s v=""/>
    <s v="国担非专项业务"/>
    <m/>
    <s v="2022-10-17 14:14:45"/>
    <s v="2022-10-25 10:57:15"/>
    <s v="2022-10-12 00:00:00"/>
    <s v="周小江"/>
    <m/>
    <s v="省再担合规性审查通过"/>
    <s v="国担合规性审查通过"/>
    <m/>
    <n v="50"/>
    <n v="50"/>
    <n v="359"/>
    <n v="0"/>
    <n v="0"/>
    <n v="2E-3"/>
    <n v="983.56"/>
    <n v="983.56"/>
    <m/>
  </r>
  <r>
    <s v="4306522092300005"/>
    <s v="国担非专项业务"/>
    <s v="新增"/>
    <x v="29"/>
    <s v=""/>
    <s v="湖南省融资再担保有限公司"/>
    <s v="邵阳县开明实业有限公司"/>
    <s v="企业"/>
    <s v="统一社会信用代码"/>
    <s v="91430523MA4L63RKXX"/>
    <s v="王 滔"/>
    <s v="18274445888"/>
    <m/>
    <m/>
    <s v="私人控股"/>
    <s v="是"/>
    <s v="湖南省/邵阳市/邵阳县"/>
    <s v="厨具卫具及日用杂品零售"/>
    <s v="零售业"/>
    <n v="1736.46"/>
    <n v="625.39"/>
    <n v="42"/>
    <m/>
    <s v="小型企业"/>
    <s v="小微企业"/>
    <s v=""/>
    <s v="王滔"/>
    <s v="居民身份证"/>
    <s v="430523199001256714"/>
    <s v="湖南邵阳昭阳农村商业银行"/>
    <n v="50"/>
    <s v="流动资金贷款"/>
    <n v="6"/>
    <s v="人民币"/>
    <s v="否"/>
    <s v="2022-09-23 00:00:00"/>
    <s v="2023-09-22 00:00:00"/>
    <m/>
    <s v="-17017-2022-00000716"/>
    <s v="2022092318850312000000001"/>
    <s v="1-17017-2022-00000072"/>
    <s v="邵融担保协议字〔 2022 〕第068号"/>
    <n v="0.8"/>
    <m/>
    <s v="自然人保证,权利质押"/>
    <n v="20"/>
    <n v="30"/>
    <n v="0"/>
    <n v="20"/>
    <n v="20"/>
    <n v="10"/>
    <m/>
    <s v=""/>
    <m/>
    <s v="国担非专项业务"/>
    <s v=""/>
    <s v="国担非专项业务"/>
    <m/>
    <s v="2022-10-17 14:14:45"/>
    <s v="2022-10-25 10:57:15"/>
    <s v="2022-10-12 00:00:00"/>
    <s v="周小江"/>
    <m/>
    <s v="省再担合规性审查通过"/>
    <s v="国担合规性审查通过"/>
    <m/>
    <n v="50"/>
    <n v="50"/>
    <n v="364"/>
    <n v="0"/>
    <n v="0"/>
    <n v="2E-3"/>
    <n v="997.26"/>
    <n v="997.26"/>
    <m/>
  </r>
  <r>
    <s v="4306522092800007"/>
    <s v="国担非专项业务"/>
    <s v="新增"/>
    <x v="29"/>
    <s v=""/>
    <s v="湖南省融资再担保有限公司"/>
    <s v="邵阳县智慧停车服务有限公司"/>
    <s v="企业"/>
    <s v="统一社会信用代码"/>
    <s v="91430523MA7FG2GLXP"/>
    <s v="陈净阳"/>
    <s v="13305082299"/>
    <m/>
    <m/>
    <s v="私人控股"/>
    <s v="是"/>
    <s v="湖南省/邵阳市/邵阳县"/>
    <s v="其他道路运输辅助活动"/>
    <s v="交通运输业"/>
    <n v="0"/>
    <n v="0"/>
    <n v="4"/>
    <m/>
    <s v="微型企业"/>
    <s v="小微企业"/>
    <s v=""/>
    <s v="陈净阳"/>
    <s v="居民身份证"/>
    <s v="350521197212280050"/>
    <s v="中国农业银行邵阳县支行"/>
    <n v="180"/>
    <s v="流动资金贷款"/>
    <n v="4.5"/>
    <s v="人民币"/>
    <s v="否"/>
    <s v="2022-09-28 00:00:00"/>
    <s v="2023-09-25 00:00:00"/>
    <m/>
    <s v="43010120220003911"/>
    <s v="430120220032721"/>
    <s v="43100120220018559"/>
    <s v="邵融担保协议字〔 2022 〕第074号"/>
    <n v="0.8"/>
    <m/>
    <s v="自然人保证,企业保证,权利质押"/>
    <n v="20"/>
    <n v="30"/>
    <n v="0"/>
    <n v="20"/>
    <n v="20"/>
    <n v="10"/>
    <m/>
    <s v=""/>
    <s v="该公司2022年新成立"/>
    <s v="国担非专项业务"/>
    <s v=""/>
    <s v="国担非专项业务"/>
    <m/>
    <s v="2022-10-17 14:14:45"/>
    <s v="2022-10-25 10:57:15"/>
    <s v="2022-10-12 00:00:00"/>
    <s v="周小江"/>
    <m/>
    <s v="省再担合规性审查通过"/>
    <s v="国担合规性审查通过"/>
    <m/>
    <n v="180"/>
    <n v="180"/>
    <n v="362"/>
    <n v="0"/>
    <n v="0"/>
    <n v="2E-3"/>
    <n v="3570.41"/>
    <n v="3570.41"/>
    <m/>
  </r>
  <r>
    <s v="4305222090800002"/>
    <s v="国担非专项业务"/>
    <s v="新增"/>
    <x v="28"/>
    <s v=""/>
    <s v="湖南省融资再担保有限公司"/>
    <s v="长沙市金钻机械有限公司"/>
    <s v="企业"/>
    <s v="统一社会信用代码"/>
    <s v="91430121081358644Y"/>
    <s v="毛总"/>
    <s v="13762740907"/>
    <m/>
    <m/>
    <s v="私人控股"/>
    <s v="否"/>
    <s v="湖南省/长沙市/经开区"/>
    <s v="其他金属加工机械制造"/>
    <s v="工业"/>
    <n v="3588"/>
    <n v="4621"/>
    <n v="78"/>
    <m/>
    <s v="小型企业"/>
    <s v="小微企业"/>
    <s v=""/>
    <s v="刘子琪"/>
    <s v="居民身份证"/>
    <s v="430682197911222325"/>
    <s v="长沙银行星城支行"/>
    <n v="400"/>
    <s v="流动资金贷款"/>
    <n v="5.3"/>
    <s v="人民币"/>
    <s v="否"/>
    <s v="2022-09-08 00:00:00"/>
    <s v="2023-09-08 00:00:00"/>
    <m/>
    <s v="082020221001002152000"/>
    <s v="无"/>
    <s v="DB08200120220905061003"/>
    <s v="20221DB-金钻-157"/>
    <n v="0"/>
    <s v="担保费为0，免担保费政府支持文件《长沙经济技术开发区金融帮扶实施办法》长经开管发【2021】74号文"/>
    <s v="自然人保证,企业保证,不动产抵押"/>
    <n v="20"/>
    <n v="40"/>
    <n v="0"/>
    <n v="20"/>
    <n v="20"/>
    <n v="0"/>
    <m/>
    <s v="高新企业"/>
    <s v="借据无编号"/>
    <s v="国担非专项业务"/>
    <s v=""/>
    <s v="国担非专项业务"/>
    <m/>
    <s v="2022-10-20 14:16:45"/>
    <s v="2022-11-15 09:27:24"/>
    <s v="2022-10-12 00:00:00"/>
    <s v="廖静宁"/>
    <m/>
    <s v="省再担合规性审查通过"/>
    <s v="国担合规性审查通过"/>
    <m/>
    <n v="400"/>
    <n v="400"/>
    <n v="365"/>
    <n v="0"/>
    <n v="0"/>
    <n v="2E-3"/>
    <n v="8000"/>
    <n v="8000"/>
    <m/>
  </r>
  <r>
    <s v="4305222090900001"/>
    <s v="国担非专项业务"/>
    <s v="新增"/>
    <x v="28"/>
    <s v=""/>
    <s v="湖南省融资再担保有限公司"/>
    <s v="湖南梦天乐园林建设有限公司"/>
    <s v="企业"/>
    <s v="统一社会信用代码"/>
    <s v="91430111738989089F"/>
    <s v="罗鑫平"/>
    <s v="18974897099"/>
    <m/>
    <m/>
    <s v="私人控股"/>
    <s v="否"/>
    <s v="湖南省/长沙市/雨花区"/>
    <s v="园林绿化工程施工"/>
    <s v="建筑业"/>
    <n v="5805"/>
    <n v="5174"/>
    <n v="20"/>
    <m/>
    <s v="小型企业"/>
    <s v="小微企业"/>
    <s v=""/>
    <s v="刘峥"/>
    <s v="居民身份证"/>
    <s v="430121197508220717"/>
    <s v="中国银行长沙市星沙支行"/>
    <n v="250"/>
    <s v="流动资金贷款"/>
    <n v="3.95"/>
    <s v="人民币"/>
    <s v="否"/>
    <s v="2022-09-09 00:00:00"/>
    <s v="2023-09-09 00:00:00"/>
    <m/>
    <s v="湘中银企借字20222212-2号"/>
    <s v="湘中银企借字20222212-2号"/>
    <s v="湘中银企保字经开担保梦天乐20222152-2号"/>
    <s v="2022DB-梦天乐-142（1）"/>
    <n v="1"/>
    <m/>
    <s v="自然人保证,企业保证,不动产抵押"/>
    <n v="20"/>
    <n v="40"/>
    <n v="0"/>
    <n v="20"/>
    <n v="20"/>
    <n v="0"/>
    <m/>
    <s v=""/>
    <m/>
    <s v="国担非专项业务"/>
    <s v=""/>
    <s v="国担非专项业务"/>
    <m/>
    <s v="2022-10-20 14:16:45"/>
    <s v="2022-11-15 09:27:24"/>
    <s v="2022-10-12 09:17:14"/>
    <s v="廖静宁"/>
    <m/>
    <s v="省再担合规性审查通过"/>
    <s v="国担合规性审查通过"/>
    <m/>
    <n v="250"/>
    <n v="250"/>
    <n v="365"/>
    <n v="0"/>
    <n v="0"/>
    <n v="2E-3"/>
    <n v="5000"/>
    <n v="5000"/>
    <m/>
  </r>
  <r>
    <s v="4305222090900002"/>
    <s v="国担非专项业务"/>
    <s v="新增"/>
    <x v="28"/>
    <s v=""/>
    <s v="湖南省融资再担保有限公司"/>
    <s v="长沙诺卡斯实验设备有限公司"/>
    <s v="企业"/>
    <s v="统一社会信用代码"/>
    <s v="914301210835815403"/>
    <s v="陈月红"/>
    <s v="18684881821"/>
    <m/>
    <m/>
    <s v="私人控股"/>
    <s v="否"/>
    <s v="湖南省/长沙市/经开区"/>
    <s v="医疗实验室及医用消毒设备和器具制造"/>
    <s v="工业"/>
    <n v="1000"/>
    <n v="1000"/>
    <n v="5"/>
    <m/>
    <s v="微型企业"/>
    <s v="小微企业"/>
    <s v=""/>
    <s v="王莉"/>
    <s v="居民身份证"/>
    <s v="430724198410181146"/>
    <s v="兴业银行长沙星沙支行"/>
    <n v="300"/>
    <s v="流动资金贷款"/>
    <n v="3.85"/>
    <s v="人民币"/>
    <s v="否"/>
    <s v="2022-09-09 00:00:00"/>
    <s v="2023-09-08 00:00:00"/>
    <m/>
    <s v="362022200106"/>
    <s v="无"/>
    <s v="362022200105"/>
    <s v="2022DB-诺卡斯-173(01)"/>
    <n v="0"/>
    <s v="担保费为0，免担保费政府支持文件《长沙经济技术开发区金融帮扶实施办法》长经开管发【2021】74号文"/>
    <s v="自然人保证,不动产抵押"/>
    <n v="20"/>
    <n v="40"/>
    <n v="0"/>
    <n v="20"/>
    <n v="20"/>
    <n v="0"/>
    <m/>
    <s v=""/>
    <s v="借款借据无编号"/>
    <s v="国担非专项业务"/>
    <s v=""/>
    <s v="国担非专项业务"/>
    <m/>
    <s v="2022-10-20 14:16:45"/>
    <s v="2022-11-15 09:27:24"/>
    <s v="2022-10-12 09:21:21"/>
    <s v="廖静宁"/>
    <m/>
    <s v="省再担合规性审查通过"/>
    <s v="国担合规性审查通过"/>
    <m/>
    <n v="300"/>
    <n v="300"/>
    <n v="364"/>
    <n v="0"/>
    <n v="0"/>
    <n v="2E-3"/>
    <n v="5983.56"/>
    <n v="5983.56"/>
    <m/>
  </r>
  <r>
    <s v="4305222091300001"/>
    <s v="国担非专项业务"/>
    <s v="新增"/>
    <x v="28"/>
    <s v=""/>
    <s v="湖南省融资再担保有限公司"/>
    <s v="湖南鸿辉科技有限公司"/>
    <s v="企业"/>
    <s v="统一社会信用代码"/>
    <s v="91430100680307451X"/>
    <s v="张成辉"/>
    <s v="13923727770"/>
    <m/>
    <m/>
    <s v="私人控股"/>
    <s v="否"/>
    <s v="湖南省/长沙市/经开区"/>
    <s v="液压动力机械及元件制造"/>
    <s v="工业"/>
    <n v="13403"/>
    <n v="12360"/>
    <n v="193"/>
    <m/>
    <s v="小型企业"/>
    <s v="小微企业"/>
    <s v=""/>
    <s v="张成辉"/>
    <s v="居民身份证"/>
    <s v="530181196801154013"/>
    <s v="交通银行长沙经开区支行"/>
    <n v="60"/>
    <s v="承兑汇票"/>
    <n v="0"/>
    <s v="人民币"/>
    <s v="否"/>
    <s v="2022-09-13 00:00:00"/>
    <s v="2023-09-13 00:00:00"/>
    <m/>
    <s v="Z2209BA15646597"/>
    <s v="Z2209BA1564659700001"/>
    <s v="C220906GR4310100"/>
    <s v="2022DB-鸿辉-066(03)"/>
    <n v="0"/>
    <s v="担保费为0，免担保费政府支持文件《长沙经济技术开发区金融帮扶实施办法》长经开管发【2021】74号文"/>
    <s v="自然人保证,企业保证"/>
    <n v="20"/>
    <n v="40"/>
    <n v="0"/>
    <n v="20"/>
    <n v="20"/>
    <n v="0"/>
    <m/>
    <s v="高新企业"/>
    <m/>
    <s v="国担非专项业务"/>
    <s v=""/>
    <s v="国担非专项业务"/>
    <m/>
    <s v="2022-10-20 14:16:45"/>
    <s v="2022-11-15 09:27:24"/>
    <s v="2022-10-12 00:00:00"/>
    <s v="廖静宁"/>
    <m/>
    <s v="省再担合规性审查通过"/>
    <s v="国担合规性审查通过"/>
    <m/>
    <n v="60"/>
    <n v="60"/>
    <n v="365"/>
    <n v="0"/>
    <n v="0"/>
    <n v="2E-3"/>
    <n v="1200"/>
    <n v="1200"/>
    <m/>
  </r>
  <r>
    <s v="4305222091610001"/>
    <s v="国担非专项业务"/>
    <s v="新增"/>
    <x v="28"/>
    <s v=""/>
    <s v="湖南省融资再担保有限公司"/>
    <s v="颜文建"/>
    <s v="小微企业主"/>
    <s v="居民身份证"/>
    <s v="430124198310235175"/>
    <s v="李总"/>
    <s v="15802615660"/>
    <s v="湖南中建恒泰建材科技有限公司"/>
    <s v="91430121083571748F"/>
    <s v="私人控股"/>
    <s v="否"/>
    <s v="湖南省/长沙市/长沙县"/>
    <s v="环保技术推广服务"/>
    <s v="其他未列明行业"/>
    <n v="14609"/>
    <n v="32615"/>
    <n v="35"/>
    <m/>
    <s v="小型企业"/>
    <s v="小微企业"/>
    <s v=""/>
    <m/>
    <m/>
    <m/>
    <s v="北京银行长沙分行"/>
    <n v="300"/>
    <s v="流动资金贷款"/>
    <n v="3.7"/>
    <s v="人民币"/>
    <s v="否"/>
    <s v="2022-09-16 00:00:00"/>
    <s v="2023-09-15 00:00:00"/>
    <m/>
    <s v="35001B220150"/>
    <s v="35001B220150"/>
    <s v="35001B220150-2"/>
    <s v="2022DB-颜文建-191（1）"/>
    <n v="1"/>
    <m/>
    <s v="自然人保证,企业保证,不动产抵押"/>
    <n v="20"/>
    <n v="40"/>
    <n v="0"/>
    <n v="20"/>
    <n v="20"/>
    <n v="0"/>
    <m/>
    <s v=""/>
    <m/>
    <s v="国担非专项业务"/>
    <s v=""/>
    <s v="国担非专项业务"/>
    <m/>
    <s v="2022-10-20 14:16:45"/>
    <s v="2022-11-15 09:27:24"/>
    <s v="2022-10-12 09:30:58"/>
    <s v="廖静宁"/>
    <m/>
    <s v="省再担合规性审查通过"/>
    <s v="国担合规性审查通过"/>
    <m/>
    <n v="300"/>
    <n v="300"/>
    <n v="364"/>
    <n v="0"/>
    <n v="0"/>
    <n v="2E-3"/>
    <n v="5983.56"/>
    <n v="5983.56"/>
    <m/>
  </r>
  <r>
    <s v="4305222091600002"/>
    <s v="国担非专项业务"/>
    <s v="新增"/>
    <x v="28"/>
    <s v=""/>
    <s v="湖南省融资再担保有限公司"/>
    <s v="长沙诺卡斯实验设备有限公司"/>
    <s v="企业"/>
    <s v="统一社会信用代码"/>
    <s v="914301210835815403"/>
    <s v="陈月红"/>
    <s v="18684881821"/>
    <m/>
    <m/>
    <s v="私人控股"/>
    <s v="否"/>
    <s v="湖南省/长沙市/经开区"/>
    <s v="医疗实验室及医用消毒设备和器具制造"/>
    <s v="工业"/>
    <n v="1000"/>
    <n v="1000"/>
    <n v="5"/>
    <m/>
    <s v="微型企业"/>
    <s v="小微企业"/>
    <s v=""/>
    <s v="王莉"/>
    <s v="居民身份证"/>
    <s v="430724198410181146"/>
    <s v="兴业银行长沙星沙支行"/>
    <n v="300"/>
    <s v="流动资金贷款"/>
    <n v="3.85"/>
    <s v="人民币"/>
    <s v="否"/>
    <s v="2022-09-16 00:00:00"/>
    <s v="2023-09-15 00:00:00"/>
    <m/>
    <s v="362022200111"/>
    <s v="无"/>
    <s v="362022200112"/>
    <s v="2022DB-诺卡斯-173（02）"/>
    <n v="0"/>
    <s v="担保费为0，免担保费政府支持文件《长沙经济技术开发区金融帮扶实施办法》长经开管发【2021】74号文"/>
    <s v="自然人保证,不动产抵押"/>
    <n v="20"/>
    <n v="40"/>
    <n v="0"/>
    <n v="20"/>
    <n v="20"/>
    <n v="0"/>
    <m/>
    <s v=""/>
    <s v="借款借据无编号"/>
    <s v="国担非专项业务"/>
    <s v=""/>
    <s v="国担非专项业务"/>
    <m/>
    <s v="2022-10-20 14:16:45"/>
    <s v="2022-11-15 09:27:24"/>
    <s v="2022-10-12 09:34:29"/>
    <s v="廖静宁"/>
    <m/>
    <s v="省再担合规性审查通过"/>
    <s v="国担合规性审查通过"/>
    <m/>
    <n v="300"/>
    <n v="300"/>
    <n v="364"/>
    <n v="0"/>
    <n v="0"/>
    <n v="2E-3"/>
    <n v="5983.56"/>
    <n v="5983.56"/>
    <m/>
  </r>
  <r>
    <s v="4305222092100001"/>
    <s v="国担非专项业务"/>
    <s v="新增"/>
    <x v="28"/>
    <s v=""/>
    <s v="湖南省融资再担保有限公司"/>
    <s v="长沙市望城区红光农业科技有限公司"/>
    <s v="企业"/>
    <s v="统一社会信用代码"/>
    <s v="91430122MA4L3HJ822"/>
    <s v="熊总"/>
    <s v="13787018756"/>
    <m/>
    <m/>
    <s v="私人控股"/>
    <s v="否"/>
    <s v="湖南省/长沙市/望城区"/>
    <s v="环保技术推广服务"/>
    <s v="其他未列明行业"/>
    <n v="1500"/>
    <n v="1200"/>
    <n v="3"/>
    <m/>
    <s v="微型企业"/>
    <s v="小微企业"/>
    <s v=""/>
    <s v="彭文革"/>
    <s v="居民身份证"/>
    <s v="430122196901075212"/>
    <s v="中国银行长沙市观沙岭支行"/>
    <n v="500"/>
    <s v="流动资金贷款"/>
    <n v="3"/>
    <s v="人民币"/>
    <s v="否"/>
    <s v="2022-09-21 00:00:00"/>
    <s v="2023-09-21 00:00:00"/>
    <m/>
    <s v="湘中银普惠保字2022年123160916号"/>
    <s v="湘中银普惠借字2022年123160916号"/>
    <s v="湘中银普惠保字2022年123160916号2022DB-红光农业-210"/>
    <s v="2022DB-红光农业-210"/>
    <n v="1"/>
    <m/>
    <s v="自然人保证,企业保证"/>
    <n v="20"/>
    <n v="40"/>
    <n v="0"/>
    <n v="20"/>
    <n v="20"/>
    <n v="0"/>
    <m/>
    <s v=""/>
    <m/>
    <s v="国担非专项业务"/>
    <s v=""/>
    <s v="国担非专项业务"/>
    <m/>
    <s v="2022-10-20 14:16:45"/>
    <s v="2022-10-25 11:00:16"/>
    <s v="2022-10-12 00:00:00"/>
    <s v="廖静宁"/>
    <m/>
    <s v="省再担合规性审查通过"/>
    <s v="国担合规性审查通过"/>
    <m/>
    <n v="500"/>
    <n v="500"/>
    <n v="365"/>
    <n v="0"/>
    <n v="0"/>
    <n v="2E-3"/>
    <n v="10000"/>
    <n v="10000"/>
    <m/>
  </r>
  <r>
    <s v="4305222092310003"/>
    <s v="国担非专项业务"/>
    <s v="新增"/>
    <x v="28"/>
    <s v=""/>
    <s v="湖南省融资再担保有限公司"/>
    <s v="颜文建"/>
    <s v="小微企业主"/>
    <s v="居民身份证"/>
    <s v="430124198310235175"/>
    <s v="李总"/>
    <s v="15802615660"/>
    <s v="湖南中建恒泰建材科技有限公司"/>
    <s v="91430121083571748F"/>
    <s v="私人控股"/>
    <s v="否"/>
    <s v="湖南省/长沙市/长沙县"/>
    <s v="环保技术推广服务"/>
    <s v="其他未列明行业"/>
    <n v="14609"/>
    <n v="32615"/>
    <n v="35"/>
    <m/>
    <s v="小型企业"/>
    <s v="小微企业"/>
    <s v=""/>
    <m/>
    <m/>
    <m/>
    <s v="北京银行长沙分行"/>
    <n v="500"/>
    <s v="流动资金贷款"/>
    <n v="3.7"/>
    <s v="人民币"/>
    <s v="否"/>
    <s v="2022-09-23 00:00:00"/>
    <s v="2023-09-22 00:00:00"/>
    <m/>
    <s v="35001B220151"/>
    <s v="35001B220151"/>
    <s v="35001B220151-2"/>
    <s v="2022DB-颜文建-191（2）"/>
    <n v="1"/>
    <m/>
    <s v="自然人保证,企业保证,不动产抵押"/>
    <n v="20"/>
    <n v="40"/>
    <n v="0"/>
    <n v="20"/>
    <n v="20"/>
    <n v="0"/>
    <m/>
    <s v=""/>
    <m/>
    <s v="国担非专项业务"/>
    <s v=""/>
    <s v="国担非专项业务"/>
    <m/>
    <s v="2022-10-20 14:16:45"/>
    <s v="2022-11-15 09:27:24"/>
    <s v="2022-10-12 00:00:00"/>
    <s v="廖静宁"/>
    <m/>
    <s v="省再担合规性审查通过"/>
    <s v="国担合规性审查通过"/>
    <m/>
    <n v="500"/>
    <n v="500"/>
    <n v="364"/>
    <n v="0"/>
    <n v="0"/>
    <n v="2E-3"/>
    <n v="9972.6"/>
    <n v="9972.6"/>
    <m/>
  </r>
  <r>
    <s v="4305222092600001"/>
    <s v="国担非专项业务"/>
    <s v="新增"/>
    <x v="28"/>
    <s v=""/>
    <s v="湖南省融资再担保有限公司"/>
    <s v="长沙市望城区振兴石油有限公司"/>
    <s v="企业"/>
    <s v="统一社会信用代码"/>
    <s v="91430122727972302X"/>
    <s v="殷总"/>
    <s v="18684901550"/>
    <m/>
    <m/>
    <s v="私人控股"/>
    <s v="否"/>
    <s v="湖南省/长沙市/望城区"/>
    <s v="机动车燃油零售"/>
    <s v="零售业"/>
    <n v="6832"/>
    <n v="5922"/>
    <n v="20"/>
    <m/>
    <s v="小型企业"/>
    <s v="小微企业"/>
    <s v=""/>
    <s v="周朝晖"/>
    <s v="居民身份证"/>
    <s v="430122197001251641"/>
    <s v="中国银行湖南湘江新区分行"/>
    <n v="500"/>
    <s v="流动资金贷款"/>
    <n v="3.7"/>
    <s v="人民币"/>
    <s v="否"/>
    <s v="2022-09-26 00:00:00"/>
    <s v="2023-09-25 00:00:00"/>
    <m/>
    <s v="湘中银普惠借字2022年振兴石油-1号"/>
    <s v="湘中银普惠借字2022年振兴石油-1号"/>
    <s v="湘中银普惠保字2022年振兴石油-1号"/>
    <s v="2022DB-振兴石油-189"/>
    <n v="1"/>
    <m/>
    <s v="自然人保证,企业保证,不动产抵押"/>
    <n v="20"/>
    <n v="40"/>
    <n v="0"/>
    <n v="20"/>
    <n v="20"/>
    <n v="0"/>
    <m/>
    <s v=""/>
    <m/>
    <s v="国担非专项业务"/>
    <s v=""/>
    <s v="国担非专项业务"/>
    <m/>
    <s v="2022-10-20 14:16:45"/>
    <s v="2022-11-15 09:27:24"/>
    <s v="2022-10-12 00:00:00"/>
    <s v="廖静宁"/>
    <m/>
    <s v="省再担合规性审查通过"/>
    <s v="国担合规性审查通过"/>
    <m/>
    <n v="500"/>
    <n v="500"/>
    <n v="364"/>
    <n v="0"/>
    <n v="0"/>
    <n v="2E-3"/>
    <n v="9972.6"/>
    <n v="9972.6"/>
    <m/>
  </r>
  <r>
    <s v="4305222092900001"/>
    <s v="国担非专项业务"/>
    <s v="新增"/>
    <x v="28"/>
    <s v=""/>
    <s v="湖南省融资再担保有限公司"/>
    <s v="湖南志同兴环保建材有限公司"/>
    <s v="企业"/>
    <s v="统一社会信用代码"/>
    <s v="91430121055818731T"/>
    <s v="朱总"/>
    <s v="13667319513"/>
    <m/>
    <m/>
    <s v="私人控股"/>
    <s v="否"/>
    <s v="湖南省/长沙市/长沙县"/>
    <s v="粘土砖瓦及建筑砌块制造"/>
    <s v="工业"/>
    <n v="7636"/>
    <n v="4949"/>
    <n v="50"/>
    <m/>
    <s v="小型企业"/>
    <s v="小微企业"/>
    <s v=""/>
    <s v="杨申福"/>
    <s v="居民身份证"/>
    <s v="430111196310260871"/>
    <s v="中国农业银行长沙县支行"/>
    <n v="500"/>
    <s v="流动资金贷款"/>
    <n v="4.05"/>
    <s v="人民币"/>
    <s v="否"/>
    <s v="2022-09-29 00:00:00"/>
    <s v="2023-09-28 00:00:00"/>
    <m/>
    <s v="43010120220003849"/>
    <s v="无"/>
    <s v="43100120220018404"/>
    <s v="2022DB-志同兴123（1）"/>
    <n v="0"/>
    <s v="免担保费，依据政策长县金发【2022】3号"/>
    <s v="自然人保证,不动产抵押"/>
    <n v="20"/>
    <n v="40"/>
    <n v="0"/>
    <n v="20"/>
    <n v="20"/>
    <n v="0"/>
    <m/>
    <s v="高新企业"/>
    <s v="借款借据无编号"/>
    <s v="国担非专项业务"/>
    <s v=""/>
    <s v="国担非专项业务"/>
    <m/>
    <s v="2022-10-20 14:16:45"/>
    <s v="2022-10-25 11:00:16"/>
    <s v="2022-10-12 00:00:00"/>
    <s v="廖静宁"/>
    <m/>
    <s v="省再担合规性审查通过"/>
    <s v="国担合规性审查通过"/>
    <m/>
    <n v="500"/>
    <n v="500"/>
    <n v="364"/>
    <n v="0"/>
    <n v="0"/>
    <n v="2E-3"/>
    <n v="9972.6"/>
    <n v="9972.6"/>
    <m/>
  </r>
  <r>
    <s v="4305222092910002"/>
    <s v="国担非专项业务"/>
    <s v="新增"/>
    <x v="28"/>
    <s v=""/>
    <s v="湖南省融资再担保有限公司"/>
    <s v="王伟"/>
    <s v="小微企业主"/>
    <s v="居民身份证"/>
    <s v="522601197307147619"/>
    <s v="肖芳"/>
    <s v="15073124931"/>
    <s v="湖南明源云信息科技有限公司"/>
    <s v="91430104MA4LAH3544"/>
    <s v="私人控股"/>
    <s v="否"/>
    <s v="湖南省/长沙市/岳麓区"/>
    <s v="信息系统集成服务"/>
    <s v="软件和信息技术服务业"/>
    <n v="2184"/>
    <n v="6132"/>
    <n v="72"/>
    <m/>
    <s v="小型企业"/>
    <s v="小微企业"/>
    <s v=""/>
    <m/>
    <m/>
    <m/>
    <s v="兴业银行长沙新城支行"/>
    <n v="400"/>
    <s v="流动资金贷款"/>
    <n v="3.8"/>
    <s v="人民币"/>
    <s v="否"/>
    <s v="2022-09-29 00:00:00"/>
    <s v="2023-09-29 00:00:00"/>
    <m/>
    <s v="362200575901000"/>
    <s v="无"/>
    <s v="362200575904001"/>
    <s v="2022DB-王伟、雷欢霞-202"/>
    <n v="1"/>
    <m/>
    <s v="自然人保证,企业保证,不动产抵押"/>
    <n v="20"/>
    <n v="40"/>
    <n v="0"/>
    <n v="20"/>
    <n v="20"/>
    <n v="0"/>
    <m/>
    <s v=""/>
    <s v="借款借据无编号"/>
    <s v="国担非专项业务"/>
    <s v=""/>
    <s v="国担非专项业务"/>
    <m/>
    <s v="2022-10-20 14:16:45"/>
    <s v="2022-10-25 11:00:16"/>
    <s v="2022-10-12 00:00:00"/>
    <s v="廖静宁"/>
    <m/>
    <s v="省再担合规性审查通过"/>
    <s v="国担合规性审查通过"/>
    <m/>
    <n v="400"/>
    <n v="400"/>
    <n v="365"/>
    <n v="0"/>
    <n v="0"/>
    <n v="2E-3"/>
    <n v="8000"/>
    <n v="8000"/>
    <m/>
  </r>
  <r>
    <s v="4305222092900003"/>
    <s v="国担非专项业务"/>
    <s v="新增"/>
    <x v="28"/>
    <s v=""/>
    <s v="湖南省融资再担保有限公司"/>
    <s v="长沙市舜权建材贸易有限公司"/>
    <s v="企业"/>
    <s v="统一社会信用代码"/>
    <s v="9143011168952230X0"/>
    <s v="浩总"/>
    <s v="13348613933"/>
    <m/>
    <m/>
    <s v="私人控股"/>
    <s v="否"/>
    <s v="湖南省/长沙市/雨花区"/>
    <s v="建材批发"/>
    <s v="批发业"/>
    <n v="13780"/>
    <n v="11205"/>
    <n v="19"/>
    <m/>
    <s v="小型企业"/>
    <s v="小微企业"/>
    <s v=""/>
    <s v="张舜"/>
    <s v="居民身份证"/>
    <s v="430122197206150334"/>
    <s v="中国银行湖南湘江新区分行"/>
    <n v="500"/>
    <s v="流动资金贷款"/>
    <n v="3.6"/>
    <s v="人民币"/>
    <s v="否"/>
    <s v="2022-09-29 00:00:00"/>
    <s v="2023-09-28 00:00:00"/>
    <m/>
    <s v="湘中银普惠借字2022年舜权建材-1号"/>
    <s v="无"/>
    <s v="湘中银普惠保字2022年舜权建材-3号"/>
    <s v="2022DB-舜权建材-160（1）"/>
    <n v="1"/>
    <m/>
    <s v="自然人保证,企业保证,不动产抵押"/>
    <n v="20"/>
    <n v="40"/>
    <n v="0"/>
    <n v="20"/>
    <n v="20"/>
    <n v="0"/>
    <m/>
    <s v=""/>
    <s v="借款借据无编号"/>
    <s v="国担非专项业务"/>
    <s v=""/>
    <s v="国担非专项业务"/>
    <m/>
    <s v="2022-10-20 14:16:45"/>
    <s v="2022-10-25 11:00:16"/>
    <s v="2022-10-12 00:00:00"/>
    <s v="廖静宁"/>
    <m/>
    <s v="省再担合规性审查通过"/>
    <s v="国担合规性审查通过"/>
    <m/>
    <n v="500"/>
    <n v="500"/>
    <n v="364"/>
    <n v="0"/>
    <n v="0"/>
    <n v="2E-3"/>
    <n v="9972.6"/>
    <n v="9972.6"/>
    <m/>
  </r>
  <r>
    <s v="4305222092900004"/>
    <s v="国担非专项业务"/>
    <s v="新增"/>
    <x v="28"/>
    <s v=""/>
    <s v="湖南省融资再担保有限公司"/>
    <s v="长沙市岳麓区雷锋校车服务有限公司"/>
    <s v="企业"/>
    <s v="统一社会信用代码"/>
    <s v="914301040749618677"/>
    <s v="熊总"/>
    <s v="13787018756"/>
    <m/>
    <m/>
    <s v="私人控股"/>
    <s v="否"/>
    <s v="湖南省/长沙市/望城区"/>
    <s v="其他公路客运"/>
    <s v="交通运输业"/>
    <n v="2865"/>
    <n v="529"/>
    <n v="8"/>
    <m/>
    <s v="微型企业"/>
    <s v="小微企业"/>
    <s v=""/>
    <s v="彭文革"/>
    <s v="居民身份证"/>
    <s v="430122196901075212"/>
    <s v="中国银行长沙市观沙岭支行"/>
    <n v="500"/>
    <s v="流动资金贷款"/>
    <n v="3.25"/>
    <s v="人民币"/>
    <s v="否"/>
    <s v="2022-09-29 00:00:00"/>
    <s v="2023-03-29 00:00:00"/>
    <m/>
    <s v="湘中银普惠借字2022年123160915号"/>
    <s v="无"/>
    <s v="湘中银普惠保字2022年123160915号"/>
    <s v="2022DB-雷锋校车-211"/>
    <n v="1"/>
    <m/>
    <s v="自然人保证,企业保证"/>
    <n v="20"/>
    <n v="40"/>
    <n v="0"/>
    <n v="20"/>
    <n v="20"/>
    <n v="0"/>
    <m/>
    <s v=""/>
    <s v="借据无编号"/>
    <s v="国担非专项业务"/>
    <s v=""/>
    <s v="国担非专项业务"/>
    <m/>
    <s v="2022-10-20 14:16:45"/>
    <s v="2022-11-15 09:27:24"/>
    <s v="2022-10-12 10:55:45"/>
    <s v="廖静宁"/>
    <m/>
    <s v="省再担合规性审查通过"/>
    <s v="国担合规性审查通过"/>
    <m/>
    <n v="500"/>
    <n v="500"/>
    <n v="181"/>
    <n v="0"/>
    <n v="0"/>
    <n v="2E-3"/>
    <n v="4958.8999999999996"/>
    <n v="4958.8999999999996"/>
    <m/>
  </r>
  <r>
    <s v="4305222093000001"/>
    <s v="国担非专项业务"/>
    <s v="新增"/>
    <x v="28"/>
    <s v=""/>
    <s v="湖南省融资再担保有限公司"/>
    <s v="湖南勇山建筑工程有限公司"/>
    <s v="企业"/>
    <s v="统一社会信用代码"/>
    <s v="91430105MA4RD0LM3R"/>
    <s v="杨森"/>
    <s v="18152625555"/>
    <m/>
    <m/>
    <s v="私人控股"/>
    <s v="否"/>
    <s v="湖南省/长沙市/岳麓区"/>
    <s v="其他房屋建筑业"/>
    <s v="建筑业"/>
    <n v="545"/>
    <n v="603"/>
    <n v="4"/>
    <m/>
    <s v="小型企业"/>
    <s v="小微企业"/>
    <s v=""/>
    <s v="杨森"/>
    <s v="居民身份证"/>
    <s v="430122197708268113"/>
    <s v="中国银行长沙市雨花支行"/>
    <n v="500"/>
    <s v="流动资金贷款"/>
    <n v="3.9"/>
    <s v="人民币"/>
    <s v="否"/>
    <s v="2022-09-30 00:00:00"/>
    <s v="2023-09-30 00:00:00"/>
    <m/>
    <s v="湘中银企借字勇山建筑202201号"/>
    <s v="无"/>
    <s v="湘中银企保字勇山建筑202201-3号"/>
    <s v="2022DB-勇山-148"/>
    <n v="1"/>
    <m/>
    <s v="自然人保证,企业保证,不动产抵押"/>
    <n v="20"/>
    <n v="40"/>
    <n v="0"/>
    <n v="20"/>
    <n v="20"/>
    <n v="0"/>
    <m/>
    <s v=""/>
    <s v="借据无编号"/>
    <s v="国担非专项业务"/>
    <s v=""/>
    <s v="国担非专项业务"/>
    <m/>
    <s v="2022-10-20 14:16:45"/>
    <s v="2022-11-15 09:27:24"/>
    <s v="2022-10-12 11:02:41"/>
    <s v="廖静宁"/>
    <m/>
    <s v="省再担合规性审查通过"/>
    <s v="国担合规性审查通过"/>
    <m/>
    <n v="500"/>
    <n v="500"/>
    <n v="365"/>
    <n v="0"/>
    <n v="0"/>
    <n v="2E-3"/>
    <n v="10000"/>
    <n v="10000"/>
    <m/>
  </r>
  <r>
    <s v="4304622090100003"/>
    <s v="国担非专项业务"/>
    <s v="新增"/>
    <x v="30"/>
    <m/>
    <s v="湖南省融资再担保有限公司"/>
    <s v="湖南力泉新型建筑建材有限公司"/>
    <s v="企业"/>
    <s v="统一社会信用代码"/>
    <s v="91430122MA4L7GJN4E"/>
    <s v="陈澳"/>
    <s v="13142122909"/>
    <m/>
    <m/>
    <s v="私人控股"/>
    <s v="否"/>
    <s v="湖南省/长沙市/望城区"/>
    <s v="粘土砖瓦及建筑砌块制造"/>
    <s v="工业"/>
    <n v="713.54"/>
    <n v="754.27"/>
    <n v="20"/>
    <m/>
    <s v="小型企业"/>
    <s v="小微企业"/>
    <s v="3.4.4.2"/>
    <s v="陈澳"/>
    <s v="居民身份证"/>
    <s v="430122199911115218"/>
    <s v="长沙银行股份有限公司望城支行"/>
    <n v="128"/>
    <s v="流动资金贷款"/>
    <n v="6"/>
    <s v="人民币"/>
    <s v="否"/>
    <s v="2022-09-01 00:00:00"/>
    <s v="2023-08-31 00:00:00"/>
    <m/>
    <s v="282020221001001403000"/>
    <s v="282020221001001403000"/>
    <s v="DB28200120220831060816"/>
    <s v="2022望担字第128号"/>
    <n v="1"/>
    <m/>
    <s v="自然人保证,企业保证"/>
    <n v="20"/>
    <n v="40"/>
    <n v="0"/>
    <n v="20"/>
    <n v="20"/>
    <n v="0"/>
    <m/>
    <s v=""/>
    <m/>
    <s v="国担非专项业务"/>
    <m/>
    <s v="国担非专项业务"/>
    <m/>
    <s v="2022-10-20 14:16:45"/>
    <s v="2022-11-15 09:27:24"/>
    <s v="2022-10-12 11:42:10"/>
    <s v="周欧阳"/>
    <m/>
    <s v="省再担合规性审查通过"/>
    <s v="国担合规性审查通过"/>
    <m/>
    <n v="128"/>
    <n v="128"/>
    <n v="364"/>
    <n v="0"/>
    <n v="0"/>
    <n v="2E-3"/>
    <n v="2552.9899999999998"/>
    <n v="2552.9899999999998"/>
    <m/>
  </r>
  <r>
    <s v="4304622090500003"/>
    <s v="国担非专项业务"/>
    <s v="新增"/>
    <x v="30"/>
    <m/>
    <s v="湖南省融资再担保有限公司"/>
    <s v="长沙敏嘉建筑有限公司"/>
    <s v="企业"/>
    <s v="统一社会信用代码"/>
    <s v="91430112MA4QN5EKXH"/>
    <s v="任杰"/>
    <s v="13016168730"/>
    <m/>
    <m/>
    <s v="私人控股"/>
    <s v="否"/>
    <s v="湖南省/长沙市/望城区"/>
    <s v="其他房屋建筑业"/>
    <s v="建筑业"/>
    <n v="2328.16"/>
    <n v="2282.15"/>
    <n v="9"/>
    <m/>
    <s v="小型企业"/>
    <s v="小微企业"/>
    <m/>
    <s v="任杰"/>
    <s v="居民身份证"/>
    <s v="430122197111290019"/>
    <s v="中国建设银行股份有限公司长沙兴湘支行"/>
    <n v="480"/>
    <s v="流动资金贷款"/>
    <n v="4.3499999999999996"/>
    <s v="人民币"/>
    <s v="否"/>
    <s v="2022-09-05 00:00:00"/>
    <s v="2023-08-31 00:00:00"/>
    <m/>
    <s v="HTZ430783900CNED2022N00H"/>
    <s v="FKTZ4307839002022N0058"/>
    <s v="HTC430783900ZGDB2022N01R"/>
    <s v="2022望担字第131号"/>
    <n v="1"/>
    <m/>
    <s v="自然人保证,不动产抵押"/>
    <n v="0"/>
    <n v="60"/>
    <n v="0"/>
    <n v="20"/>
    <n v="20"/>
    <n v="0"/>
    <m/>
    <s v=""/>
    <m/>
    <s v="国担非专项业务"/>
    <m/>
    <s v="国担非专项业务"/>
    <m/>
    <s v="2022-10-20 14:16:45"/>
    <s v="2022-10-25 11:00:16"/>
    <s v="2022-10-12 11:42:10"/>
    <s v="周欧阳"/>
    <m/>
    <s v="省再担合规性审查通过"/>
    <s v="国担合规性审查通过"/>
    <m/>
    <n v="480"/>
    <n v="480"/>
    <n v="360"/>
    <n v="0"/>
    <n v="0"/>
    <n v="2E-3"/>
    <n v="9468.49"/>
    <n v="9468.49"/>
    <m/>
  </r>
  <r>
    <s v="4304622091600002"/>
    <s v="国担非专项业务"/>
    <s v="新增"/>
    <x v="30"/>
    <m/>
    <s v="湖南省融资再担保有限公司"/>
    <s v="湖南乡里里手农业科技发展股份有限公司"/>
    <s v="企业"/>
    <s v="统一社会信用代码"/>
    <s v="91430122MA4L4CT10M"/>
    <s v="尚嫱"/>
    <s v="13007317378"/>
    <m/>
    <m/>
    <s v="私人控股"/>
    <s v="否"/>
    <s v="湖南省/长沙市/望城区"/>
    <s v="内陆养殖"/>
    <s v="农、林、牧、渔业"/>
    <n v="3209.41"/>
    <n v="1457.35"/>
    <n v="12"/>
    <m/>
    <s v="中型企业"/>
    <s v="三农"/>
    <m/>
    <s v="余正强"/>
    <s v="居民身份证"/>
    <s v="430122196606170313"/>
    <s v="中国邮政储蓄银行股份有限公司望城县支行"/>
    <n v="200"/>
    <s v="流动资金贷款"/>
    <n v="4.8"/>
    <s v="人民币"/>
    <s v="否"/>
    <s v="2022-09-16 00:00:00"/>
    <s v="2023-09-12 00:00:00"/>
    <m/>
    <s v="0343000884220915881649"/>
    <s v="0343000884220915881649010988"/>
    <s v="0743000884220915881683"/>
    <s v="2022望担字第126号"/>
    <n v="1"/>
    <m/>
    <s v="自然人保证,企业保证,动产抵押"/>
    <n v="20"/>
    <n v="40"/>
    <n v="0"/>
    <n v="20"/>
    <n v="20"/>
    <n v="0"/>
    <m/>
    <s v="高新企业"/>
    <m/>
    <s v="国担非专项业务"/>
    <m/>
    <s v="国担非专项业务"/>
    <m/>
    <s v="2022-10-20 14:16:45"/>
    <s v="2022-10-25 11:00:16"/>
    <s v="2022-10-12 11:42:10"/>
    <s v="周欧阳"/>
    <m/>
    <s v="省再担合规性审查通过"/>
    <s v="国担合规性审查通过"/>
    <m/>
    <n v="200"/>
    <n v="200"/>
    <n v="361"/>
    <n v="0"/>
    <n v="0"/>
    <n v="2E-3"/>
    <n v="3956.16"/>
    <n v="3956.16"/>
    <m/>
  </r>
  <r>
    <s v="4304622091500002"/>
    <s v="国担非专项业务"/>
    <s v="新增"/>
    <x v="30"/>
    <m/>
    <s v="湖南省融资再担保有限公司"/>
    <s v="长沙市利利平食品有限公司"/>
    <s v="企业"/>
    <s v="统一社会信用代码"/>
    <s v="91430122717073936D"/>
    <s v="崔亚妮"/>
    <s v="18673130507"/>
    <m/>
    <m/>
    <s v="私人控股"/>
    <s v="否"/>
    <s v="湖南省/长沙市/望城区"/>
    <s v="豆制品制造"/>
    <s v="工业"/>
    <n v="2582.7800000000002"/>
    <n v="2748.9"/>
    <n v="96"/>
    <m/>
    <s v="小型企业"/>
    <s v="小微企业"/>
    <m/>
    <s v="周利平"/>
    <s v="居民身份证"/>
    <s v="430105195906030020"/>
    <s v="长沙银行股份有限公司望城支行"/>
    <n v="300"/>
    <s v="流动资金贷款"/>
    <n v="5.35"/>
    <s v="人民币"/>
    <s v="否"/>
    <s v="2022-09-15 00:00:00"/>
    <s v="2023-09-14 00:00:00"/>
    <m/>
    <s v="212020221001000842000"/>
    <s v="212020221001000842000"/>
    <s v="DB21200120210916036732"/>
    <s v="2022望担字第146号"/>
    <n v="1"/>
    <m/>
    <s v="自然人保证,不动产抵押"/>
    <n v="20"/>
    <n v="40"/>
    <n v="0"/>
    <n v="20"/>
    <n v="20"/>
    <n v="0"/>
    <m/>
    <s v=""/>
    <m/>
    <s v="国担非专项业务"/>
    <m/>
    <s v="国担非专项业务"/>
    <m/>
    <s v="2022-10-20 14:16:45"/>
    <s v="2022-10-25 11:00:16"/>
    <s v="2022-10-12 11:42:10"/>
    <s v="周欧阳"/>
    <m/>
    <s v="省再担合规性审查通过"/>
    <s v="国担合规性审查通过"/>
    <m/>
    <n v="300"/>
    <n v="300"/>
    <n v="364"/>
    <n v="0"/>
    <n v="0"/>
    <n v="2E-3"/>
    <n v="5983.56"/>
    <n v="5983.56"/>
    <m/>
  </r>
  <r>
    <s v="4304622092000003"/>
    <s v="国担非专项业务"/>
    <s v="新增"/>
    <x v="30"/>
    <m/>
    <s v="湖南省融资再担保有限公司"/>
    <s v="湖南安华建设工程有限公司"/>
    <s v="企业"/>
    <s v="统一社会信用代码"/>
    <s v="9143012235285304XK"/>
    <s v="宋红娇"/>
    <s v="18673100139"/>
    <m/>
    <m/>
    <s v="私人控股"/>
    <s v="是"/>
    <s v="湖南省/长沙市/望城区"/>
    <s v="住宅房屋建筑"/>
    <s v="建筑业"/>
    <n v="2887.31"/>
    <n v="1312.78"/>
    <n v="16"/>
    <m/>
    <s v="小型企业"/>
    <s v="小微企业"/>
    <m/>
    <s v="刘莎"/>
    <s v="居民身份证"/>
    <s v="430103198211112522"/>
    <s v="长沙银行股份有限公司望城支行"/>
    <n v="200"/>
    <s v="流动资金贷款"/>
    <n v="5.55"/>
    <s v="人民币"/>
    <s v="否"/>
    <s v="2022-09-20 00:00:00"/>
    <s v="2023-09-19 00:00:00"/>
    <m/>
    <s v="282020221001001485000"/>
    <s v="282020221001001485000"/>
    <s v="DB28200120220913061425"/>
    <s v="2022望担字第129号"/>
    <n v="1"/>
    <m/>
    <s v="自然人保证,企业保证,不动产抵押"/>
    <n v="20"/>
    <n v="40"/>
    <n v="0"/>
    <n v="20"/>
    <n v="20"/>
    <n v="0"/>
    <m/>
    <s v=""/>
    <m/>
    <s v="国担非专项业务"/>
    <m/>
    <s v="国担非专项业务"/>
    <m/>
    <s v="2022-10-20 14:16:45"/>
    <s v="2022-11-15 09:27:24"/>
    <s v="2022-10-12 11:42:10"/>
    <s v="周欧阳"/>
    <m/>
    <s v="省再担合规性审查通过"/>
    <s v="国担合规性审查通过"/>
    <m/>
    <n v="200"/>
    <n v="200"/>
    <n v="364"/>
    <n v="0"/>
    <n v="0"/>
    <n v="2E-3"/>
    <n v="3989.04"/>
    <n v="3989.04"/>
    <m/>
  </r>
  <r>
    <s v="4304622092100004"/>
    <s v="国担非专项业务"/>
    <s v="新增"/>
    <x v="30"/>
    <m/>
    <s v="湖南省融资再担保有限公司"/>
    <s v="湖南省泉湘能源发展有限公司"/>
    <s v="企业"/>
    <s v="统一社会信用代码"/>
    <s v="9143012278086145XU"/>
    <s v="伍晗"/>
    <s v="18817136188"/>
    <m/>
    <m/>
    <s v="私人控股"/>
    <s v="是"/>
    <s v="湖南省/长沙市/望城区"/>
    <s v="石油及制品批发"/>
    <s v="批发业"/>
    <n v="1677.92"/>
    <n v="4596.37"/>
    <n v="6"/>
    <m/>
    <s v="小型企业"/>
    <s v="小微企业"/>
    <m/>
    <s v="林方刚"/>
    <s v="居民身份证"/>
    <s v="350500197804191017"/>
    <s v="中国建设银行股份有限公司长沙兴湘支行"/>
    <n v="300"/>
    <s v="流动资金贷款"/>
    <n v="4.3"/>
    <s v="人民币"/>
    <s v="否"/>
    <s v="2022-09-21 00:00:00"/>
    <s v="2023-08-30 00:00:00"/>
    <m/>
    <s v="HTZ430783900CNED2022N00G"/>
    <s v="FKTZ43078390020220900000033"/>
    <s v="HTC430783900ZGDB2022N01N"/>
    <s v="2022望担字第143号"/>
    <n v="1"/>
    <m/>
    <s v="自然人保证,企业保证,不动产抵押"/>
    <n v="0"/>
    <n v="60"/>
    <n v="0"/>
    <n v="20"/>
    <n v="20"/>
    <n v="0"/>
    <m/>
    <s v=""/>
    <m/>
    <s v="国担非专项业务"/>
    <m/>
    <s v="国担非专项业务"/>
    <m/>
    <s v="2022-10-20 14:16:45"/>
    <s v="2022-11-15 09:27:24"/>
    <s v="2022-10-12 11:42:10"/>
    <s v="周欧阳"/>
    <m/>
    <s v="省再担合规性审查通过"/>
    <s v="国担合规性审查通过"/>
    <m/>
    <n v="300"/>
    <n v="300"/>
    <n v="343"/>
    <n v="0"/>
    <n v="0"/>
    <n v="2E-3"/>
    <n v="5638.36"/>
    <n v="5638.36"/>
    <m/>
  </r>
  <r>
    <s v="4304622092200002"/>
    <s v="国担非专项业务"/>
    <s v="新增"/>
    <x v="30"/>
    <m/>
    <s v="湖南省融资再担保有限公司"/>
    <s v="湖南博奥玻璃制品有限公司"/>
    <s v="企业"/>
    <s v="统一社会信用代码"/>
    <s v="914301226962125453"/>
    <s v="胡芳泽"/>
    <s v="13787019000"/>
    <m/>
    <m/>
    <s v="私人控股"/>
    <s v="否"/>
    <s v="湖南省/长沙市/望城区"/>
    <s v="玻璃包装容器制造"/>
    <s v="工业"/>
    <n v="11776.38"/>
    <n v="2601.6799999999998"/>
    <n v="187"/>
    <m/>
    <s v="小型企业"/>
    <s v="小微企业"/>
    <s v="7.3.3"/>
    <s v="胡劲松"/>
    <s v="居民身份证"/>
    <s v="430122196811231859"/>
    <s v="中国农业银行股份有限公司望城区支行"/>
    <n v="500"/>
    <s v="流动资金贷款"/>
    <n v="4.05"/>
    <s v="人民币"/>
    <s v="否"/>
    <s v="2022-09-22 00:00:00"/>
    <s v="2023-09-21 00:00:00"/>
    <m/>
    <s v="43010120220003810"/>
    <s v="430120220031755"/>
    <s v="43100120220018270"/>
    <s v="2022望担字第133号"/>
    <n v="1"/>
    <m/>
    <s v="自然人保证,不动产抵押,动产抵押"/>
    <n v="20"/>
    <n v="40"/>
    <n v="0"/>
    <n v="20"/>
    <n v="20"/>
    <n v="0"/>
    <m/>
    <s v="高新企业"/>
    <m/>
    <s v="国担非专项业务"/>
    <m/>
    <s v="国担非专项业务"/>
    <m/>
    <s v="2022-10-20 14:16:45"/>
    <s v="2022-11-15 09:27:24"/>
    <s v="2022-10-12 11:42:10"/>
    <s v="周欧阳"/>
    <m/>
    <s v="省再担合规性审查通过"/>
    <s v="国担合规性审查通过"/>
    <m/>
    <n v="500"/>
    <n v="500"/>
    <n v="364"/>
    <n v="0"/>
    <n v="0"/>
    <n v="2E-3"/>
    <n v="9972.6"/>
    <n v="9972.6"/>
    <m/>
  </r>
  <r>
    <s v="4304622092100005"/>
    <s v="国担非专项业务"/>
    <s v="新增"/>
    <x v="30"/>
    <m/>
    <s v="湖南省融资再担保有限公司"/>
    <s v="长沙律生石业有限公司"/>
    <s v="企业"/>
    <s v="统一社会信用代码"/>
    <s v="91430122MA4L5P1806"/>
    <s v="李建刚"/>
    <s v="13974869999"/>
    <m/>
    <m/>
    <s v="私人控股"/>
    <s v="否"/>
    <s v="湖南省/长沙市/望城区"/>
    <s v="粘土砖瓦及建筑砌块制造"/>
    <s v="工业"/>
    <n v="1356.7"/>
    <n v="1323.72"/>
    <n v="9"/>
    <m/>
    <s v="微型企业"/>
    <s v="小微企业"/>
    <s v="3.4.4.2"/>
    <s v="李建刚"/>
    <s v="居民身份证"/>
    <s v="430122196208053015"/>
    <s v="长沙农村商业银行股份有限公司望城支行"/>
    <n v="300"/>
    <s v="流动资金贷款"/>
    <n v="6"/>
    <s v="人民币"/>
    <s v="否"/>
    <s v="2022-09-21 00:00:00"/>
    <s v="2023-09-19 00:00:00"/>
    <m/>
    <s v="（长农商）最高额借字[望城]第20220920001号"/>
    <s v="2022092118010418200000001"/>
    <s v="（长农商）最高额保字[望城]第20220920001号"/>
    <s v="2022望担字第140号"/>
    <n v="1"/>
    <m/>
    <s v="自然人保证,不动产抵押"/>
    <n v="20"/>
    <n v="40"/>
    <n v="0"/>
    <n v="20"/>
    <n v="20"/>
    <n v="0"/>
    <m/>
    <s v=""/>
    <m/>
    <s v="国担非专项业务"/>
    <m/>
    <s v="国担非专项业务"/>
    <m/>
    <s v="2022-10-20 14:16:45"/>
    <s v="2022-10-25 11:00:16"/>
    <s v="2022-10-12 11:42:10"/>
    <s v="周欧阳"/>
    <m/>
    <s v="省再担合规性审查通过"/>
    <s v="国担合规性审查通过"/>
    <m/>
    <n v="300"/>
    <n v="300"/>
    <n v="363"/>
    <n v="0"/>
    <n v="0"/>
    <n v="2E-3"/>
    <n v="5967.12"/>
    <n v="5967.12"/>
    <m/>
  </r>
  <r>
    <s v="4304622100100003"/>
    <s v="国担非专项业务"/>
    <s v="新增"/>
    <x v="30"/>
    <m/>
    <s v="湖南省融资再担保有限公司"/>
    <s v="长沙市望城区井源自来水有限公司"/>
    <s v="企业"/>
    <s v="统一社会信用代码"/>
    <s v="914301220749960589"/>
    <s v="熊智"/>
    <s v="18511770135"/>
    <m/>
    <m/>
    <s v="私人控股"/>
    <s v="否"/>
    <s v="湖南省/长沙市/望城区"/>
    <s v="自来水生产和供应"/>
    <s v="工业"/>
    <n v="603.23"/>
    <n v="419.31"/>
    <n v="10"/>
    <m/>
    <s v="微型企业"/>
    <s v="小微企业"/>
    <m/>
    <s v="熊智"/>
    <s v="居民身份证"/>
    <s v="430122198209292113"/>
    <s v="中国建设银行股份有限公司长沙兴湘支行"/>
    <n v="70"/>
    <s v="流动资金贷款"/>
    <n v="4.3"/>
    <s v="人民币"/>
    <s v="否"/>
    <s v="2022-10-01 00:00:00"/>
    <s v="2023-09-28 00:00:00"/>
    <m/>
    <s v="HTZ430783900CNED2022N00N"/>
    <s v="FKTZ43078390020220900000044"/>
    <s v="HTC430783900ZGDB2022N02N"/>
    <s v="2022望担字第149号"/>
    <n v="1"/>
    <m/>
    <s v="自然人保证,不动产抵押"/>
    <n v="0"/>
    <n v="60"/>
    <n v="0"/>
    <n v="20"/>
    <n v="20"/>
    <n v="0"/>
    <m/>
    <s v=""/>
    <m/>
    <s v="国担非专项业务"/>
    <m/>
    <s v="国担非专项业务"/>
    <m/>
    <s v="2022-10-20 14:16:45"/>
    <s v="2022-10-25 11:00:16"/>
    <s v="2022-10-12 11:42:10"/>
    <s v="周欧阳"/>
    <m/>
    <s v="省再担合规性审查通过"/>
    <s v="国担合规性审查通过"/>
    <m/>
    <n v="70"/>
    <n v="70"/>
    <n v="362"/>
    <n v="0"/>
    <n v="0"/>
    <n v="2E-3"/>
    <n v="1388.49"/>
    <n v="1388.49"/>
    <m/>
  </r>
  <r>
    <s v="4302322092200014"/>
    <s v="国担非专项业务"/>
    <s v="新增"/>
    <x v="16"/>
    <m/>
    <s v="湖南省融资再担保有限公司"/>
    <s v="涟源市杨市镇茶亭子村经济合作社"/>
    <s v="非企业经济组织"/>
    <s v="统一社会信用代码"/>
    <s v="N2431382MF4885488K"/>
    <s v="彭钟量"/>
    <s v="15773888688"/>
    <s v="涟源市杨市镇茶亭子村经济合作社"/>
    <s v="N2431382MF4885488K"/>
    <s v="集体控股"/>
    <s v="是"/>
    <s v="湖南省/娄底市/涟源市"/>
    <s v="农村集体经济组织管理"/>
    <s v="租赁和商务服务业"/>
    <n v="536.03"/>
    <n v="1.72"/>
    <n v="60"/>
    <n v="0"/>
    <s v="其他"/>
    <s v="三农"/>
    <m/>
    <s v="彭钟量"/>
    <s v="居民身份证"/>
    <s v="432503197501188612"/>
    <s v="中国建设银行股份有限公司涟源支行"/>
    <n v="490"/>
    <s v="流动资金贷款"/>
    <n v="4.25"/>
    <s v="人民币"/>
    <s v="否"/>
    <s v="2022-09-22 00:00:00"/>
    <s v="2025-09-22 00:00:00"/>
    <m/>
    <s v="HTZ430696600LDZJ2022N00X"/>
    <m/>
    <s v="【2022】担保合作建字第1号"/>
    <s v="PLDB(2022）LY035"/>
    <n v="0.75"/>
    <m/>
    <s v="无"/>
    <n v="20"/>
    <n v="40"/>
    <n v="0"/>
    <n v="20"/>
    <n v="20"/>
    <n v="0"/>
    <m/>
    <s v=""/>
    <s v="借据无编号"/>
    <s v="乡村振兴共享贷"/>
    <m/>
    <s v="国担非专项业务"/>
    <m/>
    <s v="2022-10-20 14:16:45"/>
    <s v="2022-11-15 09:27:24"/>
    <s v="2022-10-12 15:00:46"/>
    <s v="谢雅馨"/>
    <m/>
    <s v="省再担合规性审查通过"/>
    <s v="国担合规性审查通过"/>
    <m/>
    <n v="490"/>
    <n v="490"/>
    <n v="1096"/>
    <n v="0"/>
    <n v="0"/>
    <n v="2E-3"/>
    <n v="9800"/>
    <n v="9800"/>
    <m/>
  </r>
  <r>
    <s v="4302322092200015"/>
    <s v="国担非专项业务"/>
    <s v="新增"/>
    <x v="16"/>
    <m/>
    <s v="湖南省融资再担保有限公司"/>
    <s v="涟源市杨市镇龙溪村经济合作社"/>
    <s v="非企业经济组织"/>
    <s v="统一社会信用代码"/>
    <s v="N2431382MF45654172"/>
    <s v="彭伟华"/>
    <s v="15573882057"/>
    <s v="涟源市杨市镇龙溪村经济合作社"/>
    <s v="N2431382MF45654172"/>
    <s v="集体控股"/>
    <s v="是"/>
    <s v="湖南省/娄底市/涟源市"/>
    <s v="农村集体经济组织管理"/>
    <s v="租赁和商务服务业"/>
    <n v="560.44000000000005"/>
    <n v="0.76"/>
    <n v="50"/>
    <n v="0"/>
    <s v="其他"/>
    <s v="三农"/>
    <m/>
    <s v="彭伟华"/>
    <s v="居民身份证"/>
    <s v="432503197109288635"/>
    <s v="中国建设银行股份有限公司涟源支行"/>
    <n v="429"/>
    <s v="流动资金贷款"/>
    <n v="4.25"/>
    <s v="人民币"/>
    <s v="否"/>
    <s v="2022-09-22 00:00:00"/>
    <s v="2025-09-22 00:00:00"/>
    <m/>
    <s v="HTZ430696600LDZJ2022N00Y"/>
    <m/>
    <s v="【2022】担保合作建字第1号"/>
    <s v="PLDB(2022）LY036"/>
    <n v="0.75"/>
    <m/>
    <s v="无"/>
    <n v="20"/>
    <n v="40"/>
    <n v="0"/>
    <n v="20"/>
    <n v="20"/>
    <n v="0"/>
    <m/>
    <s v=""/>
    <s v="借据无编号"/>
    <s v="乡村振兴共享贷"/>
    <m/>
    <s v="国担非专项业务"/>
    <m/>
    <s v="2022-10-20 14:16:45"/>
    <s v="2022-11-15 09:27:24"/>
    <s v="2022-10-12 15:00:46"/>
    <s v="谢雅馨"/>
    <m/>
    <s v="省再担合规性审查通过"/>
    <s v="国担合规性审查通过"/>
    <m/>
    <n v="429"/>
    <n v="429"/>
    <n v="1096"/>
    <n v="0"/>
    <n v="0"/>
    <n v="2E-3"/>
    <n v="8580"/>
    <n v="8580"/>
    <m/>
  </r>
  <r>
    <s v="4302322090200016"/>
    <s v="国担非专项业务"/>
    <s v="新增"/>
    <x v="16"/>
    <m/>
    <s v="湖南省融资再担保有限公司"/>
    <s v="新化县吉庆镇张家岭村经济合作社"/>
    <s v="非企业经济组织"/>
    <s v="统一社会信用代码"/>
    <s v="N2431322MF5081780K"/>
    <s v="吴杰雄"/>
    <s v="15873852606"/>
    <s v="新化县吉庆镇张家岭村经济合作社"/>
    <s v="N2431322MF5081780K"/>
    <s v="集体控股"/>
    <s v="是"/>
    <s v="湖南省/娄底市/新化县"/>
    <s v="农村集体经济组织管理"/>
    <s v="租赁和商务服务业"/>
    <n v="768.5"/>
    <n v="105"/>
    <n v="15"/>
    <n v="0"/>
    <s v="其他"/>
    <s v="三农"/>
    <m/>
    <s v="吴杰雄"/>
    <s v="居民身份证"/>
    <s v="432524196912196710"/>
    <s v="中国建设银行股份有限公司新化支行"/>
    <n v="95"/>
    <s v="流动资金贷款"/>
    <n v="4.25"/>
    <s v="人民币"/>
    <s v="否"/>
    <s v="2022-09-02 00:00:00"/>
    <s v="2025-09-02 00:00:00"/>
    <m/>
    <s v="HTZ430697200LDZJ2022N01F"/>
    <m/>
    <s v="【2022】担保合作建字第1号"/>
    <s v="PLDB(2022)XH0076"/>
    <n v="0.75"/>
    <m/>
    <s v="无"/>
    <n v="20"/>
    <n v="40"/>
    <n v="0"/>
    <n v="20"/>
    <n v="20"/>
    <n v="0"/>
    <m/>
    <s v=""/>
    <s v="借据无编号"/>
    <s v="乡村振兴共享贷"/>
    <m/>
    <s v="国担非专项业务"/>
    <m/>
    <s v="2022-10-20 14:16:45"/>
    <s v="2022-11-15 09:27:24"/>
    <s v="2022-10-12 15:00:46"/>
    <s v="谢雅馨"/>
    <m/>
    <s v="省再担合规性审查通过"/>
    <s v="国担合规性审查通过"/>
    <m/>
    <n v="95"/>
    <n v="95"/>
    <n v="1096"/>
    <n v="0"/>
    <n v="0"/>
    <n v="2E-3"/>
    <n v="1900"/>
    <n v="1900"/>
    <m/>
  </r>
  <r>
    <s v="4302322090700004"/>
    <s v="国担非专项业务"/>
    <s v="新增"/>
    <x v="16"/>
    <m/>
    <s v="湖南省融资再担保有限公司"/>
    <s v="新化县游家镇红星村经济合作社"/>
    <s v="非企业经济组织"/>
    <s v="统一社会信用代码"/>
    <s v="N2431322MF46613452"/>
    <s v="伍再民"/>
    <s v="13786815433"/>
    <s v="新化县游家镇红星村经济合作社"/>
    <s v="N2431322MF46613452"/>
    <s v="集体控股"/>
    <s v="是"/>
    <s v="湖南省/娄底市/新化县"/>
    <s v="农村集体经济组织管理"/>
    <s v="租赁和商务服务业"/>
    <n v="845.43"/>
    <n v="92"/>
    <n v="18"/>
    <n v="0"/>
    <s v="其他"/>
    <s v="三农"/>
    <m/>
    <s v="伍再民"/>
    <s v="居民身份证"/>
    <s v="432524197304235418"/>
    <s v="中国建设银行股份有限公司新化支行"/>
    <n v="200"/>
    <s v="流动资金贷款"/>
    <n v="4.25"/>
    <s v="人民币"/>
    <s v="否"/>
    <s v="2022-09-07 00:00:00"/>
    <s v="2025-09-07 00:00:00"/>
    <m/>
    <s v="HTZ430697200LDZJ2022N01Q"/>
    <m/>
    <s v="【2022】担保合作建字第1号"/>
    <s v="PLDB(2022)XH0073"/>
    <n v="0.75"/>
    <m/>
    <s v="无"/>
    <n v="20"/>
    <n v="40"/>
    <n v="0"/>
    <n v="20"/>
    <n v="20"/>
    <n v="0"/>
    <m/>
    <s v=""/>
    <s v="借据无编号"/>
    <s v="乡村振兴共享贷"/>
    <m/>
    <s v="国担非专项业务"/>
    <m/>
    <s v="2022-10-20 14:16:45"/>
    <s v="2022-11-15 09:27:24"/>
    <s v="2022-10-12 15:00:46"/>
    <s v="谢雅馨"/>
    <m/>
    <s v="省再担合规性审查通过"/>
    <s v="国担合规性审查通过"/>
    <m/>
    <n v="200"/>
    <n v="200"/>
    <n v="1096"/>
    <n v="0"/>
    <n v="0"/>
    <n v="2E-3"/>
    <n v="4000"/>
    <n v="4000"/>
    <m/>
  </r>
  <r>
    <s v="4302322091500004"/>
    <s v="国担非专项业务"/>
    <s v="新增"/>
    <x v="16"/>
    <m/>
    <s v="湖南省融资再担保有限公司"/>
    <s v="新化县游家镇振兴村经济合作社"/>
    <s v="非企业经济组织"/>
    <s v="统一社会信用代码"/>
    <s v="N2431322MF4869517F"/>
    <s v="王仁国"/>
    <s v="13787382123"/>
    <s v="新化县游家镇振兴村经济合作社"/>
    <s v="N2431322MF4869517F"/>
    <s v="集体控股"/>
    <s v="是"/>
    <s v="湖南省/娄底市/新化县"/>
    <s v="农村集体经济组织管理"/>
    <s v="租赁和商务服务业"/>
    <n v="819.77"/>
    <n v="90"/>
    <n v="12"/>
    <n v="0"/>
    <s v="其他"/>
    <s v="三农"/>
    <m/>
    <s v="王仁国"/>
    <s v="居民身份证"/>
    <s v="432524197508135419"/>
    <s v="中国建设银行股份有限公司新化支行"/>
    <n v="400"/>
    <s v="流动资金贷款"/>
    <n v="4.25"/>
    <s v="人民币"/>
    <s v="否"/>
    <s v="2022-09-15 00:00:00"/>
    <s v="2025-09-15 00:00:00"/>
    <m/>
    <s v="HTZ430697200LDZJ2022N01A"/>
    <m/>
    <s v="【2022】担保合作建字第1号"/>
    <s v="PLDB(2022)XH0072"/>
    <n v="0.75"/>
    <m/>
    <s v="无"/>
    <n v="20"/>
    <n v="40"/>
    <n v="0"/>
    <n v="20"/>
    <n v="20"/>
    <n v="0"/>
    <m/>
    <s v=""/>
    <s v="借据无编号"/>
    <s v="乡村振兴共享贷"/>
    <m/>
    <s v="国担非专项业务"/>
    <m/>
    <s v="2022-10-20 14:16:45"/>
    <s v="2022-11-15 09:27:24"/>
    <s v="2022-10-12 15:00:46"/>
    <s v="谢雅馨"/>
    <m/>
    <s v="省再担合规性审查通过"/>
    <s v="国担合规性审查通过"/>
    <m/>
    <n v="400"/>
    <n v="400"/>
    <n v="1096"/>
    <n v="0"/>
    <n v="0"/>
    <n v="2E-3"/>
    <n v="8000"/>
    <n v="8000"/>
    <m/>
  </r>
  <r>
    <s v="4302322092300007"/>
    <s v="国担非专项业务"/>
    <s v="新增"/>
    <x v="16"/>
    <m/>
    <s v="湖南省融资再担保有限公司"/>
    <s v="新化县上梅街道鸿兴村股份经济合作社"/>
    <s v="非企业经济组织"/>
    <s v="统一社会信用代码"/>
    <s v="N2431322MF4906170P"/>
    <s v="王艳桃"/>
    <s v="13517386530"/>
    <s v="新化县上梅街道鸿兴村股份经济合作社"/>
    <s v="N2431322MF4906170P"/>
    <s v="集体控股"/>
    <s v="是"/>
    <s v="湖南省/娄底市/新化县"/>
    <s v="农村集体经济组织管理"/>
    <s v="租赁和商务服务业"/>
    <n v="1168.23"/>
    <n v="191"/>
    <n v="13"/>
    <n v="0"/>
    <s v="其他"/>
    <s v="三农"/>
    <m/>
    <s v="王艳桃"/>
    <s v="居民身份证"/>
    <s v="432524196604080943"/>
    <s v="中国建设银行股份有限公司新化支行"/>
    <n v="350"/>
    <s v="流动资金贷款"/>
    <n v="4.25"/>
    <s v="人民币"/>
    <s v="否"/>
    <s v="2022-09-23 00:00:00"/>
    <s v="2025-09-23 00:00:00"/>
    <m/>
    <s v="HTZ430697200LDZJ2022N027"/>
    <m/>
    <s v="【2022】担保合作建字第1号"/>
    <s v="PLDB(2022)XH0086"/>
    <n v="0.75"/>
    <m/>
    <s v="无"/>
    <n v="20"/>
    <n v="40"/>
    <n v="0"/>
    <n v="20"/>
    <n v="20"/>
    <n v="0"/>
    <m/>
    <s v=""/>
    <s v="借据无编号"/>
    <s v="乡村振兴共享贷"/>
    <m/>
    <s v="国担非专项业务"/>
    <m/>
    <s v="2022-10-20 14:16:45"/>
    <s v="2022-11-15 09:27:24"/>
    <s v="2022-10-12 15:00:46"/>
    <s v="谢雅馨"/>
    <m/>
    <s v="省再担合规性审查通过"/>
    <s v="国担合规性审查通过"/>
    <m/>
    <n v="350"/>
    <n v="350"/>
    <n v="1096"/>
    <n v="0"/>
    <n v="0"/>
    <n v="2E-3"/>
    <n v="7000"/>
    <n v="7000"/>
    <m/>
  </r>
  <r>
    <s v="4302322092900018"/>
    <s v="国担非专项业务"/>
    <s v="新增"/>
    <x v="16"/>
    <m/>
    <s v="湖南省融资再担保有限公司"/>
    <s v="新化县圳上镇圳上村股份经济合作社"/>
    <s v="非企业经济组织"/>
    <s v="统一社会信用代码"/>
    <s v="N2431322MF50228600"/>
    <s v="陈代光"/>
    <s v="13786832732"/>
    <s v="新化县圳上镇圳上村股份经济合作社"/>
    <s v="N2431322MF50228600"/>
    <s v="集体控股"/>
    <s v="是"/>
    <s v="湖南省/娄底市/新化县"/>
    <s v="农村集体经济组织管理"/>
    <s v="租赁和商务服务业"/>
    <n v="750"/>
    <n v="60"/>
    <n v="16"/>
    <n v="0"/>
    <s v="其他"/>
    <s v="三农"/>
    <m/>
    <s v="陈代光"/>
    <s v="居民身份证"/>
    <s v="432524196509109015"/>
    <s v="中国建设银行股份有限公司新化支行"/>
    <n v="100"/>
    <s v="流动资金贷款"/>
    <n v="4.25"/>
    <s v="人民币"/>
    <s v="否"/>
    <s v="2022-09-29 00:00:00"/>
    <s v="2025-09-29 00:00:00"/>
    <m/>
    <s v="HTZ430697200LDZJ2022N02D"/>
    <m/>
    <s v="【2022】担保合作建字第1号"/>
    <s v="PLDB(2022)XH0080"/>
    <n v="0.75"/>
    <m/>
    <s v="无"/>
    <n v="20"/>
    <n v="40"/>
    <n v="0"/>
    <n v="20"/>
    <n v="20"/>
    <n v="0"/>
    <m/>
    <s v=""/>
    <s v="借据无编号"/>
    <s v="乡村振兴共享贷"/>
    <m/>
    <s v="国担非专项业务"/>
    <m/>
    <s v="2022-10-20 14:16:45"/>
    <s v="2022-11-15 09:27:24"/>
    <s v="2022-10-12 15:00:46"/>
    <s v="谢雅馨"/>
    <m/>
    <s v="省再担合规性审查通过"/>
    <s v="国担合规性审查通过"/>
    <m/>
    <n v="100"/>
    <n v="100"/>
    <n v="1096"/>
    <n v="0"/>
    <n v="0"/>
    <n v="2E-3"/>
    <n v="2000"/>
    <n v="2000"/>
    <m/>
  </r>
  <r>
    <s v="4302322092900019"/>
    <s v="国担非专项业务"/>
    <s v="新增"/>
    <x v="16"/>
    <m/>
    <s v="湖南省融资再担保有限公司"/>
    <s v="新化县圳上镇永胜村经济合作社"/>
    <s v="非企业经济组织"/>
    <s v="统一社会信用代码"/>
    <s v="N2431322MF51375108"/>
    <s v="方国庆"/>
    <s v="18807385552"/>
    <s v="新化县圳上镇永胜村经济合作社"/>
    <s v="N2431322MF51375108"/>
    <s v="集体控股"/>
    <s v="是"/>
    <s v="湖南省/娄底市/新化县"/>
    <s v="农村集体经济组织管理"/>
    <s v="租赁和商务服务业"/>
    <n v="652.86"/>
    <n v="50"/>
    <n v="15"/>
    <n v="0"/>
    <s v="其他"/>
    <s v="三农"/>
    <m/>
    <s v="方国庆"/>
    <s v="居民身份证"/>
    <s v="432502196910010013"/>
    <s v="中国建设银行股份有限公司新化支行"/>
    <n v="100"/>
    <s v="流动资金贷款"/>
    <n v="4.25"/>
    <s v="人民币"/>
    <s v="否"/>
    <s v="2022-09-29 00:00:00"/>
    <s v="2025-09-29 00:00:00"/>
    <m/>
    <s v="HTZ430697200LDZJ2022N02E"/>
    <m/>
    <s v="【2022】担保合作建字第1号"/>
    <s v="PLDB(2022)XH0078"/>
    <n v="0.75"/>
    <m/>
    <s v="无"/>
    <n v="20"/>
    <n v="40"/>
    <n v="0"/>
    <n v="20"/>
    <n v="20"/>
    <n v="0"/>
    <m/>
    <s v=""/>
    <s v="借据无编号"/>
    <s v="乡村振兴共享贷"/>
    <m/>
    <s v="国担非专项业务"/>
    <m/>
    <s v="2022-10-20 14:16:45"/>
    <s v="2022-11-15 09:27:24"/>
    <s v="2022-10-12 15:00:46"/>
    <s v="谢雅馨"/>
    <m/>
    <s v="省再担合规性审查通过"/>
    <s v="国担合规性审查通过"/>
    <m/>
    <n v="100"/>
    <n v="100"/>
    <n v="1096"/>
    <n v="0"/>
    <n v="0"/>
    <n v="2E-3"/>
    <n v="2000"/>
    <n v="2000"/>
    <m/>
  </r>
  <r>
    <s v="4302322092900020"/>
    <s v="国担非专项业务"/>
    <s v="新增"/>
    <x v="16"/>
    <m/>
    <s v="湖南省融资再担保有限公司"/>
    <s v="新化县游家镇金盛村经济合作社"/>
    <s v="非企业经济组织"/>
    <s v="统一社会信用代码"/>
    <s v="N2431322MF51581862"/>
    <s v="刘二毛"/>
    <s v="13786839658"/>
    <s v="新化县游家镇金盛村经济合作社"/>
    <s v="N2431322MF51581862"/>
    <s v="集体控股"/>
    <s v="是"/>
    <s v="湖南省/娄底市/新化县"/>
    <s v="农村集体经济组织管理"/>
    <s v="租赁和商务服务业"/>
    <n v="555.91"/>
    <n v="77"/>
    <n v="14"/>
    <n v="0"/>
    <s v="其他"/>
    <s v="三农"/>
    <m/>
    <s v="刘二毛"/>
    <s v="居民身份证"/>
    <s v="432524197408250014"/>
    <s v="中国建设银行股份有限公司新化支行"/>
    <n v="200"/>
    <s v="流动资金贷款"/>
    <n v="4.25"/>
    <s v="人民币"/>
    <s v="否"/>
    <s v="2022-09-29 00:00:00"/>
    <s v="2025-09-29 00:00:00"/>
    <m/>
    <s v="HTZ430697200LDZJ2022N02C"/>
    <m/>
    <s v="【2022】担保合作建字第1号"/>
    <s v="PLDB(2022)XH0083"/>
    <n v="0.75"/>
    <m/>
    <s v="无"/>
    <n v="20"/>
    <n v="40"/>
    <n v="0"/>
    <n v="20"/>
    <n v="20"/>
    <n v="0"/>
    <m/>
    <s v=""/>
    <s v="借据无编号"/>
    <s v="乡村振兴共享贷"/>
    <m/>
    <s v="国担非专项业务"/>
    <m/>
    <s v="2022-10-20 14:16:45"/>
    <s v="2022-10-25 11:00:16"/>
    <s v="2022-10-12 15:00:46"/>
    <s v="谢雅馨"/>
    <m/>
    <s v="省再担合规性审查通过"/>
    <s v="国担合规性审查通过"/>
    <m/>
    <n v="200"/>
    <n v="200"/>
    <n v="1096"/>
    <n v="0"/>
    <n v="0"/>
    <n v="2E-3"/>
    <n v="4000"/>
    <n v="4000"/>
    <m/>
  </r>
  <r>
    <s v="4302322092900021"/>
    <s v="国担非专项业务"/>
    <s v="新增"/>
    <x v="16"/>
    <m/>
    <s v="湖南省融资再担保有限公司"/>
    <s v="新化县琅塘镇西团村经济合作社"/>
    <s v="非企业经济组织"/>
    <s v="统一社会信用代码"/>
    <s v="N2431322MF4642427K"/>
    <s v="刘化波"/>
    <s v="13875452478"/>
    <s v="新化县琅塘镇西团村经济合作社"/>
    <s v="N2431322MF4642427K"/>
    <s v="集体控股"/>
    <s v="是"/>
    <s v="湖南省/娄底市/新化县"/>
    <s v="农村集体经济组织管理"/>
    <s v="租赁和商务服务业"/>
    <n v="768.63"/>
    <n v="93"/>
    <n v="16"/>
    <n v="0"/>
    <s v="其他"/>
    <s v="三农"/>
    <m/>
    <s v="刘化波"/>
    <s v="居民身份证"/>
    <s v="432524197303063298"/>
    <s v="中国建设银行股份有限公司新化支行"/>
    <n v="400"/>
    <s v="流动资金贷款"/>
    <n v="4.25"/>
    <s v="人民币"/>
    <s v="否"/>
    <s v="2022-09-29 00:00:00"/>
    <s v="2025-09-29 00:00:00"/>
    <m/>
    <s v="HTZ430697200LDZJ2022N02B"/>
    <m/>
    <s v="【2022】担保合作建字第1号"/>
    <s v="PLDB(2022)XH0088"/>
    <n v="0.75"/>
    <m/>
    <s v="无"/>
    <n v="20"/>
    <n v="40"/>
    <n v="0"/>
    <n v="20"/>
    <n v="20"/>
    <n v="0"/>
    <m/>
    <s v=""/>
    <s v="借据无编号"/>
    <s v="乡村振兴共享贷"/>
    <m/>
    <s v="国担非专项业务"/>
    <m/>
    <s v="2022-10-20 14:16:45"/>
    <s v="2022-10-25 11:00:16"/>
    <s v="2022-10-12 15:00:46"/>
    <s v="谢雅馨"/>
    <m/>
    <s v="省再担合规性审查通过"/>
    <s v="国担合规性审查通过"/>
    <m/>
    <n v="400"/>
    <n v="400"/>
    <n v="1096"/>
    <n v="0"/>
    <n v="0"/>
    <n v="2E-3"/>
    <n v="8000"/>
    <n v="8000"/>
    <m/>
  </r>
  <r>
    <s v="4302322091900003"/>
    <s v="国担非专项业务"/>
    <s v="新增"/>
    <x v="16"/>
    <m/>
    <s v="湖南省融资再担保有限公司"/>
    <s v="新化县水车镇道观村经济合作社"/>
    <s v="非企业经济组织"/>
    <s v="统一社会信用代码"/>
    <s v="N2431322MF49556186"/>
    <s v="罗荣华"/>
    <s v="15673819222"/>
    <s v="新化县水车镇道观村经济合作社"/>
    <s v="N2431322MF49556186"/>
    <s v="集体控股"/>
    <s v="是"/>
    <s v="湖南省/娄底市/新化县"/>
    <s v="农村集体经济组织管理"/>
    <s v="租赁和商务服务业"/>
    <n v="572.54999999999995"/>
    <n v="137"/>
    <n v="12"/>
    <n v="0"/>
    <s v="其他"/>
    <s v="三农"/>
    <m/>
    <s v="罗荣华"/>
    <s v="居民身份证"/>
    <s v="432524197207284656"/>
    <s v="中国建设银行股份有限公司新化支行"/>
    <n v="300"/>
    <s v="流动资金贷款"/>
    <n v="4.25"/>
    <s v="人民币"/>
    <s v="否"/>
    <s v="2022-09-19 00:00:00"/>
    <s v="2025-09-19 00:00:00"/>
    <m/>
    <s v="HTZ430697200LDZJ2022N025"/>
    <m/>
    <s v="【2022】担保合作建字第1号"/>
    <s v="PLDB(2022)XH0077"/>
    <n v="0.75"/>
    <m/>
    <s v="无"/>
    <n v="20"/>
    <n v="40"/>
    <n v="0"/>
    <n v="20"/>
    <n v="20"/>
    <n v="0"/>
    <m/>
    <s v=""/>
    <s v="借据无编号"/>
    <s v="乡村振兴共享贷"/>
    <m/>
    <s v="国担非专项业务"/>
    <m/>
    <s v="2022-10-20 14:16:45"/>
    <s v="2022-11-15 09:27:24"/>
    <s v="2022-10-12 15:00:46"/>
    <s v="谢雅馨"/>
    <m/>
    <s v="省再担合规性审查通过"/>
    <s v="国担合规性审查通过"/>
    <m/>
    <n v="300"/>
    <n v="300"/>
    <n v="1096"/>
    <n v="0"/>
    <n v="0"/>
    <n v="2E-3"/>
    <n v="6000"/>
    <n v="6000"/>
    <m/>
  </r>
  <r>
    <s v="4302322092900022"/>
    <s v="国担非专项业务"/>
    <s v="新增"/>
    <x v="16"/>
    <m/>
    <s v="湖南省融资再担保有限公司"/>
    <s v="新化县荣华乡共田村经济合作社"/>
    <s v="非企业经济组织"/>
    <s v="统一社会信用代码"/>
    <s v="N2431322MF4671615P"/>
    <s v="苏平静"/>
    <s v="13548808333"/>
    <s v="新化县荣华乡共田村经济合作社"/>
    <s v="N2431322MF4671615P"/>
    <s v="集体控股"/>
    <s v="是"/>
    <s v="湖南省/娄底市/新化县"/>
    <s v="农村集体经济组织管理"/>
    <s v="租赁和商务服务业"/>
    <n v="636.53"/>
    <n v="89"/>
    <n v="14"/>
    <n v="0"/>
    <s v="其他"/>
    <s v="三农"/>
    <m/>
    <s v="苏平静"/>
    <s v="居民身份证"/>
    <s v="431322197912140194"/>
    <s v="中国建设银行股份有限公司新化支行"/>
    <n v="300"/>
    <s v="流动资金贷款"/>
    <n v="4.25"/>
    <s v="人民币"/>
    <s v="否"/>
    <s v="2022-09-29 00:00:00"/>
    <s v="2025-09-29 00:00:00"/>
    <m/>
    <s v="HTZ430697200LDZJ2022N02R"/>
    <m/>
    <s v="【2022】担保合作建字第1号"/>
    <s v="PLDB(2022)XH0084"/>
    <n v="0.75"/>
    <m/>
    <s v="无"/>
    <n v="20"/>
    <n v="40"/>
    <n v="0"/>
    <n v="20"/>
    <n v="20"/>
    <n v="0"/>
    <m/>
    <s v=""/>
    <s v="借据无编号"/>
    <s v="乡村振兴共享贷"/>
    <m/>
    <s v="国担非专项业务"/>
    <m/>
    <s v="2022-10-20 14:16:45"/>
    <s v="2022-11-15 09:27:24"/>
    <s v="2022-10-12 15:00:46"/>
    <s v="谢雅馨"/>
    <m/>
    <s v="省再担合规性审查通过"/>
    <s v="国担合规性审查通过"/>
    <m/>
    <n v="300"/>
    <n v="300"/>
    <n v="1096"/>
    <n v="0"/>
    <n v="0"/>
    <n v="2E-3"/>
    <n v="6000"/>
    <n v="6000"/>
    <m/>
  </r>
  <r>
    <s v="4302322090600008"/>
    <s v="国担非专项业务"/>
    <s v="新增"/>
    <x v="16"/>
    <m/>
    <s v="湖南省融资再担保有限公司"/>
    <s v="新化县桑梓镇大皂村经济合作社"/>
    <s v="非企业经济组织"/>
    <s v="统一社会信用代码"/>
    <s v="N2431322MF47876502"/>
    <s v="杨自生"/>
    <s v="15307384986"/>
    <s v="新化县桑梓镇大皂村经济合作社"/>
    <s v="N2431322MF47876502"/>
    <s v="集体控股"/>
    <s v="是"/>
    <s v="湖南省/娄底市/新化县"/>
    <s v="农村集体经济组织管理"/>
    <s v="租赁和商务服务业"/>
    <n v="721.34"/>
    <n v="99"/>
    <n v="12"/>
    <n v="0"/>
    <s v="其他"/>
    <s v="三农"/>
    <m/>
    <s v="杨自生"/>
    <s v="居民身份证"/>
    <s v="432524196012126418"/>
    <s v="中国建设银行股份有限公司新化支行"/>
    <n v="400"/>
    <s v="流动资金贷款"/>
    <n v="4.25"/>
    <s v="人民币"/>
    <s v="否"/>
    <s v="2022-09-06 00:00:00"/>
    <s v="2025-09-06 00:00:00"/>
    <m/>
    <s v="HTZ430697200LDZJ2022N01T"/>
    <m/>
    <s v="【2022】担保合作建字第1号"/>
    <s v="PLDB(2022)XH0075"/>
    <n v="0.75"/>
    <m/>
    <s v="无"/>
    <n v="20"/>
    <n v="40"/>
    <n v="0"/>
    <n v="20"/>
    <n v="20"/>
    <n v="0"/>
    <m/>
    <s v=""/>
    <s v="借据无编号"/>
    <s v="乡村振兴共享贷"/>
    <m/>
    <s v="国担非专项业务"/>
    <m/>
    <s v="2022-10-20 14:16:45"/>
    <s v="2022-11-15 09:27:24"/>
    <s v="2022-10-12 15:00:46"/>
    <s v="谢雅馨"/>
    <m/>
    <s v="省再担合规性审查通过"/>
    <s v="国担合规性审查通过"/>
    <m/>
    <n v="400"/>
    <n v="400"/>
    <n v="1096"/>
    <n v="0"/>
    <n v="0"/>
    <n v="2E-3"/>
    <n v="8000"/>
    <n v="8000"/>
    <m/>
  </r>
  <r>
    <s v="4302322090600009"/>
    <s v="国担非专项业务"/>
    <s v="新增"/>
    <x v="16"/>
    <m/>
    <s v="湖南省融资再担保有限公司"/>
    <s v="新化县桑梓镇金桥村股份经济合作社"/>
    <s v="非企业经济组织"/>
    <s v="统一社会信用代码"/>
    <s v="N2431322MF4841450Y"/>
    <s v="曹益新"/>
    <s v="15973089399"/>
    <s v="新化县桑梓镇金桥村股份经济合作社"/>
    <s v="N2431322MF4841450Y"/>
    <s v="集体控股"/>
    <s v="是"/>
    <s v="湖南省/娄底市/新化县"/>
    <s v="农村集体经济组织管理"/>
    <s v="租赁和商务服务业"/>
    <n v="802.41"/>
    <n v="106"/>
    <n v="12"/>
    <n v="0"/>
    <s v="其他"/>
    <s v="三农"/>
    <m/>
    <s v="曹益新"/>
    <s v="居民身份证"/>
    <s v="43252419700929591X"/>
    <s v="中国建设银行股份有限公司新化支行"/>
    <n v="400"/>
    <s v="流动资金贷款"/>
    <n v="4.25"/>
    <s v="人民币"/>
    <s v="否"/>
    <s v="2022-09-06 00:00:00"/>
    <s v="2025-09-06 00:00:00"/>
    <m/>
    <s v="HTZ430697200LDZJ2022N01U"/>
    <m/>
    <s v="【2022】担保合作建字第1号"/>
    <s v="PLDB(2022)XH0074"/>
    <n v="0.75"/>
    <m/>
    <s v="无"/>
    <n v="20"/>
    <n v="40"/>
    <n v="0"/>
    <n v="20"/>
    <n v="20"/>
    <n v="0"/>
    <m/>
    <s v=""/>
    <s v="借据无编号"/>
    <s v="乡村振兴共享贷"/>
    <m/>
    <s v="国担非专项业务"/>
    <m/>
    <s v="2022-10-20 14:16:45"/>
    <s v="2022-11-15 09:27:24"/>
    <s v="2022-10-12 15:00:46"/>
    <s v="谢雅馨"/>
    <m/>
    <s v="省再担合规性审查通过"/>
    <s v="国担合规性审查通过"/>
    <m/>
    <n v="400"/>
    <n v="400"/>
    <n v="1096"/>
    <n v="0"/>
    <n v="0"/>
    <n v="2E-3"/>
    <n v="8000"/>
    <n v="8000"/>
    <m/>
  </r>
  <r>
    <s v="4302322092700014"/>
    <s v="国担非专项业务"/>
    <s v="新增"/>
    <x v="16"/>
    <m/>
    <s v="湖南省融资再担保有限公司"/>
    <s v="新化县白溪镇东坪村股份经济合作社"/>
    <s v="非企业经济组织"/>
    <s v="统一社会信用代码"/>
    <s v="N2431322MF5092244E"/>
    <s v="王胜吾"/>
    <s v="13786812862"/>
    <s v="新化县白溪镇东坪村股份经济合作社"/>
    <s v="N2431322MF5092244E"/>
    <s v="集体控股"/>
    <s v="是"/>
    <s v="湖南省/娄底市/新化县"/>
    <s v="农村集体经济组织管理"/>
    <s v="租赁和商务服务业"/>
    <n v="928.48"/>
    <n v="157"/>
    <n v="14"/>
    <n v="0"/>
    <s v="其他"/>
    <s v="三农"/>
    <m/>
    <s v="王胜吾"/>
    <s v="居民身份证"/>
    <s v="432524196301298056"/>
    <s v="中国建设银行股份有限公司新化支行"/>
    <n v="200"/>
    <s v="流动资金贷款"/>
    <n v="4.25"/>
    <s v="人民币"/>
    <s v="否"/>
    <s v="2022-09-27 00:00:00"/>
    <s v="2025-09-27 00:00:00"/>
    <m/>
    <s v="HTZ430697200LDZJ2022N023"/>
    <m/>
    <s v="【2022】担保合作建字第1号"/>
    <s v="PLDB(2022)XH0091"/>
    <n v="0.75"/>
    <m/>
    <s v="无"/>
    <n v="20"/>
    <n v="40"/>
    <n v="0"/>
    <n v="20"/>
    <n v="20"/>
    <n v="0"/>
    <m/>
    <s v=""/>
    <s v="借据无编号"/>
    <s v="乡村振兴共享贷"/>
    <m/>
    <s v="国担非专项业务"/>
    <m/>
    <s v="2022-10-20 14:16:45"/>
    <s v="2022-11-15 09:27:24"/>
    <s v="2022-10-12 15:00:46"/>
    <s v="谢雅馨"/>
    <m/>
    <s v="省再担合规性审查通过"/>
    <s v="国担合规性审查通过"/>
    <m/>
    <n v="200"/>
    <n v="200"/>
    <n v="1096"/>
    <n v="0"/>
    <n v="0"/>
    <n v="2E-3"/>
    <n v="4000"/>
    <n v="4000"/>
    <m/>
  </r>
  <r>
    <s v="4302322092700015"/>
    <s v="国担非专项业务"/>
    <s v="新增"/>
    <x v="16"/>
    <m/>
    <s v="湖南省融资再担保有限公司"/>
    <s v="新化县白溪镇东流村经济合作社"/>
    <s v="非企业经济组织"/>
    <s v="统一社会信用代码"/>
    <s v="N2431322MF4957285U"/>
    <s v="王成玲"/>
    <s v="15873852996"/>
    <s v="新化县白溪镇东流村经济合作社"/>
    <s v="N2431322MF4957285U"/>
    <s v="集体控股"/>
    <s v="是"/>
    <s v="湖南省/娄底市/新化县"/>
    <s v="农村集体经济组织管理"/>
    <s v="租赁和商务服务业"/>
    <n v="921.64"/>
    <n v="45"/>
    <n v="15"/>
    <n v="0"/>
    <s v="其他"/>
    <s v="三农"/>
    <m/>
    <s v="王成玲"/>
    <s v="居民身份证"/>
    <s v="432524198603278316"/>
    <s v="中国建设银行股份有限公司新化支行"/>
    <n v="200"/>
    <s v="流动资金贷款"/>
    <n v="4.25"/>
    <s v="人民币"/>
    <s v="否"/>
    <s v="2022-09-27 00:00:00"/>
    <s v="2025-09-27 00:00:00"/>
    <m/>
    <s v="HTZ430697200LDZJ2022N024"/>
    <m/>
    <s v="【2022】担保合作建字第1号"/>
    <s v="PLDB(2022)XH0090"/>
    <n v="0.75"/>
    <m/>
    <s v="无"/>
    <n v="20"/>
    <n v="40"/>
    <n v="0"/>
    <n v="20"/>
    <n v="20"/>
    <n v="0"/>
    <m/>
    <s v=""/>
    <s v="借据无编号"/>
    <s v="乡村振兴共享贷"/>
    <m/>
    <s v="国担非专项业务"/>
    <m/>
    <s v="2022-10-20 14:16:45"/>
    <s v="2022-11-15 09:27:24"/>
    <s v="2022-10-12 15:00:46"/>
    <s v="谢雅馨"/>
    <m/>
    <s v="省再担合规性审查通过"/>
    <s v="国担合规性审查通过"/>
    <m/>
    <n v="200"/>
    <n v="200"/>
    <n v="1096"/>
    <n v="0"/>
    <n v="0"/>
    <n v="2E-3"/>
    <n v="4000"/>
    <n v="4000"/>
    <m/>
  </r>
  <r>
    <s v="4302322092800030"/>
    <s v="国担非专项业务"/>
    <s v="新增"/>
    <x v="16"/>
    <m/>
    <s v="湖南省融资再担保有限公司"/>
    <s v="新化县白溪镇毛坪村经济合作社"/>
    <s v="非企业经济组织"/>
    <s v="统一社会信用代码"/>
    <s v="N2431322MF4957365F"/>
    <s v="游科山"/>
    <s v="18207383269"/>
    <s v="新化县白溪镇毛坪村经济合作社"/>
    <s v="N2431322MF4957365F"/>
    <s v="集体控股"/>
    <s v="是"/>
    <s v="湖南省/娄底市/新化县"/>
    <s v="农村集体经济组织管理"/>
    <s v="租赁和商务服务业"/>
    <n v="960.4"/>
    <n v="30"/>
    <n v="16"/>
    <n v="0"/>
    <s v="其他"/>
    <s v="三农"/>
    <m/>
    <s v="游科山"/>
    <s v="居民身份证"/>
    <s v="432524196503138050"/>
    <s v="中国建设银行股份有限公司新化支行"/>
    <n v="200"/>
    <s v="流动资金贷款"/>
    <n v="4.25"/>
    <s v="人民币"/>
    <s v="否"/>
    <s v="2022-09-28 00:00:00"/>
    <s v="2025-09-28 00:00:00"/>
    <m/>
    <s v="HTZ430697200LDZJ2022N022"/>
    <m/>
    <s v="【2022】担保合作建字第1号"/>
    <s v="PLDB(2022)XH0085"/>
    <n v="0.75"/>
    <m/>
    <s v="无"/>
    <n v="20"/>
    <n v="40"/>
    <n v="0"/>
    <n v="20"/>
    <n v="20"/>
    <n v="0"/>
    <m/>
    <s v=""/>
    <s v="借据无编号"/>
    <s v="乡村振兴共享贷"/>
    <m/>
    <s v="国担非专项业务"/>
    <m/>
    <s v="2022-10-20 14:16:45"/>
    <s v="2022-11-15 09:27:24"/>
    <s v="2022-10-12 15:00:46"/>
    <s v="谢雅馨"/>
    <m/>
    <s v="省再担合规性审查通过"/>
    <s v="国担合规性审查通过"/>
    <m/>
    <n v="200"/>
    <n v="200"/>
    <n v="1096"/>
    <n v="0"/>
    <n v="0"/>
    <n v="2E-3"/>
    <n v="4000"/>
    <n v="4000"/>
    <m/>
  </r>
  <r>
    <s v="4302322092900023"/>
    <s v="国担非专项业务"/>
    <s v="新增"/>
    <x v="16"/>
    <m/>
    <s v="湖南省融资再担保有限公司"/>
    <s v="新化县桑梓镇田庄村经济合作社"/>
    <s v="非企业经济组织"/>
    <s v="统一社会信用代码"/>
    <s v="N2431322MF46980761"/>
    <s v="姜友发"/>
    <s v="13707387318"/>
    <s v="新化县桑梓镇田庄村经济合作社"/>
    <s v="N2431322MF46980761"/>
    <s v="集体控股"/>
    <s v="是"/>
    <s v="湖南省/娄底市/新化县"/>
    <s v="农村集体经济组织管理"/>
    <s v="租赁和商务服务业"/>
    <n v="683.11"/>
    <n v="98"/>
    <n v="14"/>
    <n v="0"/>
    <s v="其他"/>
    <s v="三农"/>
    <m/>
    <s v="姜友发"/>
    <s v="居民身份证"/>
    <s v="432524196907275991"/>
    <s v="中国建设银行股份有限公司新化支行"/>
    <n v="200"/>
    <s v="流动资金贷款"/>
    <n v="4.25"/>
    <s v="人民币"/>
    <s v="否"/>
    <s v="2022-09-29 00:00:00"/>
    <s v="2025-09-29 00:00:00"/>
    <m/>
    <s v="HTZ430697200LDZJ2022N02H"/>
    <m/>
    <s v="【2022】担保合作建字第1号"/>
    <s v="PLDB(2022)XH0089"/>
    <n v="0.75"/>
    <m/>
    <s v="无"/>
    <n v="20"/>
    <n v="40"/>
    <n v="0"/>
    <n v="20"/>
    <n v="20"/>
    <n v="0"/>
    <m/>
    <s v=""/>
    <s v="借据无编号"/>
    <s v="乡村振兴共享贷"/>
    <m/>
    <s v="国担非专项业务"/>
    <m/>
    <s v="2022-10-20 14:16:45"/>
    <s v="2022-11-15 09:27:24"/>
    <s v="2022-10-12 15:00:46"/>
    <s v="谢雅馨"/>
    <m/>
    <s v="省再担合规性审查通过"/>
    <s v="国担合规性审查通过"/>
    <m/>
    <n v="200"/>
    <n v="200"/>
    <n v="1096"/>
    <n v="0"/>
    <n v="0"/>
    <n v="2E-3"/>
    <n v="4000"/>
    <n v="4000"/>
    <m/>
  </r>
  <r>
    <s v="4302322092900024"/>
    <s v="国担非专项业务"/>
    <s v="新增"/>
    <x v="16"/>
    <m/>
    <s v="湖南省融资再担保有限公司"/>
    <s v="新化县桑梓镇大田村经济合作社"/>
    <s v="非企业经济组织"/>
    <s v="统一社会信用代码"/>
    <s v="N2431322MF467519XT"/>
    <s v="谢伦辉"/>
    <s v="13574513019"/>
    <s v="新化县桑梓镇大田村经济合作社"/>
    <s v="N2431322MF467519XT"/>
    <s v="集体控股"/>
    <s v="是"/>
    <s v="湖南省/娄底市/新化县"/>
    <s v="农村集体经济组织管理"/>
    <s v="租赁和商务服务业"/>
    <n v="764.9"/>
    <n v="104"/>
    <n v="14"/>
    <n v="0"/>
    <s v="其他"/>
    <s v="三农"/>
    <m/>
    <s v="谢伦辉"/>
    <s v="居民身份证"/>
    <s v="431322197212220054"/>
    <s v="中国建设银行股份有限公司新化支行"/>
    <n v="200"/>
    <s v="流动资金贷款"/>
    <n v="4.25"/>
    <s v="人民币"/>
    <s v="否"/>
    <s v="2022-09-29 00:00:00"/>
    <s v="2025-09-29 00:00:00"/>
    <m/>
    <s v="HTZ430697200LDZJ2022N02A"/>
    <m/>
    <s v="【2022】担保合作建字第1号"/>
    <s v="PLDB(2022)XH0087"/>
    <n v="0.75"/>
    <m/>
    <s v="无"/>
    <n v="20"/>
    <n v="40"/>
    <n v="0"/>
    <n v="20"/>
    <n v="20"/>
    <n v="0"/>
    <m/>
    <s v=""/>
    <s v="借据无编号"/>
    <s v="乡村振兴共享贷"/>
    <m/>
    <s v="国担非专项业务"/>
    <m/>
    <s v="2022-10-20 14:16:45"/>
    <s v="2022-11-15 09:27:24"/>
    <s v="2022-10-12 15:00:46"/>
    <s v="谢雅馨"/>
    <m/>
    <s v="省再担合规性审查通过"/>
    <s v="国担合规性审查通过"/>
    <m/>
    <n v="200"/>
    <n v="200"/>
    <n v="1096"/>
    <n v="0"/>
    <n v="0"/>
    <n v="2E-3"/>
    <n v="4000"/>
    <n v="4000"/>
    <m/>
  </r>
  <r>
    <s v="4302322092900025"/>
    <s v="国担非专项业务"/>
    <s v="新增"/>
    <x v="16"/>
    <m/>
    <s v="湖南省融资再担保有限公司"/>
    <s v="新化县白溪镇同星村经济合作社"/>
    <s v="非企业经济组织"/>
    <s v="统一社会信用代码"/>
    <s v="N2431322MF50918902"/>
    <s v="刘建红"/>
    <s v="18873838158"/>
    <s v="新化县白溪镇同星村经济合作社"/>
    <s v="N2431322MF50918902"/>
    <s v="集体控股"/>
    <s v="是"/>
    <s v="湖南省/娄底市/新化县"/>
    <s v="农村集体经济组织管理"/>
    <s v="租赁和商务服务业"/>
    <n v="577.58000000000004"/>
    <n v="112"/>
    <n v="16"/>
    <n v="0"/>
    <s v="其他"/>
    <s v="三农"/>
    <m/>
    <s v="刘建红"/>
    <s v="居民身份证"/>
    <s v="432524196909168014"/>
    <s v="中国建设银行股份有限公司新化支行"/>
    <n v="300"/>
    <s v="流动资金贷款"/>
    <n v="4.25"/>
    <s v="人民币"/>
    <s v="否"/>
    <s v="2022-09-29 00:00:00"/>
    <s v="2025-09-29 00:00:00"/>
    <m/>
    <s v="HTZ430697200LDZJ2022N02J"/>
    <m/>
    <s v="【2022】担保合作建字第1号"/>
    <s v="PLDB(2022)XH0081"/>
    <n v="0.75"/>
    <m/>
    <s v="无"/>
    <n v="20"/>
    <n v="40"/>
    <n v="0"/>
    <n v="20"/>
    <n v="20"/>
    <n v="0"/>
    <m/>
    <s v=""/>
    <s v="借据无编号"/>
    <s v="乡村振兴共享贷"/>
    <m/>
    <s v="国担非专项业务"/>
    <m/>
    <s v="2022-10-20 14:16:45"/>
    <s v="2022-10-25 11:00:16"/>
    <s v="2022-10-12 15:00:46"/>
    <s v="谢雅馨"/>
    <m/>
    <s v="省再担合规性审查通过"/>
    <s v="国担合规性审查通过"/>
    <m/>
    <n v="300"/>
    <n v="300"/>
    <n v="1096"/>
    <n v="0"/>
    <n v="0"/>
    <n v="2E-3"/>
    <n v="6000"/>
    <n v="6000"/>
    <m/>
  </r>
  <r>
    <s v="4302322092900026"/>
    <s v="国担非专项业务"/>
    <s v="新增"/>
    <x v="16"/>
    <m/>
    <s v="湖南省融资再担保有限公司"/>
    <s v="新化县奉家镇渠江源村经济合作社"/>
    <s v="非企业经济组织"/>
    <s v="统一社会信用代码"/>
    <s v="N2431322MF4623226W"/>
    <s v="奉友辉"/>
    <s v="13786892282"/>
    <s v="新化县奉家镇渠江源村经济合作社"/>
    <s v="N2431322MF4623226W"/>
    <s v="集体控股"/>
    <s v="是"/>
    <s v="湖南省/娄底市/新化县"/>
    <s v="农村集体经济组织管理"/>
    <s v="租赁和商务服务业"/>
    <n v="500"/>
    <n v="0"/>
    <n v="15"/>
    <n v="0"/>
    <s v="其他"/>
    <s v="三农"/>
    <m/>
    <s v="奉友辉"/>
    <s v="居民身份证"/>
    <s v="432524197008105117"/>
    <s v="中国建设银行股份有限公司新化支行"/>
    <n v="400"/>
    <s v="流动资金贷款"/>
    <n v="4.25"/>
    <s v="人民币"/>
    <s v="否"/>
    <s v="2022-09-29 00:00:00"/>
    <s v="2025-09-29 00:00:00"/>
    <m/>
    <s v="HTZ430697200LDZJ2022N02G"/>
    <m/>
    <s v="【2022】担保合作建字第1号"/>
    <s v="PLDB(2022)XH0082"/>
    <n v="0.75"/>
    <m/>
    <s v="无"/>
    <n v="20"/>
    <n v="40"/>
    <n v="0"/>
    <n v="20"/>
    <n v="20"/>
    <n v="0"/>
    <m/>
    <s v=""/>
    <s v="借据无编号"/>
    <s v="乡村振兴共享贷"/>
    <m/>
    <s v="国担非专项业务"/>
    <m/>
    <s v="2022-10-20 14:16:45"/>
    <s v="2022-10-25 11:00:16"/>
    <s v="2022-10-12 15:00:46"/>
    <s v="谢雅馨"/>
    <m/>
    <s v="省再担合规性审查通过"/>
    <s v="国担合规性审查通过"/>
    <m/>
    <n v="400"/>
    <n v="400"/>
    <n v="1096"/>
    <n v="0"/>
    <n v="0"/>
    <n v="2E-3"/>
    <n v="8000"/>
    <n v="8000"/>
    <m/>
  </r>
  <r>
    <s v="4302322092900027"/>
    <s v="国担非专项业务"/>
    <s v="新增"/>
    <x v="16"/>
    <m/>
    <s v="湖南省融资再担保有限公司"/>
    <s v="新化县枫林街道大水坪村经济合作社"/>
    <s v="非企业经济组织"/>
    <s v="统一社会信用代码"/>
    <s v="N2431322MF4819122K"/>
    <s v="蔡殿中"/>
    <s v="15973803616"/>
    <s v="新化县枫林街道大水坪村经济合作社"/>
    <s v="N2431322MF4819122K"/>
    <s v="集体控股"/>
    <s v="是"/>
    <s v="湖南省/娄底市/新化县"/>
    <s v="农村集体经济组织管理"/>
    <s v="租赁和商务服务业"/>
    <n v="904.2"/>
    <n v="50"/>
    <n v="14"/>
    <n v="0"/>
    <s v="其他"/>
    <s v="三农"/>
    <m/>
    <s v="蔡殿中"/>
    <s v="居民身份证"/>
    <s v="432524198211290914"/>
    <s v="中国建设银行股份有限公司新化支行"/>
    <n v="500"/>
    <s v="流动资金贷款"/>
    <n v="4.25"/>
    <s v="人民币"/>
    <s v="否"/>
    <s v="2022-09-29 00:00:00"/>
    <s v="2025-09-29 00:00:00"/>
    <m/>
    <s v="HTZ430697200LDZJ2022N00P"/>
    <m/>
    <s v="【2022】担保合作建字第1号"/>
    <s v="PLDB(2022)XH0079"/>
    <n v="0.75"/>
    <m/>
    <s v="无"/>
    <n v="20"/>
    <n v="40"/>
    <n v="0"/>
    <n v="20"/>
    <n v="20"/>
    <n v="0"/>
    <m/>
    <s v=""/>
    <s v="借据无编号"/>
    <s v="乡村振兴共享贷"/>
    <m/>
    <s v="国担非专项业务"/>
    <m/>
    <s v="2022-10-20 14:16:45"/>
    <s v="2022-10-25 11:00:16"/>
    <s v="2022-10-12 15:00:46"/>
    <s v="谢雅馨"/>
    <m/>
    <s v="省再担合规性审查通过"/>
    <s v="国担合规性审查通过"/>
    <m/>
    <n v="500"/>
    <n v="500"/>
    <n v="1096"/>
    <n v="0"/>
    <n v="0"/>
    <n v="2E-3"/>
    <n v="10000"/>
    <n v="10000"/>
    <m/>
  </r>
  <r>
    <s v="4302122092300001"/>
    <s v="国担非专项业务"/>
    <s v="新增"/>
    <x v="2"/>
    <s v=""/>
    <s v="湖南省融资再担保有限公司"/>
    <s v="张家界程翔建筑工程有限公司"/>
    <s v="企业"/>
    <s v="统一社会信用代码"/>
    <s v="91430822394067266J"/>
    <s v="陈蓉"/>
    <s v="18897449888"/>
    <m/>
    <m/>
    <s v="私人控股"/>
    <s v="否"/>
    <s v="湖南省/张家界市/永定区"/>
    <s v="其他建筑安装"/>
    <s v="建筑业"/>
    <n v="4449"/>
    <n v="3063"/>
    <n v="50"/>
    <m/>
    <s v="小型企业"/>
    <s v="小微企业"/>
    <s v=""/>
    <s v="陈蓉"/>
    <s v="居民身份证"/>
    <s v="430802198510278743"/>
    <s v="中国农业银行张家界分行"/>
    <n v="490"/>
    <s v="流动资金贷款"/>
    <n v="4.0999999999999996"/>
    <s v="人民币"/>
    <s v="否"/>
    <s v="2022-09-23 00:00:00"/>
    <s v="2023-09-22 00:00:00"/>
    <m/>
    <s v="43010120220003780"/>
    <s v="430120220031940"/>
    <s v="43100120220018127"/>
    <s v="ZJJHT-2022-69100B"/>
    <n v="0.9"/>
    <m/>
    <s v="自然人保证,不动产抵押,动产质押"/>
    <n v="20"/>
    <n v="40"/>
    <n v="0"/>
    <n v="20"/>
    <n v="20"/>
    <n v="0"/>
    <m/>
    <s v=""/>
    <m/>
    <s v="国担非专项业务"/>
    <s v=""/>
    <s v="国担非专项业务"/>
    <m/>
    <s v="2022-10-17 14:14:45"/>
    <s v="2022-10-25 10:57:44"/>
    <s v="2022-10-12 00:00:00"/>
    <s v="李秋毅"/>
    <m/>
    <s v="省再担合规性审查通过"/>
    <s v="国担合规性审查通过"/>
    <m/>
    <n v="490"/>
    <n v="490"/>
    <n v="364"/>
    <n v="0"/>
    <n v="0"/>
    <n v="2E-3"/>
    <n v="9773.15"/>
    <n v="9773.15"/>
    <m/>
  </r>
  <r>
    <s v="4301522093000002"/>
    <s v="国担非专项业务"/>
    <s v="展期"/>
    <x v="31"/>
    <s v=""/>
    <s v="湖南省融资再担保有限公司"/>
    <s v="株洲红龙电工有限公司"/>
    <s v="企业"/>
    <s v="统一社会信用代码"/>
    <s v="91430200663983175F"/>
    <m/>
    <m/>
    <m/>
    <m/>
    <s v="私人控股"/>
    <s v="否"/>
    <s v="湖南省/株洲市/天元区"/>
    <s v="其他电力工程施工"/>
    <s v="建筑业"/>
    <n v="3727"/>
    <n v="1139"/>
    <n v="10"/>
    <n v="1"/>
    <s v="小型企业"/>
    <s v="小微企业"/>
    <s v=""/>
    <s v="谭爱辉"/>
    <s v="居民身份证"/>
    <s v="430312197212264029"/>
    <s v="中国银行株洲分行"/>
    <n v="420"/>
    <s v="流动资金贷款"/>
    <n v="4.3499999999999996"/>
    <s v="人民币"/>
    <s v="否"/>
    <s v="2021-09-29 00:00:00"/>
    <s v="2023-09-29 00:00:00"/>
    <s v="2022-09-30 00:00:00"/>
    <s v="湘中银普惠借字2021-1567号"/>
    <m/>
    <s v="湘中银普惠保字2021-1567号"/>
    <s v="GXDB-WB-202107-056"/>
    <n v="1.5"/>
    <m/>
    <s v="自然人保证,应收账款质押,不动产抵押"/>
    <n v="20"/>
    <n v="40"/>
    <n v="0"/>
    <n v="20"/>
    <n v="20"/>
    <n v="0"/>
    <m/>
    <s v="高新企业"/>
    <s v=""/>
    <s v="国担非专项业务"/>
    <s v=""/>
    <s v="国担非专项业务"/>
    <m/>
    <s v="2022-10-18 11:02:16"/>
    <s v="2022-10-25 10:57:44"/>
    <s v="2022-10-12 00:00:00"/>
    <s v="谷爽"/>
    <m/>
    <s v="省再担合规性审查通过"/>
    <s v="国担合规性审查通过"/>
    <m/>
    <n v="420"/>
    <n v="420"/>
    <n v="364"/>
    <n v="0"/>
    <n v="0"/>
    <n v="2E-3"/>
    <n v="8376.99"/>
    <n v="8376.99"/>
    <m/>
  </r>
  <r>
    <s v="4303022081010001"/>
    <s v="国担非专项业务"/>
    <s v="新增"/>
    <x v="32"/>
    <m/>
    <s v="湖南省融资再担保有限公司"/>
    <s v="魏岳军"/>
    <s v="个体工商户"/>
    <s v="居民身份证"/>
    <s v="430621197105267032"/>
    <m/>
    <m/>
    <s v="岳阳县法维迪陶瓷店"/>
    <s v="92430621MA7CL0AQ11"/>
    <s v="私人控股"/>
    <s v="否"/>
    <s v="湖南省/岳阳市/岳阳县"/>
    <s v="陶瓷、石材装饰材料零售"/>
    <s v="零售业"/>
    <n v="400"/>
    <n v="80"/>
    <n v="6"/>
    <m/>
    <s v="其他"/>
    <s v="小微企业,三农"/>
    <m/>
    <m/>
    <m/>
    <m/>
    <s v="湖南岳阳巴陵农村商业银行德胜路分理处"/>
    <n v="50"/>
    <s v="流动资金贷款"/>
    <n v="8.6999999999999993"/>
    <s v="人民币"/>
    <s v="否"/>
    <s v="2022-08-10 00:00:00"/>
    <s v="2025-08-10 00:00:00"/>
    <m/>
    <s v="-21512-2022-00000333"/>
    <m/>
    <s v="1-21512-2022-00000015"/>
    <s v="岳县湘再担协议字[2022]第072号"/>
    <n v="0.8"/>
    <m/>
    <s v="自然人保证"/>
    <n v="20"/>
    <n v="40"/>
    <n v="0"/>
    <n v="20"/>
    <n v="20"/>
    <n v="0"/>
    <m/>
    <s v=""/>
    <m/>
    <s v="湘再担产品"/>
    <m/>
    <s v="湘再担产品"/>
    <m/>
    <s v="2022-10-17 14:14:45"/>
    <s v="2022-10-25 10:57:44"/>
    <s v="2022-10-12 16:07:26"/>
    <s v="备案经办"/>
    <m/>
    <s v="省再担合规性审查通过"/>
    <s v="国担合规性审查通过"/>
    <m/>
    <n v="50"/>
    <n v="50"/>
    <n v="1096"/>
    <n v="0"/>
    <n v="0"/>
    <n v="2E-3"/>
    <n v="1000"/>
    <n v="1000"/>
    <m/>
  </r>
  <r>
    <s v="4303022082210001"/>
    <s v="国担非专项业务"/>
    <s v="新增"/>
    <x v="32"/>
    <m/>
    <s v="湖南省融资再担保有限公司"/>
    <s v="刘伟"/>
    <s v="小微企业主"/>
    <s v="居民身份证"/>
    <s v="430602197308078603"/>
    <m/>
    <m/>
    <s v="湖南垚鑫工程机械设备有限公司"/>
    <s v="91430621MA4Q8Y1C9M"/>
    <s v="私人控股"/>
    <s v="是"/>
    <s v="湖南省/岳阳市/岳阳县"/>
    <s v="建筑工程机械与设备经营租赁"/>
    <s v="租赁和商务服务业"/>
    <n v="500"/>
    <n v="200"/>
    <n v="20"/>
    <m/>
    <s v="小型企业"/>
    <s v="小微企业,三农"/>
    <m/>
    <m/>
    <m/>
    <m/>
    <s v="湖南岳阳巴陵农村商业银行珍珠山支行"/>
    <n v="100"/>
    <s v="流动资金贷款"/>
    <n v="6.7"/>
    <s v="人民币"/>
    <s v="否"/>
    <s v="2022-08-22 00:00:00"/>
    <s v="2024-08-21 00:00:00"/>
    <m/>
    <s v="-21511-2022-00000128"/>
    <m/>
    <s v="1-21511-2022-00000034"/>
    <s v="岳县湘再担协议字[2022]第074号"/>
    <n v="0.8"/>
    <m/>
    <s v="自然人保证"/>
    <n v="20"/>
    <n v="40"/>
    <n v="0"/>
    <n v="20"/>
    <n v="20"/>
    <n v="0"/>
    <m/>
    <s v=""/>
    <m/>
    <s v="湘再担产品"/>
    <m/>
    <s v="湘再担产品"/>
    <m/>
    <s v="2022-10-17 14:14:45"/>
    <s v="2022-10-25 10:57:15"/>
    <s v="2022-10-12 16:07:26"/>
    <s v="备案经办"/>
    <m/>
    <s v="省再担合规性审查通过"/>
    <s v="国担合规性审查通过"/>
    <m/>
    <n v="100"/>
    <n v="100"/>
    <n v="730"/>
    <n v="0"/>
    <n v="0"/>
    <n v="2E-3"/>
    <n v="2000"/>
    <n v="2000"/>
    <m/>
  </r>
  <r>
    <s v="4303022090610001"/>
    <s v="国担非专项业务"/>
    <s v="新增"/>
    <x v="32"/>
    <m/>
    <s v="湖南省融资再担保有限公司"/>
    <s v="毛军雄"/>
    <s v="小微企业主"/>
    <s v="居民身份证"/>
    <s v="430621197509069454"/>
    <m/>
    <m/>
    <s v="岳阳县旺民农业科技发展有限公司"/>
    <s v="91430621329421425E"/>
    <s v="私人控股"/>
    <s v="否"/>
    <s v="湖南省/岳阳市/岳阳县"/>
    <s v="鸡的饲养"/>
    <s v="农、林、牧、渔业"/>
    <n v="860"/>
    <n v="480"/>
    <n v="7"/>
    <m/>
    <s v="小型企业"/>
    <s v="小微企业,三农"/>
    <m/>
    <m/>
    <m/>
    <m/>
    <s v="湖南岳阳巴陵农村商业银行总行营业部"/>
    <n v="260"/>
    <s v="流动资金贷款"/>
    <n v="6.7"/>
    <s v="人民币"/>
    <s v="否"/>
    <s v="2022-09-06 00:00:00"/>
    <s v="2023-09-06 00:00:00"/>
    <m/>
    <s v="-21523-2022-00000325"/>
    <m/>
    <s v="1-21523-2022-00000061"/>
    <s v="岳县担保协议字[2022]第052号"/>
    <n v="1"/>
    <m/>
    <s v="企业保证,自然人保证,不动产抵押,动产抵押"/>
    <n v="20"/>
    <n v="40"/>
    <n v="0"/>
    <n v="20"/>
    <n v="20"/>
    <n v="0"/>
    <m/>
    <s v=""/>
    <m/>
    <s v="国担标准产品"/>
    <m/>
    <s v="国担非专项业务"/>
    <m/>
    <s v="2022-10-17 14:14:45"/>
    <s v="2022-10-25 10:57:44"/>
    <s v="2022-10-12 16:07:26"/>
    <s v="备案经办"/>
    <m/>
    <s v="省再担合规性审查通过"/>
    <s v="国担合规性审查通过"/>
    <m/>
    <n v="260"/>
    <n v="260"/>
    <n v="365"/>
    <n v="0"/>
    <n v="0"/>
    <n v="2E-3"/>
    <n v="5200"/>
    <n v="5200"/>
    <m/>
  </r>
  <r>
    <s v="4303022091410001"/>
    <s v="国担非专项业务"/>
    <s v="新增"/>
    <x v="32"/>
    <m/>
    <s v="湖南省融资再担保有限公司"/>
    <s v="袁荞松"/>
    <s v="小微企业主"/>
    <s v="居民身份证"/>
    <s v="43060219690324603X"/>
    <m/>
    <m/>
    <s v="岳阳锦泉经贸有限公司"/>
    <s v="91430600553005223A"/>
    <s v="私人控股"/>
    <s v="否"/>
    <s v="湖南省/岳阳市/岳阳县"/>
    <s v="建材批发"/>
    <s v="批发业"/>
    <n v="6548.93"/>
    <n v="703.47"/>
    <n v="10"/>
    <m/>
    <s v="微型企业"/>
    <s v="小微企业,三农"/>
    <m/>
    <m/>
    <m/>
    <m/>
    <s v="湖南岳阳巴陵农村商业银行总行营业部"/>
    <n v="480"/>
    <s v="流动资金贷款"/>
    <n v="6.65"/>
    <s v="人民币"/>
    <s v="否"/>
    <s v="2022-09-14 00:00:00"/>
    <s v="2023-09-14 00:00:00"/>
    <m/>
    <s v="-21500-2022-00000542"/>
    <m/>
    <s v="1-21500-2022-00000120"/>
    <s v="岳县担保协议字[2022]第043号"/>
    <n v="1"/>
    <m/>
    <s v="企业保证,自然人保证,不动产抵押"/>
    <n v="20"/>
    <n v="40"/>
    <n v="0"/>
    <n v="20"/>
    <n v="20"/>
    <n v="0"/>
    <m/>
    <s v=""/>
    <m/>
    <s v="国担标准产品"/>
    <m/>
    <s v="国担非专项业务"/>
    <m/>
    <s v="2022-10-17 14:14:45"/>
    <s v="2022-10-25 10:57:44"/>
    <s v="2022-10-12 16:07:26"/>
    <s v="备案经办"/>
    <m/>
    <s v="省再担合规性审查通过"/>
    <s v="国担合规性审查通过"/>
    <m/>
    <n v="480"/>
    <n v="480"/>
    <n v="365"/>
    <n v="0"/>
    <n v="0"/>
    <n v="2E-3"/>
    <n v="9600"/>
    <n v="9600"/>
    <m/>
  </r>
  <r>
    <s v="4303022091400002"/>
    <s v="国担非专项业务"/>
    <s v="新增"/>
    <x v="32"/>
    <s v=""/>
    <s v="湖南省融资再担保有限公司"/>
    <s v="湖南鑫惠安建设工程有限公司"/>
    <s v="企业"/>
    <s v="统一社会信用代码"/>
    <s v="91430621079155506R"/>
    <m/>
    <m/>
    <m/>
    <m/>
    <s v="私人控股"/>
    <s v="否"/>
    <s v="湖南省/岳阳市/岳阳县"/>
    <s v="其他未列明建筑业"/>
    <s v="建筑业"/>
    <n v="6551.9"/>
    <n v="5839.7"/>
    <n v="28"/>
    <m/>
    <s v="小型企业"/>
    <s v="小微企业,三农"/>
    <s v=""/>
    <s v="邹艳琼"/>
    <s v="居民身份证"/>
    <s v="430621198310250410"/>
    <s v="华融湘江银行"/>
    <n v="500"/>
    <s v="流动资金贷款"/>
    <n v="4.45"/>
    <s v="人民币"/>
    <s v="否"/>
    <s v="2022-09-14 00:00:00"/>
    <s v="2023-09-04 00:00:00"/>
    <m/>
    <s v="华银岳（岳阳县支）流资贷字（2022）年第096号"/>
    <m/>
    <s v="华银岳（岳阳县支）保字（2022）年第096号"/>
    <s v="岳县担保协议字[2022]第049号"/>
    <n v="1"/>
    <m/>
    <s v="企业保证,自然人保证,不动产抵押"/>
    <n v="20"/>
    <n v="30"/>
    <n v="0"/>
    <n v="20"/>
    <n v="20"/>
    <n v="10"/>
    <m/>
    <s v="高新企业"/>
    <m/>
    <s v="国担标准产品"/>
    <s v=""/>
    <s v="国担非专项业务"/>
    <m/>
    <s v="2022-11-23 09:10:55"/>
    <s v="2022-12-20 11:10:41"/>
    <s v="2022-10-12 00:00:00"/>
    <s v="备案经办"/>
    <m/>
    <s v="省再担合规性审查通过"/>
    <s v="国担合规性审查通过"/>
    <m/>
    <n v="500"/>
    <n v="500"/>
    <n v="355"/>
    <n v="0"/>
    <n v="0"/>
    <n v="2E-3"/>
    <n v="9726.0300000000007"/>
    <n v="9726.0300000000007"/>
    <m/>
  </r>
  <r>
    <s v="4303022091610001"/>
    <s v="国担非专项业务"/>
    <s v="新增"/>
    <x v="32"/>
    <m/>
    <s v="湖南省融资再担保有限公司"/>
    <s v="魏时保"/>
    <s v="小微企业主"/>
    <s v="居民身份证"/>
    <s v="430621197706267011"/>
    <m/>
    <m/>
    <s v="湖南鑫逸轩陶瓷有限公司"/>
    <s v="91430621MA4LU3CP6U"/>
    <s v="私人控股"/>
    <s v="否"/>
    <s v="湖南省/岳阳市/岳阳县"/>
    <s v="建材批发"/>
    <s v="批发业"/>
    <n v="315"/>
    <n v="489"/>
    <n v="8"/>
    <m/>
    <s v="微型企业"/>
    <s v="小微企业,三农"/>
    <m/>
    <m/>
    <m/>
    <m/>
    <s v="湖南岳阳巴陵农村商业银行总行营业部"/>
    <n v="200"/>
    <s v="流动资金贷款"/>
    <n v="6.65"/>
    <s v="人民币"/>
    <s v="否"/>
    <s v="2022-09-16 00:00:00"/>
    <s v="2023-09-16 00:00:00"/>
    <m/>
    <s v="-21500-2022-00000557"/>
    <m/>
    <s v="1-21500-2022-00000125"/>
    <s v="岳县担保协议字[2022]第051号"/>
    <n v="1"/>
    <m/>
    <s v="企业保证,自然人保证,不动产抵押"/>
    <n v="20"/>
    <n v="40"/>
    <n v="0"/>
    <n v="20"/>
    <n v="20"/>
    <n v="0"/>
    <m/>
    <s v=""/>
    <m/>
    <s v="国担标准产品"/>
    <m/>
    <s v="国担非专项业务"/>
    <m/>
    <s v="2022-10-17 14:14:45"/>
    <s v="2022-10-25 10:57:44"/>
    <s v="2022-10-12 16:07:26"/>
    <s v="备案经办"/>
    <m/>
    <s v="省再担合规性审查通过"/>
    <s v="国担合规性审查通过"/>
    <m/>
    <n v="200"/>
    <n v="200"/>
    <n v="365"/>
    <n v="0"/>
    <n v="0"/>
    <n v="2E-3"/>
    <n v="4000"/>
    <n v="4000"/>
    <m/>
  </r>
  <r>
    <s v="4303022092210001"/>
    <s v="国担非专项业务"/>
    <s v="新增"/>
    <x v="32"/>
    <m/>
    <s v="湖南省融资再担保有限公司"/>
    <s v="刘冬林"/>
    <s v="小微企业主"/>
    <s v="居民身份证"/>
    <s v="430621197202080472"/>
    <m/>
    <m/>
    <s v="岳阳县东铭商贸有限公司"/>
    <s v="914306213446749490"/>
    <s v="私人控股"/>
    <s v="否"/>
    <s v="湖南省/岳阳市/岳阳县"/>
    <s v="建材批发"/>
    <s v="批发业"/>
    <n v="611.91999999999996"/>
    <n v="866.63"/>
    <n v="21"/>
    <m/>
    <s v="微型企业"/>
    <s v="小微企业,三农"/>
    <m/>
    <m/>
    <m/>
    <m/>
    <s v="湖南岳阳巴陵农村商业银行总行营业部"/>
    <n v="138"/>
    <s v="流动资金贷款"/>
    <n v="6.65"/>
    <s v="人民币"/>
    <s v="否"/>
    <s v="2022-09-22 00:00:00"/>
    <s v="2023-09-22 00:00:00"/>
    <m/>
    <s v="-21500-2022-00000570"/>
    <m/>
    <s v="1-21500-2022-00000129"/>
    <s v="岳县担保协议字[2022]第054号"/>
    <n v="1"/>
    <m/>
    <s v="企业保证,自然人保证,不动产抵押"/>
    <n v="20"/>
    <n v="40"/>
    <n v="0"/>
    <n v="20"/>
    <n v="20"/>
    <n v="0"/>
    <m/>
    <s v=""/>
    <m/>
    <s v="国担标准产品"/>
    <m/>
    <s v="国担非专项业务"/>
    <m/>
    <s v="2022-10-17 14:14:45"/>
    <s v="2022-10-25 10:57:15"/>
    <s v="2022-10-12 16:07:26"/>
    <s v="备案经办"/>
    <m/>
    <s v="省再担合规性审查通过"/>
    <s v="国担合规性审查通过"/>
    <m/>
    <n v="138"/>
    <n v="138"/>
    <n v="365"/>
    <n v="0"/>
    <n v="0"/>
    <n v="2E-3"/>
    <n v="2760"/>
    <n v="2760"/>
    <m/>
  </r>
  <r>
    <s v="4303022092710001"/>
    <s v="国担非专项业务"/>
    <s v="新增"/>
    <x v="32"/>
    <m/>
    <s v="湖南省融资再担保有限公司"/>
    <s v="罗勇"/>
    <s v="小微企业主"/>
    <s v="居民身份证"/>
    <s v="430624198211057139"/>
    <m/>
    <m/>
    <s v="岳阳好口福生物科技有限公司"/>
    <s v="91430621087603268J"/>
    <s v="私人控股"/>
    <s v="否"/>
    <s v="湖南省/岳阳市/岳阳县"/>
    <s v="其他未列明零售业"/>
    <s v="零售业"/>
    <n v="391.8"/>
    <n v="326.5"/>
    <n v="60"/>
    <m/>
    <s v="小型企业"/>
    <s v="小微企业,三农"/>
    <m/>
    <m/>
    <m/>
    <m/>
    <s v="湖南岳阳巴陵农村商业银行总行营业部"/>
    <n v="190"/>
    <s v="流动资金贷款"/>
    <n v="6.65"/>
    <s v="人民币"/>
    <s v="否"/>
    <s v="2022-09-27 00:00:00"/>
    <s v="2023-09-27 00:00:00"/>
    <m/>
    <s v="-21500-2022-00000578"/>
    <m/>
    <s v="1-21500-2022-00000131"/>
    <s v="岳县担保协议字[2022]第048号"/>
    <n v="1"/>
    <m/>
    <s v="企业保证,自然人保证,权利质押,动产抵押,不动产抵押"/>
    <n v="20"/>
    <n v="40"/>
    <n v="0"/>
    <n v="20"/>
    <n v="20"/>
    <n v="0"/>
    <m/>
    <s v=""/>
    <m/>
    <s v="国担标准产品"/>
    <m/>
    <s v="国担非专项业务"/>
    <m/>
    <s v="2022-10-17 14:14:45"/>
    <s v="2022-10-25 10:57:15"/>
    <s v="2022-10-12 16:07:26"/>
    <s v="备案经办"/>
    <m/>
    <s v="省再担合规性审查通过"/>
    <s v="国担合规性审查通过"/>
    <m/>
    <n v="190"/>
    <n v="190"/>
    <n v="365"/>
    <n v="0"/>
    <n v="0"/>
    <n v="2E-3"/>
    <n v="3800"/>
    <n v="3800"/>
    <m/>
  </r>
  <r>
    <s v="4303022092900001"/>
    <s v="国担非专项业务"/>
    <s v="新增"/>
    <x v="32"/>
    <m/>
    <s v="湖南省融资再担保有限公司"/>
    <s v="湖南新泰隆环保设备制造有限公司"/>
    <s v="企业"/>
    <s v="统一社会信用代码"/>
    <s v="91430600MA4PCCWGXX"/>
    <m/>
    <m/>
    <m/>
    <m/>
    <s v="私人控股"/>
    <s v="是"/>
    <s v="湖南省/岳阳市/岳阳县"/>
    <s v="其他未列明制造业"/>
    <s v="工业"/>
    <n v="520.08000000000004"/>
    <n v="553.46"/>
    <n v="17"/>
    <m/>
    <s v="微型企业"/>
    <s v="小微企业,三农"/>
    <m/>
    <s v="黄金焱"/>
    <s v="居民身份证"/>
    <s v="430621197903155035"/>
    <s v="湖南岳阳巴陵农村商业银行总行营业部"/>
    <n v="150"/>
    <s v="流动资金贷款"/>
    <n v="6.65"/>
    <s v="人民币"/>
    <s v="否"/>
    <s v="2022-09-29 00:00:00"/>
    <s v="2023-09-28 00:00:00"/>
    <m/>
    <s v="-21529-2022-00000668"/>
    <m/>
    <s v="1-21529-2022-00000034"/>
    <s v="岳县担保协议字[2022]第050号"/>
    <n v="1"/>
    <m/>
    <s v="企业保证,自然人保证"/>
    <n v="20"/>
    <n v="40"/>
    <n v="0"/>
    <n v="20"/>
    <n v="20"/>
    <n v="0"/>
    <m/>
    <s v=""/>
    <m/>
    <s v="国担标准产品"/>
    <m/>
    <s v="国担非专项业务"/>
    <m/>
    <s v="2022-10-17 14:14:45"/>
    <s v="2022-10-25 10:57:44"/>
    <s v="2022-10-12 16:07:26"/>
    <s v="备案经办"/>
    <m/>
    <s v="省再担合规性审查通过"/>
    <s v="国担合规性审查通过"/>
    <m/>
    <n v="150"/>
    <n v="150"/>
    <n v="364"/>
    <n v="0"/>
    <n v="0"/>
    <n v="2E-3"/>
    <n v="2991.78"/>
    <n v="2991.78"/>
    <m/>
  </r>
  <r>
    <s v="4303022080110001"/>
    <s v="国担非专项业务"/>
    <s v="新增"/>
    <x v="32"/>
    <m/>
    <s v="湖南省融资再担保有限公司"/>
    <s v="李丹琪"/>
    <s v="小微企业主"/>
    <s v="居民身份证"/>
    <s v="430621199705010424"/>
    <m/>
    <m/>
    <s v="湖南鱼美渔业有限公司"/>
    <s v="91430621MA4RDX472X"/>
    <s v="私人控股"/>
    <s v="是"/>
    <s v="湖南省/岳阳市/岳阳县"/>
    <s v="内陆养殖"/>
    <s v="农、林、牧、渔业"/>
    <n v="160"/>
    <n v="0"/>
    <n v="5"/>
    <m/>
    <s v="微型企业"/>
    <s v="小微企业,三农"/>
    <m/>
    <m/>
    <m/>
    <m/>
    <s v="湖南岳阳巴陵农村商业银行总行营业部"/>
    <n v="50"/>
    <s v="流动资金贷款"/>
    <n v="5.2"/>
    <s v="人民币"/>
    <s v="否"/>
    <s v="2022-08-01 00:00:00"/>
    <s v="2024-08-01 00:00:00"/>
    <m/>
    <s v="-21500-2022-00000455"/>
    <m/>
    <s v="1-21500-2022-00000106"/>
    <s v="岳县湘再担协议字[2022]第071号"/>
    <n v="0.8"/>
    <m/>
    <s v="自然人保证"/>
    <n v="20"/>
    <n v="40"/>
    <n v="0"/>
    <n v="20"/>
    <n v="20"/>
    <n v="0"/>
    <m/>
    <s v=""/>
    <s v="此公司2022年成立，故上一年度营业收入魏0"/>
    <s v="湘再担产品"/>
    <m/>
    <s v="湘再担产品"/>
    <m/>
    <s v="2022-10-17 14:14:45"/>
    <s v="2022-10-25 10:57:15"/>
    <s v="2022-10-12 16:07:26"/>
    <s v="备案经办"/>
    <m/>
    <s v="省再担合规性审查通过"/>
    <s v="国担合规性审查通过"/>
    <m/>
    <n v="50"/>
    <n v="50"/>
    <n v="731"/>
    <n v="0"/>
    <n v="0"/>
    <n v="2E-3"/>
    <n v="1000"/>
    <n v="1000"/>
    <m/>
  </r>
  <r>
    <s v="4303022081710001"/>
    <s v="国担非专项业务"/>
    <s v="新增"/>
    <x v="32"/>
    <m/>
    <s v="湖南省融资再担保有限公司"/>
    <s v="张正伟"/>
    <s v="农户"/>
    <s v="居民身份证"/>
    <s v="43062119720406461X"/>
    <m/>
    <m/>
    <s v="岳阳县谷英苗木专业合作社"/>
    <s v="934306213448412096"/>
    <s v="私人控股"/>
    <s v="是"/>
    <s v="湖南省/岳阳市/岳阳县"/>
    <s v="林木育苗"/>
    <s v="农、林、牧、渔业"/>
    <n v="350"/>
    <n v="120"/>
    <n v="30"/>
    <m/>
    <s v="其他"/>
    <s v="三农"/>
    <s v="4.3.1"/>
    <m/>
    <m/>
    <m/>
    <s v="湖南岳阳巴陵农村商业银行珍珠山支行"/>
    <n v="50"/>
    <s v="流动资金贷款"/>
    <n v="5.2"/>
    <s v="人民币"/>
    <s v="否"/>
    <s v="2022-08-17 00:00:00"/>
    <s v="2024-08-17 00:00:00"/>
    <m/>
    <s v="-21511-2022-00000122"/>
    <m/>
    <s v="1-21511-2022-00000033"/>
    <s v="岳县湘再担协议字[2022]第073号"/>
    <n v="0.8"/>
    <m/>
    <s v="自然人保证"/>
    <n v="20"/>
    <n v="40"/>
    <n v="0"/>
    <n v="20"/>
    <n v="20"/>
    <n v="0"/>
    <m/>
    <s v=""/>
    <m/>
    <s v="湘再担产品"/>
    <m/>
    <s v="湘再担产品"/>
    <m/>
    <s v="2022-10-17 14:14:45"/>
    <s v="2022-10-25 10:57:44"/>
    <s v="2022-10-12 16:07:26"/>
    <s v="备案经办"/>
    <m/>
    <s v="省再担合规性审查通过"/>
    <s v="国担合规性审查通过"/>
    <m/>
    <n v="50"/>
    <n v="50"/>
    <n v="731"/>
    <n v="0"/>
    <n v="0"/>
    <n v="2E-3"/>
    <n v="1000"/>
    <n v="1000"/>
    <m/>
  </r>
  <r>
    <s v="4303022082910001"/>
    <s v="国担非专项业务"/>
    <s v="新增"/>
    <x v="32"/>
    <m/>
    <s v="湖南省融资再担保有限公司"/>
    <s v="刘三"/>
    <s v="农户"/>
    <s v="居民身份证"/>
    <s v="430621198207103711"/>
    <m/>
    <m/>
    <s v="岳阳县桃花洞种养专业合作社"/>
    <s v="93430621MA4TA4PW7F"/>
    <s v="私人控股"/>
    <s v="是"/>
    <s v="湖南省/岳阳市/岳阳县"/>
    <s v="稻谷种植"/>
    <s v="农、林、牧、渔业"/>
    <n v="26.79"/>
    <n v="8.9152000000000005"/>
    <n v="4"/>
    <m/>
    <s v="其他"/>
    <s v="三农"/>
    <m/>
    <m/>
    <m/>
    <m/>
    <s v="湖南岳阳巴陵农村商业银行毛田支行"/>
    <n v="30"/>
    <s v="流动资金贷款"/>
    <n v="5.15"/>
    <s v="人民币"/>
    <s v="否"/>
    <s v="2022-08-29 00:00:00"/>
    <s v="2024-08-28 00:00:00"/>
    <m/>
    <s v="-21537-2022-00000493"/>
    <m/>
    <s v="1-21537-2022-00000055"/>
    <s v="岳县湘再担协议字[2022]第075号"/>
    <n v="0.8"/>
    <m/>
    <s v="自然人保证"/>
    <n v="20"/>
    <n v="40"/>
    <n v="0"/>
    <n v="20"/>
    <n v="20"/>
    <n v="0"/>
    <m/>
    <s v=""/>
    <m/>
    <s v="湘再担产品"/>
    <m/>
    <s v="湘再担产品"/>
    <m/>
    <s v="2022-10-17 14:14:45"/>
    <s v="2022-10-25 10:57:15"/>
    <s v="2022-10-12 16:07:26"/>
    <s v="备案经办"/>
    <m/>
    <s v="省再担合规性审查通过"/>
    <s v="国担合规性审查通过"/>
    <m/>
    <n v="30"/>
    <n v="30"/>
    <n v="730"/>
    <n v="0"/>
    <n v="0"/>
    <n v="2E-3"/>
    <n v="600"/>
    <n v="600"/>
    <m/>
  </r>
  <r>
    <s v="4303022091600002"/>
    <s v="国担非专项业务"/>
    <s v="新增"/>
    <x v="32"/>
    <m/>
    <s v="湖南省融资再担保有限公司"/>
    <s v="岳阳县尚书页岩环保砖厂（普通合伙）"/>
    <s v="企业"/>
    <s v="统一社会信用代码"/>
    <s v="91430621MA4L6A951Q"/>
    <m/>
    <m/>
    <m/>
    <m/>
    <s v="私人控股"/>
    <s v="否"/>
    <s v="湖南省/岳阳市/岳阳县"/>
    <s v="其他非金属矿物制品制造"/>
    <s v="工业"/>
    <n v="1408.4"/>
    <n v="1187.7"/>
    <n v="25"/>
    <m/>
    <s v="小型企业"/>
    <s v="小微企业,三农"/>
    <s v="3.4.3.2"/>
    <s v="方全定"/>
    <s v="居民身份证"/>
    <s v="430621196207227715"/>
    <s v="湖南岳阳巴陵农村商业银行总行营业部"/>
    <n v="180"/>
    <s v="流动资金贷款"/>
    <n v="6.65"/>
    <s v="人民币"/>
    <s v="否"/>
    <s v="2022-09-16 00:00:00"/>
    <s v="2023-09-16 00:00:00"/>
    <m/>
    <s v="-21500-2022-00000555"/>
    <m/>
    <s v="1-21500-2022-00000124"/>
    <s v="岳县担保协议字[2022]第053号"/>
    <n v="1"/>
    <m/>
    <s v="企业保证,自然人保证,权利质押,动产抵押,不动产抵押"/>
    <n v="20"/>
    <n v="40"/>
    <n v="0"/>
    <n v="20"/>
    <n v="20"/>
    <n v="0"/>
    <m/>
    <s v=""/>
    <m/>
    <s v="国担标准产品"/>
    <m/>
    <s v="国担非专项业务"/>
    <m/>
    <s v="2022-10-17 14:14:45"/>
    <s v="2022-10-25 10:57:15"/>
    <s v="2022-10-12 16:07:26"/>
    <s v="备案经办"/>
    <m/>
    <s v="省再担合规性审查通过"/>
    <s v="国担合规性审查通过"/>
    <m/>
    <n v="180"/>
    <n v="180"/>
    <n v="365"/>
    <n v="0"/>
    <n v="0"/>
    <n v="2E-3"/>
    <n v="3600"/>
    <n v="3600"/>
    <m/>
  </r>
  <r>
    <s v="4301122090300003"/>
    <s v="国担非专项业务"/>
    <s v="新增"/>
    <x v="7"/>
    <m/>
    <s v="湖南省融资再担保有限公司"/>
    <s v="株洲睿丞建材有限公司"/>
    <s v="企业"/>
    <s v="统一社会信用代码"/>
    <s v="91430204MA4Q95HGXD"/>
    <m/>
    <m/>
    <m/>
    <m/>
    <s v="私人控股"/>
    <s v="否"/>
    <s v="湖南省/株洲市/石峰区"/>
    <s v="建筑用石加工"/>
    <s v="工业"/>
    <n v="2522"/>
    <n v="3298"/>
    <n v="4"/>
    <n v="0"/>
    <s v="微型企业"/>
    <s v="小微企业"/>
    <s v="7.3.3"/>
    <s v="贺敏"/>
    <s v="居民身份证"/>
    <s v="43022319820808551X"/>
    <s v="深圳前海微众银行股份有限公司"/>
    <n v="50"/>
    <s v="流动资金贷款"/>
    <n v="9.9"/>
    <s v="人民币"/>
    <s v="否"/>
    <s v="2022-09-03 00:00:00"/>
    <s v="2024-09-17 00:00:00"/>
    <m/>
    <s v="EDNS0202109260117332022091060010"/>
    <m/>
    <s v="微众-湖南中小担-融担合作（202101）号"/>
    <s v="WBEDNS0202109260117332022091060010"/>
    <n v="0.5"/>
    <m/>
    <s v="自然人保证"/>
    <n v="20"/>
    <n v="40"/>
    <n v="0"/>
    <n v="20"/>
    <n v="20"/>
    <n v="0"/>
    <m/>
    <s v=""/>
    <s v="微众银行202209"/>
    <s v="国担非专项业务"/>
    <m/>
    <s v="国担非专项业务"/>
    <m/>
    <s v="2022-10-20 14:16:45"/>
    <s v="2022-10-25 11:00:16"/>
    <s v="2022-10-12 17:35:42"/>
    <s v="熊玺"/>
    <m/>
    <s v="省再担合规性审查通过"/>
    <s v="国担合规性审查通过"/>
    <m/>
    <n v="50"/>
    <n v="50"/>
    <n v="745"/>
    <n v="0"/>
    <n v="0"/>
    <n v="2E-3"/>
    <n v="1000"/>
    <n v="1000"/>
    <m/>
  </r>
  <r>
    <s v="4301122090500001"/>
    <s v="国担非专项业务"/>
    <s v="新增"/>
    <x v="7"/>
    <m/>
    <s v="湖南省融资再担保有限公司"/>
    <s v="湖南海耀星贸易有限公司"/>
    <s v="企业"/>
    <s v="统一社会信用代码"/>
    <s v="91430111MA4QPHBY9X"/>
    <m/>
    <m/>
    <m/>
    <m/>
    <s v="私人控股"/>
    <s v="是"/>
    <s v="湖南省/长沙市/雨花区"/>
    <s v="建材批发"/>
    <s v="批发业"/>
    <n v="638.344877"/>
    <n v="750.95989099999997"/>
    <n v="13"/>
    <n v="0"/>
    <s v="微型企业"/>
    <s v="小微企业"/>
    <m/>
    <s v="邓选峰"/>
    <s v="居民身份证"/>
    <s v="432522198506031394"/>
    <s v="深圳前海微众银行股份有限公司"/>
    <n v="5"/>
    <s v="流动资金贷款"/>
    <n v="9.9"/>
    <s v="人民币"/>
    <s v="否"/>
    <s v="2022-09-05 00:00:00"/>
    <s v="2024-09-11 00:00:00"/>
    <m/>
    <s v="EDNS0202110180223362022091060010"/>
    <m/>
    <s v="微众-湖南中小担-融担合作（202101）号"/>
    <s v="WBEDNS0202110180223362022091060010"/>
    <n v="0.5"/>
    <m/>
    <s v="自然人保证"/>
    <n v="20"/>
    <n v="40"/>
    <n v="0"/>
    <n v="20"/>
    <n v="20"/>
    <n v="0"/>
    <m/>
    <s v=""/>
    <s v="微众银行202209"/>
    <s v="国担非专项业务"/>
    <m/>
    <s v="国担非专项业务"/>
    <m/>
    <s v="2022-10-20 14:16:45"/>
    <s v="2022-11-15 09:27:24"/>
    <s v="2022-10-12 17:35:42"/>
    <s v="熊玺"/>
    <m/>
    <s v="省再担合规性审查通过"/>
    <s v="国担合规性审查通过"/>
    <m/>
    <n v="5"/>
    <n v="5"/>
    <n v="737"/>
    <n v="0"/>
    <n v="0"/>
    <n v="2E-3"/>
    <n v="100"/>
    <n v="100"/>
    <m/>
  </r>
  <r>
    <s v="4301122091100001"/>
    <s v="乡村振兴贷款担保支持计划"/>
    <s v="新增"/>
    <x v="7"/>
    <m/>
    <s v="湖南省融资再担保有限公司"/>
    <s v="通道侗族自治县独峰农业开发有限公司"/>
    <s v="企业"/>
    <s v="统一社会信用代码"/>
    <s v="914312300663615462"/>
    <m/>
    <m/>
    <m/>
    <m/>
    <s v="私人控股"/>
    <s v="否"/>
    <s v="湖南省/怀化市/通道侗族自治县"/>
    <s v="粮油零售"/>
    <s v="零售业"/>
    <n v="1187.519346"/>
    <n v="1727.369895"/>
    <n v="10"/>
    <n v="0"/>
    <s v="小型企业"/>
    <s v="小微企业"/>
    <m/>
    <s v="宋干志"/>
    <s v="居民身份证"/>
    <s v="433031197102080312"/>
    <s v="深圳前海微众银行股份有限公司"/>
    <n v="20"/>
    <s v="流动资金贷款"/>
    <n v="6.48"/>
    <s v="人民币"/>
    <s v="否"/>
    <s v="2022-09-11 00:00:00"/>
    <s v="2024-09-07 00:00:00"/>
    <m/>
    <s v="EDNS0202111040056742022091060010"/>
    <m/>
    <s v="微众-湖南中小担-融担合作（202101）号"/>
    <s v="WBEDNS0202111040056742022091060010"/>
    <n v="0.5"/>
    <m/>
    <s v="自然人保证"/>
    <n v="20"/>
    <n v="30"/>
    <n v="0"/>
    <n v="20"/>
    <n v="30"/>
    <n v="0"/>
    <m/>
    <s v="高新企业"/>
    <s v="微众银行202209"/>
    <s v="乡村振兴贷款担保支持计划"/>
    <m/>
    <s v="乡村振兴贷款担保支持计划"/>
    <m/>
    <s v="2022-10-20 14:16:45"/>
    <s v="2022-11-15 09:27:24"/>
    <s v="2022-10-12 17:35:42"/>
    <s v="熊玺"/>
    <m/>
    <s v="省再担合规性审查通过"/>
    <s v="国担合规性审查通过"/>
    <m/>
    <n v="20"/>
    <n v="20"/>
    <n v="727"/>
    <n v="0"/>
    <n v="0"/>
    <n v="2E-3"/>
    <n v="400"/>
    <n v="400"/>
    <m/>
  </r>
  <r>
    <s v="4301122090600001"/>
    <s v="国担非专项业务"/>
    <s v="新增"/>
    <x v="7"/>
    <m/>
    <s v="湖南省融资再担保有限公司"/>
    <s v="湖南成普信息科技有限公司"/>
    <s v="企业"/>
    <s v="统一社会信用代码"/>
    <s v="914301005722323769"/>
    <m/>
    <m/>
    <m/>
    <m/>
    <s v="私人控股"/>
    <s v="是"/>
    <s v="湖南省/长沙市/岳麓区"/>
    <s v="工程和技术研究和试验发展"/>
    <s v="其他未列明行业"/>
    <n v="722.091227"/>
    <n v="1231.0364279999999"/>
    <n v="16"/>
    <n v="0"/>
    <s v="小型企业"/>
    <s v="小微企业"/>
    <s v="2.5.5"/>
    <s v="朱浩兵"/>
    <s v="居民身份证"/>
    <s v="430402197101190517"/>
    <s v="深圳前海微众银行股份有限公司"/>
    <n v="2"/>
    <s v="流动资金贷款"/>
    <n v="7.5167999999999999"/>
    <s v="人民币"/>
    <s v="否"/>
    <s v="2022-09-06 00:00:00"/>
    <s v="2024-09-11 00:00:00"/>
    <m/>
    <s v="EDNS0202111230013482022091060010"/>
    <m/>
    <s v="微众-湖南中小担-融担合作（202101）号"/>
    <s v="WBEDNS0202111230013482022091060010"/>
    <n v="0.5"/>
    <m/>
    <s v="自然人保证"/>
    <n v="20"/>
    <n v="40"/>
    <n v="0"/>
    <n v="20"/>
    <n v="20"/>
    <n v="0"/>
    <m/>
    <s v=""/>
    <s v="微众银行202209"/>
    <s v="国担非专项业务"/>
    <m/>
    <s v="国担非专项业务"/>
    <m/>
    <s v="2022-10-20 14:16:45"/>
    <s v="2022-11-15 09:27:24"/>
    <s v="2022-10-12 17:35:42"/>
    <s v="熊玺"/>
    <m/>
    <s v="省再担合规性审查通过"/>
    <s v="国担合规性审查通过"/>
    <m/>
    <n v="2"/>
    <n v="2"/>
    <n v="736"/>
    <n v="0"/>
    <n v="0"/>
    <n v="2E-3"/>
    <n v="40"/>
    <n v="40"/>
    <m/>
  </r>
  <r>
    <s v="4301122090500002"/>
    <s v="国担非专项业务"/>
    <s v="新增"/>
    <x v="7"/>
    <m/>
    <s v="湖南省融资再担保有限公司"/>
    <s v="长沙胜秋建材贸易有限公司"/>
    <s v="企业"/>
    <s v="统一社会信用代码"/>
    <s v="91430103MA4L3REU8T"/>
    <m/>
    <m/>
    <m/>
    <m/>
    <s v="私人控股"/>
    <s v="否"/>
    <s v="湖南省/长沙市/天心区"/>
    <s v="建材批发"/>
    <s v="批发业"/>
    <n v="485"/>
    <n v="1455"/>
    <n v="4"/>
    <n v="0"/>
    <s v="微型企业"/>
    <s v="小微企业"/>
    <m/>
    <s v="饶倩"/>
    <s v="居民身份证"/>
    <s v="430703197307270048"/>
    <s v="深圳前海微众银行股份有限公司"/>
    <n v="9"/>
    <s v="流动资金贷款"/>
    <n v="8.64"/>
    <s v="人民币"/>
    <s v="否"/>
    <s v="2022-09-05 00:00:00"/>
    <s v="2024-09-06 00:00:00"/>
    <m/>
    <s v="EDNS0202112010111312022091060010"/>
    <m/>
    <s v="微众-湖南中小担-融担合作（202101）号"/>
    <s v="WBEDNS0202112010111312022091060010"/>
    <n v="0.5"/>
    <m/>
    <s v="自然人保证"/>
    <n v="20"/>
    <n v="40"/>
    <n v="0"/>
    <n v="20"/>
    <n v="20"/>
    <n v="0"/>
    <m/>
    <s v=""/>
    <s v="微众银行202209"/>
    <s v="国担非专项业务"/>
    <m/>
    <s v="国担非专项业务"/>
    <m/>
    <s v="2022-10-20 14:16:45"/>
    <s v="2022-10-25 11:00:16"/>
    <s v="2022-10-12 17:35:42"/>
    <s v="熊玺"/>
    <m/>
    <s v="省再担合规性审查通过"/>
    <s v="国担合规性审查通过"/>
    <m/>
    <n v="9"/>
    <n v="9"/>
    <n v="732"/>
    <n v="0"/>
    <n v="0"/>
    <n v="2E-3"/>
    <n v="180"/>
    <n v="180"/>
    <m/>
  </r>
  <r>
    <s v="4301122090600002"/>
    <s v="国担非专项业务"/>
    <s v="新增"/>
    <x v="7"/>
    <m/>
    <s v="湖南省融资再担保有限公司"/>
    <s v="长沙可诚食品贸易有限责任公司"/>
    <s v="企业"/>
    <s v="统一社会信用代码"/>
    <s v="91430111MA4L3DT42G"/>
    <m/>
    <m/>
    <m/>
    <m/>
    <s v="私人控股"/>
    <s v="否"/>
    <s v="湖南省/长沙市/雨花区"/>
    <s v="其他食品零售"/>
    <s v="零售业"/>
    <n v="630.26101400000005"/>
    <n v="2294.9992590000002"/>
    <n v="7"/>
    <n v="0"/>
    <s v="微型企业"/>
    <s v="小微企业"/>
    <m/>
    <s v="周丽"/>
    <s v="居民身份证"/>
    <s v="430422198702066423"/>
    <s v="深圳前海微众银行股份有限公司"/>
    <n v="22"/>
    <s v="流动资金贷款"/>
    <n v="9.9"/>
    <s v="人民币"/>
    <s v="否"/>
    <s v="2022-09-06 00:00:00"/>
    <s v="2024-09-28 00:00:00"/>
    <m/>
    <s v="EDNS0202112130180442022091060010"/>
    <m/>
    <s v="微众-湖南中小担-融担合作（202101）号"/>
    <s v="WBEDNS0202112130180442022091060010"/>
    <n v="0.5"/>
    <m/>
    <s v="自然人保证"/>
    <n v="20"/>
    <n v="40"/>
    <n v="0"/>
    <n v="20"/>
    <n v="20"/>
    <n v="0"/>
    <m/>
    <s v=""/>
    <s v="微众银行202209"/>
    <s v="国担非专项业务"/>
    <m/>
    <s v="国担非专项业务"/>
    <m/>
    <s v="2022-10-20 14:16:45"/>
    <s v="2022-11-15 09:27:24"/>
    <s v="2022-10-12 17:35:42"/>
    <s v="熊玺"/>
    <m/>
    <s v="省再担合规性审查通过"/>
    <s v="国担合规性审查通过"/>
    <m/>
    <n v="22"/>
    <n v="22"/>
    <n v="753"/>
    <n v="0"/>
    <n v="0"/>
    <n v="2E-3"/>
    <n v="440"/>
    <n v="440"/>
    <m/>
  </r>
  <r>
    <s v="4301122090500003"/>
    <s v="国担非专项业务"/>
    <s v="新增"/>
    <x v="7"/>
    <m/>
    <s v="湖南省融资再担保有限公司"/>
    <s v="浏阳市吉宇农机销售有限公司"/>
    <s v="企业"/>
    <s v="统一社会信用代码"/>
    <s v="9143018106010483XG"/>
    <m/>
    <m/>
    <m/>
    <m/>
    <s v="私人控股"/>
    <s v="是"/>
    <s v="湖南省/长沙市/浏阳市"/>
    <s v="农业机械批发"/>
    <s v="批发业"/>
    <n v="1164"/>
    <n v="104.76"/>
    <n v="2"/>
    <n v="0"/>
    <s v="微型企业"/>
    <s v="小微企业"/>
    <m/>
    <s v="胡祥菊"/>
    <s v="居民身份证"/>
    <s v="430181197710250828"/>
    <s v="深圳前海微众银行股份有限公司"/>
    <n v="40"/>
    <s v="流动资金贷款"/>
    <n v="9.9"/>
    <s v="人民币"/>
    <s v="否"/>
    <s v="2022-09-05 00:00:00"/>
    <s v="2024-08-23 00:00:00"/>
    <m/>
    <s v="EDNS0202112160161842022091060010"/>
    <m/>
    <s v="微众-湖南中小担-融担合作（202101）号"/>
    <s v="WBEDNS0202112160161842022091060010"/>
    <n v="0.5"/>
    <m/>
    <s v="自然人保证"/>
    <n v="20"/>
    <n v="40"/>
    <n v="0"/>
    <n v="20"/>
    <n v="20"/>
    <n v="0"/>
    <m/>
    <s v=""/>
    <s v="微众银行202209"/>
    <s v="国担非专项业务"/>
    <m/>
    <s v="国担非专项业务"/>
    <m/>
    <s v="2022-10-20 14:16:45"/>
    <s v="2022-11-15 09:27:24"/>
    <s v="2022-10-12 17:35:42"/>
    <s v="熊玺"/>
    <m/>
    <s v="省再担合规性审查通过"/>
    <s v="国担合规性审查通过"/>
    <m/>
    <n v="40"/>
    <n v="40"/>
    <n v="718"/>
    <n v="0"/>
    <n v="0"/>
    <n v="2E-3"/>
    <n v="800"/>
    <n v="800"/>
    <m/>
  </r>
  <r>
    <s v="4301122090900001"/>
    <s v="国担非专项业务"/>
    <s v="新增"/>
    <x v="7"/>
    <m/>
    <s v="湖南省融资再担保有限公司"/>
    <s v="湖南雅恒腾飞轻钢房屋有限公司"/>
    <s v="企业"/>
    <s v="统一社会信用代码"/>
    <s v="91430181MA4L1YM52W"/>
    <m/>
    <m/>
    <m/>
    <m/>
    <s v="私人控股"/>
    <s v="否"/>
    <s v="湖南省/长沙市/浏阳市"/>
    <s v="金属结构制造"/>
    <s v="工业"/>
    <n v="2948.4699409999998"/>
    <n v="2326.14354"/>
    <n v="8"/>
    <n v="0"/>
    <s v="微型企业"/>
    <s v="小微企业"/>
    <s v="3.1.12.6"/>
    <s v="宋军"/>
    <s v="居民身份证"/>
    <s v="422103198101084815"/>
    <s v="深圳前海微众银行股份有限公司"/>
    <n v="50"/>
    <s v="流动资金贷款"/>
    <n v="6.6744000000000003"/>
    <s v="人民币"/>
    <s v="否"/>
    <s v="2022-09-09 00:00:00"/>
    <s v="2024-09-01 00:00:00"/>
    <m/>
    <s v="EDNS0202201220125912022091060010"/>
    <m/>
    <s v="微众-湖南中小担-融担合作（202101）号"/>
    <s v="WBEDNS0202201220125912022091060010"/>
    <n v="0.5"/>
    <m/>
    <s v="自然人保证"/>
    <n v="20"/>
    <n v="40"/>
    <n v="0"/>
    <n v="20"/>
    <n v="20"/>
    <n v="0"/>
    <m/>
    <s v="高新企业"/>
    <s v="微众银行202209"/>
    <s v="国担非专项业务"/>
    <m/>
    <s v="国担非专项业务"/>
    <m/>
    <s v="2022-10-20 14:16:45"/>
    <s v="2022-11-15 09:27:24"/>
    <s v="2022-10-12 17:35:42"/>
    <s v="熊玺"/>
    <m/>
    <s v="省再担合规性审查通过"/>
    <s v="国担合规性审查通过"/>
    <m/>
    <n v="50"/>
    <n v="50"/>
    <n v="723"/>
    <n v="0"/>
    <n v="0"/>
    <n v="2E-3"/>
    <n v="1000"/>
    <n v="1000"/>
    <m/>
  </r>
  <r>
    <s v="4301122090400001"/>
    <s v="国担非专项业务"/>
    <s v="新增"/>
    <x v="7"/>
    <m/>
    <s v="湖南省融资再担保有限公司"/>
    <s v="怀化盛驰建材有限公司"/>
    <s v="企业"/>
    <s v="统一社会信用代码"/>
    <s v="91431200MA4LFCK56F"/>
    <m/>
    <m/>
    <m/>
    <m/>
    <s v="私人控股"/>
    <s v="否"/>
    <s v="湖南省/怀化市/鹤城区"/>
    <s v="其他综合零售"/>
    <s v="零售业"/>
    <n v="115.272109"/>
    <n v="1250.1790289999999"/>
    <n v="7"/>
    <n v="0"/>
    <s v="微型企业"/>
    <s v="小微企业"/>
    <m/>
    <s v="彭子豪"/>
    <s v="居民身份证"/>
    <s v="431221199102270218"/>
    <s v="深圳前海微众银行股份有限公司"/>
    <n v="3"/>
    <s v="流动资金贷款"/>
    <n v="9.9"/>
    <s v="人民币"/>
    <s v="否"/>
    <s v="2022-09-04 00:00:00"/>
    <s v="2024-09-19 00:00:00"/>
    <m/>
    <s v="EDNS0202203070052632022091060010"/>
    <m/>
    <s v="微众-湖南中小担-融担合作（202101）号"/>
    <s v="WBEDNS0202203070052632022091060010"/>
    <n v="0.5"/>
    <m/>
    <s v="自然人保证"/>
    <n v="20"/>
    <n v="40"/>
    <n v="0"/>
    <n v="20"/>
    <n v="20"/>
    <n v="0"/>
    <m/>
    <s v=""/>
    <s v="微众银行202209"/>
    <s v="国担非专项业务"/>
    <m/>
    <s v="国担非专项业务"/>
    <m/>
    <s v="2022-10-20 14:16:45"/>
    <s v="2022-11-15 09:27:24"/>
    <s v="2022-10-12 17:35:42"/>
    <s v="熊玺"/>
    <m/>
    <s v="省再担合规性审查通过"/>
    <s v="国担合规性审查通过"/>
    <m/>
    <n v="3"/>
    <n v="3"/>
    <n v="746"/>
    <n v="0"/>
    <n v="0"/>
    <n v="2E-3"/>
    <n v="60"/>
    <n v="60"/>
    <m/>
  </r>
  <r>
    <s v="4301122090500004"/>
    <s v="国担非专项业务"/>
    <s v="新增"/>
    <x v="7"/>
    <m/>
    <s v="湖南省融资再担保有限公司"/>
    <s v="长沙小桔汽车租赁服务有限公司"/>
    <s v="企业"/>
    <s v="统一社会信用代码"/>
    <s v="91430111MA4L4E3B24"/>
    <m/>
    <m/>
    <m/>
    <m/>
    <s v="私人控股"/>
    <s v="是"/>
    <s v="湖南省/长沙市/雨花区"/>
    <s v="汽车租赁"/>
    <s v="租赁和商务服务业"/>
    <n v="145.06806499999999"/>
    <n v="163.18612100000001"/>
    <n v="4"/>
    <n v="0"/>
    <s v="微型企业"/>
    <s v="小微企业"/>
    <m/>
    <s v="卢志科"/>
    <s v="居民身份证"/>
    <s v="432831197812160010"/>
    <s v="深圳前海微众银行股份有限公司"/>
    <n v="1"/>
    <s v="流动资金贷款"/>
    <n v="8.64"/>
    <s v="人民币"/>
    <s v="否"/>
    <s v="2022-09-05 00:00:00"/>
    <s v="2024-09-03 00:00:00"/>
    <m/>
    <s v="EDNS0202204070176172022091060010"/>
    <m/>
    <s v="微众-湖南中小担-融担合作（202101）号"/>
    <s v="WBEDNS0202204070176172022091060010"/>
    <n v="0.5"/>
    <m/>
    <s v="自然人保证"/>
    <n v="20"/>
    <n v="40"/>
    <n v="0"/>
    <n v="20"/>
    <n v="20"/>
    <n v="0"/>
    <m/>
    <s v=""/>
    <s v="微众银行202209"/>
    <s v="国担非专项业务"/>
    <m/>
    <s v="国担非专项业务"/>
    <m/>
    <s v="2022-10-20 14:16:45"/>
    <s v="2022-11-15 09:27:24"/>
    <s v="2022-10-12 17:35:42"/>
    <s v="熊玺"/>
    <m/>
    <s v="省再担合规性审查通过"/>
    <s v="国担合规性审查通过"/>
    <m/>
    <n v="1"/>
    <n v="1"/>
    <n v="729"/>
    <n v="0"/>
    <n v="0"/>
    <n v="2E-3"/>
    <n v="20"/>
    <n v="20"/>
    <m/>
  </r>
  <r>
    <s v="4301122090700001"/>
    <s v="国担非专项业务"/>
    <s v="新增"/>
    <x v="7"/>
    <m/>
    <s v="湖南省融资再担保有限公司"/>
    <s v="长沙湘仁锰业科技有限公司"/>
    <s v="企业"/>
    <s v="统一社会信用代码"/>
    <s v="91430104MA4QKKRH2M"/>
    <m/>
    <m/>
    <m/>
    <m/>
    <s v="私人控股"/>
    <s v="否"/>
    <s v="湖南省/长沙市/岳麓区"/>
    <s v="工程和技术研究和试验发展"/>
    <s v="其他未列明行业"/>
    <n v="141.99902700000001"/>
    <n v="563.71284400000002"/>
    <n v="2"/>
    <n v="0"/>
    <s v="微型企业"/>
    <s v="小微企业"/>
    <s v="2.5.5"/>
    <s v="朱志刚"/>
    <s v="居民身份证"/>
    <s v="430702197803102012"/>
    <s v="深圳前海微众银行股份有限公司"/>
    <n v="84"/>
    <s v="流动资金贷款"/>
    <n v="7.2"/>
    <s v="人民币"/>
    <s v="否"/>
    <s v="2022-09-07 00:00:00"/>
    <s v="2024-09-20 00:00:00"/>
    <m/>
    <s v="EDNS0202205110400712022091060010"/>
    <m/>
    <s v="微众-湖南中小担-融担合作（202101）号"/>
    <s v="WBEDNS0202205110400712022091060010"/>
    <n v="0.5"/>
    <m/>
    <s v="自然人保证"/>
    <n v="20"/>
    <n v="40"/>
    <n v="0"/>
    <n v="20"/>
    <n v="20"/>
    <n v="0"/>
    <m/>
    <s v=""/>
    <s v="微众银行202209"/>
    <s v="国担非专项业务"/>
    <m/>
    <s v="国担非专项业务"/>
    <m/>
    <s v="2022-10-20 14:16:45"/>
    <s v="2022-10-25 11:00:16"/>
    <s v="2022-10-12 17:35:42"/>
    <s v="熊玺"/>
    <m/>
    <s v="省再担合规性审查通过"/>
    <s v="国担合规性审查通过"/>
    <m/>
    <n v="84"/>
    <n v="84"/>
    <n v="744"/>
    <n v="0"/>
    <n v="0"/>
    <n v="2E-3"/>
    <n v="1680"/>
    <n v="1680"/>
    <m/>
  </r>
  <r>
    <s v="4301122090400002"/>
    <s v="国担非专项业务"/>
    <s v="新增"/>
    <x v="7"/>
    <m/>
    <s v="湖南省融资再担保有限公司"/>
    <s v="岳阳市海慧建材贸易有限公司"/>
    <s v="企业"/>
    <s v="统一社会信用代码"/>
    <s v="91430682MA4RNH7J0E"/>
    <m/>
    <m/>
    <m/>
    <m/>
    <s v="私人控股"/>
    <s v="是"/>
    <s v="湖南省/岳阳市/临湘市"/>
    <s v="建材批发"/>
    <s v="批发业"/>
    <n v="465.008374"/>
    <n v="1135.3988179999999"/>
    <n v="6"/>
    <n v="0"/>
    <s v="小型企业"/>
    <s v="小微企业"/>
    <m/>
    <s v="李琴"/>
    <s v="居民身份证"/>
    <s v="430682198711028880"/>
    <s v="深圳前海微众银行股份有限公司"/>
    <n v="10"/>
    <s v="流动资金贷款"/>
    <n v="7.56"/>
    <s v="人民币"/>
    <s v="否"/>
    <s v="2022-09-04 00:00:00"/>
    <s v="2024-09-01 00:00:00"/>
    <m/>
    <s v="EDNS0202207260210852022091060010"/>
    <m/>
    <s v="微众-湖南中小担-融担合作（202101）号"/>
    <s v="WBEDNS0202207260210852022091060010"/>
    <n v="0.5"/>
    <m/>
    <s v="自然人保证"/>
    <n v="20"/>
    <n v="40"/>
    <n v="0"/>
    <n v="20"/>
    <n v="20"/>
    <n v="0"/>
    <m/>
    <s v=""/>
    <s v="微众银行202209"/>
    <s v="国担非专项业务"/>
    <m/>
    <s v="国担非专项业务"/>
    <m/>
    <s v="2022-10-20 14:16:45"/>
    <s v="2022-10-25 11:00:16"/>
    <s v="2022-10-12 17:35:42"/>
    <s v="熊玺"/>
    <m/>
    <s v="省再担合规性审查通过"/>
    <s v="国担合规性审查通过"/>
    <m/>
    <n v="10"/>
    <n v="10"/>
    <n v="728"/>
    <n v="0"/>
    <n v="0"/>
    <n v="2E-3"/>
    <n v="200"/>
    <n v="200"/>
    <m/>
  </r>
  <r>
    <s v="4301122090600003"/>
    <s v="乡村振兴贷款担保支持计划"/>
    <s v="新增"/>
    <x v="7"/>
    <m/>
    <s v="湖南省融资再担保有限公司"/>
    <s v="通道金穗米业有限公司"/>
    <s v="企业"/>
    <s v="统一社会信用代码"/>
    <s v="91431230090875686E"/>
    <m/>
    <m/>
    <m/>
    <m/>
    <s v="私人控股"/>
    <s v="否"/>
    <s v="湖南省/怀化市/通道侗族自治县"/>
    <s v="其他谷物磨制"/>
    <s v="工业"/>
    <n v="333.405306"/>
    <n v="465.426287"/>
    <n v="7"/>
    <n v="0"/>
    <s v="微型企业"/>
    <s v="小微企业"/>
    <m/>
    <s v="伍庆海"/>
    <s v="居民身份证"/>
    <s v="433031197211120037"/>
    <s v="深圳前海微众银行股份有限公司"/>
    <n v="34"/>
    <s v="流动资金贷款"/>
    <n v="6.8364000000000003"/>
    <s v="人民币"/>
    <s v="否"/>
    <s v="2022-09-06 00:00:00"/>
    <s v="2024-09-05 00:00:00"/>
    <m/>
    <s v="EDNS0202208130125872022091060010"/>
    <m/>
    <s v="微众-湖南中小担-融担合作（202101）号"/>
    <s v="WBEDNS0202208130125872022091060010"/>
    <n v="0.5"/>
    <m/>
    <s v="自然人保证"/>
    <n v="20"/>
    <n v="30"/>
    <n v="0"/>
    <n v="20"/>
    <n v="30"/>
    <n v="0"/>
    <m/>
    <s v="高新企业"/>
    <s v="微众银行202209"/>
    <s v="乡村振兴贷款担保支持计划"/>
    <m/>
    <s v="乡村振兴贷款担保支持计划"/>
    <m/>
    <s v="2022-10-20 14:16:45"/>
    <s v="2022-10-25 11:00:16"/>
    <s v="2022-10-12 17:35:42"/>
    <s v="熊玺"/>
    <m/>
    <s v="省再担合规性审查通过"/>
    <s v="国担合规性审查通过"/>
    <m/>
    <n v="34"/>
    <n v="34"/>
    <n v="730"/>
    <n v="0"/>
    <n v="0"/>
    <n v="2E-3"/>
    <n v="680"/>
    <n v="680"/>
    <m/>
  </r>
  <r>
    <s v="4301122090800002"/>
    <s v="国担非专项业务"/>
    <s v="新增"/>
    <x v="7"/>
    <m/>
    <s v="湖南省融资再担保有限公司"/>
    <s v="长沙市浩昇中药饮片有限公司"/>
    <s v="企业"/>
    <s v="统一社会信用代码"/>
    <s v="91430105696205425M"/>
    <m/>
    <m/>
    <m/>
    <m/>
    <s v="私人控股"/>
    <s v="否"/>
    <s v="湖南省/长沙市/开福区"/>
    <s v="中药饮片加工"/>
    <s v="工业"/>
    <n v="2920.2445120000002"/>
    <n v="4254.1064150000002"/>
    <n v="6"/>
    <n v="0"/>
    <s v="微型企业"/>
    <s v="小微企业"/>
    <s v="4.1.3"/>
    <s v="沈克雄"/>
    <s v="居民身份证"/>
    <s v="430682196506240031"/>
    <s v="深圳前海微众银行股份有限公司"/>
    <n v="10"/>
    <s v="流动资金贷款"/>
    <n v="6.5519999999999996"/>
    <s v="人民币"/>
    <s v="否"/>
    <s v="2022-09-08 00:00:00"/>
    <s v="2024-09-17 00:00:00"/>
    <m/>
    <s v="EDNS0202208250117512022091060010"/>
    <m/>
    <s v="微众-湖南中小担-融担合作（202101）号"/>
    <s v="WBEDNS0202208250117512022091060010"/>
    <n v="0.5"/>
    <m/>
    <s v="自然人保证"/>
    <n v="20"/>
    <n v="40"/>
    <n v="0"/>
    <n v="20"/>
    <n v="20"/>
    <n v="0"/>
    <m/>
    <s v="高新企业"/>
    <s v="微众银行202209"/>
    <s v="国担非专项业务"/>
    <m/>
    <s v="国担非专项业务"/>
    <m/>
    <s v="2022-10-20 14:16:45"/>
    <s v="2022-10-25 11:00:16"/>
    <s v="2022-10-12 17:35:42"/>
    <s v="熊玺"/>
    <m/>
    <s v="省再担合规性审查通过"/>
    <s v="国担合规性审查通过"/>
    <m/>
    <n v="10"/>
    <n v="10"/>
    <n v="740"/>
    <n v="0"/>
    <n v="0"/>
    <n v="2E-3"/>
    <n v="200"/>
    <n v="200"/>
    <m/>
  </r>
  <r>
    <s v="4301122091300002"/>
    <s v="国担非专项业务"/>
    <s v="新增"/>
    <x v="7"/>
    <m/>
    <s v="湖南省融资再担保有限公司"/>
    <s v="南县金谷丰米业有限公司"/>
    <s v="企业"/>
    <s v="统一社会信用代码"/>
    <s v="91430921064228266E"/>
    <m/>
    <m/>
    <m/>
    <m/>
    <s v="私人控股"/>
    <s v="否"/>
    <s v="湖南省/益阳市/南县"/>
    <s v="其他谷物磨制"/>
    <s v="工业"/>
    <n v="404.58064200000001"/>
    <n v="554.11071900000002"/>
    <n v="10"/>
    <n v="0"/>
    <s v="微型企业"/>
    <s v="小微企业"/>
    <m/>
    <s v="胡海林"/>
    <s v="居民身份证"/>
    <s v="422431196710017119"/>
    <s v="深圳前海微众银行股份有限公司"/>
    <n v="78"/>
    <s v="流动资金贷款"/>
    <n v="6.5519999999999996"/>
    <s v="人民币"/>
    <s v="否"/>
    <s v="2022-09-13 00:00:00"/>
    <s v="2024-09-13 00:00:00"/>
    <m/>
    <s v="EDNS0202209130009832022091060010"/>
    <m/>
    <s v="微众-湖南中小担-融担合作（202101）号"/>
    <s v="WBEDNS0202209130009832022091060010"/>
    <n v="0.5"/>
    <m/>
    <s v="自然人保证"/>
    <n v="20"/>
    <n v="40"/>
    <n v="0"/>
    <n v="20"/>
    <n v="20"/>
    <n v="0"/>
    <m/>
    <s v="高新企业"/>
    <s v="微众银行202209"/>
    <s v="国担非专项业务"/>
    <m/>
    <s v="国担非专项业务"/>
    <m/>
    <s v="2022-10-20 14:16:45"/>
    <s v="2022-11-15 09:27:24"/>
    <s v="2022-10-12 17:35:42"/>
    <s v="熊玺"/>
    <m/>
    <s v="省再担合规性审查通过"/>
    <s v="国担合规性审查通过"/>
    <m/>
    <n v="78"/>
    <n v="78"/>
    <n v="731"/>
    <n v="0"/>
    <n v="0"/>
    <n v="2E-3"/>
    <n v="1560"/>
    <n v="1560"/>
    <m/>
  </r>
  <r>
    <s v="4301122090500005"/>
    <s v="国担非专项业务"/>
    <s v="新增"/>
    <x v="7"/>
    <m/>
    <s v="湖南省融资再担保有限公司"/>
    <s v="双峰县星航建材贸易有限公司"/>
    <s v="企业"/>
    <s v="统一社会信用代码"/>
    <s v="91431321MA4LHE717T"/>
    <m/>
    <m/>
    <m/>
    <m/>
    <s v="私人控股"/>
    <s v="否"/>
    <s v="湖南省/娄底市/双峰县"/>
    <s v="建材批发"/>
    <s v="批发业"/>
    <n v="1940"/>
    <n v="1940"/>
    <n v="20"/>
    <n v="0"/>
    <s v="小型企业"/>
    <s v="小微企业"/>
    <m/>
    <s v="邓选峰"/>
    <s v="居民身份证"/>
    <s v="432522198506031394"/>
    <s v="深圳前海微众银行股份有限公司"/>
    <n v="2"/>
    <s v="流动资金贷款"/>
    <n v="9.9"/>
    <s v="人民币"/>
    <s v="否"/>
    <s v="2022-09-05 00:00:00"/>
    <s v="2024-08-28 00:00:00"/>
    <m/>
    <s v="EDXS0202109100068472022091060010"/>
    <m/>
    <s v="微众-湖南中小担-融担合作（202101）号"/>
    <s v="WBEDXS0202109100068472022091060010"/>
    <n v="0.5"/>
    <m/>
    <s v="自然人保证"/>
    <n v="20"/>
    <n v="40"/>
    <n v="0"/>
    <n v="20"/>
    <n v="20"/>
    <n v="0"/>
    <m/>
    <s v=""/>
    <s v="微众银行202209"/>
    <s v="国担非专项业务"/>
    <m/>
    <s v="国担非专项业务"/>
    <m/>
    <s v="2022-10-20 14:16:45"/>
    <s v="2022-10-25 11:00:16"/>
    <s v="2022-10-12 17:35:42"/>
    <s v="熊玺"/>
    <m/>
    <s v="省再担合规性审查通过"/>
    <s v="国担合规性审查通过"/>
    <m/>
    <n v="2"/>
    <n v="2"/>
    <n v="723"/>
    <n v="0"/>
    <n v="0"/>
    <n v="2E-3"/>
    <n v="40"/>
    <n v="40"/>
    <m/>
  </r>
  <r>
    <s v="4301122090300004"/>
    <s v="国担非专项业务"/>
    <s v="新增"/>
    <x v="7"/>
    <m/>
    <s v="湖南省融资再担保有限公司"/>
    <s v="湖南新士鑫物资贸易有限公司"/>
    <s v="企业"/>
    <s v="统一社会信用代码"/>
    <s v="91430111MA4PBR3P44"/>
    <m/>
    <m/>
    <m/>
    <m/>
    <s v="私人控股"/>
    <s v="是"/>
    <s v="湖南省/长沙市/雨花区"/>
    <s v="建材批发"/>
    <s v="批发业"/>
    <n v="907.630404"/>
    <n v="714.60476700000004"/>
    <n v="2"/>
    <n v="0"/>
    <s v="微型企业"/>
    <s v="小微企业"/>
    <m/>
    <s v="赵月"/>
    <s v="居民身份证"/>
    <s v="43098119860911212X"/>
    <s v="深圳前海微众银行股份有限公司"/>
    <n v="5"/>
    <s v="流动资金贷款"/>
    <n v="9.9"/>
    <s v="人民币"/>
    <s v="否"/>
    <s v="2022-09-03 00:00:00"/>
    <s v="2024-09-02 00:00:00"/>
    <m/>
    <s v="EDXS0202109100184712022091060010"/>
    <m/>
    <s v="微众-湖南中小担-融担合作（202101）号"/>
    <s v="WBEDXS0202109100184712022091060010"/>
    <n v="0.5"/>
    <m/>
    <s v="自然人保证"/>
    <n v="20"/>
    <n v="40"/>
    <n v="0"/>
    <n v="20"/>
    <n v="20"/>
    <n v="0"/>
    <m/>
    <s v=""/>
    <s v="微众银行202209"/>
    <s v="国担非专项业务"/>
    <m/>
    <s v="国担非专项业务"/>
    <m/>
    <s v="2022-10-20 14:16:45"/>
    <s v="2022-10-25 11:00:16"/>
    <s v="2022-10-12 17:35:42"/>
    <s v="熊玺"/>
    <m/>
    <s v="省再担合规性审查通过"/>
    <s v="国担合规性审查通过"/>
    <m/>
    <n v="5"/>
    <n v="5"/>
    <n v="730"/>
    <n v="0"/>
    <n v="0"/>
    <n v="2E-3"/>
    <n v="100"/>
    <n v="100"/>
    <m/>
  </r>
  <r>
    <s v="4301122092000001"/>
    <s v="国担非专项业务"/>
    <s v="新增"/>
    <x v="7"/>
    <m/>
    <s v="湖南省融资再担保有限公司"/>
    <s v="湖南泽联科技有限公司"/>
    <s v="企业"/>
    <s v="统一社会信用代码"/>
    <s v="91430102396322435M"/>
    <m/>
    <m/>
    <m/>
    <m/>
    <s v="私人控股"/>
    <s v="否"/>
    <s v="湖南省/长沙市/芙蓉区"/>
    <s v="其他软件开发"/>
    <s v="软件和信息技术服务业"/>
    <n v="1181.3384470000001"/>
    <n v="3059.3612419999999"/>
    <n v="4"/>
    <n v="0"/>
    <s v="微型企业"/>
    <s v="小微企业"/>
    <s v="1.3.2"/>
    <s v="张长庚"/>
    <s v="居民身份证"/>
    <s v="430503198208225018"/>
    <s v="深圳前海微众银行股份有限公司"/>
    <n v="15"/>
    <s v="流动资金贷款"/>
    <n v="9.9"/>
    <s v="人民币"/>
    <s v="否"/>
    <s v="2022-09-20 00:00:00"/>
    <s v="2024-09-26 00:00:00"/>
    <m/>
    <s v="EDXS0202109130183102022091060010"/>
    <m/>
    <s v="微众-湖南中小担-融担合作（202101）号"/>
    <s v="WBEDXS0202109130183102022091060010"/>
    <n v="0.5"/>
    <m/>
    <s v="自然人保证"/>
    <n v="20"/>
    <n v="40"/>
    <n v="0"/>
    <n v="20"/>
    <n v="20"/>
    <n v="0"/>
    <m/>
    <s v=""/>
    <s v="微众银行202209"/>
    <s v="国担非专项业务"/>
    <m/>
    <s v="国担非专项业务"/>
    <m/>
    <s v="2022-10-20 14:16:45"/>
    <s v="2022-11-15 09:27:24"/>
    <s v="2022-10-12 17:35:42"/>
    <s v="熊玺"/>
    <m/>
    <s v="省再担合规性审查通过"/>
    <s v="国担合规性审查通过"/>
    <m/>
    <n v="15"/>
    <n v="15"/>
    <n v="737"/>
    <n v="0"/>
    <n v="0"/>
    <n v="2E-3"/>
    <n v="300"/>
    <n v="300"/>
    <m/>
  </r>
  <r>
    <s v="4301122090500006"/>
    <s v="国担非专项业务"/>
    <s v="新增"/>
    <x v="7"/>
    <m/>
    <s v="湖南省融资再担保有限公司"/>
    <s v="长沙奎木郎计算机有限公司"/>
    <s v="企业"/>
    <s v="统一社会信用代码"/>
    <s v="914301026850012594"/>
    <m/>
    <m/>
    <m/>
    <m/>
    <s v="私人控股"/>
    <s v="否"/>
    <s v="湖南省/长沙市/芙蓉区"/>
    <s v="计算机、软件及辅助设备批发"/>
    <s v="批发业"/>
    <n v="1044.0424410000001"/>
    <n v="1204.0345199999999"/>
    <n v="8"/>
    <n v="0"/>
    <s v="小型企业"/>
    <s v="小微企业"/>
    <m/>
    <s v="程奎"/>
    <s v="居民身份证"/>
    <s v="430104196509074378"/>
    <s v="深圳前海微众银行股份有限公司"/>
    <n v="6"/>
    <s v="流动资金贷款"/>
    <n v="8.4149999999999991"/>
    <s v="人民币"/>
    <s v="否"/>
    <s v="2022-09-05 00:00:00"/>
    <s v="2024-10-02 00:00:00"/>
    <m/>
    <s v="EDXS0202109280240612022091060010"/>
    <m/>
    <s v="微众-湖南中小担-融担合作（202101）号"/>
    <s v="WBEDXS0202109280240612022091060010"/>
    <n v="0.5"/>
    <m/>
    <s v="自然人保证"/>
    <n v="20"/>
    <n v="40"/>
    <n v="0"/>
    <n v="20"/>
    <n v="20"/>
    <n v="0"/>
    <m/>
    <s v=""/>
    <s v="微众银行202209"/>
    <s v="国担非专项业务"/>
    <m/>
    <s v="国担非专项业务"/>
    <m/>
    <s v="2022-10-20 14:16:45"/>
    <s v="2022-11-15 09:27:24"/>
    <s v="2022-10-12 17:35:42"/>
    <s v="熊玺"/>
    <m/>
    <s v="省再担合规性审查通过"/>
    <s v="国担合规性审查通过"/>
    <m/>
    <n v="6"/>
    <n v="6"/>
    <n v="758"/>
    <n v="0"/>
    <n v="0"/>
    <n v="2E-3"/>
    <n v="120"/>
    <n v="120"/>
    <m/>
  </r>
  <r>
    <s v="4301122090500007"/>
    <s v="国担非专项业务"/>
    <s v="新增"/>
    <x v="7"/>
    <m/>
    <s v="湖南省融资再担保有限公司"/>
    <s v="湖南尔格建设工程有限公司"/>
    <s v="企业"/>
    <s v="统一社会信用代码"/>
    <s v="91430105570269298H"/>
    <m/>
    <m/>
    <m/>
    <m/>
    <s v="私人控股"/>
    <s v="否"/>
    <s v="湖南省/长沙市/开福区"/>
    <s v="其他未列明建筑业"/>
    <s v="建筑业"/>
    <n v="779.76598100000001"/>
    <n v="3465.936917"/>
    <n v="25"/>
    <n v="0"/>
    <s v="小型企业"/>
    <s v="小微企业"/>
    <m/>
    <s v="魏珍平"/>
    <s v="居民身份证"/>
    <s v="430423197308154718"/>
    <s v="深圳前海微众银行股份有限公司"/>
    <n v="40"/>
    <s v="流动资金贷款"/>
    <n v="9.18"/>
    <s v="人民币"/>
    <s v="否"/>
    <s v="2022-09-05 00:00:00"/>
    <s v="2024-09-08 00:00:00"/>
    <m/>
    <s v="EDXS0202110180226362022091060010"/>
    <m/>
    <s v="微众-湖南中小担-融担合作（202101）号"/>
    <s v="WBEDXS0202110180226362022091060010"/>
    <n v="0.5"/>
    <m/>
    <s v="自然人保证"/>
    <n v="20"/>
    <n v="40"/>
    <n v="0"/>
    <n v="20"/>
    <n v="20"/>
    <n v="0"/>
    <m/>
    <s v=""/>
    <s v="微众银行202209"/>
    <s v="国担非专项业务"/>
    <m/>
    <s v="国担非专项业务"/>
    <m/>
    <s v="2022-10-20 14:16:45"/>
    <s v="2022-10-25 11:00:16"/>
    <s v="2022-10-12 17:35:42"/>
    <s v="熊玺"/>
    <m/>
    <s v="省再担合规性审查通过"/>
    <s v="国担合规性审查通过"/>
    <m/>
    <n v="40"/>
    <n v="40"/>
    <n v="734"/>
    <n v="0"/>
    <n v="0"/>
    <n v="2E-3"/>
    <n v="800"/>
    <n v="800"/>
    <m/>
  </r>
  <r>
    <s v="4301122091700001"/>
    <s v="国担非专项业务"/>
    <s v="新增"/>
    <x v="7"/>
    <m/>
    <s v="湖南省融资再担保有限公司"/>
    <s v="湖南伟力汽车零部件有限公司"/>
    <s v="企业"/>
    <s v="统一社会信用代码"/>
    <s v="914301030925873700"/>
    <m/>
    <m/>
    <m/>
    <m/>
    <s v="私人控股"/>
    <s v="否"/>
    <s v="湖南省/湘潭市/雨湖区"/>
    <s v="汽车零部件及配件制造"/>
    <s v="工业"/>
    <n v="976.48957499999995"/>
    <n v="1622.280096"/>
    <n v="5"/>
    <n v="0"/>
    <s v="微型企业"/>
    <s v="小微企业"/>
    <s v="5.2.3"/>
    <s v="杨浩"/>
    <s v="居民身份证"/>
    <s v="430105198201261017"/>
    <s v="深圳前海微众银行股份有限公司"/>
    <n v="100"/>
    <s v="流动资金贷款"/>
    <n v="6.7068000000000003"/>
    <s v="人民币"/>
    <s v="否"/>
    <s v="2022-09-17 00:00:00"/>
    <s v="2024-09-25 00:00:00"/>
    <m/>
    <s v="EDXS0202111250095312022091060010"/>
    <m/>
    <s v="微众-湖南中小担-融担合作（202101）号"/>
    <s v="WBEDXS0202111250095312022091060010"/>
    <n v="0.5"/>
    <m/>
    <s v="自然人保证"/>
    <n v="20"/>
    <n v="40"/>
    <n v="0"/>
    <n v="20"/>
    <n v="20"/>
    <n v="0"/>
    <m/>
    <s v="高新企业"/>
    <s v="微众银行202209"/>
    <s v="国担非专项业务"/>
    <m/>
    <s v="国担非专项业务"/>
    <m/>
    <s v="2022-10-20 14:16:45"/>
    <s v="2022-10-25 11:00:16"/>
    <s v="2022-10-12 17:35:42"/>
    <s v="熊玺"/>
    <m/>
    <s v="省再担合规性审查通过"/>
    <s v="国担合规性审查通过"/>
    <m/>
    <n v="100"/>
    <n v="100"/>
    <n v="739"/>
    <n v="0"/>
    <n v="0"/>
    <n v="2E-3"/>
    <n v="2000"/>
    <n v="2000"/>
    <m/>
  </r>
  <r>
    <s v="4301122090500008"/>
    <s v="国担非专项业务"/>
    <s v="新增"/>
    <x v="7"/>
    <m/>
    <s v="湖南省融资再担保有限公司"/>
    <s v="常德市鑫琳电器销售有限公司"/>
    <s v="企业"/>
    <s v="统一社会信用代码"/>
    <s v="91430703MA4LA8FT27"/>
    <m/>
    <m/>
    <m/>
    <m/>
    <s v="私人控股"/>
    <s v="否"/>
    <s v="湖南省/常德市/鼎城区"/>
    <s v="日用家电零售"/>
    <s v="零售业"/>
    <n v="206.66964899999999"/>
    <n v="977.18744500000003"/>
    <n v="5"/>
    <n v="0"/>
    <s v="微型企业"/>
    <s v="小微企业"/>
    <m/>
    <s v="陈爱香"/>
    <s v="居民身份证"/>
    <s v="430703196906292762"/>
    <s v="深圳前海微众银行股份有限公司"/>
    <n v="17"/>
    <s v="流动资金贷款"/>
    <n v="9.9"/>
    <s v="人民币"/>
    <s v="否"/>
    <s v="2022-09-05 00:00:00"/>
    <s v="2024-09-11 00:00:00"/>
    <m/>
    <s v="EDXS0202203240082152022091060010"/>
    <m/>
    <s v="微众-湖南中小担-融担合作（202101）号"/>
    <s v="WBEDXS0202203240082152022091060010"/>
    <n v="0.5"/>
    <m/>
    <s v="自然人保证"/>
    <n v="20"/>
    <n v="40"/>
    <n v="0"/>
    <n v="20"/>
    <n v="20"/>
    <n v="0"/>
    <m/>
    <s v=""/>
    <s v="微众银行202209"/>
    <s v="国担非专项业务"/>
    <m/>
    <s v="国担非专项业务"/>
    <m/>
    <s v="2022-10-20 14:16:45"/>
    <s v="2022-10-25 11:00:16"/>
    <s v="2022-10-12 17:35:42"/>
    <s v="熊玺"/>
    <m/>
    <s v="省再担合规性审查通过"/>
    <s v="国担合规性审查通过"/>
    <m/>
    <n v="17"/>
    <n v="17"/>
    <n v="737"/>
    <n v="0"/>
    <n v="0"/>
    <n v="2E-3"/>
    <n v="340"/>
    <n v="340"/>
    <m/>
  </r>
  <r>
    <s v="4301122090500009"/>
    <s v="国担非专项业务"/>
    <s v="新增"/>
    <x v="7"/>
    <m/>
    <s v="湖南省融资再担保有限公司"/>
    <s v="湖南顺天翼建筑劳务服务有限公司"/>
    <s v="企业"/>
    <s v="统一社会信用代码"/>
    <s v="91431300MA4M54B88U"/>
    <m/>
    <m/>
    <m/>
    <m/>
    <s v="私人控股"/>
    <s v="否"/>
    <s v="湖南省/娄底市/娄星区"/>
    <s v="其他未列明建筑业"/>
    <s v="建筑业"/>
    <n v="1287.70463"/>
    <n v="2329.7835359999999"/>
    <n v="547"/>
    <n v="0"/>
    <s v="小型企业"/>
    <s v="小微企业"/>
    <m/>
    <s v="周全"/>
    <s v="居民身份证"/>
    <s v="232324198205305130"/>
    <s v="深圳前海微众银行股份有限公司"/>
    <n v="10"/>
    <s v="流动资金贷款"/>
    <n v="8.64"/>
    <s v="人民币"/>
    <s v="否"/>
    <s v="2022-09-05 00:00:00"/>
    <s v="2024-09-01 00:00:00"/>
    <m/>
    <s v="EDXS0202204120227992022091060010"/>
    <m/>
    <s v="微众-湖南中小担-融担合作（202101）号"/>
    <s v="WBEDXS0202204120227992022091060010"/>
    <n v="0.5"/>
    <m/>
    <s v="自然人保证"/>
    <n v="20"/>
    <n v="40"/>
    <n v="0"/>
    <n v="20"/>
    <n v="20"/>
    <n v="0"/>
    <m/>
    <s v=""/>
    <s v="微众银行202209"/>
    <s v="国担非专项业务"/>
    <m/>
    <s v="国担非专项业务"/>
    <m/>
    <s v="2022-10-20 14:16:45"/>
    <s v="2022-11-15 09:27:24"/>
    <s v="2022-10-12 17:35:42"/>
    <s v="熊玺"/>
    <m/>
    <s v="省再担合规性审查通过"/>
    <s v="国担合规性审查通过"/>
    <m/>
    <n v="10"/>
    <n v="10"/>
    <n v="727"/>
    <n v="0"/>
    <n v="0"/>
    <n v="2E-3"/>
    <n v="200"/>
    <n v="200"/>
    <m/>
  </r>
  <r>
    <s v="4301122090900002"/>
    <s v="国担非专项业务"/>
    <s v="新增"/>
    <x v="7"/>
    <m/>
    <s v="湖南省融资再担保有限公司"/>
    <s v="湖南贯通新材料科技有限公司"/>
    <s v="企业"/>
    <s v="统一社会信用代码"/>
    <s v="91430703MA4L4Q6397"/>
    <m/>
    <m/>
    <m/>
    <m/>
    <s v="私人控股"/>
    <s v="否"/>
    <s v="湖南省/常德市/鼎城区"/>
    <s v="新材料技术推广服务"/>
    <s v="其他未列明行业"/>
    <n v="4051.4769329999999"/>
    <n v="3448.1357250000001"/>
    <n v="10"/>
    <n v="0"/>
    <s v="小型企业"/>
    <s v="小微企业"/>
    <s v="3.7.3.0"/>
    <s v="杨长松"/>
    <s v="居民身份证"/>
    <s v="432423197308167916"/>
    <s v="深圳前海微众银行股份有限公司"/>
    <n v="300"/>
    <s v="流动资金贷款"/>
    <n v="7.1928000000000001"/>
    <s v="人民币"/>
    <s v="否"/>
    <s v="2022-09-09 00:00:00"/>
    <s v="2024-09-19 00:00:00"/>
    <m/>
    <s v="EDXS0202204180143282022091060010"/>
    <m/>
    <s v="微众-湖南中小担-融担合作（202101）号"/>
    <s v="WBEDXS0202204180143282022091060010"/>
    <n v="0.5"/>
    <m/>
    <s v="自然人保证"/>
    <n v="20"/>
    <n v="40"/>
    <n v="0"/>
    <n v="20"/>
    <n v="20"/>
    <n v="0"/>
    <m/>
    <s v="高新企业"/>
    <s v="微众银行202209"/>
    <s v="国担非专项业务"/>
    <m/>
    <s v="国担非专项业务"/>
    <m/>
    <s v="2022-10-20 14:16:45"/>
    <s v="2022-11-15 09:27:24"/>
    <s v="2022-10-12 17:35:42"/>
    <s v="熊玺"/>
    <m/>
    <s v="省再担合规性审查通过"/>
    <s v="国担合规性审查通过"/>
    <m/>
    <n v="300"/>
    <n v="300"/>
    <n v="741"/>
    <n v="0"/>
    <n v="0"/>
    <n v="2E-3"/>
    <n v="6000"/>
    <n v="6000"/>
    <m/>
  </r>
  <r>
    <s v="4301122090300005"/>
    <s v="国担非专项业务"/>
    <s v="新增"/>
    <x v="7"/>
    <m/>
    <s v="湖南省融资再担保有限公司"/>
    <s v="湖南省三槐堂轻钢别墅建筑科技有限公司"/>
    <s v="企业"/>
    <s v="统一社会信用代码"/>
    <s v="91430103MA4QNUR076"/>
    <m/>
    <m/>
    <m/>
    <m/>
    <s v="私人控股"/>
    <s v="否"/>
    <s v="湖南省/长沙市/天心区"/>
    <s v="住宅房屋建筑"/>
    <s v="建筑业"/>
    <n v="428.78999299999998"/>
    <n v="1455"/>
    <n v="2"/>
    <n v="0"/>
    <s v="小型企业"/>
    <s v="小微企业"/>
    <m/>
    <s v="王子风"/>
    <s v="居民身份证"/>
    <s v="430425197002282015"/>
    <s v="深圳前海微众银行股份有限公司"/>
    <n v="1"/>
    <s v="流动资金贷款"/>
    <n v="7.4196"/>
    <s v="人民币"/>
    <s v="否"/>
    <s v="2022-09-03 00:00:00"/>
    <s v="2024-09-06 00:00:00"/>
    <m/>
    <s v="EDXS0202204290322872022091060010"/>
    <m/>
    <s v="微众-湖南中小担-融担合作（202101）号"/>
    <s v="WBEDXS0202204290322872022091060010"/>
    <n v="0.5"/>
    <m/>
    <s v="自然人保证"/>
    <n v="20"/>
    <n v="40"/>
    <n v="0"/>
    <n v="20"/>
    <n v="20"/>
    <n v="0"/>
    <m/>
    <s v=""/>
    <s v="微众银行202209"/>
    <s v="国担非专项业务"/>
    <m/>
    <s v="国担非专项业务"/>
    <m/>
    <s v="2022-10-20 14:16:45"/>
    <s v="2022-11-15 09:27:24"/>
    <s v="2022-10-12 17:35:42"/>
    <s v="熊玺"/>
    <m/>
    <s v="省再担合规性审查通过"/>
    <s v="国担合规性审查通过"/>
    <m/>
    <n v="1"/>
    <n v="1"/>
    <n v="734"/>
    <n v="0"/>
    <n v="0"/>
    <n v="2E-3"/>
    <n v="20"/>
    <n v="20"/>
    <m/>
  </r>
  <r>
    <s v="4301122090400003"/>
    <s v="国担非专项业务"/>
    <s v="新增"/>
    <x v="7"/>
    <m/>
    <s v="湖南省融资再担保有限公司"/>
    <s v="长沙钰途建材有限公司"/>
    <s v="企业"/>
    <s v="统一社会信用代码"/>
    <s v="91430181MA4REU330A"/>
    <m/>
    <m/>
    <m/>
    <m/>
    <s v="私人控股"/>
    <s v="否"/>
    <s v="湖南省/长沙市/浏阳市"/>
    <s v="建材批发"/>
    <s v="批发业"/>
    <n v="173.63008300000001"/>
    <n v="606.95282799999995"/>
    <n v="3"/>
    <n v="0"/>
    <s v="微型企业"/>
    <s v="小微企业"/>
    <m/>
    <s v="张新科"/>
    <s v="居民身份证"/>
    <s v="430181198401140339"/>
    <s v="深圳前海微众银行股份有限公司"/>
    <n v="30"/>
    <s v="流动资金贷款"/>
    <n v="8.64"/>
    <s v="人民币"/>
    <s v="否"/>
    <s v="2022-09-04 00:00:00"/>
    <s v="2024-08-28 00:00:00"/>
    <m/>
    <s v="EDXS0202205190139402022091060010"/>
    <m/>
    <s v="微众-湖南中小担-融担合作（202101）号"/>
    <s v="WBEDXS0202205190139402022091060010"/>
    <n v="0.5"/>
    <m/>
    <s v="自然人保证"/>
    <n v="20"/>
    <n v="40"/>
    <n v="0"/>
    <n v="20"/>
    <n v="20"/>
    <n v="0"/>
    <m/>
    <s v=""/>
    <s v="微众银行202209"/>
    <s v="国担非专项业务"/>
    <m/>
    <s v="国担非专项业务"/>
    <m/>
    <s v="2022-10-20 14:16:45"/>
    <s v="2022-11-15 09:27:24"/>
    <s v="2022-10-12 17:35:42"/>
    <s v="熊玺"/>
    <m/>
    <s v="省再担合规性审查通过"/>
    <s v="国担合规性审查通过"/>
    <m/>
    <n v="30"/>
    <n v="30"/>
    <n v="724"/>
    <n v="0"/>
    <n v="0"/>
    <n v="2E-3"/>
    <n v="600"/>
    <n v="600"/>
    <m/>
  </r>
  <r>
    <s v="4301122090600004"/>
    <s v="国担非专项业务"/>
    <s v="新增"/>
    <x v="7"/>
    <m/>
    <s v="湖南省融资再担保有限公司"/>
    <s v="常德金旋风鑫迪汽车销售服务有限公司"/>
    <s v="企业"/>
    <s v="统一社会信用代码"/>
    <s v="91430700MA4L2P7QXE"/>
    <m/>
    <m/>
    <m/>
    <m/>
    <s v="私人控股"/>
    <s v="否"/>
    <s v="湖南省/常德市/武陵区"/>
    <s v="汽车新车零售"/>
    <s v="零售业"/>
    <n v="5849.1"/>
    <n v="8282.83"/>
    <n v="43"/>
    <n v="0"/>
    <s v="小型企业"/>
    <s v="小微企业"/>
    <m/>
    <s v="尹沫"/>
    <s v="居民身份证"/>
    <s v="430102197110161017"/>
    <s v="深圳前海微众银行股份有限公司"/>
    <n v="200"/>
    <s v="流动资金贷款"/>
    <n v="7.56"/>
    <s v="人民币"/>
    <s v="否"/>
    <s v="2022-09-06 00:00:00"/>
    <s v="2024-09-20 00:00:00"/>
    <m/>
    <s v="EDXS0202206170182522022091060010"/>
    <m/>
    <s v="微众-湖南中小担-融担合作（202101）号"/>
    <s v="WBEDXS0202206170182522022091060010"/>
    <n v="0.5"/>
    <m/>
    <s v="自然人保证"/>
    <n v="20"/>
    <n v="40"/>
    <n v="0"/>
    <n v="20"/>
    <n v="20"/>
    <n v="0"/>
    <m/>
    <s v=""/>
    <s v="微众银行202209"/>
    <s v="国担非专项业务"/>
    <m/>
    <s v="国担非专项业务"/>
    <m/>
    <s v="2022-10-20 14:16:45"/>
    <s v="2022-11-15 09:27:24"/>
    <s v="2022-10-12 17:35:42"/>
    <s v="熊玺"/>
    <m/>
    <s v="省再担合规性审查通过"/>
    <s v="国担合规性审查通过"/>
    <m/>
    <n v="200"/>
    <n v="200"/>
    <n v="745"/>
    <n v="0"/>
    <n v="0"/>
    <n v="2E-3"/>
    <n v="4000"/>
    <n v="4000"/>
    <m/>
  </r>
  <r>
    <s v="4301122092000002"/>
    <s v="国担非专项业务"/>
    <s v="新增"/>
    <x v="7"/>
    <m/>
    <s v="湖南省融资再担保有限公司"/>
    <s v="湖南玖亮节能门窗有限公司"/>
    <s v="企业"/>
    <s v="统一社会信用代码"/>
    <s v="91430524MA4PP1FX14"/>
    <m/>
    <m/>
    <m/>
    <m/>
    <s v="私人控股"/>
    <s v="否"/>
    <s v="湖南省/邵阳市/隆回县"/>
    <s v="金属门窗制造"/>
    <s v="工业"/>
    <n v="1154.1498670000001"/>
    <n v="1889.20712"/>
    <n v="10"/>
    <n v="0"/>
    <s v="微型企业"/>
    <s v="小微企业"/>
    <s v="7.1.5"/>
    <s v="阮吉林"/>
    <s v="居民身份证"/>
    <s v="430524197207250315"/>
    <s v="深圳前海微众银行股份有限公司"/>
    <n v="30"/>
    <s v="流动资金贷款"/>
    <n v="8.82"/>
    <s v="人民币"/>
    <s v="否"/>
    <s v="2022-09-20 00:00:00"/>
    <s v="2024-09-19 00:00:00"/>
    <m/>
    <s v="EDXS0202208180234252022091060010"/>
    <m/>
    <s v="微众-湖南中小担-融担合作（202101）号"/>
    <s v="WBEDXS0202208180234252022091060010"/>
    <n v="0.5"/>
    <m/>
    <s v="自然人保证"/>
    <n v="20"/>
    <n v="40"/>
    <n v="0"/>
    <n v="20"/>
    <n v="20"/>
    <n v="0"/>
    <m/>
    <s v="高新企业"/>
    <s v="微众银行202209"/>
    <s v="国担非专项业务"/>
    <m/>
    <s v="国担非专项业务"/>
    <m/>
    <s v="2022-10-20 14:16:45"/>
    <s v="2022-11-15 09:27:24"/>
    <s v="2022-10-12 17:35:42"/>
    <s v="熊玺"/>
    <m/>
    <s v="省再担合规性审查通过"/>
    <s v="国担合规性审查通过"/>
    <m/>
    <n v="30"/>
    <n v="30"/>
    <n v="730"/>
    <n v="0"/>
    <n v="0"/>
    <n v="2E-3"/>
    <n v="600"/>
    <n v="600"/>
    <m/>
  </r>
  <r>
    <s v="4301122090700002"/>
    <s v="国担非专项业务"/>
    <s v="新增"/>
    <x v="7"/>
    <m/>
    <s v="湖南省融资再担保有限公司"/>
    <s v="湖南中南金叶印务有限责任公司"/>
    <s v="企业"/>
    <s v="统一社会信用代码"/>
    <s v="91430821187005214M"/>
    <m/>
    <m/>
    <m/>
    <m/>
    <s v="私人控股"/>
    <s v="否"/>
    <s v="湖南省/张家界市/慈利县"/>
    <s v="其他未列明金属制品制造"/>
    <s v="工业"/>
    <n v="6051.83"/>
    <n v="1244.51"/>
    <n v="3"/>
    <n v="0"/>
    <s v="微型企业"/>
    <s v="小微企业"/>
    <s v="2.1.4"/>
    <s v="陈南庆"/>
    <s v="居民身份证"/>
    <s v="430821195605197714"/>
    <s v="深圳前海微众银行股份有限公司"/>
    <n v="200"/>
    <s v="流动资金贷款"/>
    <n v="8.82"/>
    <s v="人民币"/>
    <s v="否"/>
    <s v="2022-09-07 00:00:00"/>
    <s v="2024-09-07 00:00:00"/>
    <m/>
    <s v="EDXS0202209060217252022091060010"/>
    <m/>
    <s v="微众-湖南中小担-融担合作（202101）号"/>
    <s v="WBEDXS0202209060217252022091060010"/>
    <n v="0.5"/>
    <m/>
    <s v="自然人保证"/>
    <n v="20"/>
    <n v="40"/>
    <n v="0"/>
    <n v="20"/>
    <n v="20"/>
    <n v="0"/>
    <m/>
    <s v="高新企业"/>
    <s v="微众银行202209"/>
    <s v="国担非专项业务"/>
    <m/>
    <s v="国担非专项业务"/>
    <m/>
    <s v="2022-10-20 14:16:45"/>
    <s v="2022-11-15 09:27:24"/>
    <s v="2022-10-12 17:35:42"/>
    <s v="熊玺"/>
    <m/>
    <s v="省再担合规性审查通过"/>
    <s v="国担合规性审查通过"/>
    <m/>
    <n v="200"/>
    <n v="200"/>
    <n v="731"/>
    <n v="0"/>
    <n v="0"/>
    <n v="2E-3"/>
    <n v="4000"/>
    <n v="4000"/>
    <m/>
  </r>
  <r>
    <s v="4304622090200002"/>
    <s v="国担非专项业务"/>
    <s v="新增"/>
    <x v="30"/>
    <m/>
    <s v="湖南省融资再担保有限公司"/>
    <s v="长沙三新建筑劳务有限公司"/>
    <s v="企业"/>
    <s v="统一社会信用代码"/>
    <s v="91430112MA4RY1CG49"/>
    <s v="刘新辉"/>
    <s v="13787152468"/>
    <m/>
    <m/>
    <s v="私人控股"/>
    <s v="否"/>
    <s v="湖南省/长沙市/望城区"/>
    <s v="住宅房屋建筑"/>
    <s v="建筑业"/>
    <n v="947.95"/>
    <n v="1595.9"/>
    <n v="14"/>
    <m/>
    <s v="小型企业"/>
    <s v="小微企业"/>
    <m/>
    <s v="刘新辉"/>
    <s v="居民身份证"/>
    <s v="430122196809240035"/>
    <s v="中国建设银行股份有限公司长沙兴湘支行"/>
    <n v="130"/>
    <s v="流动资金贷款"/>
    <n v="4.3"/>
    <s v="人民币"/>
    <s v="否"/>
    <s v="2022-09-02 00:00:00"/>
    <s v="2023-08-31 00:00:00"/>
    <m/>
    <s v="HTZ430783900LDZJ2022N00J"/>
    <s v="FKTZ430783900202209N0000001"/>
    <s v="HTC430783900ZGDB2022N016"/>
    <s v="2022望担字第102号"/>
    <n v="1"/>
    <m/>
    <s v="自然人保证,企业保证,不动产抵押"/>
    <n v="0"/>
    <n v="60"/>
    <n v="0"/>
    <n v="20"/>
    <n v="20"/>
    <n v="0"/>
    <m/>
    <s v=""/>
    <m/>
    <s v="国担非专项业务"/>
    <m/>
    <s v="国担非专项业务"/>
    <m/>
    <s v="2022-10-20 14:16:45"/>
    <s v="2022-10-25 11:00:16"/>
    <s v="2022-10-13 08:36:50"/>
    <s v="周欧阳"/>
    <m/>
    <s v="省再担合规性审查通过"/>
    <s v="国担合规性审查通过"/>
    <m/>
    <n v="130"/>
    <n v="130"/>
    <n v="363"/>
    <n v="0"/>
    <n v="0"/>
    <n v="2E-3"/>
    <n v="2585.75"/>
    <n v="2585.75"/>
    <m/>
  </r>
  <r>
    <s v="4303422091900001"/>
    <s v="国担非专项业务"/>
    <s v="新增"/>
    <x v="33"/>
    <s v=""/>
    <s v="湖南省融资再担保有限公司"/>
    <s v="湖南盈旺汽车零部件科技有限公司"/>
    <s v="企业"/>
    <s v="统一社会信用代码"/>
    <s v="91430121MA4L20960M"/>
    <s v="江铃"/>
    <s v="17388958058"/>
    <m/>
    <m/>
    <s v="私人控股"/>
    <s v="否"/>
    <s v="湖南省/长沙市/经开区"/>
    <s v="其他技术推广服务"/>
    <s v="其他未列明行业"/>
    <n v="5282"/>
    <n v="8349"/>
    <n v="96"/>
    <m/>
    <s v="小型企业"/>
    <s v="小微企业"/>
    <s v=""/>
    <s v="王道耀"/>
    <s v="居民身份证"/>
    <s v="432522198408217398"/>
    <s v="北京银行长沙分行"/>
    <n v="300"/>
    <s v="流动资金贷款"/>
    <n v="4"/>
    <s v="人民币"/>
    <s v="否"/>
    <s v="2022-09-19 00:00:00"/>
    <s v="2023-09-16 00:00:00"/>
    <m/>
    <s v="0766014"/>
    <s v="0766014001"/>
    <s v="0766014-002"/>
    <s v="星城2021-盈旺汽车-WB06"/>
    <n v="0"/>
    <s v="根据长沙经济技术开发区管委会印发《长沙经济技术开发区金融帮扶实施办法》长经开管发〔2021〕74号的通知，免收担保费"/>
    <s v="不动产抵押,自然人保证,企业保证"/>
    <n v="0"/>
    <n v="60"/>
    <n v="0"/>
    <n v="20"/>
    <n v="20"/>
    <n v="0"/>
    <m/>
    <s v=""/>
    <m/>
    <s v="国担非专项业务"/>
    <s v=""/>
    <s v="国担非专项业务"/>
    <m/>
    <s v="2022-10-20 14:16:45"/>
    <s v="2022-11-15 09:27:24"/>
    <s v="2022-10-13 00:00:00"/>
    <s v="王雪兰"/>
    <m/>
    <s v="省再担合规性审查通过"/>
    <s v="国担合规性审查通过"/>
    <m/>
    <n v="258"/>
    <n v="300"/>
    <n v="362"/>
    <n v="0"/>
    <n v="0"/>
    <n v="2E-3"/>
    <n v="5950.68"/>
    <n v="5950.68"/>
    <m/>
  </r>
  <r>
    <s v="4306322093000004"/>
    <s v="国担非专项业务"/>
    <s v="新增"/>
    <x v="25"/>
    <m/>
    <s v="湖南省融资再担保有限公司"/>
    <s v="通道黑老虎电子商务有限公司"/>
    <s v="企业"/>
    <s v="统一社会信用代码"/>
    <s v="914312303448257190"/>
    <s v="杨昌宏"/>
    <s v="18274584447"/>
    <s v="通道黑老虎电子商务有限公司"/>
    <s v="914312303448257190"/>
    <s v="私人控股"/>
    <s v="否"/>
    <s v="湖南省/怀化市/通道侗族自治县"/>
    <s v="农产品初加工活动"/>
    <s v="农、林、牧、渔业"/>
    <n v="682.64"/>
    <n v="608.91"/>
    <n v="13"/>
    <n v="0"/>
    <s v="中型企业"/>
    <s v="三农"/>
    <m/>
    <s v="杨昌宏"/>
    <s v="居民身份证"/>
    <s v="431230198412110078"/>
    <s v="湖南通道农村商业银行股份有限公司双江支行"/>
    <n v="95"/>
    <s v="流动资金贷款"/>
    <n v="6.9"/>
    <s v="人民币"/>
    <s v="否"/>
    <s v="2022-09-30 00:00:00"/>
    <s v="2023-09-19 00:00:00"/>
    <m/>
    <s v="—49008-2022-00000352"/>
    <s v="2022093018921204000000001"/>
    <s v="CXXZDB2021001"/>
    <s v="CXWDXZD2022023"/>
    <n v="0.75"/>
    <m/>
    <s v="自然人保证"/>
    <n v="20"/>
    <n v="40"/>
    <n v="0"/>
    <n v="20"/>
    <n v="20"/>
    <n v="0"/>
    <m/>
    <s v="高新企业"/>
    <m/>
    <s v="湘再担产品"/>
    <m/>
    <s v="湘再担产品"/>
    <m/>
    <s v="2022-11-01 09:51:20"/>
    <s v="2022-11-15 09:28:03"/>
    <s v="2022-10-13 10:22:08"/>
    <s v="彭美容"/>
    <m/>
    <s v="省再担合规性审查通过"/>
    <s v="国担合规性审查通过"/>
    <m/>
    <n v="95"/>
    <n v="95"/>
    <n v="354"/>
    <n v="0"/>
    <n v="0"/>
    <n v="2E-3"/>
    <n v="1842.74"/>
    <n v="1842.74"/>
    <m/>
  </r>
  <r>
    <s v="4301122092700006"/>
    <s v="国担非专项业务"/>
    <s v="新增"/>
    <x v="7"/>
    <m/>
    <s v="湖南省融资再担保有限公司"/>
    <s v="湖南天维智能科技有限公司"/>
    <s v="企业"/>
    <s v="统一社会信用代码"/>
    <s v="91430203MA4LHHJ70U"/>
    <s v="卢斌"/>
    <s v="13762328915"/>
    <m/>
    <m/>
    <s v="私人控股"/>
    <s v="否"/>
    <s v="湖南省/株洲市/芦淞区"/>
    <s v="计算机及通讯设备经营租赁"/>
    <s v="租赁和商务服务业"/>
    <n v="100"/>
    <n v="400"/>
    <n v="5"/>
    <n v="8.0520709999999998"/>
    <s v="微型企业"/>
    <s v="小微企业"/>
    <m/>
    <s v="卢斌"/>
    <s v="居民身份证"/>
    <s v="43040419800812001X"/>
    <s v="长沙银行株洲分行"/>
    <n v="50"/>
    <s v="流动资金贷款"/>
    <n v="6.5"/>
    <s v="人民币"/>
    <s v="否"/>
    <s v="2022-09-27 00:00:00"/>
    <s v="2024-03-28 00:00:00"/>
    <m/>
    <s v="C20220920648272001E"/>
    <m/>
    <s v="C20220920648272001A"/>
    <s v="C20220920648272001B"/>
    <n v="1"/>
    <m/>
    <s v="自然人保证"/>
    <n v="20"/>
    <n v="40"/>
    <n v="0"/>
    <n v="20"/>
    <n v="20"/>
    <n v="0"/>
    <m/>
    <s v=""/>
    <s v="2022/09税e贷（授信备案）"/>
    <s v="国担非专项业务"/>
    <m/>
    <s v="国担非专项业务"/>
    <m/>
    <s v="2022-10-20 14:16:45"/>
    <s v="2022-11-15 09:27:24"/>
    <s v="2022-10-13 11:02:28"/>
    <s v="许汉威"/>
    <m/>
    <s v="省再担合规性审查通过"/>
    <s v="国担合规性审查通过"/>
    <m/>
    <n v="50"/>
    <n v="50"/>
    <n v="548"/>
    <n v="0"/>
    <n v="0"/>
    <n v="2E-3"/>
    <n v="1000"/>
    <n v="1000"/>
    <m/>
  </r>
  <r>
    <s v="4301122092800005"/>
    <s v="国担非专项业务"/>
    <s v="新增"/>
    <x v="7"/>
    <m/>
    <s v="湖南省融资再担保有限公司"/>
    <s v="常德市焕荣工程机械设备租赁有限公司"/>
    <s v="企业"/>
    <s v="统一社会信用代码"/>
    <s v="91430723099748421A"/>
    <s v="李科"/>
    <s v="15607424807"/>
    <m/>
    <m/>
    <s v="私人控股"/>
    <s v="否"/>
    <s v="湖南省/常德市/澧县"/>
    <s v="建筑工程机械与设备经营租赁"/>
    <s v="租赁和商务服务业"/>
    <n v="800"/>
    <n v="400"/>
    <n v="30"/>
    <n v="3.75"/>
    <s v="小型企业"/>
    <s v="小微企业"/>
    <m/>
    <s v="李科"/>
    <s v="居民身份证"/>
    <s v="430723198008270179"/>
    <s v="长沙银行常德科技支行"/>
    <n v="10.199999999999999"/>
    <s v="流动资金贷款"/>
    <n v="6.5"/>
    <s v="人民币"/>
    <s v="否"/>
    <s v="2022-09-28 00:00:00"/>
    <s v="2024-03-29 00:00:00"/>
    <m/>
    <s v="C20220920586502001E"/>
    <m/>
    <s v="C20220920586502001A"/>
    <s v="C20220920586502001B"/>
    <n v="1"/>
    <m/>
    <s v="自然人保证"/>
    <n v="20"/>
    <n v="40"/>
    <n v="0"/>
    <n v="20"/>
    <n v="20"/>
    <n v="0"/>
    <m/>
    <s v=""/>
    <s v="2022/09税e贷（授信备案）"/>
    <s v="国担非专项业务"/>
    <m/>
    <s v="国担非专项业务"/>
    <m/>
    <s v="2022-10-20 14:16:45"/>
    <s v="2022-10-25 11:00:16"/>
    <s v="2022-10-13 11:02:28"/>
    <s v="许汉威"/>
    <m/>
    <s v="省再担合规性审查通过"/>
    <s v="国担合规性审查通过"/>
    <m/>
    <n v="10.199999999999999"/>
    <n v="10.199999999999999"/>
    <n v="548"/>
    <n v="0"/>
    <n v="0"/>
    <n v="2E-3"/>
    <n v="204"/>
    <n v="204"/>
    <m/>
  </r>
  <r>
    <s v="4301122092300009"/>
    <s v="国担非专项业务"/>
    <s v="新增"/>
    <x v="7"/>
    <m/>
    <s v="湖南省融资再担保有限公司"/>
    <s v="湖南薪源水务有限公司"/>
    <s v="企业"/>
    <s v="统一社会信用代码"/>
    <s v="91430100MA4QQCP87T"/>
    <s v="何芷轩"/>
    <s v="15367976039"/>
    <m/>
    <m/>
    <s v="私人控股"/>
    <s v="否"/>
    <s v="湖南省/长沙市/岳麓区"/>
    <s v="节能技术推广服务"/>
    <s v="其他未列明行业"/>
    <n v="273"/>
    <n v="372"/>
    <n v="9"/>
    <n v="5.5922210000000003"/>
    <s v="微型企业"/>
    <s v="小微企业"/>
    <s v="7.1.7"/>
    <s v="何芷轩"/>
    <s v="居民身份证"/>
    <s v="432524199908230043"/>
    <s v="长沙银行含浦支行"/>
    <n v="54.7"/>
    <s v="流动资金贷款"/>
    <n v="7.5"/>
    <s v="人民币"/>
    <s v="否"/>
    <s v="2022-09-23 00:00:00"/>
    <s v="2024-03-24 00:00:00"/>
    <m/>
    <s v="C20220920484772001E"/>
    <m/>
    <s v="C20220920484772001A"/>
    <s v="C20220920484772001B"/>
    <n v="1"/>
    <m/>
    <s v="自然人保证"/>
    <n v="20"/>
    <n v="40"/>
    <n v="0"/>
    <n v="20"/>
    <n v="20"/>
    <n v="0"/>
    <m/>
    <s v=""/>
    <s v="三高四新，2022/09税e贷（授信备案）"/>
    <s v="国担非专项业务"/>
    <m/>
    <s v="国担非专项业务"/>
    <m/>
    <s v="2022-10-20 14:16:45"/>
    <s v="2022-10-25 11:00:16"/>
    <s v="2022-10-13 11:02:28"/>
    <s v="许汉威"/>
    <m/>
    <s v="省再担合规性审查通过"/>
    <s v="国担合规性审查通过"/>
    <m/>
    <n v="54.7"/>
    <n v="54.7"/>
    <n v="548"/>
    <n v="0"/>
    <n v="0"/>
    <n v="2E-3"/>
    <n v="1094"/>
    <n v="1094"/>
    <m/>
  </r>
  <r>
    <s v="4301122091400002"/>
    <s v="国担非专项业务"/>
    <s v="新增"/>
    <x v="7"/>
    <m/>
    <s v="湖南省融资再担保有限公司"/>
    <s v="湖南云科智地网络科技有限公司"/>
    <s v="企业"/>
    <s v="统一社会信用代码"/>
    <s v="91430100MA4L22C657"/>
    <s v="朱银"/>
    <s v="15608404529"/>
    <m/>
    <m/>
    <s v="私人控股"/>
    <s v="否"/>
    <s v="湖南省/长沙市/岳麓区"/>
    <s v="基础软件开发"/>
    <s v="软件和信息技术服务业"/>
    <n v="546.29"/>
    <n v="416.41"/>
    <n v="16"/>
    <n v="13"/>
    <s v="小型企业"/>
    <s v="小微企业"/>
    <s v="1.3.1"/>
    <s v="朱银"/>
    <s v="居民身份证"/>
    <s v="430103198205200518"/>
    <s v="长沙银行南城支行"/>
    <n v="50"/>
    <s v="流动资金贷款"/>
    <n v="9.5"/>
    <s v="人民币"/>
    <s v="否"/>
    <s v="2022-09-14 00:00:00"/>
    <s v="2024-03-15 00:00:00"/>
    <m/>
    <s v="C20220810456072001E"/>
    <m/>
    <s v="C20220810456072001A"/>
    <s v="C20220810456072001B"/>
    <n v="1"/>
    <m/>
    <s v="自然人保证"/>
    <n v="20"/>
    <n v="40"/>
    <n v="0"/>
    <n v="20"/>
    <n v="20"/>
    <n v="0"/>
    <m/>
    <s v=""/>
    <s v="三高四新，2022/09税e贷（授信备案）"/>
    <s v="国担非专项业务"/>
    <m/>
    <s v="国担非专项业务"/>
    <m/>
    <s v="2022-10-20 14:16:45"/>
    <s v="2022-10-25 11:00:16"/>
    <s v="2022-10-13 11:02:28"/>
    <s v="许汉威"/>
    <m/>
    <s v="省再担合规性审查通过"/>
    <s v="国担合规性审查通过"/>
    <m/>
    <n v="50"/>
    <n v="50"/>
    <n v="548"/>
    <n v="0"/>
    <n v="0"/>
    <n v="2E-3"/>
    <n v="1000"/>
    <n v="1000"/>
    <m/>
  </r>
  <r>
    <s v="4301122092800006"/>
    <s v="国担非专项业务"/>
    <s v="新增"/>
    <x v="7"/>
    <m/>
    <s v="湖南省融资再担保有限公司"/>
    <s v="湖南乐农佳科技集团有限公司"/>
    <s v="企业"/>
    <s v="统一社会信用代码"/>
    <s v="91430102782895215K"/>
    <s v="徐元"/>
    <s v="13548545777"/>
    <m/>
    <m/>
    <s v="私人控股"/>
    <s v="否"/>
    <s v="湖南省/长沙市/芙蓉区"/>
    <s v="其他农业"/>
    <s v="农、林、牧、渔业"/>
    <n v="2520"/>
    <n v="701"/>
    <n v="10"/>
    <n v="6.5808000000000005E-2"/>
    <s v="中型企业"/>
    <s v="三农"/>
    <m/>
    <s v="徐元"/>
    <s v="居民身份证"/>
    <s v="430102197710235577"/>
    <s v="长沙银行滨湖支行"/>
    <n v="25"/>
    <s v="流动资金贷款"/>
    <n v="6"/>
    <s v="人民币"/>
    <s v="否"/>
    <s v="2022-09-28 00:00:00"/>
    <s v="2024-03-29 00:00:00"/>
    <m/>
    <s v="C20220910430962001E"/>
    <m/>
    <s v="C20220910430962001A"/>
    <s v="C20220910430962001B"/>
    <n v="1"/>
    <m/>
    <s v="自然人保证"/>
    <n v="20"/>
    <n v="40"/>
    <n v="0"/>
    <n v="20"/>
    <n v="20"/>
    <n v="0"/>
    <m/>
    <s v="高新企业"/>
    <s v="2022/09税e贷（授信备案）"/>
    <s v="国担非专项业务"/>
    <m/>
    <s v="国担非专项业务"/>
    <m/>
    <s v="2022-10-20 14:16:45"/>
    <s v="2022-11-15 09:27:24"/>
    <s v="2022-10-13 11:02:28"/>
    <s v="许汉威"/>
    <m/>
    <s v="省再担合规性审查通过"/>
    <s v="国担合规性审查通过"/>
    <m/>
    <n v="25"/>
    <n v="25"/>
    <n v="548"/>
    <n v="0"/>
    <n v="0"/>
    <n v="2E-3"/>
    <n v="500"/>
    <n v="500"/>
    <m/>
  </r>
  <r>
    <s v="4301122092600002"/>
    <s v="国担非专项业务"/>
    <s v="新增"/>
    <x v="7"/>
    <m/>
    <s v="湖南省融资再担保有限公司"/>
    <s v="郴州良盛电子有限公司"/>
    <s v="企业"/>
    <s v="统一社会信用代码"/>
    <s v="91431000MA4R37HB2F"/>
    <s v="宁伟涛"/>
    <s v="13875588852"/>
    <m/>
    <m/>
    <s v="私人控股"/>
    <s v="否"/>
    <s v="湖南省/郴州市/苏仙区"/>
    <s v="其他电子器件制造"/>
    <s v="工业"/>
    <n v="104"/>
    <n v="472"/>
    <n v="24"/>
    <n v="30.278693000000001"/>
    <s v="小型企业"/>
    <s v="小微企业"/>
    <s v="1.2.1"/>
    <s v="宁伟涛"/>
    <s v="居民身份证"/>
    <s v="430521198212066614"/>
    <s v="长沙银行郴州分行"/>
    <n v="50"/>
    <s v="流动资金贷款"/>
    <n v="5.7"/>
    <s v="人民币"/>
    <s v="否"/>
    <s v="2022-09-26 00:00:00"/>
    <s v="2024-03-27 00:00:00"/>
    <m/>
    <s v="C20220920507362001E"/>
    <m/>
    <s v="C20220920507362001A"/>
    <s v="C20220920507362001B"/>
    <n v="1"/>
    <m/>
    <s v="自然人保证"/>
    <n v="20"/>
    <n v="40"/>
    <n v="0"/>
    <n v="20"/>
    <n v="20"/>
    <n v="0"/>
    <m/>
    <s v=""/>
    <s v="2022/09税e贷（授信备案）"/>
    <s v="国担非专项业务"/>
    <m/>
    <s v="国担非专项业务"/>
    <m/>
    <s v="2022-10-20 14:16:45"/>
    <s v="2022-11-15 09:27:24"/>
    <s v="2022-10-13 11:02:28"/>
    <s v="许汉威"/>
    <m/>
    <s v="省再担合规性审查通过"/>
    <s v="国担合规性审查通过"/>
    <m/>
    <n v="50"/>
    <n v="50"/>
    <n v="548"/>
    <n v="0"/>
    <n v="0"/>
    <n v="2E-3"/>
    <n v="1000"/>
    <n v="1000"/>
    <m/>
  </r>
  <r>
    <s v="4301122091300003"/>
    <s v="国担非专项业务"/>
    <s v="新增"/>
    <x v="7"/>
    <m/>
    <s v="湖南省融资再担保有限公司"/>
    <s v="郴州市福运达建筑设备租赁有限公司"/>
    <s v="企业"/>
    <s v="统一社会信用代码"/>
    <s v="91431003MA4P9C682N"/>
    <s v="夏柏娥"/>
    <s v="18273568175"/>
    <m/>
    <m/>
    <s v="私人控股"/>
    <s v="否"/>
    <s v="湖南省/郴州市/苏仙区"/>
    <s v="其他未列明建筑业"/>
    <s v="建筑业"/>
    <n v="124"/>
    <n v="298"/>
    <n v="10"/>
    <n v="5.155532"/>
    <s v="微型企业"/>
    <s v="小微企业"/>
    <m/>
    <s v="夏柏娥"/>
    <s v="居民身份证"/>
    <s v="430223198008138349"/>
    <s v="长沙银行郴州苏仙支行"/>
    <n v="57.3"/>
    <s v="流动资金贷款"/>
    <n v="7.5"/>
    <s v="人民币"/>
    <s v="否"/>
    <s v="2022-09-13 00:00:00"/>
    <s v="2024-03-14 00:00:00"/>
    <m/>
    <s v="C20220820363472001E"/>
    <m/>
    <s v="C20220820363472001A"/>
    <s v="C20220820363472001B"/>
    <n v="1"/>
    <m/>
    <s v="自然人保证"/>
    <n v="20"/>
    <n v="40"/>
    <n v="0"/>
    <n v="20"/>
    <n v="20"/>
    <n v="0"/>
    <m/>
    <s v=""/>
    <s v="2022/09税e贷（授信备案）"/>
    <s v="国担非专项业务"/>
    <m/>
    <s v="国担非专项业务"/>
    <m/>
    <s v="2022-10-20 14:16:45"/>
    <s v="2022-11-15 09:27:24"/>
    <s v="2022-10-13 11:02:28"/>
    <s v="许汉威"/>
    <m/>
    <s v="省再担合规性审查通过"/>
    <s v="国担合规性审查通过"/>
    <m/>
    <n v="57.3"/>
    <n v="57.3"/>
    <n v="548"/>
    <n v="0"/>
    <n v="0"/>
    <n v="2E-3"/>
    <n v="1146"/>
    <n v="1146"/>
    <m/>
  </r>
  <r>
    <s v="4301122092300010"/>
    <s v="国担非专项业务"/>
    <s v="新增"/>
    <x v="7"/>
    <m/>
    <s v="湖南省融资再担保有限公司"/>
    <s v="益阳市鹏翼竹木制品有限公司"/>
    <s v="企业"/>
    <s v="统一社会信用代码"/>
    <s v="91430903MA4QH1WL9Q"/>
    <s v="夏学军"/>
    <s v="13787472334"/>
    <m/>
    <m/>
    <s v="私人控股"/>
    <s v="否"/>
    <s v="湖南省/益阳市/赫山区"/>
    <s v="竹制品制造"/>
    <s v="工业"/>
    <n v="500"/>
    <n v="1000"/>
    <n v="15"/>
    <n v="16.395302999999998"/>
    <s v="微型企业"/>
    <s v="小微企业"/>
    <m/>
    <s v="夏学军"/>
    <s v="居民身份证"/>
    <s v="432321197101124670"/>
    <s v="长沙银行益阳分行"/>
    <n v="60.8"/>
    <s v="流动资金贷款"/>
    <n v="6.95"/>
    <s v="人民币"/>
    <s v="否"/>
    <s v="2022-09-23 00:00:00"/>
    <s v="2024-03-24 00:00:00"/>
    <m/>
    <s v="C20220910308292001E"/>
    <m/>
    <s v="C20220910308292001A"/>
    <s v="C20220910308292001B"/>
    <n v="1"/>
    <m/>
    <s v="自然人保证"/>
    <n v="20"/>
    <n v="40"/>
    <n v="0"/>
    <n v="20"/>
    <n v="20"/>
    <n v="0"/>
    <m/>
    <s v=""/>
    <s v="2022/09税e贷（授信备案）"/>
    <s v="国担非专项业务"/>
    <m/>
    <s v="国担非专项业务"/>
    <m/>
    <s v="2022-10-20 14:16:45"/>
    <s v="2022-10-25 11:00:16"/>
    <s v="2022-10-13 11:02:28"/>
    <s v="许汉威"/>
    <m/>
    <s v="省再担合规性审查通过"/>
    <s v="国担合规性审查通过"/>
    <m/>
    <n v="60.8"/>
    <n v="60.8"/>
    <n v="548"/>
    <n v="0"/>
    <n v="0"/>
    <n v="2E-3"/>
    <n v="1216"/>
    <n v="1216"/>
    <m/>
  </r>
  <r>
    <s v="4301122092300011"/>
    <s v="国担非专项业务"/>
    <s v="新增"/>
    <x v="7"/>
    <m/>
    <s v="湖南省融资再担保有限公司"/>
    <s v="湖南雅邦生态旅游开发有限公司"/>
    <s v="企业"/>
    <s v="统一社会信用代码"/>
    <s v="914301035507122997"/>
    <s v="陈文"/>
    <s v="18932428633"/>
    <m/>
    <m/>
    <s v="私人控股"/>
    <s v="否"/>
    <s v="湖南省/长沙市/天心区"/>
    <s v="休闲观光活动"/>
    <s v="其他未列明行业"/>
    <n v="251"/>
    <n v="500"/>
    <n v="20"/>
    <n v="3.55"/>
    <s v="小型企业"/>
    <s v="小微企业"/>
    <m/>
    <s v="陈文"/>
    <s v="居民身份证"/>
    <s v="430621198810232788"/>
    <s v="长沙银行恒泰支行"/>
    <n v="17.5"/>
    <s v="流动资金贷款"/>
    <n v="5"/>
    <s v="人民币"/>
    <s v="否"/>
    <s v="2022-09-23 00:00:00"/>
    <s v="2024-03-24 00:00:00"/>
    <m/>
    <s v="C20220910333822001E"/>
    <m/>
    <s v="C20220910333822001A"/>
    <s v="C20220910333822001B"/>
    <n v="1"/>
    <m/>
    <s v="自然人保证"/>
    <n v="20"/>
    <n v="40"/>
    <n v="0"/>
    <n v="20"/>
    <n v="20"/>
    <n v="0"/>
    <m/>
    <s v=""/>
    <s v="2022/09税e贷（授信备案）"/>
    <s v="国担非专项业务"/>
    <m/>
    <s v="国担非专项业务"/>
    <m/>
    <s v="2022-10-20 14:16:45"/>
    <s v="2022-11-15 09:27:24"/>
    <s v="2022-10-13 11:02:28"/>
    <s v="许汉威"/>
    <m/>
    <s v="省再担合规性审查通过"/>
    <s v="国担合规性审查通过"/>
    <m/>
    <n v="17.5"/>
    <n v="17.5"/>
    <n v="548"/>
    <n v="0"/>
    <n v="0"/>
    <n v="2E-3"/>
    <n v="350"/>
    <n v="350"/>
    <m/>
  </r>
  <r>
    <s v="4301122092300012"/>
    <s v="国担非专项业务"/>
    <s v="新增"/>
    <x v="7"/>
    <m/>
    <s v="湖南省融资再担保有限公司"/>
    <s v="湖南亿德光电科技有限公司"/>
    <s v="企业"/>
    <s v="统一社会信用代码"/>
    <s v="91430102070584478R"/>
    <s v="彭诗云"/>
    <s v="13873662777"/>
    <m/>
    <m/>
    <s v="私人控股"/>
    <s v="否"/>
    <s v="湖南省/长沙市/芙蓉区"/>
    <s v="灯具零售"/>
    <s v="零售业"/>
    <n v="316.58999999999997"/>
    <n v="80.489999999999995"/>
    <n v="10"/>
    <n v="4.6292730000000004"/>
    <s v="微型企业"/>
    <s v="小微企业"/>
    <m/>
    <s v="彭诗云"/>
    <s v="居民身份证"/>
    <s v="432402197902170518"/>
    <s v="长沙银行华信支行"/>
    <n v="46.6"/>
    <s v="流动资金贷款"/>
    <n v="5.5"/>
    <s v="人民币"/>
    <s v="否"/>
    <s v="2022-09-23 00:00:00"/>
    <s v="2024-03-24 00:00:00"/>
    <m/>
    <s v="C20220920451442001E"/>
    <m/>
    <s v="C20220920451442001A"/>
    <s v="C20220920451442001B"/>
    <n v="1"/>
    <m/>
    <s v="自然人保证"/>
    <n v="20"/>
    <n v="40"/>
    <n v="0"/>
    <n v="20"/>
    <n v="20"/>
    <n v="0"/>
    <m/>
    <s v=""/>
    <s v="2022/09税e贷（授信备案）"/>
    <s v="国担非专项业务"/>
    <m/>
    <s v="国担非专项业务"/>
    <m/>
    <s v="2022-10-20 14:16:45"/>
    <s v="2022-11-15 09:27:24"/>
    <s v="2022-10-13 11:02:28"/>
    <s v="许汉威"/>
    <m/>
    <s v="省再担合规性审查通过"/>
    <s v="国担合规性审查通过"/>
    <m/>
    <n v="46.6"/>
    <n v="46.6"/>
    <n v="548"/>
    <n v="0"/>
    <n v="0"/>
    <n v="2E-3"/>
    <n v="932"/>
    <n v="932"/>
    <m/>
  </r>
  <r>
    <s v="4301122092900003"/>
    <s v="国担非专项业务"/>
    <s v="新增"/>
    <x v="7"/>
    <m/>
    <s v="湖南省融资再担保有限公司"/>
    <s v="湖南汇强科技发展有限公司"/>
    <s v="企业"/>
    <s v="统一社会信用代码"/>
    <s v="914301055743087846"/>
    <s v="田世华"/>
    <s v="18684885188"/>
    <m/>
    <m/>
    <s v="私人控股"/>
    <s v="否"/>
    <s v="湖南省/长沙市/开福区"/>
    <s v="支撑软件开发"/>
    <s v="软件和信息技术服务业"/>
    <n v="645"/>
    <n v="460"/>
    <n v="30"/>
    <n v="6.1"/>
    <s v="小型企业"/>
    <s v="小微企业"/>
    <s v="1.3.1"/>
    <s v="田世华"/>
    <s v="居民身份证"/>
    <s v="430724198002280532"/>
    <s v="长沙银行华信支行"/>
    <n v="29.2"/>
    <s v="流动资金贷款"/>
    <n v="6.95"/>
    <s v="人民币"/>
    <s v="否"/>
    <s v="2022-09-29 00:00:00"/>
    <s v="2024-03-30 00:00:00"/>
    <m/>
    <s v="C20220920471672001E"/>
    <m/>
    <s v="C20220920471672001A"/>
    <s v="C20220920471672001B"/>
    <n v="1"/>
    <m/>
    <s v="自然人保证"/>
    <n v="20"/>
    <n v="40"/>
    <n v="0"/>
    <n v="20"/>
    <n v="20"/>
    <n v="0"/>
    <m/>
    <s v=""/>
    <s v="三高四新，2022/09税e贷（授信备案）"/>
    <s v="国担非专项业务"/>
    <m/>
    <s v="国担非专项业务"/>
    <m/>
    <s v="2022-10-20 14:16:45"/>
    <s v="2022-11-15 09:27:24"/>
    <s v="2022-10-13 11:02:28"/>
    <s v="许汉威"/>
    <m/>
    <s v="省再担合规性审查通过"/>
    <s v="国担合规性审查通过"/>
    <m/>
    <n v="29.2"/>
    <n v="29.2"/>
    <n v="548"/>
    <n v="0"/>
    <n v="0"/>
    <n v="2E-3"/>
    <n v="584"/>
    <n v="584"/>
    <m/>
  </r>
  <r>
    <s v="4301122092000004"/>
    <s v="国担非专项业务"/>
    <s v="新增"/>
    <x v="7"/>
    <m/>
    <s v="湖南省融资再担保有限公司"/>
    <s v="长沙法物信息科技有限公司"/>
    <s v="企业"/>
    <s v="统一社会信用代码"/>
    <s v="91430100MA4L2AT148"/>
    <s v="刘力勤"/>
    <s v="18932444507"/>
    <m/>
    <m/>
    <s v="私人控股"/>
    <s v="否"/>
    <s v="湖南省/长沙市/岳麓区"/>
    <s v="律师及相关法律服务"/>
    <s v="租赁和商务服务业"/>
    <n v="126"/>
    <n v="178"/>
    <n v="15"/>
    <n v="6.19"/>
    <s v="小型企业"/>
    <s v="小微企业"/>
    <s v="2.5.5"/>
    <s v="刘力勤"/>
    <s v="居民身份证"/>
    <s v="23028119760420392X"/>
    <s v="长沙银行汇金支行"/>
    <n v="30"/>
    <s v="流动资金贷款"/>
    <n v="5.7"/>
    <s v="人民币"/>
    <s v="否"/>
    <s v="2022-09-20 00:00:00"/>
    <s v="2024-03-21 00:00:00"/>
    <m/>
    <s v="C20220920427712001E"/>
    <m/>
    <s v="C20220920427712001A"/>
    <s v="C20220920427712001B"/>
    <n v="1"/>
    <m/>
    <s v="自然人保证"/>
    <n v="20"/>
    <n v="40"/>
    <n v="0"/>
    <n v="20"/>
    <n v="20"/>
    <n v="0"/>
    <m/>
    <s v="高新企业"/>
    <s v="2022/09税e贷（授信备案）"/>
    <s v="国担非专项业务"/>
    <m/>
    <s v="国担非专项业务"/>
    <m/>
    <s v="2022-10-20 14:16:45"/>
    <s v="2022-11-15 09:27:24"/>
    <s v="2022-10-13 11:02:28"/>
    <s v="许汉威"/>
    <m/>
    <s v="省再担合规性审查通过"/>
    <s v="国担合规性审查通过"/>
    <m/>
    <n v="30"/>
    <n v="30"/>
    <n v="548"/>
    <n v="0"/>
    <n v="0"/>
    <n v="2E-3"/>
    <n v="600"/>
    <n v="600"/>
    <m/>
  </r>
  <r>
    <s v="4301122092700007"/>
    <s v="国担非专项业务"/>
    <s v="新增"/>
    <x v="7"/>
    <m/>
    <s v="湖南省融资再担保有限公司"/>
    <s v="长沙盟航工程技术有限公司"/>
    <s v="企业"/>
    <s v="统一社会信用代码"/>
    <s v="91430121MA4QNPGDXR"/>
    <s v="谢小红"/>
    <s v="17680705053"/>
    <m/>
    <m/>
    <s v="私人控股"/>
    <s v="否"/>
    <s v="湖南省/长沙市/长沙县"/>
    <s v="公共建筑装饰和装修"/>
    <s v="建筑业"/>
    <n v="29.53"/>
    <n v="309.29000000000002"/>
    <n v="5"/>
    <n v="3.18"/>
    <s v="微型企业"/>
    <s v="小微企业"/>
    <m/>
    <s v="谢小红"/>
    <s v="居民身份证"/>
    <s v="432502198707107126"/>
    <s v="长沙银行华龙支行"/>
    <n v="15"/>
    <s v="流动资金贷款"/>
    <n v="6.5"/>
    <s v="人民币"/>
    <s v="否"/>
    <s v="2022-09-27 00:00:00"/>
    <s v="2024-03-28 00:00:00"/>
    <m/>
    <s v="C20220920479302001E"/>
    <m/>
    <s v="C20220920479302001A"/>
    <s v="C20220920479302001B"/>
    <n v="1"/>
    <m/>
    <s v="自然人保证"/>
    <n v="20"/>
    <n v="40"/>
    <n v="0"/>
    <n v="20"/>
    <n v="20"/>
    <n v="0"/>
    <m/>
    <s v=""/>
    <s v="2022/09税e贷（授信备案）"/>
    <s v="国担非专项业务"/>
    <m/>
    <s v="国担非专项业务"/>
    <m/>
    <s v="2022-10-20 14:16:45"/>
    <s v="2022-11-15 09:27:24"/>
    <s v="2022-10-13 11:02:28"/>
    <s v="许汉威"/>
    <m/>
    <s v="省再担合规性审查通过"/>
    <s v="国担合规性审查通过"/>
    <m/>
    <n v="15"/>
    <n v="15"/>
    <n v="548"/>
    <n v="0"/>
    <n v="0"/>
    <n v="2E-3"/>
    <n v="300"/>
    <n v="300"/>
    <m/>
  </r>
  <r>
    <s v="4301122092700008"/>
    <s v="国担非专项业务"/>
    <s v="新增"/>
    <x v="7"/>
    <m/>
    <s v="湖南省融资再担保有限公司"/>
    <s v="长沙凯天智捷新材料科技有限公司"/>
    <s v="企业"/>
    <s v="统一社会信用代码"/>
    <s v="91430102MA4QDBUF2R"/>
    <s v="肖凯天"/>
    <s v="18508495557"/>
    <m/>
    <m/>
    <s v="私人控股"/>
    <s v="否"/>
    <s v="湖南省/长沙市/芙蓉区"/>
    <s v="其他机械设备及电子产品批发"/>
    <s v="批发业"/>
    <n v="80"/>
    <n v="234"/>
    <n v="2"/>
    <n v="0.66039599999999998"/>
    <s v="微型企业"/>
    <s v="小微企业"/>
    <m/>
    <s v="肖凯天"/>
    <s v="居民身份证"/>
    <s v="431202199105210473"/>
    <s v="长沙银行联汇支行"/>
    <n v="31.9"/>
    <s v="流动资金贷款"/>
    <n v="5.7"/>
    <s v="人民币"/>
    <s v="否"/>
    <s v="2022-09-27 00:00:00"/>
    <s v="2024-03-28 00:00:00"/>
    <m/>
    <s v="C20220920663042001E"/>
    <m/>
    <s v="C20220920663042001A"/>
    <s v="C20220920663042001B"/>
    <n v="1"/>
    <m/>
    <s v="自然人保证"/>
    <n v="20"/>
    <n v="40"/>
    <n v="0"/>
    <n v="20"/>
    <n v="20"/>
    <n v="0"/>
    <m/>
    <s v=""/>
    <s v="2022/09税e贷（授信备案）"/>
    <s v="国担非专项业务"/>
    <m/>
    <s v="国担非专项业务"/>
    <m/>
    <s v="2022-10-20 14:16:45"/>
    <s v="2022-11-15 09:27:24"/>
    <s v="2022-10-13 11:02:28"/>
    <s v="许汉威"/>
    <m/>
    <s v="省再担合规性审查通过"/>
    <s v="国担合规性审查通过"/>
    <m/>
    <n v="31.9"/>
    <n v="31.9"/>
    <n v="548"/>
    <n v="0"/>
    <n v="0"/>
    <n v="2E-3"/>
    <n v="638"/>
    <n v="638"/>
    <m/>
  </r>
  <r>
    <s v="4301122092700009"/>
    <s v="国担非专项业务"/>
    <s v="新增"/>
    <x v="7"/>
    <m/>
    <s v="湖南省融资再担保有限公司"/>
    <s v="长沙程泰建筑工程机械设备租赁有限公司"/>
    <s v="企业"/>
    <s v="统一社会信用代码"/>
    <s v="91430121MA4LKHNM5W"/>
    <s v="苏元"/>
    <s v="15674870612"/>
    <m/>
    <m/>
    <s v="私人控股"/>
    <s v="否"/>
    <s v="湖南省/长沙市/长沙县"/>
    <s v="建筑工程机械与设备经营租赁"/>
    <s v="租赁和商务服务业"/>
    <n v="100"/>
    <n v="200"/>
    <n v="5"/>
    <n v="2.0544760000000002"/>
    <s v="微型企业"/>
    <s v="小微企业"/>
    <m/>
    <s v="苏元"/>
    <s v="居民身份证"/>
    <s v="430121198907081069"/>
    <s v="长沙银行城南东路支行"/>
    <n v="30.2"/>
    <s v="流动资金贷款"/>
    <n v="5.7"/>
    <s v="人民币"/>
    <s v="否"/>
    <s v="2022-09-27 00:00:00"/>
    <s v="2024-03-28 00:00:00"/>
    <m/>
    <s v="C20220910272822001E"/>
    <m/>
    <s v="C20220910272822001A"/>
    <s v="C20220910272822001B"/>
    <n v="1"/>
    <m/>
    <s v="自然人保证"/>
    <n v="20"/>
    <n v="40"/>
    <n v="0"/>
    <n v="20"/>
    <n v="20"/>
    <n v="0"/>
    <m/>
    <s v=""/>
    <s v="2022/09税e贷（授信备案）"/>
    <s v="国担非专项业务"/>
    <m/>
    <s v="国担非专项业务"/>
    <m/>
    <s v="2022-10-20 14:16:45"/>
    <s v="2022-11-15 09:27:24"/>
    <s v="2022-10-13 11:02:29"/>
    <s v="许汉威"/>
    <m/>
    <s v="省再担合规性审查通过"/>
    <s v="国担合规性审查通过"/>
    <m/>
    <n v="30.2"/>
    <n v="30.2"/>
    <n v="548"/>
    <n v="0"/>
    <n v="0"/>
    <n v="2E-3"/>
    <n v="604"/>
    <n v="604"/>
    <m/>
  </r>
  <r>
    <s v="4301122092200004"/>
    <s v="国担非专项业务"/>
    <s v="新增"/>
    <x v="7"/>
    <m/>
    <s v="湖南省融资再担保有限公司"/>
    <s v="湖南湘行冷链物流有限责任公司"/>
    <s v="企业"/>
    <s v="统一社会信用代码"/>
    <s v="91430111MA4R7CYD25"/>
    <s v="谈贵军"/>
    <s v="18684719820"/>
    <m/>
    <m/>
    <s v="私人控股"/>
    <s v="否"/>
    <s v="湖南省/长沙市/雨花区"/>
    <s v="普通货物道路运输"/>
    <s v="交通运输业"/>
    <n v="216"/>
    <n v="341"/>
    <n v="10"/>
    <n v="9.3946509999999996"/>
    <s v="微型企业"/>
    <s v="小微企业"/>
    <m/>
    <s v="谈贵军"/>
    <s v="居民身份证"/>
    <s v="430124197608119770"/>
    <s v="长沙银行顺龙支行"/>
    <n v="32.200000000000003"/>
    <s v="流动资金贷款"/>
    <n v="6.4"/>
    <s v="人民币"/>
    <s v="否"/>
    <s v="2022-09-22 00:00:00"/>
    <s v="2024-03-23 00:00:00"/>
    <m/>
    <s v="C20220910308342001E"/>
    <m/>
    <s v="C20220910308342001A"/>
    <s v="C20220910308342001B"/>
    <n v="1"/>
    <m/>
    <s v="自然人保证"/>
    <n v="20"/>
    <n v="40"/>
    <n v="0"/>
    <n v="20"/>
    <n v="20"/>
    <n v="0"/>
    <m/>
    <s v=""/>
    <s v="三高四新，2022/09税e贷（授信备案）"/>
    <s v="国担非专项业务"/>
    <m/>
    <s v="国担非专项业务"/>
    <m/>
    <s v="2022-10-20 14:16:45"/>
    <s v="2022-11-15 09:27:24"/>
    <s v="2022-10-13 11:02:29"/>
    <s v="许汉威"/>
    <m/>
    <s v="省再担合规性审查通过"/>
    <s v="国担合规性审查通过"/>
    <m/>
    <n v="32.200000000000003"/>
    <n v="32.200000000000003"/>
    <n v="548"/>
    <n v="0"/>
    <n v="0"/>
    <n v="2E-3"/>
    <n v="644"/>
    <n v="644"/>
    <m/>
  </r>
  <r>
    <s v="4301122092200005"/>
    <s v="国担非专项业务"/>
    <s v="新增"/>
    <x v="7"/>
    <m/>
    <s v="湖南省融资再担保有限公司"/>
    <s v="湖南鸿杰机电设备有限公司"/>
    <s v="企业"/>
    <s v="统一社会信用代码"/>
    <s v="91430104MA4L69MT8K"/>
    <s v="胡运平"/>
    <s v="13677353701"/>
    <m/>
    <m/>
    <s v="私人控股"/>
    <s v="否"/>
    <s v="湖南省/长沙市/岳麓区"/>
    <s v="建材批发"/>
    <s v="批发业"/>
    <n v="37"/>
    <n v="164"/>
    <n v="4"/>
    <n v="10.308555"/>
    <s v="微型企业"/>
    <s v="小微企业"/>
    <m/>
    <s v="胡运平"/>
    <s v="居民身份证"/>
    <s v="430421198108011853"/>
    <s v="长沙银行开福支行"/>
    <n v="49.7"/>
    <s v="流动资金贷款"/>
    <n v="6.95"/>
    <s v="人民币"/>
    <s v="否"/>
    <s v="2022-09-22 00:00:00"/>
    <s v="2024-03-23 00:00:00"/>
    <m/>
    <s v="C20220810445102001E"/>
    <m/>
    <s v="C20220810445102001A"/>
    <s v="C20220810445102001B"/>
    <n v="1"/>
    <m/>
    <s v="自然人保证"/>
    <n v="20"/>
    <n v="40"/>
    <n v="0"/>
    <n v="20"/>
    <n v="20"/>
    <n v="0"/>
    <m/>
    <s v=""/>
    <s v="2022/09税e贷（授信备案）"/>
    <s v="国担非专项业务"/>
    <m/>
    <s v="国担非专项业务"/>
    <m/>
    <s v="2022-10-20 14:16:45"/>
    <s v="2022-11-15 09:27:24"/>
    <s v="2022-10-13 11:02:29"/>
    <s v="许汉威"/>
    <m/>
    <s v="省再担合规性审查通过"/>
    <s v="国担合规性审查通过"/>
    <m/>
    <n v="49.7"/>
    <n v="49.7"/>
    <n v="548"/>
    <n v="0"/>
    <n v="0"/>
    <n v="2E-3"/>
    <n v="994"/>
    <n v="994"/>
    <m/>
  </r>
  <r>
    <s v="4301122092900004"/>
    <s v="国担非专项业务"/>
    <s v="新增"/>
    <x v="7"/>
    <m/>
    <s v="湖南省融资再担保有限公司"/>
    <s v="长沙伯俊工程有限公司"/>
    <s v="企业"/>
    <s v="统一社会信用代码"/>
    <s v="91430100MA4PCYBJ0X"/>
    <s v="文志坚"/>
    <s v="15399971682"/>
    <m/>
    <m/>
    <s v="私人控股"/>
    <s v="否"/>
    <s v="湖南省/长沙市/岳麓区"/>
    <s v="其他建筑安装"/>
    <s v="建筑业"/>
    <n v="181.9"/>
    <n v="210.54"/>
    <n v="30"/>
    <n v="6.1893320000000003"/>
    <s v="微型企业"/>
    <s v="小微企业"/>
    <m/>
    <s v="文志坚"/>
    <s v="居民身份证"/>
    <s v="430626196908145116"/>
    <s v="长沙银行四方支行"/>
    <n v="36"/>
    <s v="流动资金贷款"/>
    <n v="5.7"/>
    <s v="人民币"/>
    <s v="否"/>
    <s v="2022-09-29 00:00:00"/>
    <s v="2024-03-30 00:00:00"/>
    <m/>
    <s v="C20220920451522001E"/>
    <m/>
    <s v="C20220920451522001A"/>
    <s v="C20220920451522001B"/>
    <n v="1"/>
    <m/>
    <s v="自然人保证"/>
    <n v="20"/>
    <n v="40"/>
    <n v="0"/>
    <n v="20"/>
    <n v="20"/>
    <n v="0"/>
    <m/>
    <s v=""/>
    <s v="2022/09税e贷（授信备案）"/>
    <s v="国担非专项业务"/>
    <m/>
    <s v="国担非专项业务"/>
    <m/>
    <s v="2022-10-20 14:16:45"/>
    <s v="2022-11-15 09:27:24"/>
    <s v="2022-10-13 11:02:29"/>
    <s v="许汉威"/>
    <m/>
    <s v="省再担合规性审查通过"/>
    <s v="国担合规性审查通过"/>
    <m/>
    <n v="36"/>
    <n v="36"/>
    <n v="548"/>
    <n v="0"/>
    <n v="0"/>
    <n v="2E-3"/>
    <n v="720"/>
    <n v="720"/>
    <m/>
  </r>
  <r>
    <s v="4301122090200002"/>
    <s v="国担非专项业务"/>
    <s v="新增"/>
    <x v="7"/>
    <m/>
    <s v="湖南省融资再担保有限公司"/>
    <s v="长沙天一平安文化传播有限公司"/>
    <s v="企业"/>
    <s v="统一社会信用代码"/>
    <s v="914301045507292425"/>
    <s v="李建平"/>
    <s v="15873116699"/>
    <m/>
    <m/>
    <s v="私人控股"/>
    <s v="否"/>
    <s v="湖南省/长沙市/岳麓区"/>
    <s v="文化会展服务"/>
    <s v="租赁和商务服务业"/>
    <n v="344.25"/>
    <n v="724.64"/>
    <n v="20"/>
    <n v="3.15"/>
    <s v="小型企业"/>
    <s v="小微企业"/>
    <s v="8.4.0"/>
    <s v="李建平"/>
    <s v="居民身份证"/>
    <s v="432302196706288316"/>
    <s v="长沙银行兴汉门支行"/>
    <n v="22.3"/>
    <s v="流动资金贷款"/>
    <n v="6"/>
    <s v="人民币"/>
    <s v="否"/>
    <s v="2022-09-02 00:00:00"/>
    <s v="2024-03-03 00:00:00"/>
    <m/>
    <s v="C20220320264642001E"/>
    <m/>
    <s v="C20220320264642001A"/>
    <s v="C20220320264642001B"/>
    <n v="1"/>
    <m/>
    <s v="自然人保证"/>
    <n v="20"/>
    <n v="40"/>
    <n v="0"/>
    <n v="20"/>
    <n v="20"/>
    <n v="0"/>
    <m/>
    <s v="高新企业"/>
    <s v="2022/09税e贷（授信备案）"/>
    <s v="国担非专项业务"/>
    <m/>
    <s v="国担非专项业务"/>
    <m/>
    <s v="2022-10-20 14:16:45"/>
    <s v="2022-11-15 09:27:24"/>
    <s v="2022-10-13 11:02:29"/>
    <s v="许汉威"/>
    <m/>
    <s v="省再担合规性审查通过"/>
    <s v="国担合规性审查通过"/>
    <m/>
    <n v="22.3"/>
    <n v="22.3"/>
    <n v="548"/>
    <n v="0"/>
    <n v="0"/>
    <n v="2E-3"/>
    <n v="446"/>
    <n v="446"/>
    <m/>
  </r>
  <r>
    <s v="4301122092700010"/>
    <s v="国担非专项业务"/>
    <s v="新增"/>
    <x v="7"/>
    <m/>
    <s v="湖南省融资再担保有限公司"/>
    <s v="湖南康天科技有限公司"/>
    <s v="企业"/>
    <s v="统一社会信用代码"/>
    <s v="91430105320596210Q"/>
    <s v="余军"/>
    <s v="15388911777"/>
    <m/>
    <m/>
    <s v="私人控股"/>
    <s v="否"/>
    <s v="湖南省/长沙市/开福区"/>
    <s v="医疗用品及器材批发"/>
    <s v="批发业"/>
    <n v="300"/>
    <n v="1000"/>
    <n v="5"/>
    <n v="4.2932740000000003"/>
    <s v="小型企业"/>
    <s v="小微企业"/>
    <m/>
    <s v="余军"/>
    <s v="居民身份证"/>
    <s v="432502197803223018"/>
    <s v="长沙银行浏阳河支行"/>
    <n v="42.2"/>
    <s v="流动资金贷款"/>
    <n v="6"/>
    <s v="人民币"/>
    <s v="否"/>
    <s v="2022-09-27 00:00:00"/>
    <s v="2024-03-28 00:00:00"/>
    <m/>
    <s v="C20220920644492001E"/>
    <m/>
    <s v="C20220920644492001A"/>
    <s v="C20220920644492001B"/>
    <n v="1"/>
    <m/>
    <s v="自然人保证"/>
    <n v="20"/>
    <n v="40"/>
    <n v="0"/>
    <n v="20"/>
    <n v="20"/>
    <n v="0"/>
    <m/>
    <s v=""/>
    <s v="2022/09税e贷（授信备案）"/>
    <s v="国担非专项业务"/>
    <m/>
    <s v="国担非专项业务"/>
    <m/>
    <s v="2022-10-20 14:16:45"/>
    <s v="2022-10-25 11:00:16"/>
    <s v="2022-10-13 11:02:29"/>
    <s v="许汉威"/>
    <m/>
    <s v="省再担合规性审查通过"/>
    <s v="国担合规性审查通过"/>
    <m/>
    <n v="42.2"/>
    <n v="42.2"/>
    <n v="548"/>
    <n v="0"/>
    <n v="0"/>
    <n v="2E-3"/>
    <n v="844"/>
    <n v="844"/>
    <m/>
  </r>
  <r>
    <s v="4301122092200006"/>
    <s v="国担非专项业务"/>
    <s v="新增"/>
    <x v="7"/>
    <m/>
    <s v="湖南省融资再担保有限公司"/>
    <s v="湖南日成标识有限公司"/>
    <s v="企业"/>
    <s v="统一社会信用代码"/>
    <s v="91430103338559944D"/>
    <s v="彭杨"/>
    <s v="13873144974"/>
    <m/>
    <m/>
    <s v="私人控股"/>
    <s v="否"/>
    <s v="湖南省/长沙市/天心区"/>
    <s v="其他广告服务"/>
    <s v="租赁和商务服务业"/>
    <n v="200"/>
    <n v="453"/>
    <n v="10"/>
    <n v="2.8796349999999999"/>
    <s v="小型企业"/>
    <s v="小微企业"/>
    <s v="8.4.0"/>
    <s v="彭杨"/>
    <s v="居民身份证"/>
    <s v="43012119820206201X"/>
    <s v="长沙银行福元支行"/>
    <n v="31.6"/>
    <s v="流动资金贷款"/>
    <n v="6"/>
    <s v="人民币"/>
    <s v="否"/>
    <s v="2022-09-22 00:00:00"/>
    <s v="2024-03-23 00:00:00"/>
    <m/>
    <s v="C20220910320462001E"/>
    <m/>
    <s v="C20220910320462001A"/>
    <s v="C20220910320462001B"/>
    <n v="1"/>
    <m/>
    <s v="自然人保证"/>
    <n v="20"/>
    <n v="40"/>
    <n v="0"/>
    <n v="20"/>
    <n v="20"/>
    <n v="0"/>
    <m/>
    <s v=""/>
    <s v="2022/09税e贷（授信备案）"/>
    <s v="国担非专项业务"/>
    <m/>
    <s v="国担非专项业务"/>
    <m/>
    <s v="2022-10-20 14:16:45"/>
    <s v="2022-11-15 09:27:24"/>
    <s v="2022-10-13 11:02:29"/>
    <s v="许汉威"/>
    <m/>
    <s v="省再担合规性审查通过"/>
    <s v="国担合规性审查通过"/>
    <m/>
    <n v="31.6"/>
    <n v="31.6"/>
    <n v="548"/>
    <n v="0"/>
    <n v="0"/>
    <n v="2E-3"/>
    <n v="632"/>
    <n v="632"/>
    <m/>
  </r>
  <r>
    <s v="4301122083100167"/>
    <s v="国担非专项业务"/>
    <s v="新增"/>
    <x v="7"/>
    <m/>
    <s v="湖南省融资再担保有限公司"/>
    <s v="湖南弘博医疗科技有限公司"/>
    <s v="企业"/>
    <s v="统一社会信用代码"/>
    <s v="91430100MA4QCQAU32"/>
    <s v="黄鹤"/>
    <s v="18684958099"/>
    <m/>
    <m/>
    <s v="私人控股"/>
    <s v="否"/>
    <s v="湖南省/长沙市/岳麓区"/>
    <s v="医疗用品及器材批发"/>
    <s v="批发业"/>
    <n v="174"/>
    <n v="212"/>
    <n v="6"/>
    <n v="3.11"/>
    <s v="微型企业"/>
    <s v="小微企业"/>
    <m/>
    <s v="黄鹤"/>
    <s v="居民身份证"/>
    <s v="43012419870627500X"/>
    <s v="长沙银行金海支行"/>
    <n v="20.6"/>
    <s v="流动资金贷款"/>
    <n v="6.4"/>
    <s v="人民币"/>
    <s v="否"/>
    <s v="2022-08-31 00:00:00"/>
    <s v="2024-03-01 00:00:00"/>
    <m/>
    <s v="C20220810442732001E"/>
    <m/>
    <s v="C20220810442732001A"/>
    <s v="C20220810442732001B"/>
    <n v="1"/>
    <m/>
    <s v="自然人保证"/>
    <n v="20"/>
    <n v="40"/>
    <n v="0"/>
    <n v="20"/>
    <n v="20"/>
    <n v="0"/>
    <m/>
    <s v=""/>
    <s v="2022/09税e贷（授信备案）"/>
    <s v="国担非专项业务"/>
    <m/>
    <s v="国担非专项业务"/>
    <m/>
    <s v="2022-10-20 14:16:45"/>
    <s v="2022-10-25 11:00:16"/>
    <s v="2022-10-13 11:02:29"/>
    <s v="许汉威"/>
    <m/>
    <s v="省再担合规性审查通过"/>
    <s v="国担合规性审查通过"/>
    <m/>
    <n v="20.6"/>
    <n v="20.6"/>
    <n v="548"/>
    <n v="0"/>
    <n v="0"/>
    <n v="2E-3"/>
    <n v="412"/>
    <n v="412"/>
    <m/>
  </r>
  <r>
    <s v="4301122092800007"/>
    <s v="国担非专项业务"/>
    <s v="新增"/>
    <x v="7"/>
    <m/>
    <s v="湖南省融资再担保有限公司"/>
    <s v="湖南湘创检测有限公司"/>
    <s v="企业"/>
    <s v="统一社会信用代码"/>
    <s v="91430100MA4Q91GG28"/>
    <s v="易凌云"/>
    <s v="18874736666"/>
    <m/>
    <m/>
    <s v="私人控股"/>
    <s v="否"/>
    <s v="湖南省/长沙市/望城区"/>
    <s v="检测服务"/>
    <s v="其他未列明行业"/>
    <n v="200"/>
    <n v="600"/>
    <n v="4"/>
    <n v="55.467269000000002"/>
    <s v="微型企业"/>
    <s v="小微企业"/>
    <s v="3.7.2.0"/>
    <s v="易凌云"/>
    <s v="居民身份证"/>
    <s v="432503198609190639"/>
    <s v="长沙银行金山支行"/>
    <n v="135.1"/>
    <s v="流动资金贷款"/>
    <n v="6.4"/>
    <s v="人民币"/>
    <s v="否"/>
    <s v="2022-09-28 00:00:00"/>
    <s v="2024-03-29 00:00:00"/>
    <m/>
    <s v="C20220920674762001E"/>
    <m/>
    <s v="C20220920674762001A"/>
    <s v="C20220920674762001B"/>
    <n v="1"/>
    <m/>
    <s v="自然人保证"/>
    <n v="20"/>
    <n v="40"/>
    <n v="0"/>
    <n v="20"/>
    <n v="20"/>
    <n v="0"/>
    <m/>
    <s v="高新企业"/>
    <s v="三高四新，2022/09税e贷（授信备案）"/>
    <s v="国担非专项业务"/>
    <m/>
    <s v="国担非专项业务"/>
    <m/>
    <s v="2022-10-20 14:16:45"/>
    <s v="2022-10-25 11:00:16"/>
    <s v="2022-10-13 11:02:29"/>
    <s v="许汉威"/>
    <m/>
    <s v="省再担合规性审查通过"/>
    <s v="国担合规性审查通过"/>
    <m/>
    <n v="135.1"/>
    <n v="135.1"/>
    <n v="548"/>
    <n v="0"/>
    <n v="0"/>
    <n v="2E-3"/>
    <n v="2702"/>
    <n v="2702"/>
    <m/>
  </r>
  <r>
    <s v="4301122092300013"/>
    <s v="国担非专项业务"/>
    <s v="新增"/>
    <x v="7"/>
    <m/>
    <s v="湖南省融资再担保有限公司"/>
    <s v="湖南启拙文化科技有限公司"/>
    <s v="企业"/>
    <s v="统一社会信用代码"/>
    <s v="91430104MA4QL8KU7M"/>
    <s v="李曙"/>
    <s v="13508499662"/>
    <m/>
    <m/>
    <s v="私人控股"/>
    <s v="否"/>
    <s v="湖南省/长沙市/岳麓区"/>
    <s v="体育用品及器材批发"/>
    <s v="批发业"/>
    <n v="19.100000000000001"/>
    <n v="60"/>
    <n v="20"/>
    <n v="1.2151320000000001"/>
    <s v="微型企业"/>
    <s v="小微企业"/>
    <m/>
    <s v="李曙"/>
    <s v="居民身份证"/>
    <s v="430124197510110014"/>
    <s v="长沙银行钰龙支行"/>
    <n v="25"/>
    <s v="流动资金贷款"/>
    <n v="5.7"/>
    <s v="人民币"/>
    <s v="否"/>
    <s v="2022-09-23 00:00:00"/>
    <s v="2024-03-24 00:00:00"/>
    <m/>
    <s v="C20220920556792001E"/>
    <m/>
    <s v="C20220920556792001A"/>
    <s v="C20220920556792001B"/>
    <n v="1"/>
    <m/>
    <s v="自然人保证"/>
    <n v="20"/>
    <n v="40"/>
    <n v="0"/>
    <n v="20"/>
    <n v="20"/>
    <n v="0"/>
    <m/>
    <s v=""/>
    <s v="2022/09税e贷（授信备案）"/>
    <s v="国担非专项业务"/>
    <m/>
    <s v="国担非专项业务"/>
    <m/>
    <s v="2022-10-20 14:16:45"/>
    <s v="2022-11-15 09:27:24"/>
    <s v="2022-10-13 11:02:29"/>
    <s v="许汉威"/>
    <m/>
    <s v="省再担合规性审查通过"/>
    <s v="国担合规性审查通过"/>
    <m/>
    <n v="25"/>
    <n v="25"/>
    <n v="548"/>
    <n v="0"/>
    <n v="0"/>
    <n v="2E-3"/>
    <n v="500"/>
    <n v="500"/>
    <m/>
  </r>
  <r>
    <s v="4301122083100168"/>
    <s v="国担非专项业务"/>
    <s v="新增"/>
    <x v="7"/>
    <m/>
    <s v="湖南省融资再担保有限公司"/>
    <s v="邵东湘俊金属贸易有限公司"/>
    <s v="企业"/>
    <s v="统一社会信用代码"/>
    <s v="91430521599441020P"/>
    <s v="李湘斌"/>
    <s v="13637392042"/>
    <m/>
    <m/>
    <s v="私人控股"/>
    <s v="否"/>
    <s v="湖南省/邵阳市/邵东市"/>
    <s v="金属废料和碎屑加工处理"/>
    <s v="工业"/>
    <n v="1215.17"/>
    <n v="883.36"/>
    <n v="10"/>
    <n v="8.3099109999999996"/>
    <s v="微型企业"/>
    <s v="小微企业"/>
    <s v="7.3.3"/>
    <s v="李湘斌"/>
    <s v="居民身份证"/>
    <s v="43052119730122873X"/>
    <s v="长沙银行邵东支行"/>
    <n v="79.099999999999994"/>
    <s v="流动资金贷款"/>
    <n v="7.5"/>
    <s v="人民币"/>
    <s v="否"/>
    <s v="2022-08-31 00:00:00"/>
    <s v="2024-03-01 00:00:00"/>
    <m/>
    <s v="C20220810226482001E"/>
    <m/>
    <s v="C20220810226482001A"/>
    <s v="C20220810226482001B"/>
    <n v="1"/>
    <m/>
    <s v="自然人保证"/>
    <n v="20"/>
    <n v="40"/>
    <n v="0"/>
    <n v="20"/>
    <n v="20"/>
    <n v="0"/>
    <m/>
    <s v=""/>
    <s v="2022/09税e贷（授信备案）"/>
    <s v="国担非专项业务"/>
    <m/>
    <s v="国担非专项业务"/>
    <m/>
    <s v="2022-10-20 14:16:45"/>
    <s v="2022-10-25 11:00:16"/>
    <s v="2022-10-13 11:02:29"/>
    <s v="许汉威"/>
    <m/>
    <s v="省再担合规性审查通过"/>
    <s v="国担合规性审查通过"/>
    <m/>
    <n v="79.099999999999994"/>
    <n v="79.099999999999994"/>
    <n v="548"/>
    <n v="0"/>
    <n v="0"/>
    <n v="2E-3"/>
    <n v="1582"/>
    <n v="1582"/>
    <m/>
  </r>
  <r>
    <s v="4301122092200007"/>
    <s v="国担非专项业务"/>
    <s v="新增"/>
    <x v="7"/>
    <m/>
    <s v="湖南省融资再担保有限公司"/>
    <s v="衡阳远帆电力铁芯有限公司"/>
    <s v="企业"/>
    <s v="统一社会信用代码"/>
    <s v="91430400395846982K"/>
    <s v="许中华"/>
    <s v="18397401008"/>
    <m/>
    <m/>
    <s v="私人控股"/>
    <s v="否"/>
    <s v="湖南省/衡阳市/珠晖区"/>
    <s v="变压器、整流器和电感器制造"/>
    <s v="工业"/>
    <n v="500"/>
    <n v="120"/>
    <n v="12"/>
    <n v="17.603829000000001"/>
    <s v="微型企业"/>
    <s v="小微企业"/>
    <s v="2.1.5"/>
    <s v="许中华"/>
    <s v="居民身份证"/>
    <s v="430422198206231231"/>
    <s v="长沙银行衡阳分行"/>
    <n v="36.5"/>
    <s v="流动资金贷款"/>
    <n v="6.5"/>
    <s v="人民币"/>
    <s v="否"/>
    <s v="2022-09-22 00:00:00"/>
    <s v="2024-03-23 00:00:00"/>
    <m/>
    <s v="C20220920483542001E"/>
    <m/>
    <s v="C20220920483542001A"/>
    <s v="C20220920483542001B"/>
    <n v="1"/>
    <m/>
    <s v="自然人保证"/>
    <n v="20"/>
    <n v="40"/>
    <n v="0"/>
    <n v="20"/>
    <n v="20"/>
    <n v="0"/>
    <m/>
    <s v=""/>
    <s v="2022/09税e贷（授信备案）"/>
    <s v="国担非专项业务"/>
    <m/>
    <s v="国担非专项业务"/>
    <m/>
    <s v="2022-10-20 14:16:45"/>
    <s v="2022-10-25 11:00:16"/>
    <s v="2022-10-13 11:02:29"/>
    <s v="许汉威"/>
    <m/>
    <s v="省再担合规性审查通过"/>
    <s v="国担合规性审查通过"/>
    <m/>
    <n v="36.5"/>
    <n v="36.5"/>
    <n v="548"/>
    <n v="0"/>
    <n v="0"/>
    <n v="2E-3"/>
    <n v="730"/>
    <n v="730"/>
    <m/>
  </r>
  <r>
    <s v="4301122092300014"/>
    <s v="乡村振兴贷款担保支持计划"/>
    <s v="新增"/>
    <x v="7"/>
    <m/>
    <s v="湖南省融资再担保有限公司"/>
    <s v="湖南张家界瑞大家具有限公司"/>
    <s v="企业"/>
    <s v="统一社会信用代码"/>
    <s v="91430822MA4RLGQ96Y"/>
    <s v="陈敏"/>
    <s v="13302091167"/>
    <m/>
    <m/>
    <s v="私人控股"/>
    <s v="否"/>
    <s v="湖南省/张家界市/桑植县"/>
    <s v="竹、藤家具制造"/>
    <s v="工业"/>
    <n v="2829"/>
    <n v="3485"/>
    <n v="50"/>
    <n v="151.058628"/>
    <s v="小型企业"/>
    <s v="小微企业"/>
    <m/>
    <s v="陈敏"/>
    <s v="居民身份证"/>
    <s v="430822199010150057"/>
    <s v="长沙银行桑植支行"/>
    <n v="45.5"/>
    <s v="流动资金贷款"/>
    <n v="9.5"/>
    <s v="人民币"/>
    <s v="否"/>
    <s v="2022-09-23 00:00:00"/>
    <s v="2024-03-24 00:00:00"/>
    <m/>
    <s v="C20220810467012001E"/>
    <m/>
    <s v="C20220810467012001A"/>
    <s v="C20220810467012001B"/>
    <n v="1"/>
    <m/>
    <s v="自然人保证"/>
    <n v="20"/>
    <n v="30"/>
    <n v="0"/>
    <n v="20"/>
    <n v="30"/>
    <n v="0"/>
    <m/>
    <s v=""/>
    <s v="2022/09税e贷（授信备案）"/>
    <s v="乡村振兴贷款担保支持计划"/>
    <m/>
    <s v="乡村振兴贷款担保支持计划"/>
    <m/>
    <s v="2022-10-20 14:16:45"/>
    <s v="2022-10-25 11:00:16"/>
    <s v="2022-10-13 11:02:29"/>
    <s v="许汉威"/>
    <m/>
    <s v="省再担合规性审查通过"/>
    <s v="国担合规性审查通过"/>
    <m/>
    <n v="45.5"/>
    <n v="45.5"/>
    <n v="548"/>
    <n v="0"/>
    <n v="0"/>
    <n v="2E-3"/>
    <n v="910"/>
    <n v="910"/>
    <m/>
  </r>
  <r>
    <s v="4304122091400001"/>
    <s v="国担非专项业务"/>
    <s v="新增"/>
    <x v="34"/>
    <m/>
    <s v="湖南省融资再担保有限公司"/>
    <s v="湖南皕成科技股份有限公司"/>
    <s v="企业"/>
    <s v="统一社会信用代码"/>
    <s v="91430400675578804P"/>
    <m/>
    <m/>
    <m/>
    <m/>
    <s v="私人控股"/>
    <s v="是"/>
    <s v="湖南省/衡阳市/衡山县"/>
    <s v="石灰和石膏制造"/>
    <s v="工业"/>
    <n v="21605"/>
    <n v="13174"/>
    <n v="91"/>
    <n v="848"/>
    <s v="小型企业"/>
    <s v="小微企业"/>
    <s v="7.3.3"/>
    <s v="赵艳"/>
    <s v="居民身份证"/>
    <s v="43042319670814002X"/>
    <s v="华融湘江银行衡山县支行"/>
    <n v="500"/>
    <s v="流动资金贷款"/>
    <n v="4.2"/>
    <s v="人民币"/>
    <s v="否"/>
    <s v="2022-09-14 00:00:00"/>
    <s v="2023-09-08 00:00:00"/>
    <m/>
    <s v="华银衡（衡山支）流资贷字（2022）年第（011）号"/>
    <m/>
    <s v="华银衡（衡山支）保字（2022）年第（011）号"/>
    <s v="衡融担保协议字[2022]第07801号"/>
    <n v="0"/>
    <s v="1.湘财金【2021】27号文；2.湘政办发【2021】11号文。"/>
    <s v="自然人保证,不动产抵押,动产抵押"/>
    <n v="20"/>
    <n v="40"/>
    <n v="0"/>
    <n v="20"/>
    <n v="20"/>
    <n v="0"/>
    <m/>
    <s v="高新企业"/>
    <m/>
    <s v="国担非专项业务"/>
    <m/>
    <s v="国担非专项业务"/>
    <m/>
    <s v="2022-10-26 10:25:21"/>
    <s v="2022-11-15 09:27:24"/>
    <s v="2022-10-13 16:03:22"/>
    <s v="肖彬彬"/>
    <m/>
    <s v="省再担合规性审查通过"/>
    <s v="国担合规性审查通过"/>
    <m/>
    <n v="500"/>
    <n v="500"/>
    <n v="359"/>
    <n v="0"/>
    <n v="0"/>
    <n v="2E-3"/>
    <n v="9835.6200000000008"/>
    <n v="9835.6200000000008"/>
    <m/>
  </r>
  <r>
    <s v="4304122090810002"/>
    <s v="国担非专项业务"/>
    <s v="新增"/>
    <x v="34"/>
    <m/>
    <s v="湖南省融资再担保有限公司"/>
    <s v="王新明"/>
    <s v="小微企业主"/>
    <s v="居民身份证"/>
    <s v="43042219680103337X"/>
    <m/>
    <m/>
    <s v="衡阳王朝贸易有限公司"/>
    <s v="91430400582799579D"/>
    <s v="私人控股"/>
    <s v="否"/>
    <s v="湖南省/衡阳市/高新区"/>
    <s v="家具零售"/>
    <s v="零售业"/>
    <n v="8174"/>
    <n v="5914"/>
    <n v="13"/>
    <n v="10.91"/>
    <s v="小型企业"/>
    <s v="小微企业"/>
    <m/>
    <m/>
    <m/>
    <m/>
    <s v="兴业银行衡阳分行"/>
    <n v="500"/>
    <s v="流动资金贷款"/>
    <n v="4.45"/>
    <s v="人民币"/>
    <s v="否"/>
    <s v="2022-09-08 00:00:00"/>
    <s v="2023-09-08 00:00:00"/>
    <m/>
    <s v="362200496801000"/>
    <m/>
    <s v="362200496804001"/>
    <s v="衡融担保协议字[2022]第07601号"/>
    <n v="1"/>
    <m/>
    <s v="不动产抵押,自然人保证"/>
    <n v="20"/>
    <n v="40"/>
    <n v="0"/>
    <n v="20"/>
    <n v="20"/>
    <n v="0"/>
    <m/>
    <s v=""/>
    <m/>
    <s v="国担非专项业务"/>
    <m/>
    <s v="国担非专项业务"/>
    <m/>
    <s v="2022-10-26 10:25:21"/>
    <s v="2022-11-15 09:27:24"/>
    <s v="2022-10-13 16:03:22"/>
    <s v="肖彬彬"/>
    <m/>
    <s v="省再担合规性审查通过"/>
    <s v="国担合规性审查通过"/>
    <m/>
    <n v="500"/>
    <n v="500"/>
    <n v="365"/>
    <n v="0"/>
    <n v="0"/>
    <n v="2E-3"/>
    <n v="10000"/>
    <n v="10000"/>
    <m/>
  </r>
  <r>
    <s v="4304122093000001"/>
    <s v="国担非专项业务"/>
    <s v="新增"/>
    <x v="34"/>
    <m/>
    <s v="湖南省融资再担保有限公司"/>
    <s v="耒阳市百汇粉体有限公司"/>
    <s v="企业"/>
    <s v="统一社会信用代码"/>
    <s v="914304813446945879"/>
    <m/>
    <m/>
    <m/>
    <m/>
    <s v="私人控股"/>
    <s v="否"/>
    <s v="湖南省/衡阳市/耒阳市"/>
    <s v="石灰石、石膏开采"/>
    <s v="工业"/>
    <n v="10761"/>
    <n v="8186"/>
    <n v="19"/>
    <n v="23"/>
    <s v="微型企业"/>
    <s v="小微企业"/>
    <m/>
    <s v="梁瑞勇"/>
    <s v="居民身份证"/>
    <s v="43048119810415487X"/>
    <s v="华融湘江银行耒阳市支行"/>
    <n v="500"/>
    <s v="流动资金贷款"/>
    <n v="4.5"/>
    <s v="人民币"/>
    <s v="否"/>
    <s v="2022-09-30 00:00:00"/>
    <s v="2023-09-29 00:00:00"/>
    <m/>
    <s v="华银衡（耒阳支）流资贷字（2022）年第（002）号"/>
    <m/>
    <s v="华银衡（耒阳支）保字（2022）年第（001）号"/>
    <s v="衡融担保协议字[2022]第08201号"/>
    <n v="0.5"/>
    <m/>
    <s v="自然人保证"/>
    <n v="20"/>
    <n v="40"/>
    <n v="0"/>
    <n v="20"/>
    <n v="20"/>
    <n v="0"/>
    <m/>
    <s v="高新企业"/>
    <m/>
    <s v="国担非专项业务"/>
    <m/>
    <s v="国担非专项业务"/>
    <m/>
    <s v="2022-10-26 10:25:21"/>
    <s v="2022-11-15 09:27:24"/>
    <s v="2022-10-13 16:03:22"/>
    <s v="肖彬彬"/>
    <m/>
    <s v="省再担合规性审查通过"/>
    <s v="国担合规性审查通过"/>
    <m/>
    <n v="500"/>
    <n v="500"/>
    <n v="364"/>
    <n v="0"/>
    <n v="0"/>
    <n v="2E-3"/>
    <n v="9972.6"/>
    <n v="9972.6"/>
    <m/>
  </r>
  <r>
    <s v="4304122090100001"/>
    <s v="国担非专项业务"/>
    <s v="新增"/>
    <x v="34"/>
    <m/>
    <s v="湖南省融资再担保有限公司"/>
    <s v="湖南良平生物科技有限公司"/>
    <s v="企业"/>
    <s v="统一社会信用代码"/>
    <s v="91430100MA4QY43Q6B"/>
    <m/>
    <m/>
    <m/>
    <m/>
    <s v="私人控股"/>
    <s v="否"/>
    <s v="湖南省/衡阳市/蒸湘区"/>
    <s v="有机肥料及微生物肥料制造"/>
    <s v="工业"/>
    <n v="1450"/>
    <n v="1860"/>
    <n v="16"/>
    <n v="0"/>
    <s v="微型企业"/>
    <s v="小微企业"/>
    <s v="4.3.3"/>
    <s v="梁卫军"/>
    <s v="居民身份证"/>
    <s v="430402196809023517"/>
    <s v="中国农业银行衡阳分行"/>
    <n v="400"/>
    <s v="流动资金贷款"/>
    <n v="4.1500000000000004"/>
    <s v="人民币"/>
    <s v="否"/>
    <s v="2022-09-01 00:00:00"/>
    <s v="2023-08-31 00:00:00"/>
    <m/>
    <s v="43010120220003278"/>
    <m/>
    <s v="43100120220016188"/>
    <s v="衡融担保协议字[2022]第06301号"/>
    <n v="0.8"/>
    <m/>
    <s v="自然人保证,企业保证,不动产抵押"/>
    <n v="20"/>
    <n v="40"/>
    <n v="0"/>
    <n v="20"/>
    <n v="20"/>
    <n v="0"/>
    <m/>
    <s v=""/>
    <m/>
    <s v="国担非专项业务"/>
    <m/>
    <s v="国担非专项业务"/>
    <m/>
    <s v="2022-10-26 10:25:21"/>
    <s v="2022-11-15 09:28:03"/>
    <s v="2022-10-13 16:03:22"/>
    <s v="肖彬彬"/>
    <m/>
    <s v="省再担合规性审查通过"/>
    <s v="国担合规性审查通过"/>
    <m/>
    <n v="400"/>
    <n v="400"/>
    <n v="364"/>
    <n v="0"/>
    <n v="0"/>
    <n v="2E-3"/>
    <n v="7978.08"/>
    <n v="7978.08"/>
    <m/>
  </r>
  <r>
    <s v="4304122090600001"/>
    <s v="国担非专项业务"/>
    <s v="新增"/>
    <x v="34"/>
    <m/>
    <s v="湖南省融资再担保有限公司"/>
    <s v="湖南诚创鑫科技有限公司"/>
    <s v="企业"/>
    <s v="统一社会信用代码"/>
    <s v="914304820908729875"/>
    <m/>
    <m/>
    <m/>
    <m/>
    <s v="私人控股"/>
    <s v="否"/>
    <s v="湖南省/衡阳市/常宁市"/>
    <s v="电子电路制造"/>
    <s v="工业"/>
    <n v="2195"/>
    <n v="4091"/>
    <n v="90"/>
    <n v="37"/>
    <s v="小型企业"/>
    <s v="小微企业"/>
    <s v="1.2.1"/>
    <s v="唐云发"/>
    <s v="居民身份证"/>
    <s v="430425196512050033"/>
    <s v="华融湘江银行常宁市支行"/>
    <n v="200"/>
    <s v="流动资金贷款"/>
    <n v="5"/>
    <s v="人民币"/>
    <s v="否"/>
    <s v="2022-09-06 00:00:00"/>
    <s v="2023-08-30 00:00:00"/>
    <m/>
    <s v="华银衡(常宁支)流资贷字(2022)年第(002)号"/>
    <m/>
    <s v="华银衡(常宁支)保字(2022)年第(002)号"/>
    <s v="衡融担保协议字[2022]第07101号"/>
    <n v="0.8"/>
    <m/>
    <s v="自然人保证,企业保证"/>
    <n v="20"/>
    <n v="40"/>
    <n v="0"/>
    <n v="20"/>
    <n v="20"/>
    <n v="0"/>
    <m/>
    <s v="高新企业"/>
    <m/>
    <s v="国担非专项业务"/>
    <m/>
    <s v="国担非专项业务"/>
    <m/>
    <s v="2022-10-26 10:25:21"/>
    <s v="2022-11-15 09:27:24"/>
    <s v="2022-10-13 16:03:22"/>
    <s v="肖彬彬"/>
    <m/>
    <s v="省再担合规性审查通过"/>
    <s v="国担合规性审查通过"/>
    <m/>
    <n v="200"/>
    <n v="200"/>
    <n v="358"/>
    <n v="0"/>
    <n v="0"/>
    <n v="2E-3"/>
    <n v="3923.29"/>
    <n v="3923.29"/>
    <m/>
  </r>
  <r>
    <s v="4304122092100001"/>
    <s v="国担非专项业务"/>
    <s v="新增"/>
    <x v="34"/>
    <m/>
    <s v="湖南省融资再担保有限公司"/>
    <s v="湖南超声人防设备有限公司"/>
    <s v="企业"/>
    <s v="统一社会信用代码"/>
    <s v="91430400055828489H"/>
    <m/>
    <m/>
    <m/>
    <m/>
    <s v="私人控股"/>
    <s v="否"/>
    <s v="湖南省/衡阳市/石鼓区"/>
    <s v="其他土木工程建筑施工"/>
    <s v="建筑业"/>
    <n v="7881"/>
    <n v="3730"/>
    <n v="31"/>
    <n v="261"/>
    <s v="小型企业"/>
    <s v="小微企业"/>
    <m/>
    <s v="郑东"/>
    <s v="居民身份证"/>
    <s v="430403196712230532"/>
    <s v="兴业银行衡阳分行"/>
    <n v="500"/>
    <s v="流动资金贷款"/>
    <n v="5"/>
    <s v="人民币"/>
    <s v="否"/>
    <s v="2022-09-21 00:00:00"/>
    <s v="2023-09-20 00:00:00"/>
    <m/>
    <s v="G001368382220220920005"/>
    <m/>
    <s v="G001368382220220920006"/>
    <s v="衡融担保协议字[2022]第08001号"/>
    <n v="1"/>
    <m/>
    <s v="自然人保证,企业保证"/>
    <n v="20"/>
    <n v="40"/>
    <n v="0"/>
    <n v="20"/>
    <n v="20"/>
    <n v="0"/>
    <m/>
    <s v=""/>
    <m/>
    <s v="国担非专项业务"/>
    <m/>
    <s v="国担非专项业务"/>
    <m/>
    <s v="2022-10-26 10:25:21"/>
    <s v="2022-11-15 09:28:03"/>
    <s v="2022-10-13 16:03:22"/>
    <s v="肖彬彬"/>
    <m/>
    <s v="省再担合规性审查通过"/>
    <s v="国担合规性审查通过"/>
    <m/>
    <n v="500"/>
    <n v="500"/>
    <n v="364"/>
    <n v="0"/>
    <n v="0"/>
    <n v="2E-3"/>
    <n v="9972.6"/>
    <n v="9972.6"/>
    <m/>
  </r>
  <r>
    <s v="4304122090700001"/>
    <s v="国担非专项业务"/>
    <s v="新增"/>
    <x v="34"/>
    <m/>
    <s v="湖南省融资再担保有限公司"/>
    <s v="湖南东方星建设集团有限公司"/>
    <s v="企业"/>
    <s v="统一社会信用代码"/>
    <s v="91430408673568303P"/>
    <m/>
    <m/>
    <m/>
    <m/>
    <s v="私人控股"/>
    <s v="否"/>
    <s v="湖南省/衡阳市/雁峰区"/>
    <s v="市政道路工程建筑"/>
    <s v="建筑业"/>
    <n v="6243"/>
    <n v="5135"/>
    <n v="28"/>
    <n v="166"/>
    <s v="小型企业"/>
    <s v="小微企业"/>
    <m/>
    <s v="赵峰"/>
    <s v="居民身份证"/>
    <s v="430404197204111175"/>
    <s v="中国银行衡阳分行"/>
    <n v="500"/>
    <s v="流动资金贷款"/>
    <n v="3.9"/>
    <s v="人民币"/>
    <s v="否"/>
    <s v="2022-09-07 00:00:00"/>
    <s v="2023-09-07 00:00:00"/>
    <m/>
    <s v="湘中银普惠借字2022-1432-1号"/>
    <m/>
    <s v="湘中银普惠保字2022-1432-1号"/>
    <s v="衡融担保协议字[2022]第05601号"/>
    <n v="0.5"/>
    <m/>
    <s v="自然人保证"/>
    <n v="20"/>
    <n v="40"/>
    <n v="0"/>
    <n v="20"/>
    <n v="20"/>
    <n v="0"/>
    <m/>
    <s v="高新企业"/>
    <m/>
    <s v="国担非专项业务"/>
    <m/>
    <s v="国担非专项业务"/>
    <m/>
    <s v="2022-10-26 10:25:21"/>
    <s v="2022-11-15 09:28:03"/>
    <s v="2022-10-13 16:03:22"/>
    <s v="肖彬彬"/>
    <m/>
    <s v="省再担合规性审查通过"/>
    <s v="国担合规性审查通过"/>
    <m/>
    <n v="500"/>
    <n v="500"/>
    <n v="365"/>
    <n v="0"/>
    <n v="0"/>
    <n v="2E-3"/>
    <n v="10000"/>
    <n v="10000"/>
    <m/>
  </r>
  <r>
    <s v="4304122090800003"/>
    <s v="国担非专项业务"/>
    <s v="新增"/>
    <x v="34"/>
    <m/>
    <s v="湖南省融资再担保有限公司"/>
    <s v="湖南东方星建设集团有限公司"/>
    <s v="企业"/>
    <s v="统一社会信用代码"/>
    <s v="91430408673568303P"/>
    <m/>
    <m/>
    <m/>
    <m/>
    <s v="私人控股"/>
    <s v="否"/>
    <s v="湖南省/衡阳市/雁峰区"/>
    <s v="市政道路工程建筑"/>
    <s v="建筑业"/>
    <n v="6243"/>
    <n v="5135"/>
    <n v="28"/>
    <n v="166"/>
    <s v="小型企业"/>
    <s v="小微企业"/>
    <m/>
    <s v="赵峰"/>
    <s v="居民身份证"/>
    <s v="430404197204111175"/>
    <s v="中国银行衡阳分行"/>
    <n v="300"/>
    <s v="流动资金贷款"/>
    <n v="3.9"/>
    <s v="人民币"/>
    <s v="否"/>
    <s v="2022-09-08 00:00:00"/>
    <s v="2023-09-08 00:00:00"/>
    <m/>
    <s v="湘中银普惠借字2022-1432-2号"/>
    <m/>
    <s v="湘中银普惠保字2022-1432-2号"/>
    <s v="衡融担保协议字[2022]第07301号"/>
    <n v="1"/>
    <m/>
    <s v="自然人保证"/>
    <n v="20"/>
    <n v="40"/>
    <n v="0"/>
    <n v="20"/>
    <n v="20"/>
    <n v="0"/>
    <m/>
    <s v="高新企业"/>
    <m/>
    <s v="国担非专项业务"/>
    <m/>
    <s v="国担非专项业务"/>
    <m/>
    <s v="2022-10-26 10:25:21"/>
    <s v="2022-11-15 09:28:03"/>
    <s v="2022-10-13 16:03:22"/>
    <s v="肖彬彬"/>
    <m/>
    <s v="省再担合规性审查通过"/>
    <s v="国担合规性审查通过"/>
    <m/>
    <n v="300"/>
    <n v="300"/>
    <n v="365"/>
    <n v="0"/>
    <n v="0"/>
    <n v="2E-3"/>
    <n v="6000"/>
    <n v="6000"/>
    <m/>
  </r>
  <r>
    <s v="4304122092900002"/>
    <s v="国担非专项业务"/>
    <s v="新增"/>
    <x v="34"/>
    <m/>
    <s v="湖南省融资再担保有限公司"/>
    <s v="湖南丰泰照明科技有限责任公司"/>
    <s v="企业"/>
    <s v="统一社会信用代码"/>
    <s v="91430406MA4L72D93N"/>
    <m/>
    <m/>
    <m/>
    <m/>
    <s v="私人控股"/>
    <s v="否"/>
    <s v="湖南省/衡阳市/雁峰区"/>
    <s v="灯具、装饰物品批发"/>
    <s v="批发业"/>
    <n v="747"/>
    <n v="495"/>
    <n v="7"/>
    <n v="5"/>
    <s v="微型企业"/>
    <s v="小微企业"/>
    <m/>
    <s v="李琪"/>
    <s v="居民身份证"/>
    <s v="362202198810077661"/>
    <s v="中国建设银行衡阳市分行"/>
    <n v="160"/>
    <s v="流动资金贷款"/>
    <n v="4.3"/>
    <s v="人民币"/>
    <s v="否"/>
    <s v="2022-09-29 00:00:00"/>
    <s v="2023-03-29 00:00:00"/>
    <m/>
    <s v="HTZ430645500LDZJ2022N005"/>
    <m/>
    <s v="HTC430645500YBDB2022N001"/>
    <s v="衡融担保协议字[2022]第08101号"/>
    <n v="1"/>
    <m/>
    <s v="自然人保证"/>
    <n v="20"/>
    <n v="40"/>
    <n v="0"/>
    <n v="20"/>
    <n v="20"/>
    <n v="0"/>
    <m/>
    <s v=""/>
    <m/>
    <s v="国担非专项业务"/>
    <m/>
    <s v="国担非专项业务"/>
    <m/>
    <s v="2022-10-26 10:25:21"/>
    <s v="2022-11-15 09:28:03"/>
    <s v="2022-10-13 16:03:22"/>
    <s v="肖彬彬"/>
    <m/>
    <s v="省再担合规性审查通过"/>
    <s v="国担合规性审查通过"/>
    <m/>
    <n v="160"/>
    <n v="160"/>
    <n v="181"/>
    <n v="0"/>
    <n v="0"/>
    <n v="2E-3"/>
    <n v="1586.85"/>
    <n v="1586.85"/>
    <m/>
  </r>
  <r>
    <s v="4304122092100002"/>
    <s v="国担非专项业务"/>
    <s v="新增"/>
    <x v="34"/>
    <m/>
    <s v="湖南省融资再担保有限公司"/>
    <s v="湖南立玻光电科技有限公司"/>
    <s v="企业"/>
    <s v="统一社会信用代码"/>
    <s v="91430406MA4T10Q36T"/>
    <m/>
    <m/>
    <m/>
    <m/>
    <s v="私人控股"/>
    <s v="否"/>
    <s v="湖南省/衡阳市/雁峰区"/>
    <s v="其他玻璃制品制造"/>
    <s v="工业"/>
    <n v="2842"/>
    <n v="113"/>
    <n v="39"/>
    <n v="22.63"/>
    <s v="微型企业"/>
    <s v="小微企业"/>
    <s v="7.3.3"/>
    <s v="欧立"/>
    <s v="居民身份证"/>
    <s v="510230197203056057"/>
    <s v="中国建设银行衡阳市分行"/>
    <n v="500"/>
    <s v="流动资金贷款"/>
    <n v="4.3499999999999996"/>
    <s v="人民币"/>
    <s v="否"/>
    <s v="2022-09-21 00:00:00"/>
    <s v="2023-09-21 00:00:00"/>
    <m/>
    <s v="HTZ430646400LDZJ2022N00K"/>
    <m/>
    <s v="HTC430646400YBDB2022N017"/>
    <s v="衡融担保协议字[2022]第03901号"/>
    <n v="0.5"/>
    <m/>
    <s v="自然人保证"/>
    <n v="20"/>
    <n v="40"/>
    <n v="0"/>
    <n v="20"/>
    <n v="20"/>
    <n v="0"/>
    <m/>
    <s v=""/>
    <m/>
    <s v="国担非专项业务"/>
    <m/>
    <s v="国担非专项业务"/>
    <m/>
    <s v="2022-10-26 10:25:21"/>
    <s v="2022-11-15 09:28:03"/>
    <s v="2022-10-13 16:03:22"/>
    <s v="肖彬彬"/>
    <m/>
    <s v="省再担合规性审查通过"/>
    <s v="国担合规性审查通过"/>
    <m/>
    <n v="500"/>
    <n v="500"/>
    <n v="365"/>
    <n v="0"/>
    <n v="0"/>
    <n v="2E-3"/>
    <n v="10000"/>
    <n v="10000"/>
    <m/>
  </r>
  <r>
    <s v="4304122092900004"/>
    <s v="国担非专项业务"/>
    <s v="新增"/>
    <x v="34"/>
    <m/>
    <s v="湖南省融资再担保有限公司"/>
    <s v="湖南塑源特科技有限公司"/>
    <s v="企业"/>
    <s v="统一社会信用代码"/>
    <s v="91430400MA4PK5NN4X"/>
    <m/>
    <m/>
    <m/>
    <m/>
    <s v="私人控股"/>
    <s v="否"/>
    <s v="湖南省/衡阳市/雁峰区"/>
    <s v="其他传动部件制造"/>
    <s v="工业"/>
    <n v="748"/>
    <n v="694"/>
    <n v="28"/>
    <n v="0"/>
    <s v="小型企业"/>
    <s v="小微企业"/>
    <m/>
    <s v="杨林奇"/>
    <s v="居民身份证"/>
    <s v="430521196001096136"/>
    <s v="华融湘江银行衡阳先锋支行"/>
    <n v="200"/>
    <s v="流动资金贷款"/>
    <n v="4.6500000000000004"/>
    <s v="人民币"/>
    <s v="否"/>
    <s v="2022-09-29 00:00:00"/>
    <s v="2023-09-05 00:00:00"/>
    <m/>
    <s v="华银衡（先锋支）流资贷字（2022）年第（0001）号"/>
    <m/>
    <s v="华银衡（先锋支）保字（2022）年第（0013）号"/>
    <s v="衡融担保协议字[2022]第07401号"/>
    <n v="0.5"/>
    <m/>
    <s v="自然人保证,不动产抵押,动产抵押"/>
    <n v="20"/>
    <n v="40"/>
    <n v="0"/>
    <n v="20"/>
    <n v="20"/>
    <n v="0"/>
    <m/>
    <s v="高新企业"/>
    <m/>
    <s v="国担非专项业务"/>
    <m/>
    <s v="国担非专项业务"/>
    <m/>
    <s v="2022-10-26 10:25:21"/>
    <s v="2022-11-15 09:27:24"/>
    <s v="2022-10-13 16:03:22"/>
    <s v="肖彬彬"/>
    <m/>
    <s v="省再担合规性审查通过"/>
    <s v="国担合规性审查通过"/>
    <m/>
    <n v="200"/>
    <n v="200"/>
    <n v="341"/>
    <n v="0"/>
    <n v="0"/>
    <n v="2E-3"/>
    <n v="3736.99"/>
    <n v="3736.99"/>
    <m/>
  </r>
  <r>
    <s v="4303822092800002"/>
    <s v="国担非专项业务"/>
    <s v="新增"/>
    <x v="35"/>
    <m/>
    <s v="湖南省融资再担保有限公司"/>
    <s v="邵东市运捷塑胶有限责任公司"/>
    <s v="企业"/>
    <s v="统一社会信用代码"/>
    <s v="91430521567673177G"/>
    <m/>
    <m/>
    <s v="邵东市运捷塑胶有限责任公司"/>
    <s v="91430521567673177G"/>
    <s v="私人控股"/>
    <s v="否"/>
    <s v="湖南省/邵阳市/邵东市"/>
    <s v="塑料零件及其他塑料制品制造"/>
    <s v="工业"/>
    <n v="4967.99"/>
    <n v="4493.09"/>
    <n v="18"/>
    <n v="2.96"/>
    <s v="微型企业"/>
    <s v="小微企业"/>
    <s v="3.6.1.2"/>
    <s v="容陵"/>
    <s v="居民身份证"/>
    <s v="430521198110260299"/>
    <s v="中国光大银行股份有限公司邵阳分行"/>
    <n v="140"/>
    <s v="流动资金贷款"/>
    <n v="5.7"/>
    <s v="人民币"/>
    <s v="否"/>
    <s v="2022-09-28 00:00:00"/>
    <s v="2023-09-27 00:00:00"/>
    <m/>
    <s v="53382204000115"/>
    <s v="24322204000301001"/>
    <s v="53382206000115-1"/>
    <s v="邵鼎成担保协议字2022第107号"/>
    <n v="1"/>
    <m/>
    <s v="不动产抵押"/>
    <n v="20"/>
    <n v="40"/>
    <n v="0"/>
    <n v="20"/>
    <n v="20"/>
    <n v="0"/>
    <m/>
    <s v=""/>
    <m/>
    <s v="国担非专项业务"/>
    <m/>
    <s v="国担非专项业务"/>
    <m/>
    <s v="2022-10-18 10:58:45"/>
    <s v="2022-10-25 10:57:44"/>
    <s v="2022-10-13 17:07:36"/>
    <s v="SDDC01"/>
    <m/>
    <s v="省再担合规性审查通过"/>
    <s v="国担合规性审查通过"/>
    <m/>
    <n v="140"/>
    <n v="140"/>
    <n v="364"/>
    <n v="0"/>
    <n v="0"/>
    <n v="2E-3"/>
    <n v="2792.33"/>
    <n v="2792.33"/>
    <m/>
  </r>
  <r>
    <s v="4303822092700002"/>
    <s v="国担非专项业务"/>
    <s v="新增"/>
    <x v="35"/>
    <m/>
    <s v="湖南省融资再担保有限公司"/>
    <s v="湖南健泰鞋业制造有限公司"/>
    <s v="企业"/>
    <s v="统一社会信用代码"/>
    <s v="91430521MA4PGP0Y0A"/>
    <m/>
    <m/>
    <s v="湖南健泰鞋业制造有限公司"/>
    <s v="91430521MA4PGP0Y0A"/>
    <s v="私人控股"/>
    <s v="否"/>
    <s v="湖南省/邵阳市/邵东市"/>
    <s v="其他制鞋业"/>
    <s v="工业"/>
    <n v="17280.740000000002"/>
    <n v="20570.509999999998"/>
    <n v="200"/>
    <n v="302.67"/>
    <s v="小型企业"/>
    <s v="小微企业"/>
    <s v="7.3.3"/>
    <s v="谢追"/>
    <s v="居民身份证"/>
    <s v="430521199609211677"/>
    <s v="长沙银行股份有限公司邵东支行"/>
    <n v="500"/>
    <s v="贸易融资"/>
    <n v="5.2"/>
    <s v="人民币"/>
    <s v="否"/>
    <s v="2022-09-27 00:00:00"/>
    <s v="2023-03-26 00:00:00"/>
    <m/>
    <s v="292120221310021084000"/>
    <m/>
    <s v="DB29210120220919061968"/>
    <s v="邵鼎成担保协议字2022第048号"/>
    <n v="1"/>
    <m/>
    <s v="自然人保证"/>
    <n v="20"/>
    <n v="40"/>
    <n v="0"/>
    <n v="20"/>
    <n v="20"/>
    <n v="0"/>
    <m/>
    <s v="高新企业"/>
    <m/>
    <s v="国担非专项业务"/>
    <m/>
    <s v="国担非专项业务"/>
    <m/>
    <s v="2022-10-18 10:58:45"/>
    <s v="2022-10-25 10:57:15"/>
    <s v="2022-10-13 17:07:36"/>
    <s v="SDDC01"/>
    <m/>
    <s v="省再担合规性审查通过"/>
    <s v="国担合规性审查通过"/>
    <m/>
    <n v="500"/>
    <n v="500"/>
    <n v="180"/>
    <n v="0"/>
    <n v="0"/>
    <n v="2E-3"/>
    <n v="4931.51"/>
    <n v="4931.51"/>
    <m/>
  </r>
  <r>
    <s v="4303822090600002"/>
    <s v="国担非专项业务"/>
    <s v="新增"/>
    <x v="35"/>
    <m/>
    <s v="湖南省融资再担保有限公司"/>
    <s v="邵阳市天皓医疗器械有限公司"/>
    <s v="企业"/>
    <s v="统一社会信用代码"/>
    <s v="914305215576471194"/>
    <m/>
    <m/>
    <s v="邵阳市天皓医疗器械有限公司"/>
    <s v="914305215576471194"/>
    <s v="私人控股"/>
    <s v="否"/>
    <s v="湖南省/邵阳市/邵东市"/>
    <s v="医疗用品及器材批发"/>
    <s v="批发业"/>
    <n v="5217.2"/>
    <n v="5012.46"/>
    <n v="7"/>
    <n v="4.59"/>
    <s v="小型企业"/>
    <s v="小微企业"/>
    <m/>
    <s v="刘旺新"/>
    <s v="居民身份证"/>
    <s v="430521196708181916"/>
    <s v="中国光大银行股份有限公司邵阳分行"/>
    <n v="500"/>
    <s v="流动资金贷款"/>
    <n v="5.8"/>
    <s v="人民币"/>
    <s v="否"/>
    <s v="2022-09-06 00:00:00"/>
    <s v="2023-09-05 00:00:00"/>
    <m/>
    <s v="53382204000101"/>
    <m/>
    <s v="53382206000101-1"/>
    <s v="邵鼎成担保协议字2020第138号"/>
    <n v="2"/>
    <m/>
    <s v="应收账款质押"/>
    <n v="20"/>
    <n v="40"/>
    <n v="0"/>
    <n v="20"/>
    <n v="20"/>
    <n v="0"/>
    <m/>
    <s v=""/>
    <m/>
    <s v="国担非专项业务"/>
    <m/>
    <s v="国担非专项业务"/>
    <m/>
    <s v="2022-10-18 10:58:45"/>
    <s v="2022-10-25 10:57:44"/>
    <s v="2022-10-13 17:07:36"/>
    <s v="SDDC01"/>
    <m/>
    <s v="省再担合规性审查通过"/>
    <s v="国担合规性审查通过"/>
    <m/>
    <n v="500"/>
    <n v="500"/>
    <n v="364"/>
    <n v="0"/>
    <n v="0"/>
    <n v="2E-3"/>
    <n v="9972.6"/>
    <n v="9972.6"/>
    <m/>
  </r>
  <r>
    <s v="4303822061800003"/>
    <s v="国担非专项业务"/>
    <s v="新增"/>
    <x v="35"/>
    <s v=""/>
    <s v="湖南省融资再担保有限公司"/>
    <s v="邵东县玉京网布制造有限公司"/>
    <s v="企业"/>
    <s v="统一社会信用代码"/>
    <s v="91430521055818862B"/>
    <m/>
    <m/>
    <s v="邵东县玉京网布制造有限公司"/>
    <s v="91430521055818862B"/>
    <s v="私人控股"/>
    <s v="否"/>
    <s v="湖南省/邵阳市/邵东市"/>
    <s v="其他产业用纺织制成品制造"/>
    <s v="工业"/>
    <n v="3930.45"/>
    <n v="5100.33"/>
    <n v="17"/>
    <n v="0.5"/>
    <s v="微型企业"/>
    <s v="小微企业"/>
    <s v="7.3.3"/>
    <s v="黄长喜"/>
    <s v="居民身份证"/>
    <s v="430521198403302376"/>
    <s v="中国建设银行股份有限公司邵东支行"/>
    <n v="360"/>
    <s v="流动资金贷款"/>
    <n v="5.25"/>
    <s v="人民币"/>
    <s v="否"/>
    <s v="2022-09-08 00:00:00"/>
    <s v="2023-06-18 00:00:00"/>
    <m/>
    <s v="43065710020220901001"/>
    <m/>
    <s v="HTC430657100YBDB202100063"/>
    <s v="邵鼎成担保协议字2021第069号"/>
    <n v="1"/>
    <m/>
    <s v="自然人保证,不动产抵押,权利质押"/>
    <n v="20"/>
    <n v="40"/>
    <n v="0"/>
    <n v="20"/>
    <n v="20"/>
    <n v="0"/>
    <m/>
    <s v=""/>
    <m/>
    <s v="国担非专项业务"/>
    <s v=""/>
    <s v="国担非专项业务"/>
    <m/>
    <s v="2022-10-18 10:58:45"/>
    <s v="2022-10-25 10:57:44"/>
    <s v="2022-10-13 00:00:00"/>
    <s v="SDDC01"/>
    <m/>
    <s v="省再担合规性审查通过"/>
    <s v="国担合规性审查通过"/>
    <m/>
    <n v="360"/>
    <n v="360"/>
    <n v="283"/>
    <n v="0"/>
    <n v="0"/>
    <n v="2E-3"/>
    <n v="5582.47"/>
    <n v="5582.47"/>
    <m/>
  </r>
  <r>
    <s v="4303822093000004"/>
    <s v="国担非专项业务"/>
    <s v="新增"/>
    <x v="35"/>
    <m/>
    <s v="湖南省融资再担保有限公司"/>
    <s v="邵阳市大通电力设备制造有限公司"/>
    <s v="企业"/>
    <s v="统一社会信用代码"/>
    <s v="914305217073109932"/>
    <m/>
    <m/>
    <s v="邵阳市大通电力设备制造有限公司"/>
    <s v="914305217073109932"/>
    <s v="私人控股"/>
    <s v="否"/>
    <s v="湖南省/邵阳市/邵东市"/>
    <s v="其他电工器材制造"/>
    <s v="工业"/>
    <n v="10750.26"/>
    <n v="1971.69"/>
    <n v="47"/>
    <n v="50.16"/>
    <s v="小型企业"/>
    <s v="小微企业"/>
    <s v="7.1.3"/>
    <s v="张爱国"/>
    <s v="居民身份证"/>
    <s v="430521197110034035"/>
    <s v="中国光大银行股份有限公司邵阳分行"/>
    <n v="300"/>
    <s v="流动资金贷款"/>
    <n v="4.9000000000000004"/>
    <s v="人民币"/>
    <s v="否"/>
    <s v="2022-09-30 00:00:00"/>
    <s v="2023-09-29 00:00:00"/>
    <m/>
    <s v="53382204000108"/>
    <s v="24322204000401001"/>
    <s v="53382206000108-1"/>
    <s v="邵鼎成担保协议字2021第176号"/>
    <n v="1"/>
    <m/>
    <s v="自然人保证,不动产抵押,权利质押"/>
    <n v="20"/>
    <n v="40"/>
    <n v="0"/>
    <n v="20"/>
    <n v="20"/>
    <n v="0"/>
    <m/>
    <s v="高新企业"/>
    <m/>
    <s v="国担非专项业务"/>
    <m/>
    <s v="国担非专项业务"/>
    <m/>
    <s v="2022-10-18 10:58:45"/>
    <s v="2022-10-25 10:57:44"/>
    <s v="2022-10-13 17:07:36"/>
    <s v="SDDC01"/>
    <m/>
    <s v="省再担合规性审查通过"/>
    <s v="国担合规性审查通过"/>
    <m/>
    <n v="300"/>
    <n v="300"/>
    <n v="364"/>
    <n v="0"/>
    <n v="0"/>
    <n v="2E-3"/>
    <n v="5983.56"/>
    <n v="5983.56"/>
    <m/>
  </r>
  <r>
    <s v="4303822090900004"/>
    <s v="国担非专项业务"/>
    <s v="新增"/>
    <x v="35"/>
    <m/>
    <s v="湖南省融资再担保有限公司"/>
    <s v="湖南省湘东彩印包装有限公司"/>
    <s v="企业"/>
    <s v="统一社会信用代码"/>
    <s v="91430521L025949683"/>
    <m/>
    <m/>
    <s v="湖南省湘东彩印包装有限公司"/>
    <s v="91430521L025949683"/>
    <s v="私人控股"/>
    <s v="否"/>
    <s v="湖南省/邵阳市/邵东市"/>
    <s v="包装装潢及其他印刷"/>
    <s v="工业"/>
    <n v="11686.84"/>
    <n v="12676.63"/>
    <n v="30"/>
    <n v="52.89"/>
    <s v="小型企业"/>
    <s v="小微企业"/>
    <m/>
    <s v="李良雄"/>
    <s v="居民身份证"/>
    <s v="430521196907121430"/>
    <s v="湖南邵东农村商业银行股份有限公司营业部支行"/>
    <n v="270"/>
    <s v="流动资金贷款"/>
    <n v="6"/>
    <s v="人民币"/>
    <s v="否"/>
    <s v="2022-09-09 00:00:00"/>
    <s v="2023-09-09 00:00:00"/>
    <m/>
    <s v="16000-2022-00000993"/>
    <m/>
    <s v="1-16000-2022-00000447"/>
    <s v="邵鼎成担保协议字2020第158号"/>
    <n v="0"/>
    <s v="扶贫贷款，不收取担保费"/>
    <s v="自然人保证"/>
    <n v="20"/>
    <n v="40"/>
    <n v="0"/>
    <n v="20"/>
    <n v="20"/>
    <n v="0"/>
    <m/>
    <s v=""/>
    <m/>
    <s v="国担非专项业务"/>
    <m/>
    <s v="国担非专项业务"/>
    <m/>
    <s v="2022-10-18 10:58:45"/>
    <s v="2022-10-25 10:57:15"/>
    <s v="2022-10-13 17:07:36"/>
    <s v="SDDC01"/>
    <m/>
    <s v="省再担合规性审查通过"/>
    <s v="国担合规性审查通过"/>
    <m/>
    <n v="270"/>
    <n v="270"/>
    <n v="365"/>
    <n v="0"/>
    <n v="0"/>
    <n v="2E-3"/>
    <n v="5400"/>
    <n v="5400"/>
    <m/>
  </r>
  <r>
    <s v="4303822091400002"/>
    <s v="国担非专项业务"/>
    <s v="新增"/>
    <x v="35"/>
    <m/>
    <s v="湖南省融资再担保有限公司"/>
    <s v="湖南省湘东彩印包装有限公司"/>
    <s v="企业"/>
    <s v="统一社会信用代码"/>
    <s v="91430521L025949683"/>
    <m/>
    <m/>
    <s v="湖南省湘东彩印包装有限公司"/>
    <s v="91430521L025949683"/>
    <s v="私人控股"/>
    <s v="否"/>
    <s v="湖南省/邵阳市/邵东市"/>
    <s v="包装装潢及其他印刷"/>
    <s v="工业"/>
    <n v="11686.84"/>
    <n v="12676.63"/>
    <n v="30"/>
    <n v="52.89"/>
    <s v="小型企业"/>
    <s v="小微企业"/>
    <m/>
    <s v="李良雄"/>
    <s v="居民身份证"/>
    <s v="430521196907121430"/>
    <s v="湖南邵东农村商业银行股份有限公司营业部支行"/>
    <n v="388"/>
    <s v="流动资金贷款"/>
    <n v="6"/>
    <s v="人民币"/>
    <s v="否"/>
    <s v="2022-09-14 00:00:00"/>
    <s v="2023-09-13 00:00:00"/>
    <m/>
    <s v="16000-2022-00000997"/>
    <m/>
    <s v="1-16000-2022-00000450"/>
    <s v="邵鼎成担保协议字2020第158号"/>
    <n v="0"/>
    <s v="扶贫贷款，不收取担保费"/>
    <s v="自然人保证"/>
    <n v="20"/>
    <n v="40"/>
    <n v="0"/>
    <n v="20"/>
    <n v="20"/>
    <n v="0"/>
    <m/>
    <s v=""/>
    <m/>
    <s v="国担非专项业务"/>
    <m/>
    <s v="国担非专项业务"/>
    <m/>
    <s v="2022-10-18 10:58:45"/>
    <s v="2022-10-25 10:57:15"/>
    <s v="2022-10-13 17:07:36"/>
    <s v="SDDC01"/>
    <m/>
    <s v="省再担合规性审查通过"/>
    <s v="国担合规性审查通过"/>
    <m/>
    <n v="388"/>
    <n v="388"/>
    <n v="364"/>
    <n v="0"/>
    <n v="0"/>
    <n v="2E-3"/>
    <n v="7738.74"/>
    <n v="7738.74"/>
    <m/>
  </r>
  <r>
    <s v="4303822092900005"/>
    <s v="国担非专项业务"/>
    <s v="新增"/>
    <x v="35"/>
    <m/>
    <s v="湖南省融资再担保有限公司"/>
    <s v="邵东市双得丰艺包装印刷厂"/>
    <s v="企业"/>
    <s v="统一社会信用代码"/>
    <s v="91430521MA4Q8JH287"/>
    <m/>
    <m/>
    <s v="邵东市双得丰艺包装印刷厂"/>
    <s v="91430521MA4Q8JH287"/>
    <s v="私人控股"/>
    <s v="否"/>
    <s v="湖南省/邵阳市/邵东市"/>
    <s v="包装装潢及其他印刷"/>
    <s v="工业"/>
    <n v="1053.3599999999999"/>
    <n v="3001.44"/>
    <n v="22"/>
    <n v="0"/>
    <s v="小型企业"/>
    <s v="小微企业"/>
    <m/>
    <s v="刘清"/>
    <s v="居民身份证"/>
    <s v="430521199003108771"/>
    <s v="中国邮政储蓄银行邵东市支行"/>
    <n v="95"/>
    <s v="流动资金贷款"/>
    <n v="5.25"/>
    <s v="人民币"/>
    <s v="否"/>
    <s v="2022-09-29 00:00:00"/>
    <s v="2023-09-27 00:00:00"/>
    <m/>
    <s v="0343007028220928905520"/>
    <m/>
    <s v="0743007028220928905811"/>
    <s v="邵鼎成担保协议字2020第132号"/>
    <n v="1"/>
    <m/>
    <s v="自然人保证,不动产抵押"/>
    <n v="20"/>
    <n v="40"/>
    <n v="0"/>
    <n v="20"/>
    <n v="20"/>
    <n v="0"/>
    <m/>
    <s v=""/>
    <m/>
    <s v="国担非专项业务"/>
    <m/>
    <s v="国担非专项业务"/>
    <m/>
    <s v="2022-10-18 10:58:45"/>
    <s v="2022-10-25 10:57:15"/>
    <s v="2022-10-13 17:07:36"/>
    <s v="SDDC01"/>
    <m/>
    <s v="省再担合规性审查通过"/>
    <s v="国担合规性审查通过"/>
    <m/>
    <n v="95"/>
    <n v="95"/>
    <n v="363"/>
    <n v="0"/>
    <n v="0"/>
    <n v="2E-3"/>
    <n v="1889.59"/>
    <n v="1889.59"/>
    <m/>
  </r>
  <r>
    <s v="4303822090900005"/>
    <s v="国担非专项业务"/>
    <s v="新增"/>
    <x v="35"/>
    <m/>
    <s v="湖南省融资再担保有限公司"/>
    <s v="邵东市欣荣工程劳务有限公司"/>
    <s v="企业"/>
    <s v="统一社会信用代码"/>
    <s v="91430521MA4RXD5X6R"/>
    <m/>
    <m/>
    <s v="邵东市欣荣工程劳务有限公司"/>
    <s v="91430521MA4RXD5X6R"/>
    <s v="私人控股"/>
    <s v="是"/>
    <s v="湖南省/邵阳市/邵东市"/>
    <s v="其他土木工程建筑施工"/>
    <s v="建筑业"/>
    <n v="399.13"/>
    <n v="505.17"/>
    <n v="6"/>
    <n v="0"/>
    <s v="小型企业"/>
    <s v="小微企业"/>
    <m/>
    <s v="刘立军"/>
    <s v="居民身份证"/>
    <s v="430521197512200278"/>
    <s v="长沙银行邵东支行"/>
    <n v="80"/>
    <s v="流动资金贷款"/>
    <n v="5.5"/>
    <s v="人民币"/>
    <s v="否"/>
    <s v="2022-09-09 00:00:00"/>
    <s v="2023-09-01 00:00:00"/>
    <m/>
    <s v="292120221001001001021000"/>
    <m/>
    <s v="DB29210120220901060894"/>
    <s v="邵鼎成担保协议字2022第105号"/>
    <n v="1"/>
    <m/>
    <s v="自然人保证"/>
    <n v="20"/>
    <n v="40"/>
    <n v="0"/>
    <n v="20"/>
    <n v="20"/>
    <n v="0"/>
    <m/>
    <s v=""/>
    <m/>
    <s v="国担非专项业务"/>
    <m/>
    <s v="国担非专项业务"/>
    <m/>
    <s v="2022-10-18 10:58:45"/>
    <s v="2022-10-25 10:57:15"/>
    <s v="2022-10-13 17:07:36"/>
    <s v="SDDC01"/>
    <m/>
    <s v="省再担合规性审查通过"/>
    <s v="国担合规性审查通过"/>
    <m/>
    <n v="80"/>
    <n v="80"/>
    <n v="357"/>
    <n v="0"/>
    <n v="0"/>
    <n v="2E-3"/>
    <n v="1564.93"/>
    <n v="1564.93"/>
    <m/>
  </r>
  <r>
    <s v="4303822092600002"/>
    <s v="国担非专项业务"/>
    <s v="新增"/>
    <x v="35"/>
    <m/>
    <s v="湖南省融资再担保有限公司"/>
    <s v="湖南方德箱包制造有限公司"/>
    <s v="企业"/>
    <s v="统一社会信用代码"/>
    <s v="91430521MA4QRP7P29"/>
    <m/>
    <m/>
    <s v="湖南方德箱包制造有限公司"/>
    <s v="91430521MA4QRP7P29"/>
    <s v="私人控股"/>
    <s v="是"/>
    <s v="湖南省/邵阳市/邵东市"/>
    <s v="其他皮革制品制造"/>
    <s v="工业"/>
    <n v="626.99"/>
    <n v="2335.5100000000002"/>
    <n v="51"/>
    <n v="1.7"/>
    <s v="小型企业"/>
    <s v="小微企业"/>
    <s v="7.3.3"/>
    <s v="肖端阳"/>
    <s v="居民身份证"/>
    <s v="430426198905157240"/>
    <s v="长沙银行邵东支行"/>
    <n v="260"/>
    <s v="贸易融资"/>
    <n v="5.8"/>
    <s v="人民币"/>
    <s v="否"/>
    <s v="2022-09-26 00:00:00"/>
    <s v="2023-03-25 00:00:00"/>
    <m/>
    <s v="292120221310021081000"/>
    <m/>
    <s v="DB29210120220919061973"/>
    <s v="邵鼎成担保协议字2022第100号"/>
    <n v="1"/>
    <m/>
    <s v="自然人保证"/>
    <n v="20"/>
    <n v="40"/>
    <n v="0"/>
    <n v="20"/>
    <n v="20"/>
    <n v="0"/>
    <m/>
    <s v=""/>
    <m/>
    <s v="国担非专项业务"/>
    <m/>
    <s v="国担非专项业务"/>
    <m/>
    <s v="2022-10-18 10:58:45"/>
    <s v="2022-10-25 10:57:15"/>
    <s v="2022-10-13 17:07:36"/>
    <s v="SDDC01"/>
    <m/>
    <s v="省再担合规性审查通过"/>
    <s v="国担合规性审查通过"/>
    <m/>
    <n v="260"/>
    <n v="260"/>
    <n v="180"/>
    <n v="0"/>
    <n v="0"/>
    <n v="2E-3"/>
    <n v="2564.38"/>
    <n v="2564.38"/>
    <m/>
  </r>
  <r>
    <s v="4303822090900006"/>
    <s v="国担非专项业务"/>
    <s v="新增"/>
    <x v="35"/>
    <m/>
    <s v="湖南省融资再担保有限公司"/>
    <s v="邵东县晶丰塑料包装有限公司"/>
    <s v="企业"/>
    <s v="统一社会信用代码"/>
    <s v="91430521MA4L1H590R"/>
    <m/>
    <m/>
    <s v="邵东县晶丰塑料包装有限公司"/>
    <s v="91430521MA4L1H590R"/>
    <s v="私人控股"/>
    <s v="否"/>
    <s v="湖南省/邵阳市/邵东市"/>
    <s v="塑料零件及其他塑料制品制造"/>
    <s v="工业"/>
    <n v="4008.84"/>
    <n v="3701.49"/>
    <n v="33"/>
    <m/>
    <s v="小型企业"/>
    <s v="小微企业"/>
    <s v="3.6.1.2"/>
    <s v="申高峰"/>
    <s v="居民身份证"/>
    <s v="430521198204206138"/>
    <s v="长沙银行股份有限公司邵东支行"/>
    <n v="230"/>
    <s v="流动资金贷款"/>
    <n v="6"/>
    <s v="人民币"/>
    <s v="否"/>
    <s v="2022-09-09 00:00:00"/>
    <s v="2023-09-07 00:00:00"/>
    <m/>
    <s v="292120221001023000"/>
    <m/>
    <s v="DB29210120220907061229"/>
    <s v="邵鼎成担保协议字2022第101号"/>
    <n v="1"/>
    <m/>
    <s v="自然人保证"/>
    <n v="20"/>
    <n v="40"/>
    <n v="0"/>
    <n v="20"/>
    <n v="20"/>
    <n v="0"/>
    <m/>
    <s v=""/>
    <m/>
    <s v="国担非专项业务"/>
    <m/>
    <s v="国担非专项业务"/>
    <m/>
    <s v="2022-10-18 10:58:45"/>
    <s v="2022-10-25 10:57:15"/>
    <s v="2022-10-13 17:07:36"/>
    <s v="SDDC01"/>
    <m/>
    <s v="省再担合规性审查通过"/>
    <s v="国担合规性审查通过"/>
    <m/>
    <n v="230"/>
    <n v="230"/>
    <n v="363"/>
    <n v="0"/>
    <n v="0"/>
    <n v="2E-3"/>
    <n v="4574.79"/>
    <n v="4574.79"/>
    <m/>
  </r>
  <r>
    <s v="4303822092900006"/>
    <s v="国担非专项业务"/>
    <s v="新增"/>
    <x v="35"/>
    <m/>
    <s v="湖南省融资再担保有限公司"/>
    <s v="邵东县大昌实业有限责任公司"/>
    <s v="企业"/>
    <s v="统一社会信用代码"/>
    <s v="914305217459438984"/>
    <m/>
    <m/>
    <s v="邵东县大昌实业有限责任公司"/>
    <s v="914305217459438984"/>
    <s v="私人控股"/>
    <s v="否"/>
    <s v="湖南省/邵阳市/邵东市"/>
    <s v="日用塑料制品制造"/>
    <s v="工业"/>
    <n v="14745.41"/>
    <n v="13308.69"/>
    <n v="161"/>
    <n v="3.76"/>
    <s v="小型企业"/>
    <s v="小微企业"/>
    <s v="7.1.5"/>
    <s v="邓双兴"/>
    <s v="居民身份证"/>
    <s v="430521196211172897"/>
    <s v="华融湘江银行股份有限公司邵东市支行"/>
    <n v="300"/>
    <s v="流动资金贷款"/>
    <n v="6.8"/>
    <s v="人民币"/>
    <s v="否"/>
    <s v="2022-09-29 00:00:00"/>
    <s v="2023-09-28 00:00:00"/>
    <m/>
    <s v="华银邵（邵东支）流资贷字（2022）年第522号"/>
    <m/>
    <s v="华银邵（邵东支）保字（2022）年第522号"/>
    <s v="邵鼎成担保协议字2022第111号"/>
    <n v="1"/>
    <m/>
    <s v="不动产抵押"/>
    <n v="20"/>
    <n v="40"/>
    <n v="0"/>
    <n v="20"/>
    <n v="20"/>
    <n v="0"/>
    <m/>
    <s v=""/>
    <m/>
    <s v="国担非专项业务"/>
    <m/>
    <s v="国担非专项业务"/>
    <m/>
    <s v="2022-10-18 10:58:45"/>
    <s v="2022-10-25 10:57:15"/>
    <s v="2022-10-13 17:07:36"/>
    <s v="SDDC01"/>
    <m/>
    <s v="省再担合规性审查通过"/>
    <s v="国担合规性审查通过"/>
    <m/>
    <n v="300"/>
    <n v="300"/>
    <n v="364"/>
    <n v="0"/>
    <n v="0"/>
    <n v="2E-3"/>
    <n v="5983.56"/>
    <n v="5983.56"/>
    <m/>
  </r>
  <r>
    <s v="4301122090110015"/>
    <s v="乡村振兴贷款担保支持计划"/>
    <s v="新增"/>
    <x v="7"/>
    <m/>
    <s v="湖南省融资再担保有限公司"/>
    <s v="周停"/>
    <s v="个体工商户"/>
    <s v="居民身份证"/>
    <s v="430181198809247076"/>
    <m/>
    <m/>
    <s v="平江县长寿镇给力便利店"/>
    <s v="92430626MA7AW0AB77"/>
    <s v="私人控股"/>
    <s v="否"/>
    <s v="湖南省/岳阳市/平江县"/>
    <s v="其他未列明零售业"/>
    <s v="零售业"/>
    <n v="5"/>
    <n v="461"/>
    <n v="7"/>
    <m/>
    <s v="其他"/>
    <s v="小微企业"/>
    <m/>
    <m/>
    <m/>
    <m/>
    <s v="浙江网商银行股份有限公司"/>
    <n v="2"/>
    <s v="个人经营性贷款"/>
    <n v="8"/>
    <s v="人民币"/>
    <s v="否"/>
    <s v="2022-09-01 00:00:00"/>
    <s v="2024-04-01 00:00:00"/>
    <m/>
    <s v="89130800174399629320220901"/>
    <m/>
    <s v="R88-57921553"/>
    <s v="GUAR89130800174399629320220901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2"/>
    <n v="2"/>
    <n v="578"/>
    <n v="0"/>
    <n v="0"/>
    <n v="2E-3"/>
    <n v="40"/>
    <n v="40"/>
    <m/>
  </r>
  <r>
    <s v="4301122090210012"/>
    <s v="乡村振兴贷款担保支持计划"/>
    <s v="新增"/>
    <x v="7"/>
    <m/>
    <s v="湖南省融资再担保有限公司"/>
    <s v="袁辉煌"/>
    <s v="个体工商户"/>
    <s v="居民身份证"/>
    <s v="430626199111251417"/>
    <m/>
    <m/>
    <s v="平江县每一添生活超市"/>
    <s v="92430626MA4R8M0Y0D"/>
    <s v="私人控股"/>
    <s v="否"/>
    <s v="湖南省/岳阳市/平江县"/>
    <s v="小吃服务"/>
    <s v="餐饮业"/>
    <n v="40"/>
    <n v="852.7"/>
    <n v="22"/>
    <m/>
    <s v="其他"/>
    <s v="小微企业"/>
    <m/>
    <m/>
    <m/>
    <m/>
    <s v="浙江网商银行股份有限公司"/>
    <n v="2"/>
    <s v="个人经营性贷款"/>
    <n v="9.8000000000000007"/>
    <s v="人民币"/>
    <s v="否"/>
    <s v="2022-09-02 00:00:00"/>
    <s v="2024-04-02 00:00:00"/>
    <m/>
    <s v="89130800049274249220220902"/>
    <m/>
    <s v="R88-57921553"/>
    <s v="GUAR89130800049274249220220902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2"/>
    <n v="2"/>
    <n v="578"/>
    <n v="0"/>
    <n v="0"/>
    <n v="2E-3"/>
    <n v="40"/>
    <n v="40"/>
    <m/>
  </r>
  <r>
    <s v="4301122090210013"/>
    <s v="乡村振兴贷款担保支持计划"/>
    <s v="新增"/>
    <x v="7"/>
    <m/>
    <s v="湖南省融资再担保有限公司"/>
    <s v="潘永华"/>
    <s v="小微企业主"/>
    <s v="居民身份证"/>
    <s v="433130197708204219"/>
    <m/>
    <m/>
    <s v="龙山县山野家庭农场有限公司"/>
    <s v="91433130MA4L1ALBXR"/>
    <s v="私人控股"/>
    <s v="否"/>
    <s v="湖南省/湘西土家族苗族自治州/龙山县"/>
    <s v="其他谷物种植"/>
    <s v="农、林、牧、渔业"/>
    <n v="650"/>
    <n v="75"/>
    <n v="1"/>
    <m/>
    <s v="小型企业"/>
    <s v="三农,小微企业"/>
    <m/>
    <m/>
    <m/>
    <m/>
    <s v="浙江网商银行股份有限公司"/>
    <n v="2"/>
    <s v="流动资金贷款"/>
    <n v="6.2"/>
    <s v="人民币"/>
    <s v="否"/>
    <s v="2022-09-02 00:00:00"/>
    <s v="2024-04-02 00:00:00"/>
    <m/>
    <s v="89130800076402700120220902"/>
    <m/>
    <s v="R88-57921553"/>
    <s v="GUAR89130800076402700120220902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2"/>
    <n v="2"/>
    <n v="578"/>
    <n v="0"/>
    <n v="0"/>
    <n v="2E-3"/>
    <n v="40"/>
    <n v="40"/>
    <m/>
  </r>
  <r>
    <s v="4301122090210014"/>
    <s v="乡村振兴贷款担保支持计划"/>
    <s v="新增"/>
    <x v="7"/>
    <m/>
    <s v="湖南省融资再担保有限公司"/>
    <s v="陈艳辉"/>
    <s v="个体工商户"/>
    <s v="居民身份证"/>
    <s v="432928197810185510"/>
    <m/>
    <m/>
    <s v="新田县豪美铝材店"/>
    <s v="92431128MA4LP1CX9J"/>
    <s v="私人控股"/>
    <s v="否"/>
    <s v="湖南省/永州市/新田县"/>
    <s v="金属门窗制造"/>
    <s v="工业"/>
    <n v="30"/>
    <n v="194.29329899999999"/>
    <n v="29"/>
    <m/>
    <s v="其他"/>
    <s v="小微企业"/>
    <s v="7.1.5"/>
    <m/>
    <m/>
    <m/>
    <s v="浙江网商银行股份有限公司"/>
    <n v="7.6"/>
    <s v="个人经营性贷款"/>
    <n v="6.2"/>
    <s v="人民币"/>
    <s v="否"/>
    <s v="2022-09-02 00:00:00"/>
    <s v="2024-04-02 00:00:00"/>
    <m/>
    <s v="89130800079733719720220902"/>
    <m/>
    <s v="R88-57921553"/>
    <s v="GUAR89130800079733719720220902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7.6"/>
    <n v="7.6"/>
    <n v="578"/>
    <n v="0"/>
    <n v="0"/>
    <n v="2E-3"/>
    <n v="152"/>
    <n v="152"/>
    <m/>
  </r>
  <r>
    <s v="4301122090210015"/>
    <s v="乡村振兴贷款担保支持计划"/>
    <s v="新增"/>
    <x v="7"/>
    <m/>
    <s v="湖南省融资再担保有限公司"/>
    <s v="杨强"/>
    <s v="个体工商户"/>
    <s v="居民身份证"/>
    <s v="433122198212289030"/>
    <m/>
    <m/>
    <s v="泸溪县优好菜店"/>
    <s v="92433122MA4PTFKU9E"/>
    <s v="私人控股"/>
    <s v="否"/>
    <s v="湖南省/湘西土家族苗族自治州/泸溪县"/>
    <s v="果品、蔬菜零售"/>
    <s v="零售业"/>
    <n v="2"/>
    <n v="168"/>
    <n v="5"/>
    <m/>
    <s v="其他"/>
    <s v="小微企业"/>
    <m/>
    <m/>
    <m/>
    <m/>
    <s v="浙江网商银行股份有限公司"/>
    <n v="30"/>
    <s v="个人经营性贷款"/>
    <n v="8"/>
    <s v="人民币"/>
    <s v="否"/>
    <s v="2022-09-02 00:00:00"/>
    <s v="2024-04-02 00:00:00"/>
    <m/>
    <s v="89130800101244212220220902"/>
    <m/>
    <s v="R88-57921553"/>
    <s v="GUAR89130800101244212220220902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30"/>
    <n v="30"/>
    <n v="578"/>
    <n v="0"/>
    <n v="0"/>
    <n v="2E-3"/>
    <n v="600"/>
    <n v="600"/>
    <m/>
  </r>
  <r>
    <s v="4301122090210016"/>
    <s v="乡村振兴贷款担保支持计划"/>
    <s v="新增"/>
    <x v="7"/>
    <m/>
    <s v="湖南省融资再担保有限公司"/>
    <s v="裴峻峰"/>
    <s v="小微企业主"/>
    <s v="居民身份证"/>
    <s v="433130198401018918"/>
    <m/>
    <m/>
    <s v="湘西金岐农业发展有限公司"/>
    <s v="91433130MA4T7ULM4F"/>
    <s v="私人控股"/>
    <s v="否"/>
    <s v="湖南省/湘西土家族苗族自治州/龙山县"/>
    <s v="其他农业"/>
    <s v="农、林、牧、渔业"/>
    <n v="150"/>
    <n v="6.6666999999999996"/>
    <n v="1"/>
    <m/>
    <s v="微型企业"/>
    <s v="三农,小微企业"/>
    <m/>
    <m/>
    <m/>
    <m/>
    <s v="浙江网商银行股份有限公司"/>
    <n v="12.3"/>
    <s v="流动资金贷款"/>
    <n v="6.2"/>
    <s v="人民币"/>
    <s v="否"/>
    <s v="2022-09-02 00:00:00"/>
    <s v="2024-04-02 00:00:00"/>
    <m/>
    <s v="89130800122376326520220902"/>
    <m/>
    <s v="R88-57921553"/>
    <s v="GUAR89130800122376326520220902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12.3"/>
    <n v="12.3"/>
    <n v="578"/>
    <n v="0"/>
    <n v="0"/>
    <n v="2E-3"/>
    <n v="246"/>
    <n v="246"/>
    <m/>
  </r>
  <r>
    <s v="4301122090310006"/>
    <s v="乡村振兴贷款担保支持计划"/>
    <s v="新增"/>
    <x v="7"/>
    <m/>
    <s v="湖南省融资再担保有限公司"/>
    <s v="黄丽萍"/>
    <s v="个体工商户"/>
    <s v="居民身份证"/>
    <s v="431128198604250107"/>
    <m/>
    <m/>
    <s v="新田县闼闼木门旗舰店"/>
    <s v="92431128MA4L8YUJ6G"/>
    <s v="私人控股"/>
    <s v="否"/>
    <s v="湖南省/永州市/新田县"/>
    <s v="其他未列明零售业"/>
    <s v="零售业"/>
    <n v="30"/>
    <n v="461"/>
    <n v="7"/>
    <m/>
    <s v="其他"/>
    <s v="小微企业"/>
    <m/>
    <m/>
    <m/>
    <m/>
    <s v="浙江网商银行股份有限公司"/>
    <n v="7.71"/>
    <s v="个人经营性贷款"/>
    <n v="9.8000000000000007"/>
    <s v="人民币"/>
    <s v="否"/>
    <s v="2022-09-03 00:00:00"/>
    <s v="2024-04-03 00:00:00"/>
    <m/>
    <s v="89130800003462322120220903"/>
    <m/>
    <s v="R88-57921553"/>
    <s v="GUAR89130800003462322120220903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7.71"/>
    <n v="7.71"/>
    <n v="578"/>
    <n v="0"/>
    <n v="0"/>
    <n v="2E-3"/>
    <n v="154.19999999999999"/>
    <n v="154.19999999999999"/>
    <m/>
  </r>
  <r>
    <s v="4301122090310007"/>
    <s v="乡村振兴贷款担保支持计划"/>
    <s v="新增"/>
    <x v="7"/>
    <m/>
    <s v="湖南省融资再担保有限公司"/>
    <s v="向旭峰"/>
    <s v="个体工商户"/>
    <s v="居民身份证"/>
    <s v="433127199005176224"/>
    <m/>
    <m/>
    <s v="永顺县伊人坊美容养生会所"/>
    <s v="92433127MA4PQBN80U"/>
    <s v="私人控股"/>
    <s v="否"/>
    <s v="湖南省/湘西土家族苗族自治州/永顺县"/>
    <s v="理发及美容服务"/>
    <s v="其他未列明行业"/>
    <n v="20"/>
    <n v="814.6"/>
    <n v="23"/>
    <m/>
    <s v="其他"/>
    <s v="小微企业"/>
    <m/>
    <m/>
    <m/>
    <m/>
    <s v="浙江网商银行股份有限公司"/>
    <n v="2"/>
    <s v="个人经营性贷款"/>
    <n v="9.8000000000000007"/>
    <s v="人民币"/>
    <s v="否"/>
    <s v="2022-09-03 00:00:00"/>
    <s v="2024-04-03 00:00:00"/>
    <m/>
    <s v="89130800237940542920220903"/>
    <m/>
    <s v="R88-57921553"/>
    <s v="GUAR89130800237940542920220903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2"/>
    <n v="2"/>
    <n v="578"/>
    <n v="0"/>
    <n v="0"/>
    <n v="2E-3"/>
    <n v="40"/>
    <n v="40"/>
    <m/>
  </r>
  <r>
    <s v="4301122090410004"/>
    <s v="乡村振兴贷款担保支持计划"/>
    <s v="新增"/>
    <x v="7"/>
    <m/>
    <s v="湖南省融资再担保有限公司"/>
    <s v="魏芳芳"/>
    <s v="个体工商户"/>
    <s v="居民身份证"/>
    <s v="430626198812103068"/>
    <m/>
    <m/>
    <s v="平江县长寿镇邵阳便民通讯店"/>
    <s v="92430626MA4P7FL0XH"/>
    <s v="私人控股"/>
    <s v="否"/>
    <s v="湖南省/岳阳市/平江县"/>
    <s v="通信设备零售"/>
    <s v="零售业"/>
    <n v="5"/>
    <n v="1E-3"/>
    <n v="8"/>
    <m/>
    <s v="其他"/>
    <s v="小微企业"/>
    <m/>
    <m/>
    <m/>
    <m/>
    <s v="浙江网商银行股份有限公司"/>
    <n v="2"/>
    <s v="个人经营性贷款"/>
    <n v="8"/>
    <s v="人民币"/>
    <s v="否"/>
    <s v="2022-09-04 00:00:00"/>
    <s v="2024-04-04 00:00:00"/>
    <m/>
    <s v="89130800006844906020220904"/>
    <m/>
    <s v="R88-57921553"/>
    <s v="GUAR89130800006844906020220904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2"/>
    <n v="2"/>
    <n v="578"/>
    <n v="0"/>
    <n v="0"/>
    <n v="2E-3"/>
    <n v="40"/>
    <n v="40"/>
    <m/>
  </r>
  <r>
    <s v="4301122090410005"/>
    <s v="乡村振兴贷款担保支持计划"/>
    <s v="新增"/>
    <x v="7"/>
    <m/>
    <s v="湖南省融资再担保有限公司"/>
    <s v="陈航舟"/>
    <s v="小微企业主"/>
    <s v="居民身份证"/>
    <s v="430626197601012014"/>
    <m/>
    <m/>
    <s v="平江县白寺旅游景区开发有限公司"/>
    <s v="91430626396748022C"/>
    <s v="私人控股"/>
    <s v="是"/>
    <s v="湖南省/岳阳市/平江县"/>
    <s v="旅行社及相关服务"/>
    <s v="租赁和商务服务业"/>
    <n v="150"/>
    <n v="650"/>
    <n v="23"/>
    <m/>
    <s v="小型企业"/>
    <s v="小微企业"/>
    <s v="8.4.0"/>
    <m/>
    <m/>
    <m/>
    <s v="浙江网商银行股份有限公司"/>
    <n v="14.3"/>
    <s v="流动资金贷款"/>
    <n v="6.2"/>
    <s v="人民币"/>
    <s v="否"/>
    <s v="2022-09-04 00:00:00"/>
    <s v="2024-04-04 00:00:00"/>
    <m/>
    <s v="89130800447271910020220904"/>
    <m/>
    <s v="R88-57921553"/>
    <s v="GUAR89130800447271910020220904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14.3"/>
    <n v="14.3"/>
    <n v="578"/>
    <n v="0"/>
    <n v="0"/>
    <n v="2E-3"/>
    <n v="286"/>
    <n v="286"/>
    <m/>
  </r>
  <r>
    <s v="4301122090510013"/>
    <s v="乡村振兴贷款担保支持计划"/>
    <s v="新增"/>
    <x v="7"/>
    <m/>
    <s v="湖南省融资再担保有限公司"/>
    <s v="秦智群"/>
    <s v="个体工商户"/>
    <s v="居民身份证"/>
    <s v="433123199403020326"/>
    <m/>
    <m/>
    <s v="凤凰县万家惠速超市"/>
    <s v="92433123MA4RJ13A69"/>
    <s v="私人控股"/>
    <s v="否"/>
    <s v="湖南省/湘西土家族苗族自治州/凤凰县"/>
    <s v="其他综合零售"/>
    <s v="零售业"/>
    <n v="650"/>
    <n v="463"/>
    <n v="6"/>
    <m/>
    <s v="其他"/>
    <s v="小微企业"/>
    <m/>
    <m/>
    <m/>
    <m/>
    <s v="浙江网商银行股份有限公司"/>
    <n v="2"/>
    <s v="个人经营性贷款"/>
    <n v="9.8000000000000007"/>
    <s v="人民币"/>
    <s v="否"/>
    <s v="2022-09-05 00:00:00"/>
    <s v="2024-04-05 00:00:00"/>
    <m/>
    <s v="89130800050870528420220905"/>
    <m/>
    <s v="R88-57921553"/>
    <s v="GUAR89130800050870528420220905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2"/>
    <n v="2"/>
    <n v="578"/>
    <n v="0"/>
    <n v="0"/>
    <n v="2E-3"/>
    <n v="40"/>
    <n v="40"/>
    <m/>
  </r>
  <r>
    <s v="4301122090510014"/>
    <s v="乡村振兴贷款担保支持计划"/>
    <s v="新增"/>
    <x v="7"/>
    <m/>
    <s v="湖南省融资再担保有限公司"/>
    <s v="李弄章"/>
    <s v="个体工商户"/>
    <s v="居民身份证"/>
    <s v="430626198111165813"/>
    <m/>
    <m/>
    <s v="平江县名丝理发店"/>
    <s v="92430626MA4Q032K21"/>
    <s v="私人控股"/>
    <s v="否"/>
    <s v="湖南省/岳阳市/平江县"/>
    <s v="理发及美容服务"/>
    <s v="其他未列明行业"/>
    <n v="50"/>
    <n v="25"/>
    <n v="2"/>
    <m/>
    <s v="其他"/>
    <s v="小微企业"/>
    <m/>
    <m/>
    <m/>
    <m/>
    <s v="浙江网商银行股份有限公司"/>
    <n v="15.39"/>
    <s v="个人经营性贷款"/>
    <n v="9.8000000000000007"/>
    <s v="人民币"/>
    <s v="否"/>
    <s v="2022-09-05 00:00:00"/>
    <s v="2024-04-05 00:00:00"/>
    <m/>
    <s v="89130800290854030020220905"/>
    <m/>
    <s v="R88-57921553"/>
    <s v="GUAR89130800290854030020220905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15.39"/>
    <n v="15.39"/>
    <n v="578"/>
    <n v="0"/>
    <n v="0"/>
    <n v="2E-3"/>
    <n v="307.8"/>
    <n v="307.8"/>
    <m/>
  </r>
  <r>
    <s v="4301122090710008"/>
    <s v="乡村振兴贷款担保支持计划"/>
    <s v="新增"/>
    <x v="7"/>
    <m/>
    <s v="湖南省融资再担保有限公司"/>
    <s v="胡杰勇"/>
    <s v="个体工商户"/>
    <s v="居民身份证"/>
    <s v="433122197806219019"/>
    <m/>
    <m/>
    <s v="泸溪县佳通轮胎店"/>
    <s v="92433122MA4P1RPEXC"/>
    <s v="私人控股"/>
    <s v="否"/>
    <s v="湖南省/湘西土家族苗族自治州/泸溪县"/>
    <s v="汽车及零配件批发"/>
    <s v="批发业"/>
    <n v="50"/>
    <n v="25"/>
    <n v="2"/>
    <m/>
    <s v="其他"/>
    <s v="小微企业"/>
    <m/>
    <m/>
    <m/>
    <m/>
    <s v="浙江网商银行股份有限公司"/>
    <n v="26.725000000000001"/>
    <s v="个人经营性贷款"/>
    <n v="9.8000000000000007"/>
    <s v="人民币"/>
    <s v="否"/>
    <s v="2022-09-07 00:00:00"/>
    <s v="2024-04-07 00:00:00"/>
    <m/>
    <s v="89130800019230311120220907"/>
    <m/>
    <s v="R88-57921553"/>
    <s v="GUAR89130800019230311120220907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26.725000000000001"/>
    <n v="26.725000000000001"/>
    <n v="578"/>
    <n v="0"/>
    <n v="0"/>
    <n v="2E-3"/>
    <n v="534.5"/>
    <n v="534.5"/>
    <m/>
  </r>
  <r>
    <s v="4301122090710009"/>
    <s v="乡村振兴贷款担保支持计划"/>
    <s v="新增"/>
    <x v="7"/>
    <m/>
    <s v="湖南省融资再担保有限公司"/>
    <s v="满益莲"/>
    <s v="个体工商户"/>
    <s v="居民身份证"/>
    <s v="433123198712220060"/>
    <m/>
    <m/>
    <s v="凤凰县金想创意广告店"/>
    <s v="92433123MA4R2ET53F"/>
    <s v="私人控股"/>
    <s v="否"/>
    <s v="湖南省/湘西土家族苗族自治州/凤凰县"/>
    <s v="其他广告服务"/>
    <s v="租赁和商务服务业"/>
    <n v="5"/>
    <n v="76.349999999999994"/>
    <n v="16"/>
    <m/>
    <s v="其他"/>
    <s v="小微企业"/>
    <s v="8.4.0"/>
    <m/>
    <m/>
    <m/>
    <s v="浙江网商银行股份有限公司"/>
    <n v="3.55"/>
    <s v="个人经营性贷款"/>
    <n v="9.8000000000000007"/>
    <s v="人民币"/>
    <s v="否"/>
    <s v="2022-09-07 00:00:00"/>
    <s v="2024-04-07 00:00:00"/>
    <m/>
    <s v="89130800066114925120220907"/>
    <m/>
    <s v="R88-57921553"/>
    <s v="GUAR89130800066114925120220907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3.55"/>
    <n v="3.55"/>
    <n v="578"/>
    <n v="0"/>
    <n v="0"/>
    <n v="2E-3"/>
    <n v="71"/>
    <n v="71"/>
    <m/>
  </r>
  <r>
    <s v="4301122090710010"/>
    <s v="乡村振兴贷款担保支持计划"/>
    <s v="新增"/>
    <x v="7"/>
    <m/>
    <s v="湖南省融资再担保有限公司"/>
    <s v="刘民富"/>
    <s v="个体工商户"/>
    <s v="居民身份证"/>
    <s v="433125197509163513"/>
    <m/>
    <m/>
    <s v="保靖县佳邻惠便利店"/>
    <s v="92433125MA4R1TAR8L"/>
    <s v="私人控股"/>
    <s v="否"/>
    <s v="湖南省/湘西土家族苗族自治州/保靖县"/>
    <s v="其他食品零售"/>
    <s v="零售业"/>
    <n v="8"/>
    <n v="478"/>
    <n v="13"/>
    <m/>
    <s v="其他"/>
    <s v="小微企业"/>
    <m/>
    <m/>
    <m/>
    <m/>
    <s v="浙江网商银行股份有限公司"/>
    <n v="9.5"/>
    <s v="个人经营性贷款"/>
    <n v="9"/>
    <s v="人民币"/>
    <s v="否"/>
    <s v="2022-09-07 00:00:00"/>
    <s v="2024-04-07 00:00:00"/>
    <m/>
    <s v="89130800133500236220220907"/>
    <m/>
    <s v="R88-57921553"/>
    <s v="GUAR89130800133500236220220907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9.5"/>
    <n v="9.5"/>
    <n v="578"/>
    <n v="0"/>
    <n v="0"/>
    <n v="2E-3"/>
    <n v="190"/>
    <n v="190"/>
    <m/>
  </r>
  <r>
    <s v="4301122090810009"/>
    <s v="乡村振兴贷款担保支持计划"/>
    <s v="新增"/>
    <x v="7"/>
    <m/>
    <s v="湖南省融资再担保有限公司"/>
    <s v="孔树杰"/>
    <s v="小微企业主"/>
    <s v="居民身份证"/>
    <s v="430626199005102450"/>
    <m/>
    <m/>
    <s v="湖南省乐一恰电子商务有限公司"/>
    <s v="91430626MA4QD2LK1L"/>
    <s v="私人控股"/>
    <s v="否"/>
    <s v="湖南省/岳阳市/平江县"/>
    <s v="糕点、糖果及糖批发"/>
    <s v="批发业"/>
    <n v="1500"/>
    <n v="1500"/>
    <n v="5"/>
    <m/>
    <s v="小型企业"/>
    <s v="小微企业"/>
    <m/>
    <m/>
    <m/>
    <m/>
    <s v="浙江网商银行股份有限公司"/>
    <n v="3.05"/>
    <s v="流动资金贷款"/>
    <n v="9.8000000000000007"/>
    <s v="人民币"/>
    <s v="否"/>
    <s v="2022-09-08 00:00:00"/>
    <s v="2024-04-08 00:00:00"/>
    <m/>
    <s v="89130800014957736320220908"/>
    <m/>
    <s v="R88-57921553"/>
    <s v="GUAR89130800014957736320220908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3.05"/>
    <n v="3.05"/>
    <n v="578"/>
    <n v="0"/>
    <n v="0"/>
    <n v="2E-3"/>
    <n v="61"/>
    <n v="61"/>
    <m/>
  </r>
  <r>
    <s v="4301122090810010"/>
    <s v="乡村振兴贷款担保支持计划"/>
    <s v="新增"/>
    <x v="7"/>
    <m/>
    <s v="湖南省融资再担保有限公司"/>
    <s v="田晓静"/>
    <s v="个体工商户"/>
    <s v="居民身份证"/>
    <s v="433127198309117587"/>
    <m/>
    <m/>
    <s v="青坪晓静五金纸烛店"/>
    <s v="92433127MA4PMFNY2E"/>
    <s v="私人控股"/>
    <s v="是"/>
    <s v="湖南省/湘西土家族苗族自治州/永顺县"/>
    <s v="其他综合零售"/>
    <s v="零售业"/>
    <n v="2"/>
    <n v="326.93329899999998"/>
    <n v="7"/>
    <m/>
    <s v="其他"/>
    <s v="小微企业"/>
    <m/>
    <m/>
    <m/>
    <m/>
    <s v="浙江网商银行股份有限公司"/>
    <n v="20"/>
    <s v="个人经营性贷款"/>
    <n v="9.8000000000000007"/>
    <s v="人民币"/>
    <s v="否"/>
    <s v="2022-09-08 00:00:00"/>
    <s v="2024-04-08 00:00:00"/>
    <m/>
    <s v="89130800030429922420220908"/>
    <m/>
    <s v="R88-57921553"/>
    <s v="GUAR89130800030429922420220908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20"/>
    <n v="20"/>
    <n v="578"/>
    <n v="0"/>
    <n v="0"/>
    <n v="2E-3"/>
    <n v="400"/>
    <n v="400"/>
    <m/>
  </r>
  <r>
    <s v="4301122090810011"/>
    <s v="乡村振兴贷款担保支持计划"/>
    <s v="新增"/>
    <x v="7"/>
    <m/>
    <s v="湖南省融资再担保有限公司"/>
    <s v="孙春艳"/>
    <s v="个体工商户"/>
    <s v="居民身份证"/>
    <s v="433130198706182161"/>
    <m/>
    <m/>
    <s v="龙山县尤西子服装店"/>
    <s v="92433130MA7G02827U"/>
    <s v="私人控股"/>
    <s v="否"/>
    <s v="湖南省/湘西土家族苗族自治州/龙山县"/>
    <s v="其他未列明零售业"/>
    <s v="零售业"/>
    <n v="0.01"/>
    <n v="293.33330000000001"/>
    <n v="7"/>
    <m/>
    <s v="其他"/>
    <s v="小微企业"/>
    <m/>
    <m/>
    <m/>
    <m/>
    <s v="浙江网商银行股份有限公司"/>
    <n v="2"/>
    <s v="个人经营性贷款"/>
    <n v="9.8000000000000007"/>
    <s v="人民币"/>
    <s v="否"/>
    <s v="2022-09-08 00:00:00"/>
    <s v="2024-04-08 00:00:00"/>
    <m/>
    <s v="89130800293108635020220908"/>
    <m/>
    <s v="R88-57921553"/>
    <s v="GUAR89130800293108635020220908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2"/>
    <n v="2"/>
    <n v="578"/>
    <n v="0"/>
    <n v="0"/>
    <n v="2E-3"/>
    <n v="40"/>
    <n v="40"/>
    <m/>
  </r>
  <r>
    <s v="4301122090910009"/>
    <s v="乡村振兴贷款担保支持计划"/>
    <s v="新增"/>
    <x v="7"/>
    <m/>
    <s v="湖南省融资再担保有限公司"/>
    <s v="米军"/>
    <s v="个体工商户"/>
    <s v="居民身份证"/>
    <s v="431223198708164039"/>
    <m/>
    <m/>
    <s v="凤凰县希悦酒店"/>
    <s v="92433123MA7AL2RN9E"/>
    <s v="私人控股"/>
    <s v="否"/>
    <s v="湖南省/湘西土家族苗族自治州/凤凰县"/>
    <s v="其他住宿业"/>
    <s v="住宿业"/>
    <n v="20"/>
    <n v="136.02670000000001"/>
    <n v="18"/>
    <m/>
    <s v="其他"/>
    <s v="小微企业"/>
    <m/>
    <m/>
    <m/>
    <m/>
    <s v="浙江网商银行股份有限公司"/>
    <n v="2"/>
    <s v="个人经营性贷款"/>
    <n v="9.8000000000000007"/>
    <s v="人民币"/>
    <s v="否"/>
    <s v="2022-09-09 00:00:00"/>
    <s v="2024-04-09 00:00:00"/>
    <m/>
    <s v="89130800048260306220220909"/>
    <m/>
    <s v="R88-57921553"/>
    <s v="GUAR89130800048260306220220909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2"/>
    <n v="2"/>
    <n v="578"/>
    <n v="0"/>
    <n v="0"/>
    <n v="2E-3"/>
    <n v="40"/>
    <n v="40"/>
    <m/>
  </r>
  <r>
    <s v="4301122091010001"/>
    <s v="乡村振兴贷款担保支持计划"/>
    <s v="新增"/>
    <x v="7"/>
    <m/>
    <s v="湖南省融资再担保有限公司"/>
    <s v="杨秀湘"/>
    <s v="个体工商户"/>
    <s v="居民身份证"/>
    <s v="433031198112113610"/>
    <m/>
    <m/>
    <s v="通道侗族自治县溪口镇湘禾家庭农场"/>
    <s v="92431230MA4T1A5U04"/>
    <s v="私人控股"/>
    <s v="否"/>
    <s v="湖南省/怀化市/通道侗族自治县"/>
    <s v="其他农业"/>
    <s v="农、林、牧、渔业"/>
    <n v="100"/>
    <n v="146.7467"/>
    <n v="1"/>
    <m/>
    <s v="其他"/>
    <s v="三农,小微企业"/>
    <m/>
    <m/>
    <m/>
    <m/>
    <s v="浙江网商银行股份有限公司"/>
    <n v="2"/>
    <s v="个人经营性贷款"/>
    <n v="6.2"/>
    <s v="人民币"/>
    <s v="否"/>
    <s v="2022-09-10 00:00:00"/>
    <s v="2024-04-10 00:00:00"/>
    <m/>
    <s v="89130800006558645820220910"/>
    <m/>
    <s v="R88-57921553"/>
    <s v="GUAR89130800006558645820220910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2"/>
    <n v="2"/>
    <n v="578"/>
    <n v="0"/>
    <n v="0"/>
    <n v="2E-3"/>
    <n v="40"/>
    <n v="40"/>
    <m/>
  </r>
  <r>
    <s v="4301122091210001"/>
    <s v="乡村振兴贷款担保支持计划"/>
    <s v="新增"/>
    <x v="7"/>
    <m/>
    <s v="湖南省融资再担保有限公司"/>
    <s v="左健"/>
    <s v="个体工商户"/>
    <s v="居民身份证"/>
    <s v="431129199509032233"/>
    <m/>
    <m/>
    <s v="江华瑶族自治县茶颜山奶茶店"/>
    <s v="92431129MA4QBA1P6H"/>
    <s v="私人控股"/>
    <s v="否"/>
    <s v="湖南省/永州市/江华瑶族自治县"/>
    <s v="其他饮料及冷饮服务"/>
    <s v="餐饮业"/>
    <n v="50"/>
    <n v="150"/>
    <n v="23"/>
    <m/>
    <s v="其他"/>
    <s v="小微企业"/>
    <m/>
    <m/>
    <m/>
    <m/>
    <s v="浙江网商银行股份有限公司"/>
    <n v="2"/>
    <s v="个人经营性贷款"/>
    <n v="9.8000000000000007"/>
    <s v="人民币"/>
    <s v="否"/>
    <s v="2022-09-12 00:00:00"/>
    <s v="2024-04-12 00:00:00"/>
    <m/>
    <s v="89130800039592416620220912"/>
    <m/>
    <s v="R88-57921553"/>
    <s v="GUAR89130800039592416620220912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2"/>
    <n v="2"/>
    <n v="578"/>
    <n v="0"/>
    <n v="0"/>
    <n v="2E-3"/>
    <n v="40"/>
    <n v="40"/>
    <m/>
  </r>
  <r>
    <s v="4301122091210002"/>
    <s v="乡村振兴贷款担保支持计划"/>
    <s v="新增"/>
    <x v="7"/>
    <m/>
    <s v="湖南省融资再担保有限公司"/>
    <s v="杨进勇"/>
    <s v="个体工商户"/>
    <s v="居民身份证"/>
    <s v="430529198711060058"/>
    <m/>
    <m/>
    <s v="城步苗族自治县安心地板销售部"/>
    <s v="92430529MA4NY0T480"/>
    <s v="私人控股"/>
    <s v="否"/>
    <s v="湖南省/邵阳市/城步苗族自治县"/>
    <s v="其他室内装饰材料零售"/>
    <s v="零售业"/>
    <n v="10"/>
    <n v="486"/>
    <n v="8"/>
    <m/>
    <s v="其他"/>
    <s v="小微企业"/>
    <m/>
    <m/>
    <m/>
    <m/>
    <s v="浙江网商银行股份有限公司"/>
    <n v="5"/>
    <s v="个人经营性贷款"/>
    <n v="9.8000000000000007"/>
    <s v="人民币"/>
    <s v="否"/>
    <s v="2022-09-12 00:00:00"/>
    <s v="2024-04-12 00:00:00"/>
    <m/>
    <s v="89130800280436533520220912"/>
    <m/>
    <s v="R88-57921553"/>
    <s v="GUAR89130800280436533520220912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5"/>
    <n v="5"/>
    <n v="578"/>
    <n v="0"/>
    <n v="0"/>
    <n v="2E-3"/>
    <n v="100"/>
    <n v="100"/>
    <m/>
  </r>
  <r>
    <s v="4301122091210003"/>
    <s v="乡村振兴贷款担保支持计划"/>
    <s v="新增"/>
    <x v="7"/>
    <m/>
    <s v="湖南省融资再担保有限公司"/>
    <s v="江偏偏"/>
    <s v="个体工商户"/>
    <s v="居民身份证"/>
    <s v="430626198301107729"/>
    <m/>
    <m/>
    <s v="平江县浯口镇偏兰餐馆"/>
    <s v="92430626MA4QM2KT8N"/>
    <s v="私人控股"/>
    <s v="否"/>
    <s v="湖南省/岳阳市/平江县"/>
    <s v="正餐服务"/>
    <s v="餐饮业"/>
    <n v="30"/>
    <n v="700.16669999999999"/>
    <n v="16"/>
    <m/>
    <s v="其他"/>
    <s v="小微企业"/>
    <m/>
    <m/>
    <m/>
    <m/>
    <s v="浙江网商银行股份有限公司"/>
    <n v="2"/>
    <s v="个人经营性贷款"/>
    <n v="9.8000000000000007"/>
    <s v="人民币"/>
    <s v="否"/>
    <s v="2022-09-12 00:00:00"/>
    <s v="2024-04-12 00:00:00"/>
    <m/>
    <s v="89130800287392006220220912"/>
    <m/>
    <s v="R88-57921553"/>
    <s v="GUAR89130800287392006220220912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2"/>
    <n v="2"/>
    <n v="578"/>
    <n v="0"/>
    <n v="0"/>
    <n v="2E-3"/>
    <n v="40"/>
    <n v="40"/>
    <m/>
  </r>
  <r>
    <s v="4301122091310008"/>
    <s v="乡村振兴贷款担保支持计划"/>
    <s v="新增"/>
    <x v="7"/>
    <m/>
    <s v="湖南省融资再担保有限公司"/>
    <s v="刘钧"/>
    <s v="个体工商户"/>
    <s v="居民身份证"/>
    <s v="430626198410270613"/>
    <m/>
    <m/>
    <s v="平江县星宇汽车配件总汇"/>
    <s v="92430626MA4MXTB460"/>
    <s v="私人控股"/>
    <s v="否"/>
    <s v="湖南省/岳阳市/平江县"/>
    <s v="汽车零配件零售"/>
    <s v="零售业"/>
    <n v="60"/>
    <n v="1E-3"/>
    <n v="13"/>
    <m/>
    <s v="其他"/>
    <s v="小微企业"/>
    <m/>
    <m/>
    <m/>
    <m/>
    <s v="浙江网商银行股份有限公司"/>
    <n v="2.5"/>
    <s v="个人经营性贷款"/>
    <n v="8"/>
    <s v="人民币"/>
    <s v="否"/>
    <s v="2022-09-13 00:00:00"/>
    <s v="2024-04-13 00:00:00"/>
    <m/>
    <s v="89130800220950130520220913"/>
    <m/>
    <s v="R88-57921553"/>
    <s v="GUAR89130800220950130520220913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2.5"/>
    <n v="2.5"/>
    <n v="578"/>
    <n v="0"/>
    <n v="0"/>
    <n v="2E-3"/>
    <n v="50"/>
    <n v="50"/>
    <m/>
  </r>
  <r>
    <s v="4301122091310009"/>
    <s v="乡村振兴贷款担保支持计划"/>
    <s v="新增"/>
    <x v="7"/>
    <m/>
    <s v="湖南省融资再担保有限公司"/>
    <s v="吴江琴"/>
    <s v="个体工商户"/>
    <s v="居民身份证"/>
    <s v="43112919900925004X"/>
    <m/>
    <m/>
    <s v="江华瑶族自治县静静服装工作室"/>
    <s v="92431129MA4RRMU4X7"/>
    <s v="私人控股"/>
    <s v="否"/>
    <s v="湖南省/永州市/江华瑶族自治县"/>
    <s v="服饰制造"/>
    <s v="工业"/>
    <n v="8"/>
    <n v="1E-3"/>
    <n v="32"/>
    <m/>
    <s v="其他"/>
    <s v="小微企业"/>
    <m/>
    <m/>
    <m/>
    <m/>
    <s v="浙江网商银行股份有限公司"/>
    <n v="2"/>
    <s v="个人经营性贷款"/>
    <n v="9.8000000000000007"/>
    <s v="人民币"/>
    <s v="否"/>
    <s v="2022-09-13 00:00:00"/>
    <s v="2024-04-13 00:00:00"/>
    <m/>
    <s v="89130800250372845920220913"/>
    <m/>
    <s v="R88-57921553"/>
    <s v="GUAR89130800250372845920220913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2"/>
    <n v="2"/>
    <n v="578"/>
    <n v="0"/>
    <n v="0"/>
    <n v="2E-3"/>
    <n v="40"/>
    <n v="40"/>
    <m/>
  </r>
  <r>
    <s v="4301122091310010"/>
    <s v="乡村振兴贷款担保支持计划"/>
    <s v="新增"/>
    <x v="7"/>
    <m/>
    <s v="湖南省融资再担保有限公司"/>
    <s v="胡山田"/>
    <s v="个体工商户"/>
    <s v="居民身份证"/>
    <s v="433127199102157498"/>
    <m/>
    <m/>
    <s v="永顺县石堤镇山田渔具副食店"/>
    <s v="92433127MA4RQN222Y"/>
    <s v="私人控股"/>
    <s v="是"/>
    <s v="湖南省/湘西土家族苗族自治州/永顺县"/>
    <s v="其他未列明零售业"/>
    <s v="零售业"/>
    <n v="6"/>
    <n v="26.746700000000001"/>
    <n v="7"/>
    <m/>
    <s v="其他"/>
    <s v="小微企业"/>
    <m/>
    <m/>
    <m/>
    <m/>
    <s v="浙江网商银行股份有限公司"/>
    <n v="3"/>
    <s v="个人经营性贷款"/>
    <n v="8"/>
    <s v="人民币"/>
    <s v="否"/>
    <s v="2022-09-13 00:00:00"/>
    <s v="2024-04-13 00:00:00"/>
    <m/>
    <s v="89130800438848135320220913"/>
    <m/>
    <s v="R88-57921553"/>
    <s v="GUAR89130800438848135320220913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3"/>
    <n v="3"/>
    <n v="578"/>
    <n v="0"/>
    <n v="0"/>
    <n v="2E-3"/>
    <n v="60"/>
    <n v="60"/>
    <m/>
  </r>
  <r>
    <s v="4301122091410007"/>
    <s v="乡村振兴贷款担保支持计划"/>
    <s v="新增"/>
    <x v="7"/>
    <m/>
    <s v="湖南省融资再担保有限公司"/>
    <s v="谢建平"/>
    <s v="个体工商户"/>
    <s v="居民身份证"/>
    <s v="431128199906142114"/>
    <m/>
    <m/>
    <s v="新田县皮卡丘超市"/>
    <s v="92431128MA4RY6FY4C"/>
    <s v="私人控股"/>
    <s v="否"/>
    <s v="湖南省/永州市/新田县"/>
    <s v="超级市场零售"/>
    <s v="零售业"/>
    <n v="3"/>
    <n v="1E-3"/>
    <n v="10"/>
    <m/>
    <s v="其他"/>
    <s v="小微企业"/>
    <m/>
    <m/>
    <m/>
    <m/>
    <s v="浙江网商银行股份有限公司"/>
    <n v="2"/>
    <s v="个人经营性贷款"/>
    <n v="9.8000000000000007"/>
    <s v="人民币"/>
    <s v="否"/>
    <s v="2022-09-14 00:00:00"/>
    <s v="2024-04-14 00:00:00"/>
    <m/>
    <s v="89130800118003340320220914"/>
    <m/>
    <s v="R88-57921553"/>
    <s v="GUAR89130800118003340320220914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2"/>
    <n v="2"/>
    <n v="578"/>
    <n v="0"/>
    <n v="0"/>
    <n v="2E-3"/>
    <n v="40"/>
    <n v="40"/>
    <m/>
  </r>
  <r>
    <s v="4301122091410008"/>
    <s v="乡村振兴贷款担保支持计划"/>
    <s v="新增"/>
    <x v="7"/>
    <m/>
    <s v="湖南省融资再担保有限公司"/>
    <s v="郭玲利"/>
    <s v="个体工商户"/>
    <s v="居民身份证"/>
    <s v="430621198003253742"/>
    <m/>
    <m/>
    <s v="平江县一面皆缘早餐店"/>
    <s v="92430626MA4MK49P6U"/>
    <s v="私人控股"/>
    <s v="否"/>
    <s v="湖南省/岳阳市/平江县"/>
    <s v="正餐服务"/>
    <s v="餐饮业"/>
    <n v="50"/>
    <n v="150"/>
    <n v="16"/>
    <m/>
    <s v="其他"/>
    <s v="小微企业"/>
    <m/>
    <m/>
    <m/>
    <m/>
    <s v="浙江网商银行股份有限公司"/>
    <n v="2.6"/>
    <s v="个人经营性贷款"/>
    <n v="8"/>
    <s v="人民币"/>
    <s v="否"/>
    <s v="2022-09-14 00:00:00"/>
    <s v="2024-04-14 00:00:00"/>
    <m/>
    <s v="89130800217892047520220914"/>
    <m/>
    <s v="R88-57921553"/>
    <s v="GUAR89130800217892047520220914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2.6"/>
    <n v="2.6"/>
    <n v="578"/>
    <n v="0"/>
    <n v="0"/>
    <n v="2E-3"/>
    <n v="52"/>
    <n v="52"/>
    <m/>
  </r>
  <r>
    <s v="4301122091510010"/>
    <s v="乡村振兴贷款担保支持计划"/>
    <s v="新增"/>
    <x v="7"/>
    <m/>
    <s v="湖南省融资再担保有限公司"/>
    <s v="李院平"/>
    <s v="小微企业主"/>
    <s v="居民身份证"/>
    <s v="43292619820902681X"/>
    <m/>
    <m/>
    <s v="湖南领聚贸易有限公司"/>
    <s v="91431129MA4T1LNP4M"/>
    <s v="私人控股"/>
    <s v="否"/>
    <s v="湖南省/永州市/江华瑶族自治县"/>
    <s v="其他家庭用品批发"/>
    <s v="批发业"/>
    <n v="650"/>
    <n v="1500"/>
    <n v="7"/>
    <m/>
    <s v="小型企业"/>
    <s v="小微企业"/>
    <m/>
    <m/>
    <m/>
    <m/>
    <s v="浙江网商银行股份有限公司"/>
    <n v="6.4"/>
    <s v="流动资金贷款"/>
    <n v="9.8000000000000007"/>
    <s v="人民币"/>
    <s v="否"/>
    <s v="2022-09-15 00:00:00"/>
    <s v="2024-04-15 00:00:00"/>
    <m/>
    <s v="89130800012080848420220915"/>
    <m/>
    <s v="R88-57921553"/>
    <s v="GUAR89130800012080848420220915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6.4"/>
    <n v="6.4"/>
    <n v="578"/>
    <n v="0"/>
    <n v="0"/>
    <n v="2E-3"/>
    <n v="128"/>
    <n v="128"/>
    <m/>
  </r>
  <r>
    <s v="4301122091510011"/>
    <s v="乡村振兴贷款担保支持计划"/>
    <s v="新增"/>
    <x v="7"/>
    <m/>
    <s v="湖南省融资再担保有限公司"/>
    <s v="许青菊"/>
    <s v="个体工商户"/>
    <s v="居民身份证"/>
    <s v="433122198311026025"/>
    <m/>
    <m/>
    <s v="泸溪县运升不锈钢店"/>
    <s v="92433122MA4MQKXE5M"/>
    <s v="私人控股"/>
    <s v="否"/>
    <s v="湖南省/湘西土家族苗族自治州/泸溪县"/>
    <s v="其他室内装饰材料零售"/>
    <s v="零售业"/>
    <n v="5"/>
    <n v="486"/>
    <n v="8"/>
    <m/>
    <s v="其他"/>
    <s v="小微企业"/>
    <m/>
    <m/>
    <m/>
    <m/>
    <s v="浙江网商银行股份有限公司"/>
    <n v="14.9"/>
    <s v="个人经营性贷款"/>
    <n v="9.8000000000000007"/>
    <s v="人民币"/>
    <s v="否"/>
    <s v="2022-09-15 00:00:00"/>
    <s v="2024-04-15 00:00:00"/>
    <m/>
    <s v="89130800166095030520220915"/>
    <m/>
    <s v="R88-57921553"/>
    <s v="GUAR89130800166095030520220915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14.9"/>
    <n v="14.9"/>
    <n v="578"/>
    <n v="0"/>
    <n v="0"/>
    <n v="2E-3"/>
    <n v="298"/>
    <n v="298"/>
    <m/>
  </r>
  <r>
    <s v="4301122091510012"/>
    <s v="乡村振兴贷款担保支持计划"/>
    <s v="新增"/>
    <x v="7"/>
    <m/>
    <s v="湖南省融资再担保有限公司"/>
    <s v="毛美容"/>
    <s v="个体工商户"/>
    <s v="居民身份证"/>
    <s v="430626198702161822"/>
    <m/>
    <m/>
    <s v="平江县美顺母婴店"/>
    <s v="92430626MA4LTHTM2F"/>
    <s v="私人控股"/>
    <s v="否"/>
    <s v="湖南省/岳阳市/平江县"/>
    <s v="其他食品零售"/>
    <s v="零售业"/>
    <n v="20"/>
    <n v="187.89330000000001"/>
    <n v="13"/>
    <m/>
    <s v="其他"/>
    <s v="小微企业"/>
    <m/>
    <m/>
    <m/>
    <m/>
    <s v="浙江网商银行股份有限公司"/>
    <n v="3.5"/>
    <s v="个人经营性贷款"/>
    <n v="9.8000000000000007"/>
    <s v="人民币"/>
    <s v="否"/>
    <s v="2022-09-15 00:00:00"/>
    <s v="2024-04-15 00:00:00"/>
    <m/>
    <s v="89130800215198938520220915"/>
    <m/>
    <s v="R88-57921553"/>
    <s v="GUAR89130800215198938520220915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3.5"/>
    <n v="3.5"/>
    <n v="578"/>
    <n v="0"/>
    <n v="0"/>
    <n v="2E-3"/>
    <n v="70"/>
    <n v="70"/>
    <m/>
  </r>
  <r>
    <s v="4301122091610012"/>
    <s v="乡村振兴贷款担保支持计划"/>
    <s v="新增"/>
    <x v="7"/>
    <m/>
    <s v="湖南省融资再担保有限公司"/>
    <s v="陈红"/>
    <s v="个体工商户"/>
    <s v="居民身份证"/>
    <s v="430822198112161270"/>
    <m/>
    <m/>
    <s v="桑植县红二佬超市"/>
    <s v="92430822MA4LGJJY1J"/>
    <s v="私人控股"/>
    <s v="否"/>
    <s v="湖南省/张家界市/桑植县"/>
    <s v="其他食品零售"/>
    <s v="零售业"/>
    <n v="650"/>
    <n v="478"/>
    <n v="13"/>
    <m/>
    <s v="其他"/>
    <s v="小微企业"/>
    <m/>
    <m/>
    <m/>
    <m/>
    <s v="浙江网商银行股份有限公司"/>
    <n v="2"/>
    <s v="个人经营性贷款"/>
    <n v="9.8000000000000007"/>
    <s v="人民币"/>
    <s v="否"/>
    <s v="2022-09-16 00:00:00"/>
    <s v="2024-04-16 00:00:00"/>
    <m/>
    <s v="89130800012843245420220916"/>
    <m/>
    <s v="R88-57921553"/>
    <s v="GUAR89130800012843245420220916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2"/>
    <n v="2"/>
    <n v="578"/>
    <n v="0"/>
    <n v="0"/>
    <n v="2E-3"/>
    <n v="40"/>
    <n v="40"/>
    <m/>
  </r>
  <r>
    <s v="4301122091710002"/>
    <s v="乡村振兴贷款担保支持计划"/>
    <s v="新增"/>
    <x v="7"/>
    <m/>
    <s v="湖南省融资再担保有限公司"/>
    <s v="熊三军"/>
    <s v="小微企业主"/>
    <s v="居民身份证"/>
    <s v="431129199108132217"/>
    <m/>
    <m/>
    <s v="江华创承再生资源回收有限公司"/>
    <s v="91431129MA4QE0LF0L"/>
    <s v="私人控股"/>
    <s v="否"/>
    <s v="湖南省/永州市/江华瑶族自治县"/>
    <s v="再生物资回收与批发"/>
    <s v="批发业"/>
    <n v="50"/>
    <n v="196.66669999999999"/>
    <n v="10"/>
    <m/>
    <s v="微型企业"/>
    <s v="小微企业"/>
    <m/>
    <m/>
    <m/>
    <m/>
    <s v="浙江网商银行股份有限公司"/>
    <n v="3"/>
    <s v="流动资金贷款"/>
    <n v="9.8000000000000007"/>
    <s v="人民币"/>
    <s v="否"/>
    <s v="2022-09-17 00:00:00"/>
    <s v="2024-04-17 00:00:00"/>
    <m/>
    <s v="89130800031127113420220917"/>
    <m/>
    <s v="R88-57921553"/>
    <s v="GUAR89130800031127113420220917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3"/>
    <n v="3"/>
    <n v="578"/>
    <n v="0"/>
    <n v="0"/>
    <n v="2E-3"/>
    <n v="60"/>
    <n v="60"/>
    <m/>
  </r>
  <r>
    <s v="4301122091710003"/>
    <s v="乡村振兴贷款担保支持计划"/>
    <s v="新增"/>
    <x v="7"/>
    <m/>
    <s v="湖南省融资再担保有限公司"/>
    <s v="宋东"/>
    <s v="个体工商户"/>
    <s v="居民身份证"/>
    <s v="433125198810150011"/>
    <m/>
    <m/>
    <s v="保靖县宏达机械租赁服务部"/>
    <s v="92433125MA7AJKCL5E"/>
    <s v="私人控股"/>
    <s v="否"/>
    <s v="湖南省/湘西土家族苗族自治州/保靖县"/>
    <s v="日用品出租"/>
    <s v="租赁和商务服务业"/>
    <n v="650"/>
    <n v="25"/>
    <n v="2"/>
    <m/>
    <s v="其他"/>
    <s v="小微企业"/>
    <m/>
    <m/>
    <m/>
    <m/>
    <s v="浙江网商银行股份有限公司"/>
    <n v="5"/>
    <s v="个人经营性贷款"/>
    <n v="8.9359999999999999"/>
    <s v="人民币"/>
    <s v="否"/>
    <s v="2022-09-17 00:00:00"/>
    <s v="2024-04-17 00:00:00"/>
    <m/>
    <s v="89130800066197016920220917"/>
    <m/>
    <s v="R88-57921553"/>
    <s v="GUAR89130800066197016920220917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5"/>
    <n v="5"/>
    <n v="578"/>
    <n v="0"/>
    <n v="0"/>
    <n v="2E-3"/>
    <n v="100"/>
    <n v="100"/>
    <m/>
  </r>
  <r>
    <s v="4301122091710004"/>
    <s v="乡村振兴贷款担保支持计划"/>
    <s v="新增"/>
    <x v="7"/>
    <m/>
    <s v="湖南省融资再担保有限公司"/>
    <s v="杨得海"/>
    <s v="小微企业主"/>
    <s v="居民身份证"/>
    <s v="432926197011293416"/>
    <m/>
    <m/>
    <s v="江华瑶族自治县湘桂联合生态农业发展有限公司"/>
    <s v="91431129MA4REC024B"/>
    <s v="私人控股"/>
    <s v="否"/>
    <s v="湖南省/永州市/江华瑶族自治县"/>
    <s v="其他牲畜饲养"/>
    <s v="农、林、牧、渔业"/>
    <n v="12"/>
    <n v="12"/>
    <n v="7"/>
    <m/>
    <s v="微型企业"/>
    <s v="三农,小微企业"/>
    <m/>
    <m/>
    <m/>
    <m/>
    <s v="浙江网商银行股份有限公司"/>
    <n v="2.96"/>
    <s v="流动资金贷款"/>
    <n v="6.2"/>
    <s v="人民币"/>
    <s v="否"/>
    <s v="2022-09-17 00:00:00"/>
    <s v="2024-04-17 00:00:00"/>
    <m/>
    <s v="89130800193982444320220917"/>
    <m/>
    <s v="R88-57921553"/>
    <s v="GUAR89130800193982444320220917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2.96"/>
    <n v="2.96"/>
    <n v="578"/>
    <n v="0"/>
    <n v="0"/>
    <n v="2E-3"/>
    <n v="59.2"/>
    <n v="59.2"/>
    <m/>
  </r>
  <r>
    <s v="4301122091810001"/>
    <s v="乡村振兴贷款担保支持计划"/>
    <s v="新增"/>
    <x v="7"/>
    <m/>
    <s v="湖南省融资再担保有限公司"/>
    <s v="吴永"/>
    <s v="个体工商户"/>
    <s v="居民身份证"/>
    <s v="433124199210217233"/>
    <m/>
    <m/>
    <s v="花垣县亘久地板店"/>
    <s v="92433124MA4LU7KX31"/>
    <s v="私人控股"/>
    <s v="否"/>
    <s v="湖南省/湘西土家族苗族自治州/花垣县"/>
    <s v="茶馆服务"/>
    <s v="餐饮业"/>
    <n v="9"/>
    <n v="168.33330000000001"/>
    <n v="22"/>
    <m/>
    <s v="其他"/>
    <s v="小微企业"/>
    <m/>
    <m/>
    <m/>
    <m/>
    <s v="浙江网商银行股份有限公司"/>
    <n v="2"/>
    <s v="流动资金贷款"/>
    <n v="9.8000000000000007"/>
    <s v="人民币"/>
    <s v="否"/>
    <s v="2022-09-18 00:00:00"/>
    <s v="2024-04-18 00:00:00"/>
    <m/>
    <s v="89130800009000624820220918"/>
    <m/>
    <s v="R88-57921553"/>
    <s v="GUAR89130800009000624820220918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2"/>
    <n v="2"/>
    <n v="578"/>
    <n v="0"/>
    <n v="0"/>
    <n v="2E-3"/>
    <n v="40"/>
    <n v="40"/>
    <m/>
  </r>
  <r>
    <s v="4301122091810002"/>
    <s v="乡村振兴贷款担保支持计划"/>
    <s v="新增"/>
    <x v="7"/>
    <m/>
    <s v="湖南省融资再担保有限公司"/>
    <s v="伍升良"/>
    <s v="个体工商户"/>
    <s v="居民身份证"/>
    <s v="430626198804071051"/>
    <m/>
    <m/>
    <s v="平江县中艺广告制作店"/>
    <s v="92430626MA4LYWJ748"/>
    <s v="私人控股"/>
    <s v="否"/>
    <s v="湖南省/岳阳市/平江县"/>
    <s v="其他广告服务"/>
    <s v="租赁和商务服务业"/>
    <n v="30"/>
    <n v="238.8167"/>
    <n v="16"/>
    <m/>
    <s v="其他"/>
    <s v="小微企业"/>
    <s v="8.4.0"/>
    <m/>
    <m/>
    <m/>
    <s v="浙江网商银行股份有限公司"/>
    <n v="3"/>
    <s v="个人经营性贷款"/>
    <n v="9.8000000000000007"/>
    <s v="人民币"/>
    <s v="否"/>
    <s v="2022-09-18 00:00:00"/>
    <s v="2024-04-18 00:00:00"/>
    <m/>
    <s v="89130800076808935520220918"/>
    <m/>
    <s v="R88-57921553"/>
    <s v="GUAR89130800076808935520220918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3"/>
    <n v="3"/>
    <n v="578"/>
    <n v="0"/>
    <n v="0"/>
    <n v="2E-3"/>
    <n v="60"/>
    <n v="60"/>
    <m/>
  </r>
  <r>
    <s v="4301122091810003"/>
    <s v="乡村振兴贷款担保支持计划"/>
    <s v="新增"/>
    <x v="7"/>
    <m/>
    <s v="湖南省融资再担保有限公司"/>
    <s v="欧胜君"/>
    <s v="小微企业主"/>
    <s v="居民身份证"/>
    <s v="430626198810125191"/>
    <m/>
    <m/>
    <s v="平江县湘鸿鼎商贸有限公司"/>
    <s v="91430626MA4QWT0X1Y"/>
    <s v="私人控股"/>
    <s v="否"/>
    <s v="湖南省/岳阳市/平江县"/>
    <s v="建材批发"/>
    <s v="批发业"/>
    <n v="650"/>
    <n v="1500"/>
    <n v="10"/>
    <m/>
    <s v="小型企业"/>
    <s v="小微企业"/>
    <m/>
    <m/>
    <m/>
    <m/>
    <s v="浙江网商银行股份有限公司"/>
    <n v="3"/>
    <s v="流动资金贷款"/>
    <n v="9.8000000000000007"/>
    <s v="人民币"/>
    <s v="否"/>
    <s v="2022-09-18 00:00:00"/>
    <s v="2024-04-18 00:00:00"/>
    <m/>
    <s v="89130800163990843020220918"/>
    <m/>
    <s v="R88-57921553"/>
    <s v="GUAR89130800163990843020220918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3"/>
    <n v="3"/>
    <n v="578"/>
    <n v="0"/>
    <n v="0"/>
    <n v="2E-3"/>
    <n v="60"/>
    <n v="60"/>
    <m/>
  </r>
  <r>
    <s v="4301122091910005"/>
    <s v="乡村振兴贷款担保支持计划"/>
    <s v="新增"/>
    <x v="7"/>
    <m/>
    <s v="湖南省融资再担保有限公司"/>
    <s v="邹梅"/>
    <s v="个体工商户"/>
    <s v="居民身份证"/>
    <s v="433130198305189549"/>
    <m/>
    <m/>
    <s v="龙山县邹梅服装店"/>
    <s v="92433130MA4RLJ8L8L"/>
    <s v="私人控股"/>
    <s v="否"/>
    <s v="湖南省/湘西土家族苗族自治州/龙山县"/>
    <s v="其他未列明零售业"/>
    <s v="零售业"/>
    <n v="8"/>
    <n v="344.18669899999998"/>
    <n v="7"/>
    <m/>
    <s v="其他"/>
    <s v="小微企业"/>
    <m/>
    <m/>
    <m/>
    <m/>
    <s v="浙江网商银行股份有限公司"/>
    <n v="8.67"/>
    <s v="个人经营性贷款"/>
    <n v="9.8000000000000007"/>
    <s v="人民币"/>
    <s v="否"/>
    <s v="2022-09-19 00:00:00"/>
    <s v="2024-04-19 00:00:00"/>
    <m/>
    <s v="89130800090046326320220919"/>
    <m/>
    <s v="R88-57921553"/>
    <s v="GUAR89130800090046326320220919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8.67"/>
    <n v="8.67"/>
    <n v="578"/>
    <n v="0"/>
    <n v="0"/>
    <n v="2E-3"/>
    <n v="173.4"/>
    <n v="173.4"/>
    <m/>
  </r>
  <r>
    <s v="4301122091910006"/>
    <s v="乡村振兴贷款担保支持计划"/>
    <s v="新增"/>
    <x v="7"/>
    <m/>
    <s v="湖南省融资再担保有限公司"/>
    <s v="刘艳"/>
    <s v="个体工商户"/>
    <s v="居民身份证"/>
    <s v="433125198707272328"/>
    <m/>
    <m/>
    <s v="保靖县匹克服装经营店"/>
    <s v="92433125MA4P8NW665"/>
    <s v="私人控股"/>
    <s v="否"/>
    <s v="湖南省/湘西土家族苗族自治州/保靖县"/>
    <s v="服装零售"/>
    <s v="零售业"/>
    <n v="5"/>
    <n v="10.906700000000001"/>
    <n v="8"/>
    <m/>
    <s v="其他"/>
    <s v="小微企业"/>
    <m/>
    <m/>
    <m/>
    <m/>
    <s v="浙江网商银行股份有限公司"/>
    <n v="3.3"/>
    <s v="个人经营性贷款"/>
    <n v="9.8000000000000007"/>
    <s v="人民币"/>
    <s v="否"/>
    <s v="2022-09-19 00:00:00"/>
    <s v="2024-04-19 00:00:00"/>
    <m/>
    <s v="89130800095193143020220919"/>
    <m/>
    <s v="R88-57921553"/>
    <s v="GUAR89130800095193143020220919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3.3"/>
    <n v="3.3"/>
    <n v="578"/>
    <n v="0"/>
    <n v="0"/>
    <n v="2E-3"/>
    <n v="66"/>
    <n v="66"/>
    <m/>
  </r>
  <r>
    <s v="4301122091910007"/>
    <s v="乡村振兴贷款担保支持计划"/>
    <s v="新增"/>
    <x v="7"/>
    <m/>
    <s v="湖南省融资再担保有限公司"/>
    <s v="唐昭君"/>
    <s v="个体工商户"/>
    <s v="居民身份证"/>
    <s v="430626199510161443"/>
    <m/>
    <m/>
    <s v="平江县茶小屋奶茶店"/>
    <s v="92430626MA4LUUDL3P"/>
    <s v="私人控股"/>
    <s v="否"/>
    <s v="湖南省/岳阳市/平江县"/>
    <s v="其他饮料及冷饮服务"/>
    <s v="餐饮业"/>
    <n v="15"/>
    <n v="1E-3"/>
    <n v="23"/>
    <m/>
    <s v="其他"/>
    <s v="小微企业"/>
    <m/>
    <m/>
    <m/>
    <m/>
    <s v="浙江网商银行股份有限公司"/>
    <n v="9"/>
    <s v="个人经营性贷款"/>
    <n v="9.8000000000000007"/>
    <s v="人民币"/>
    <s v="否"/>
    <s v="2022-09-19 00:00:00"/>
    <s v="2024-04-19 00:00:00"/>
    <m/>
    <s v="89130800110888926420220919"/>
    <m/>
    <s v="R88-57921553"/>
    <s v="GUAR89130800110888926420220919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9"/>
    <n v="9"/>
    <n v="578"/>
    <n v="0"/>
    <n v="0"/>
    <n v="2E-3"/>
    <n v="180"/>
    <n v="180"/>
    <m/>
  </r>
  <r>
    <s v="4301122092010006"/>
    <s v="乡村振兴贷款担保支持计划"/>
    <s v="新增"/>
    <x v="7"/>
    <m/>
    <s v="湖南省融资再担保有限公司"/>
    <s v="蒋金玺"/>
    <s v="个体工商户"/>
    <s v="居民身份证"/>
    <s v="431128199412254212"/>
    <m/>
    <m/>
    <s v="新田县荣丰农产品批发部"/>
    <s v="92431128MA4M3TJ35R"/>
    <s v="私人控股"/>
    <s v="否"/>
    <s v="湖南省/永州市/新田县"/>
    <s v="其他农牧产品批发"/>
    <s v="批发业"/>
    <n v="10"/>
    <n v="1E-3"/>
    <n v="6"/>
    <m/>
    <s v="其他"/>
    <s v="小微企业"/>
    <m/>
    <m/>
    <m/>
    <m/>
    <s v="浙江网商银行股份有限公司"/>
    <n v="2"/>
    <s v="个人经营性贷款"/>
    <n v="9.8000000000000007"/>
    <s v="人民币"/>
    <s v="否"/>
    <s v="2022-09-20 00:00:00"/>
    <s v="2024-04-20 00:00:00"/>
    <m/>
    <s v="89130800113203004720220920"/>
    <m/>
    <s v="R88-57921553"/>
    <s v="GUAR89130800113203004720220920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2"/>
    <n v="2"/>
    <n v="578"/>
    <n v="0"/>
    <n v="0"/>
    <n v="2E-3"/>
    <n v="40"/>
    <n v="40"/>
    <m/>
  </r>
  <r>
    <s v="4301122092010007"/>
    <s v="乡村振兴贷款担保支持计划"/>
    <s v="新增"/>
    <x v="7"/>
    <m/>
    <s v="湖南省融资再担保有限公司"/>
    <s v="李科明"/>
    <s v="小微企业主"/>
    <s v="居民身份证"/>
    <s v="433130198812038534"/>
    <m/>
    <m/>
    <s v="龙山县路通汽修有限公司"/>
    <s v="91433130MA4RQ6HEXX"/>
    <s v="私人控股"/>
    <s v="否"/>
    <s v="湖南省/湘西土家族苗族自治州/龙山县"/>
    <s v="建筑物清洁服务"/>
    <s v="其他未列明行业"/>
    <n v="50"/>
    <n v="25"/>
    <n v="2"/>
    <m/>
    <s v="微型企业"/>
    <s v="小微企业"/>
    <m/>
    <m/>
    <m/>
    <m/>
    <s v="浙江网商银行股份有限公司"/>
    <n v="2"/>
    <s v="流动资金贷款"/>
    <n v="9.8000000000000007"/>
    <s v="人民币"/>
    <s v="否"/>
    <s v="2022-09-20 00:00:00"/>
    <s v="2024-04-20 00:00:00"/>
    <m/>
    <s v="89130800260211007020220920"/>
    <m/>
    <s v="R88-57921553"/>
    <s v="GUAR89130800260211007020220920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2"/>
    <n v="2"/>
    <n v="578"/>
    <n v="0"/>
    <n v="0"/>
    <n v="2E-3"/>
    <n v="40"/>
    <n v="40"/>
    <m/>
  </r>
  <r>
    <s v="4301122092110009"/>
    <s v="乡村振兴贷款担保支持计划"/>
    <s v="新增"/>
    <x v="7"/>
    <m/>
    <s v="湖南省融资再担保有限公司"/>
    <s v="邝伟伟"/>
    <s v="个体工商户"/>
    <s v="居民身份证"/>
    <s v="431026198908031159"/>
    <m/>
    <m/>
    <s v="新田县多乐商店"/>
    <s v="92431128MA7B5CY81R"/>
    <s v="私人控股"/>
    <s v="否"/>
    <s v="湖南省/永州市/新田县"/>
    <s v="其他未列明零售业"/>
    <s v="零售业"/>
    <n v="2"/>
    <n v="299.81330000000003"/>
    <n v="7"/>
    <m/>
    <s v="其他"/>
    <s v="小微企业"/>
    <m/>
    <m/>
    <m/>
    <m/>
    <s v="浙江网商银行股份有限公司"/>
    <n v="5"/>
    <s v="个人经营性贷款"/>
    <n v="9.8000000000000007"/>
    <s v="人民币"/>
    <s v="否"/>
    <s v="2022-09-21 00:00:00"/>
    <s v="2024-04-21 00:00:00"/>
    <m/>
    <s v="89130800067706043620220921"/>
    <m/>
    <s v="R88-57921553"/>
    <s v="GUAR89130800067706043620220921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5"/>
    <n v="5"/>
    <n v="578"/>
    <n v="0"/>
    <n v="0"/>
    <n v="2E-3"/>
    <n v="100"/>
    <n v="100"/>
    <m/>
  </r>
  <r>
    <s v="4301122092210011"/>
    <s v="乡村振兴贷款担保支持计划"/>
    <s v="新增"/>
    <x v="7"/>
    <m/>
    <s v="湖南省融资再担保有限公司"/>
    <s v="方赛川"/>
    <s v="个体工商户"/>
    <s v="居民身份证"/>
    <s v="430626199101074226"/>
    <m/>
    <m/>
    <s v="平江县长寿镇怦然心动服装店"/>
    <s v="92430626MA4QJ1FBX3"/>
    <s v="私人控股"/>
    <s v="否"/>
    <s v="湖南省/岳阳市/平江县"/>
    <s v="其他未列明零售业"/>
    <s v="零售业"/>
    <n v="10"/>
    <n v="486"/>
    <n v="8"/>
    <m/>
    <s v="其他"/>
    <s v="小微企业"/>
    <m/>
    <m/>
    <m/>
    <m/>
    <s v="浙江网商银行股份有限公司"/>
    <n v="2"/>
    <s v="个人经营性贷款"/>
    <n v="9.8000000000000007"/>
    <s v="人民币"/>
    <s v="否"/>
    <s v="2022-09-22 00:00:00"/>
    <s v="2024-04-22 00:00:00"/>
    <m/>
    <s v="89130800171897704320220922"/>
    <m/>
    <s v="R88-57921553"/>
    <s v="GUAR89130800171897704320220922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2"/>
    <n v="2"/>
    <n v="578"/>
    <n v="0"/>
    <n v="0"/>
    <n v="2E-3"/>
    <n v="40"/>
    <n v="40"/>
    <m/>
  </r>
  <r>
    <s v="4301122092310018"/>
    <s v="乡村振兴贷款担保支持计划"/>
    <s v="新增"/>
    <x v="7"/>
    <m/>
    <s v="湖南省融资再担保有限公司"/>
    <s v="李夏"/>
    <s v="个体工商户"/>
    <s v="居民身份证"/>
    <s v="431128199104060846"/>
    <m/>
    <m/>
    <s v="新田县唯夏家电商场"/>
    <s v="92431128MA4LUNH67P"/>
    <s v="私人控股"/>
    <s v="否"/>
    <s v="湖南省/永州市/新田县"/>
    <s v="家用视听设备零售"/>
    <s v="零售业"/>
    <n v="50"/>
    <n v="475"/>
    <n v="5"/>
    <m/>
    <s v="其他"/>
    <s v="小微企业"/>
    <m/>
    <m/>
    <m/>
    <m/>
    <s v="浙江网商银行股份有限公司"/>
    <n v="5"/>
    <s v="个人经营性贷款"/>
    <n v="8"/>
    <s v="人民币"/>
    <s v="否"/>
    <s v="2022-09-23 00:00:00"/>
    <s v="2024-04-23 00:00:00"/>
    <m/>
    <s v="89130800038870701320220923"/>
    <m/>
    <s v="R88-57921553"/>
    <s v="GUAR89130800038870701320220923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5"/>
    <n v="5"/>
    <n v="578"/>
    <n v="0"/>
    <n v="0"/>
    <n v="2E-3"/>
    <n v="100"/>
    <n v="100"/>
    <m/>
  </r>
  <r>
    <s v="4301122092410002"/>
    <s v="乡村振兴贷款担保支持计划"/>
    <s v="新增"/>
    <x v="7"/>
    <m/>
    <s v="湖南省融资再担保有限公司"/>
    <s v="全修磐"/>
    <s v="个体工商户"/>
    <s v="居民身份证"/>
    <s v="433127199006195419"/>
    <m/>
    <m/>
    <s v="永顺县南门桥电器维修部"/>
    <s v="92433127MA4MRC792P"/>
    <s v="私人控股"/>
    <s v="否"/>
    <s v="湖南省/湘西土家族苗族自治州/永顺县"/>
    <s v="日用电器修理"/>
    <s v="其他未列明行业"/>
    <n v="50"/>
    <n v="650"/>
    <n v="18"/>
    <m/>
    <s v="其他"/>
    <s v="小微企业"/>
    <m/>
    <m/>
    <m/>
    <m/>
    <s v="浙江网商银行股份有限公司"/>
    <n v="5"/>
    <s v="个人经营性贷款"/>
    <n v="9.8000000000000007"/>
    <s v="人民币"/>
    <s v="否"/>
    <s v="2022-09-24 00:00:00"/>
    <s v="2024-04-24 00:00:00"/>
    <m/>
    <s v="89130800037910500820220924"/>
    <m/>
    <s v="R88-57921553"/>
    <s v="GUAR89130800037910500820220924891308"/>
    <n v="1"/>
    <m/>
    <s v="无"/>
    <n v="20"/>
    <n v="30"/>
    <n v="0"/>
    <n v="20"/>
    <n v="30"/>
    <n v="0"/>
    <m/>
    <s v=""/>
    <s v="网商202209"/>
    <s v="乡村振兴贷款担保支持计划"/>
    <m/>
    <s v="乡村振兴贷款担保支持计划"/>
    <m/>
    <s v="2022-10-20 14:16:45"/>
    <s v="2022-11-15 09:27:24"/>
    <s v="2022-10-13 17:51:47"/>
    <s v="刘畅之"/>
    <m/>
    <s v="省再担合规性审查通过"/>
    <s v="国担合规性审查通过"/>
    <m/>
    <n v="5"/>
    <n v="5"/>
    <n v="578"/>
    <n v="0"/>
    <n v="0"/>
    <n v="2E-3"/>
    <n v="100"/>
    <n v="100"/>
    <m/>
  </r>
  <r>
    <s v="4301122092510001"/>
    <s v="乡村振兴贷款担保支持计划"/>
    <s v="新增"/>
    <x v="7"/>
    <m/>
    <s v="湖南省融资再担保有限公司"/>
    <s v="唐凡"/>
    <s v="个体工商户"/>
    <s v="居民身份证"/>
    <s v="433123199406272115"/>
    <m/>
    <m/>
    <s v="凤凰县本土食品店"/>
    <s v="92433123MA4QQ22H71"/>
    <s v="私人控股"/>
    <s v="否"/>
    <s v="湖南省/湘西土家族苗族自治州/凤凰县"/>
    <s v="其他食品零售"/>
    <s v="零售业"/>
    <n v="18"/>
    <n v="208.32"/>
    <n v="13"/>
    <m/>
    <s v="其他"/>
    <s v="小微企业"/>
    <m/>
    <m/>
    <m/>
    <m/>
    <s v="浙江网商银行股份有限公司"/>
    <n v="8.6430000000000007"/>
    <s v="个人经营性贷款"/>
    <n v="9.8000000000000007"/>
    <s v="人民币"/>
    <s v="否"/>
    <s v="2022-09-25 00:00:00"/>
    <s v="2024-04-25 00:00:00"/>
    <m/>
    <s v="89130800205385302920220925"/>
    <m/>
    <s v="R88-57921553"/>
    <s v="GUAR89130800205385302920220925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8.6430000000000007"/>
    <n v="8.6430000000000007"/>
    <n v="578"/>
    <n v="0"/>
    <n v="0"/>
    <n v="2E-3"/>
    <n v="172.86"/>
    <n v="172.86"/>
    <m/>
  </r>
  <r>
    <s v="4301122092610013"/>
    <s v="乡村振兴贷款担保支持计划"/>
    <s v="新增"/>
    <x v="7"/>
    <m/>
    <s v="湖南省融资再担保有限公司"/>
    <s v="张明峰"/>
    <s v="个体工商户"/>
    <s v="居民身份证"/>
    <s v="430822198608090015"/>
    <m/>
    <m/>
    <s v="桑植县三疯手机城"/>
    <s v="92430822MA4Q38WT77"/>
    <s v="私人控股"/>
    <s v="否"/>
    <s v="湖南省/张家界市/桑植县"/>
    <s v="其他电信服务"/>
    <s v="信息传输业"/>
    <n v="30"/>
    <n v="151.54"/>
    <n v="15"/>
    <m/>
    <s v="其他"/>
    <s v="小微企业"/>
    <s v="1.1.4"/>
    <m/>
    <m/>
    <m/>
    <s v="浙江网商银行股份有限公司"/>
    <n v="8"/>
    <s v="个人经营性贷款"/>
    <n v="6.2"/>
    <s v="人民币"/>
    <s v="否"/>
    <s v="2022-09-26 00:00:00"/>
    <s v="2024-04-26 00:00:00"/>
    <m/>
    <s v="89130800057976902020220926"/>
    <m/>
    <s v="R88-57921553"/>
    <s v="GUAR89130800057976902020220926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8"/>
    <n v="8"/>
    <n v="578"/>
    <n v="0"/>
    <n v="0"/>
    <n v="2E-3"/>
    <n v="160"/>
    <n v="160"/>
    <m/>
  </r>
  <r>
    <s v="4301122092710016"/>
    <s v="乡村振兴贷款担保支持计划"/>
    <s v="新增"/>
    <x v="7"/>
    <m/>
    <s v="湖南省融资再担保有限公司"/>
    <s v="赵永军"/>
    <s v="个体工商户"/>
    <s v="居民身份证"/>
    <s v="431129198402217217"/>
    <m/>
    <m/>
    <s v="江华瑶族自治县永顺通讯经营部"/>
    <s v="92431129MA4LT4X02T"/>
    <s v="私人控股"/>
    <s v="否"/>
    <s v="湖南省/永州市/江华瑶族自治县"/>
    <s v="固定电信服务"/>
    <s v="信息传输业"/>
    <n v="30"/>
    <n v="1E-3"/>
    <n v="19"/>
    <m/>
    <s v="其他"/>
    <s v="小微企业"/>
    <s v="1.1.4"/>
    <m/>
    <m/>
    <m/>
    <s v="浙江网商银行股份有限公司"/>
    <n v="2"/>
    <s v="个人经营性贷款"/>
    <n v="9.8000000000000007"/>
    <s v="人民币"/>
    <s v="否"/>
    <s v="2022-09-27 00:00:00"/>
    <s v="2024-04-27 00:00:00"/>
    <m/>
    <s v="89130800070892702020220927"/>
    <m/>
    <s v="R88-57921553"/>
    <s v="GUAR89130800070892702020220927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2"/>
    <n v="2"/>
    <n v="578"/>
    <n v="0"/>
    <n v="0"/>
    <n v="2E-3"/>
    <n v="40"/>
    <n v="40"/>
    <m/>
  </r>
  <r>
    <s v="4301122092910013"/>
    <s v="乡村振兴贷款担保支持计划"/>
    <s v="新增"/>
    <x v="7"/>
    <m/>
    <s v="湖南省融资再担保有限公司"/>
    <s v="吴发星"/>
    <s v="小微企业主"/>
    <s v="居民身份证"/>
    <s v="433123198201108413"/>
    <m/>
    <m/>
    <s v="凤凰县奉献劳务有限公司"/>
    <s v="91433123MA4RF0692H"/>
    <s v="私人控股"/>
    <s v="否"/>
    <s v="湖南省/湘西土家族苗族自治州/凤凰县"/>
    <s v="建材批发"/>
    <s v="批发业"/>
    <n v="12"/>
    <n v="300"/>
    <n v="10"/>
    <m/>
    <s v="微型企业"/>
    <s v="小微企业"/>
    <m/>
    <m/>
    <m/>
    <m/>
    <s v="浙江网商银行股份有限公司"/>
    <n v="55"/>
    <s v="流动资金贷款"/>
    <n v="9.8000000000000007"/>
    <s v="人民币"/>
    <s v="否"/>
    <s v="2022-09-29 00:00:00"/>
    <s v="2024-04-29 00:00:00"/>
    <m/>
    <s v="89130800225298201420220929"/>
    <m/>
    <s v="R88-57921553"/>
    <s v="GUAR89130800225298201420220929891308"/>
    <n v="1"/>
    <m/>
    <s v="无"/>
    <n v="20"/>
    <n v="30"/>
    <n v="0"/>
    <n v="20"/>
    <n v="30"/>
    <n v="0"/>
    <m/>
    <s v=""/>
    <s v="网商202209"/>
    <s v="乡村振兴贷款担保支持计划"/>
    <m/>
    <s v="乡村振兴贷款担保支持计划"/>
    <m/>
    <s v="2022-10-20 14:16:45"/>
    <s v="2022-10-25 11:00:16"/>
    <s v="2022-10-13 17:51:47"/>
    <s v="刘畅之"/>
    <m/>
    <s v="省再担合规性审查通过"/>
    <s v="国担合规性审查通过"/>
    <m/>
    <n v="55"/>
    <n v="55"/>
    <n v="578"/>
    <n v="0"/>
    <n v="0"/>
    <n v="2E-3"/>
    <n v="1100"/>
    <n v="1100"/>
    <m/>
  </r>
  <r>
    <s v="4301122090110016"/>
    <s v="国担非专项业务"/>
    <s v="新增"/>
    <x v="7"/>
    <m/>
    <s v="湖南省融资再担保有限公司"/>
    <s v="万汉军"/>
    <s v="个体工商户"/>
    <s v="居民身份证"/>
    <s v="360121198909263116"/>
    <m/>
    <m/>
    <s v="岳阳县甫风百货店"/>
    <s v="92430621MA7BE53F13"/>
    <s v="私人控股"/>
    <s v="否"/>
    <s v="湖南省/岳阳市/岳阳县"/>
    <s v="其他未列明零售业"/>
    <s v="零售业"/>
    <n v="650"/>
    <n v="25"/>
    <n v="2"/>
    <m/>
    <s v="其他"/>
    <s v="小微企业"/>
    <m/>
    <m/>
    <m/>
    <m/>
    <s v="浙江网商银行股份有限公司"/>
    <n v="2.5"/>
    <s v="个人经营性贷款"/>
    <n v="8.07"/>
    <s v="人民币"/>
    <s v="否"/>
    <s v="2022-09-01 00:00:00"/>
    <s v="2024-04-01 00:00:00"/>
    <m/>
    <s v="89130800002452529420220901"/>
    <m/>
    <s v="R88-57921553"/>
    <s v="GUAR89130800002452529420220901891308"/>
    <n v="1"/>
    <m/>
    <s v="无"/>
    <n v="20"/>
    <n v="40"/>
    <n v="0"/>
    <n v="20"/>
    <n v="20"/>
    <n v="0"/>
    <m/>
    <s v=""/>
    <s v="网商202209"/>
    <s v="国担非专项业务"/>
    <m/>
    <s v="国担非专项业务"/>
    <m/>
    <s v="2022-10-20 14:16:45"/>
    <s v="2022-11-15 09:27:24"/>
    <s v="2022-10-13 17:52:29"/>
    <s v="刘畅之"/>
    <m/>
    <s v="省再担合规性审查通过"/>
    <s v="国担合规性审查通过"/>
    <m/>
    <n v="2.5"/>
    <n v="2.5"/>
    <n v="578"/>
    <n v="0"/>
    <n v="0"/>
    <n v="2E-3"/>
    <n v="50"/>
    <n v="50"/>
    <m/>
  </r>
  <r>
    <s v="4301122090110017"/>
    <s v="国担非专项业务"/>
    <s v="新增"/>
    <x v="7"/>
    <m/>
    <s v="湖南省融资再担保有限公司"/>
    <s v="姜燕平"/>
    <s v="个体工商户"/>
    <s v="居民身份证"/>
    <s v="430221197704260025"/>
    <m/>
    <m/>
    <s v="株洲县吉湘铺子商行"/>
    <s v="92430221MA4M614K9D"/>
    <s v="私人控股"/>
    <s v="否"/>
    <s v="湖南省/株洲市/芦淞区"/>
    <s v="其他食品零售"/>
    <s v="零售业"/>
    <n v="5"/>
    <n v="400.05329999999998"/>
    <n v="13"/>
    <m/>
    <s v="其他"/>
    <s v="小微企业"/>
    <m/>
    <m/>
    <m/>
    <m/>
    <s v="浙江网商银行股份有限公司"/>
    <n v="2"/>
    <s v="个人经营性贷款"/>
    <n v="9.8000000000000007"/>
    <s v="人民币"/>
    <s v="否"/>
    <s v="2022-09-01 00:00:00"/>
    <s v="2024-04-01 00:00:00"/>
    <m/>
    <s v="89130800004435030420220901"/>
    <m/>
    <s v="R88-57921553"/>
    <s v="GUAR89130800004435030420220901891308"/>
    <n v="1"/>
    <m/>
    <s v="无"/>
    <n v="20"/>
    <n v="40"/>
    <n v="0"/>
    <n v="20"/>
    <n v="20"/>
    <n v="0"/>
    <m/>
    <s v=""/>
    <s v="网商202209"/>
    <s v="国担非专项业务"/>
    <m/>
    <s v="国担非专项业务"/>
    <m/>
    <s v="2022-10-20 14:16:45"/>
    <s v="2022-11-15 09:27:24"/>
    <s v="2022-10-13 17:52:29"/>
    <s v="刘畅之"/>
    <m/>
    <s v="省再担合规性审查通过"/>
    <s v="国担合规性审查通过"/>
    <m/>
    <n v="2"/>
    <n v="2"/>
    <n v="578"/>
    <n v="0"/>
    <n v="0"/>
    <n v="2E-3"/>
    <n v="40"/>
    <n v="40"/>
    <m/>
  </r>
  <r>
    <s v="4301122090110018"/>
    <s v="国担非专项业务"/>
    <s v="新增"/>
    <x v="7"/>
    <m/>
    <s v="湖南省融资再担保有限公司"/>
    <s v="龙礼军"/>
    <s v="小微企业主"/>
    <s v="居民身份证"/>
    <s v="431021199210137974"/>
    <m/>
    <m/>
    <s v="湖南新怡乐供应链管理有限公司"/>
    <s v="91430321MA4PT2WD03"/>
    <s v="私人控股"/>
    <s v="否"/>
    <s v="湖南省/湘潭市/湘潭县"/>
    <s v="供应链管理服务"/>
    <s v="租赁和商务服务业"/>
    <n v="150"/>
    <n v="25"/>
    <n v="19"/>
    <m/>
    <s v="小型企业"/>
    <s v="小微企业"/>
    <m/>
    <m/>
    <m/>
    <m/>
    <s v="浙江网商银行股份有限公司"/>
    <n v="15"/>
    <s v="流动资金贷款"/>
    <n v="9.8000000000000007"/>
    <s v="人民币"/>
    <s v="否"/>
    <s v="2022-09-01 00:00:00"/>
    <s v="2024-04-01 00:00:00"/>
    <m/>
    <s v="89130800005690625020220901"/>
    <m/>
    <s v="R88-57921553"/>
    <s v="GUAR89130800005690625020220901891308"/>
    <n v="1"/>
    <m/>
    <s v="无"/>
    <n v="20"/>
    <n v="40"/>
    <n v="0"/>
    <n v="20"/>
    <n v="20"/>
    <n v="0"/>
    <m/>
    <s v=""/>
    <s v="网商202209"/>
    <s v="国担非专项业务"/>
    <m/>
    <s v="国担非专项业务"/>
    <m/>
    <s v="2022-10-20 14:16:45"/>
    <s v="2022-10-25 11:00:16"/>
    <s v="2022-10-13 17:52:29"/>
    <s v="刘畅之"/>
    <m/>
    <s v="省再担合规性审查通过"/>
    <s v="国担合规性审查通过"/>
    <m/>
    <n v="15"/>
    <n v="15"/>
    <n v="578"/>
    <n v="0"/>
    <n v="0"/>
    <n v="2E-3"/>
    <n v="300"/>
    <n v="300"/>
    <m/>
  </r>
  <r>
    <s v="4301122090110019"/>
    <s v="国担非专项业务"/>
    <s v="新增"/>
    <x v="7"/>
    <m/>
    <s v="湖南省融资再担保有限公司"/>
    <s v="廖鑫"/>
    <s v="小微企业主"/>
    <s v="居民身份证"/>
    <s v="430481198511189471"/>
    <m/>
    <m/>
    <s v="娄底懒货电子商务有限公司"/>
    <s v="91431300MA4RDCX61C"/>
    <s v="私人控股"/>
    <s v="否"/>
    <s v="湖南省/娄底市/娄星区"/>
    <s v="社会人文科学研究"/>
    <s v="其他未列明行业"/>
    <n v="100"/>
    <n v="396.4"/>
    <n v="15"/>
    <m/>
    <s v="小型企业"/>
    <s v="小微企业"/>
    <s v="9.1.1"/>
    <m/>
    <m/>
    <m/>
    <s v="浙江网商银行股份有限公司"/>
    <n v="21.812999999999999"/>
    <s v="流动资金贷款"/>
    <n v="9.8000000000000007"/>
    <s v="人民币"/>
    <s v="否"/>
    <s v="2022-09-01 00:00:00"/>
    <s v="2024-04-01 00:00:00"/>
    <m/>
    <s v="89130800005948641220220901"/>
    <m/>
    <s v="R88-57921553"/>
    <s v="GUAR89130800005948641220220901891308"/>
    <n v="1"/>
    <m/>
    <s v="无"/>
    <n v="20"/>
    <n v="40"/>
    <n v="0"/>
    <n v="20"/>
    <n v="20"/>
    <n v="0"/>
    <m/>
    <s v=""/>
    <s v="网商202209"/>
    <s v="国担非专项业务"/>
    <m/>
    <s v="国担非专项业务"/>
    <m/>
    <s v="2022-10-20 14:16:45"/>
    <s v="2022-10-25 11:00:16"/>
    <s v="2022-10-13 17:52:29"/>
    <s v="刘畅之"/>
    <m/>
    <s v="省再担合规性审查通过"/>
    <s v="国担合规性审查通过"/>
    <m/>
    <n v="21.812999999999999"/>
    <n v="21.812999999999999"/>
    <n v="578"/>
    <n v="0"/>
    <n v="0"/>
    <n v="2E-3"/>
    <n v="436.26"/>
    <n v="436.26"/>
    <m/>
  </r>
  <r>
    <s v="4301122090110020"/>
    <s v="国担非专项业务"/>
    <s v="新增"/>
    <x v="7"/>
    <m/>
    <s v="湖南省融资再担保有限公司"/>
    <s v="李志高"/>
    <s v="小微企业主"/>
    <s v="居民身份证"/>
    <s v="431024198808263611"/>
    <m/>
    <m/>
    <s v="湖南舍九取一文化传播有限公司"/>
    <s v="91430105MA4Q8X0X1J"/>
    <s v="私人控股"/>
    <s v="否"/>
    <s v="湖南省/长沙市/开福区"/>
    <s v="其他未列明商务服务业"/>
    <s v="租赁和商务服务业"/>
    <n v="150"/>
    <n v="25"/>
    <n v="14"/>
    <m/>
    <s v="小型企业"/>
    <s v="小微企业"/>
    <m/>
    <m/>
    <m/>
    <m/>
    <s v="浙江网商银行股份有限公司"/>
    <n v="3.3"/>
    <s v="流动资金贷款"/>
    <n v="9.8000000000000007"/>
    <s v="人民币"/>
    <s v="否"/>
    <s v="2022-09-01 00:00:00"/>
    <s v="2024-04-01 00:00:00"/>
    <m/>
    <s v="89130800007805227220220901"/>
    <m/>
    <s v="R88-57921553"/>
    <s v="GUAR89130800007805227220220901891308"/>
    <n v="1"/>
    <m/>
    <s v="无"/>
    <n v="20"/>
    <n v="40"/>
    <n v="0"/>
    <n v="20"/>
    <n v="20"/>
    <n v="0"/>
    <m/>
    <s v=""/>
    <s v="网商202209"/>
    <s v="国担非专项业务"/>
    <m/>
    <s v="国担非专项业务"/>
    <m/>
    <s v="2022-10-20 14:16:45"/>
    <s v="2022-10-25 11:00:16"/>
    <s v="2022-10-13 17:52:29"/>
    <s v="刘畅之"/>
    <m/>
    <s v="省再担合规性审查通过"/>
    <s v="国担合规性审查通过"/>
    <m/>
    <n v="3.3"/>
    <n v="3.3"/>
    <n v="578"/>
    <n v="0"/>
    <n v="0"/>
    <n v="2E-3"/>
    <n v="66"/>
    <n v="66"/>
    <m/>
  </r>
  <r>
    <s v="4301122090110021"/>
    <s v="国担非专项业务"/>
    <s v="新增"/>
    <x v="7"/>
    <m/>
    <s v="湖南省融资再担保有限公司"/>
    <s v="雷珂"/>
    <s v="个体工商户"/>
    <s v="居民身份证"/>
    <s v="430602199202243526"/>
    <m/>
    <m/>
    <s v="湘阴麻辣无情火锅店店"/>
    <s v="92430624MA4QE4CQ4U"/>
    <s v="私人控股"/>
    <s v="否"/>
    <s v="湖南省/岳阳市/湘阴县"/>
    <s v="正餐服务"/>
    <s v="餐饮业"/>
    <n v="50"/>
    <n v="150"/>
    <n v="16"/>
    <m/>
    <s v="其他"/>
    <s v="小微企业"/>
    <m/>
    <m/>
    <m/>
    <m/>
    <s v="浙江网商银行股份有限公司"/>
    <n v="2.7"/>
    <s v="个人经营性贷款"/>
    <n v="9.8000000000000007"/>
    <s v="人民币"/>
    <s v="否"/>
    <s v="2022-09-01 00:00:00"/>
    <s v="2024-04-01 00:00:00"/>
    <m/>
    <s v="89130800010390441120220901"/>
    <m/>
    <s v="R88-57921553"/>
    <s v="GUAR89130800010390441120220901891308"/>
    <n v="1"/>
    <m/>
    <s v="无"/>
    <n v="20"/>
    <n v="40"/>
    <n v="0"/>
    <n v="20"/>
    <n v="20"/>
    <n v="0"/>
    <m/>
    <s v=""/>
    <s v="网商202209"/>
    <s v="国担非专项业务"/>
    <m/>
    <s v="国担非专项业务"/>
    <m/>
    <s v="2022-10-19 10:46:08"/>
    <s v="2022-10-25 10:58:08"/>
    <s v="2022-10-13 17:52:29"/>
    <s v="刘畅之"/>
    <m/>
    <s v="省再担合规性审查通过"/>
    <s v="国担合规性审查通过"/>
    <m/>
    <n v="2.7"/>
    <n v="2.7"/>
    <n v="578"/>
    <n v="0"/>
    <n v="0"/>
    <n v="2E-3"/>
    <n v="54"/>
    <n v="54"/>
    <m/>
  </r>
  <r>
    <s v="4301122090110022"/>
    <s v="国担非专项业务"/>
    <s v="新增"/>
    <x v="7"/>
    <m/>
    <s v="湖南省融资再担保有限公司"/>
    <s v="王田军"/>
    <s v="个体工商户"/>
    <s v="居民身份证"/>
    <s v="432923197811172832"/>
    <m/>
    <m/>
    <s v="道县营江乡白地头村电子商务服务站"/>
    <s v="92431124MA4LLJ4B50"/>
    <s v="私人控股"/>
    <s v="否"/>
    <s v="湖南省/永州市/道县"/>
    <s v="其他未列明批发业"/>
    <s v="批发业"/>
    <n v="10"/>
    <n v="476.93329999999997"/>
    <n v="10"/>
    <m/>
    <s v="其他"/>
    <s v="小微企业"/>
    <m/>
    <m/>
    <m/>
    <m/>
    <s v="浙江网商银行股份有限公司"/>
    <n v="12"/>
    <s v="个人经营性贷款"/>
    <n v="9.8000000000000007"/>
    <s v="人民币"/>
    <s v="否"/>
    <s v="2022-09-01 00:00:00"/>
    <s v="2024-04-01 00:00:00"/>
    <m/>
    <s v="89130800010703427520220901"/>
    <m/>
    <s v="R88-57921553"/>
    <s v="GUAR89130800010703427520220901891308"/>
    <n v="1"/>
    <m/>
    <s v="无"/>
    <n v="20"/>
    <n v="40"/>
    <n v="0"/>
    <n v="20"/>
    <n v="20"/>
    <n v="0"/>
    <m/>
    <s v=""/>
    <s v="网商202209"/>
    <s v="国担非专项业务"/>
    <m/>
    <s v="国担非专项业务"/>
    <m/>
    <s v="2022-10-19 10:46:08"/>
    <s v="2022-10-25 10:58:08"/>
    <s v="2022-10-13 17:52:29"/>
    <s v="刘畅之"/>
    <m/>
    <s v="省再担合规性审查通过"/>
    <s v="国担合规性审查通过"/>
    <m/>
    <n v="12"/>
    <n v="12"/>
    <n v="578"/>
    <n v="0"/>
    <n v="0"/>
    <n v="2E-3"/>
    <n v="240"/>
    <n v="240"/>
    <m/>
  </r>
  <r>
    <s v="4301122090110023"/>
    <s v="国担非专项业务"/>
    <s v="新增"/>
    <x v="7"/>
    <m/>
    <s v="湖南省融资再担保有限公司"/>
    <s v="李军"/>
    <s v="个体工商户"/>
    <s v="居民身份证"/>
    <s v="430422198107116617"/>
    <m/>
    <m/>
    <s v="衡阳市雁峰区太平洋电脑经营部"/>
    <s v="92430406MA4M4LFX9K"/>
    <s v="私人控股"/>
    <s v="否"/>
    <s v="湖南省/衡阳市/雁峰区"/>
    <s v="日用家电零售"/>
    <s v="零售业"/>
    <n v="650"/>
    <n v="25"/>
    <n v="2"/>
    <m/>
    <s v="其他"/>
    <s v="小微企业"/>
    <m/>
    <m/>
    <m/>
    <m/>
    <s v="浙江网商银行股份有限公司"/>
    <n v="17.89"/>
    <s v="个人经营性贷款"/>
    <n v="9.8000000000000007"/>
    <s v="人民币"/>
    <s v="否"/>
    <s v="2022-09-01 00:00:00"/>
    <s v="2024-04-01 00:00:00"/>
    <m/>
    <s v="89130800010889422320220901"/>
    <m/>
    <s v="R88-57921553"/>
    <s v="GUAR89130800010889422320220901891308"/>
    <n v="1"/>
    <m/>
    <s v="无"/>
    <n v="20"/>
    <n v="40"/>
    <n v="0"/>
    <n v="20"/>
    <n v="20"/>
    <n v="0"/>
    <m/>
    <s v=""/>
    <s v="网商202209"/>
    <s v="国担非专项业务"/>
    <m/>
    <s v="国担非专项业务"/>
    <m/>
    <s v="2022-10-19 10:46:08"/>
    <s v="2022-10-25 10:57:44"/>
    <s v="2022-10-13 17:52:29"/>
    <s v="刘畅之"/>
    <m/>
    <s v="省再担合规性审查通过"/>
    <s v="国担合规性审查通过"/>
    <m/>
    <n v="17.89"/>
    <n v="17.89"/>
    <n v="578"/>
    <n v="0"/>
    <n v="0"/>
    <n v="2E-3"/>
    <n v="357.8"/>
    <n v="357.8"/>
    <m/>
  </r>
  <r>
    <s v="4301122090110024"/>
    <s v="国担非专项业务"/>
    <s v="新增"/>
    <x v="7"/>
    <m/>
    <s v="湖南省融资再担保有限公司"/>
    <s v="周恩祥"/>
    <s v="小微企业主"/>
    <s v="居民身份证"/>
    <s v="430124198409047991"/>
    <m/>
    <m/>
    <s v="湖南潇湘路力汽车经纪有限公司"/>
    <s v="9143012132071597XM"/>
    <s v="私人控股"/>
    <s v="否"/>
    <s v="湖南省/长沙市/长沙县"/>
    <s v="其他未列明商务服务业"/>
    <s v="租赁和商务服务业"/>
    <n v="150"/>
    <n v="1500"/>
    <n v="14"/>
    <m/>
    <s v="小型企业"/>
    <s v="小微企业"/>
    <m/>
    <m/>
    <m/>
    <m/>
    <s v="浙江网商银行股份有限公司"/>
    <n v="15"/>
    <s v="流动资金贷款"/>
    <n v="8"/>
    <s v="人民币"/>
    <s v="否"/>
    <s v="2022-09-01 00:00:00"/>
    <s v="2024-04-01 00:00:00"/>
    <m/>
    <s v="89130800011494300120220901"/>
    <m/>
    <s v="R88-57921553"/>
    <s v="GUAR89130800011494300120220901891308"/>
    <n v="1"/>
    <m/>
    <s v="无"/>
    <n v="20"/>
    <n v="40"/>
    <n v="0"/>
    <n v="20"/>
    <n v="20"/>
    <n v="0"/>
    <m/>
    <s v=""/>
    <s v="网商202209"/>
    <s v="国担非专项业务"/>
    <m/>
    <s v="国担非专项业务"/>
    <m/>
    <s v="2022-10-19 10:46:08"/>
    <s v="2022-10-25 10:57:44"/>
    <s v="2022-10-13 17:52:29"/>
    <s v="刘畅之"/>
    <m/>
    <s v="省再担合规性审查通过"/>
    <s v="国担合规性审查通过"/>
    <m/>
    <n v="15"/>
    <n v="15"/>
    <n v="578"/>
    <n v="0"/>
    <n v="0"/>
    <n v="2E-3"/>
    <n v="300"/>
    <n v="300"/>
    <m/>
  </r>
  <r>
    <s v="4301122090110025"/>
    <s v="国担非专项业务"/>
    <s v="新增"/>
    <x v="7"/>
    <m/>
    <s v="湖南省融资再担保有限公司"/>
    <s v="冯茜倩"/>
    <s v="个体工商户"/>
    <s v="居民身份证"/>
    <s v="430304198807313066"/>
    <m/>
    <m/>
    <s v="湘潭市岳塘区北美食集西餐馆"/>
    <s v="92430304MA4QB1HF1A"/>
    <s v="私人控股"/>
    <s v="否"/>
    <s v="湖南省/湘潭市/岳塘区"/>
    <s v="正餐服务"/>
    <s v="餐饮业"/>
    <n v="5"/>
    <n v="824.73329999999999"/>
    <n v="16"/>
    <m/>
    <s v="其他"/>
    <s v="小微企业"/>
    <m/>
    <m/>
    <m/>
    <m/>
    <s v="浙江网商银行股份有限公司"/>
    <n v="2"/>
    <s v="个人经营性贷款"/>
    <n v="9.8000000000000007"/>
    <s v="人民币"/>
    <s v="否"/>
    <s v="2022-09-01 00:00:00"/>
    <s v="2024-04-01 00:00:00"/>
    <m/>
    <s v="89130800015502878520220901"/>
    <m/>
    <s v="R88-57921553"/>
    <s v="GUAR89130800015502878520220901891308"/>
    <n v="1"/>
    <m/>
    <s v="无"/>
    <n v="20"/>
    <n v="40"/>
    <n v="0"/>
    <n v="20"/>
    <n v="20"/>
    <n v="0"/>
    <m/>
    <s v=""/>
    <s v="网商202209"/>
    <s v="国担非专项业务"/>
    <m/>
    <s v="国担非专项业务"/>
    <m/>
    <s v="2022-10-19 10:46:08"/>
    <s v="2022-10-25 10:57:44"/>
    <s v="2022-10-13 17:52:29"/>
    <s v="刘畅之"/>
    <m/>
    <s v="省再担合规性审查通过"/>
    <s v="国担合规性审查通过"/>
    <m/>
    <n v="2"/>
    <n v="2"/>
    <n v="578"/>
    <n v="0"/>
    <n v="0"/>
    <n v="2E-3"/>
    <n v="40"/>
    <n v="40"/>
    <m/>
  </r>
  <r>
    <s v="4301122090110026"/>
    <s v="国担非专项业务"/>
    <s v="新增"/>
    <x v="7"/>
    <m/>
    <s v="湖南省融资再担保有限公司"/>
    <s v="杨磊洛"/>
    <s v="个体工商户"/>
    <s v="居民身份证"/>
    <s v="430621198612079057"/>
    <m/>
    <m/>
    <s v="岳阳楼区优信电脑销售部"/>
    <s v="92430602MA4PWA543M"/>
    <s v="私人控股"/>
    <s v="否"/>
    <s v="湖南省/岳阳市/岳阳楼区"/>
    <s v="计算机、软件及辅助设备零售"/>
    <s v="零售业"/>
    <n v="2"/>
    <n v="462"/>
    <n v="5"/>
    <m/>
    <s v="其他"/>
    <s v="小微企业"/>
    <m/>
    <m/>
    <m/>
    <m/>
    <s v="浙江网商银行股份有限公司"/>
    <n v="6.5"/>
    <s v="个人经营性贷款"/>
    <n v="8.9"/>
    <s v="人民币"/>
    <s v="否"/>
    <s v="2022-09-01 00:00:00"/>
    <s v="2024-04-01 00:00:00"/>
    <m/>
    <s v="89130800018520923720220901"/>
    <m/>
    <s v="R88-57921553"/>
    <s v="GUAR89130800018520923720220901891308"/>
    <n v="1"/>
    <m/>
    <s v="无"/>
    <n v="20"/>
    <n v="40"/>
    <n v="0"/>
    <n v="20"/>
    <n v="20"/>
    <n v="0"/>
    <m/>
    <s v=""/>
    <s v="网商202209"/>
    <s v="国担非专项业务"/>
    <m/>
    <s v="国担非专项业务"/>
    <m/>
    <s v="2022-10-19 10:46:08"/>
    <s v="2022-10-25 10:57:44"/>
    <s v="2022-10-13 17:52:29"/>
    <s v="刘畅之"/>
    <m/>
    <s v="省再担合规性审查通过"/>
    <s v="国担合规性审查通过"/>
    <m/>
    <n v="6.5"/>
    <n v="6.5"/>
    <n v="578"/>
    <n v="0"/>
    <n v="0"/>
    <n v="2E-3"/>
    <n v="130"/>
    <n v="130"/>
    <m/>
  </r>
  <r>
    <s v="4301122090110027"/>
    <s v="国担非专项业务"/>
    <s v="新增"/>
    <x v="7"/>
    <m/>
    <s v="湖南省融资再担保有限公司"/>
    <s v="黄诚文"/>
    <s v="个体工商户"/>
    <s v="居民身份证"/>
    <s v="431126198903053530"/>
    <m/>
    <m/>
    <s v="宁远县伴阅书店"/>
    <s v="92431126MA4T7FUY9L"/>
    <s v="私人控股"/>
    <s v="否"/>
    <s v="湖南省/永州市/宁远县"/>
    <s v="图书、报刊零售"/>
    <s v="零售业"/>
    <n v="10"/>
    <n v="482"/>
    <n v="6"/>
    <m/>
    <s v="其他"/>
    <s v="小微企业"/>
    <m/>
    <m/>
    <m/>
    <m/>
    <s v="浙江网商银行股份有限公司"/>
    <n v="30"/>
    <s v="个人经营性贷款"/>
    <n v="9.8000000000000007"/>
    <s v="人民币"/>
    <s v="否"/>
    <s v="2022-09-01 00:00:00"/>
    <s v="2024-04-01 00:00:00"/>
    <m/>
    <s v="89130800018566937020220901"/>
    <m/>
    <s v="R88-57921553"/>
    <s v="GUAR89130800018566937020220901891308"/>
    <n v="1"/>
    <m/>
    <s v="无"/>
    <n v="20"/>
    <n v="40"/>
    <n v="0"/>
    <n v="20"/>
    <n v="20"/>
    <n v="0"/>
    <m/>
    <s v=""/>
    <s v="网商202209"/>
    <s v="国担非专项业务"/>
    <m/>
    <s v="国担非专项业务"/>
    <m/>
    <s v="2022-10-19 10:46:08"/>
    <s v="2022-10-25 10:57:44"/>
    <s v="2022-10-13 17:52:29"/>
    <s v="刘畅之"/>
    <m/>
    <s v="省再担合规性审查通过"/>
    <s v="国担合规性审查通过"/>
    <m/>
    <n v="30"/>
    <n v="30"/>
    <n v="578"/>
    <n v="0"/>
    <n v="0"/>
    <n v="2E-3"/>
    <n v="600"/>
    <n v="600"/>
    <m/>
  </r>
  <r>
    <s v="4301122090110028"/>
    <s v="国担非专项业务"/>
    <s v="新增"/>
    <x v="7"/>
    <m/>
    <s v="湖南省融资再担保有限公司"/>
    <s v="李丹"/>
    <s v="小微企业主"/>
    <s v="居民身份证"/>
    <s v="430626198204046725"/>
    <m/>
    <m/>
    <s v="安化梅城金帐财务管理有限公司"/>
    <s v="91430923MA4QH1935X"/>
    <s v="私人控股"/>
    <s v="否"/>
    <s v="湖南省/益阳市/安化县"/>
    <s v="会计、审计及税务服务"/>
    <s v="租赁和商务服务业"/>
    <n v="50"/>
    <n v="25"/>
    <n v="2"/>
    <m/>
    <s v="微型企业"/>
    <s v="小微企业"/>
    <s v="7.1.7"/>
    <m/>
    <m/>
    <m/>
    <s v="浙江网商银行股份有限公司"/>
    <n v="10"/>
    <s v="流动资金贷款"/>
    <n v="5.84"/>
    <s v="人民币"/>
    <s v="否"/>
    <s v="2022-09-01 00:00:00"/>
    <s v="2024-04-01 00:00:00"/>
    <m/>
    <s v="89130800024520811820220901"/>
    <m/>
    <s v="R88-57921553"/>
    <s v="GUAR89130800024520811820220901891308"/>
    <n v="1"/>
    <m/>
    <s v="无"/>
    <n v="20"/>
    <n v="40"/>
    <n v="0"/>
    <n v="20"/>
    <n v="20"/>
    <n v="0"/>
    <m/>
    <s v=""/>
    <s v="网商202209"/>
    <s v="国担非专项业务"/>
    <m/>
    <s v="国担非专项业务"/>
    <m/>
    <s v="2022-10-19 10:46:08"/>
    <s v="2022-10-25 10:57:44"/>
    <s v="2022-10-13 17:52:29"/>
    <s v="刘畅之"/>
    <m/>
    <s v="省再担合规性审查通过"/>
    <s v="国担合规性审查通过"/>
    <m/>
    <n v="10"/>
    <n v="10"/>
    <n v="578"/>
    <n v="0"/>
    <n v="0"/>
    <n v="2E-3"/>
    <n v="200"/>
    <n v="200"/>
    <m/>
  </r>
  <r>
    <s v="4301122090110029"/>
    <s v="国担非专项业务"/>
    <s v="新增"/>
    <x v="7"/>
    <m/>
    <s v="湖南省融资再担保有限公司"/>
    <s v="余思林"/>
    <s v="个体工商户"/>
    <s v="居民身份证"/>
    <s v="432502199406273029"/>
    <m/>
    <m/>
    <s v="冷水江市和气尚品商行"/>
    <s v="92431381MA4QFQ1X7J"/>
    <s v="私人控股"/>
    <s v="否"/>
    <s v="湖南省/娄底市/冷水江市"/>
    <s v="其他食品零售"/>
    <s v="零售业"/>
    <n v="10"/>
    <n v="478"/>
    <n v="13"/>
    <m/>
    <s v="其他"/>
    <s v="小微企业"/>
    <m/>
    <m/>
    <m/>
    <m/>
    <s v="浙江网商银行股份有限公司"/>
    <n v="5.8"/>
    <s v="个人经营性贷款"/>
    <n v="9.8000000000000007"/>
    <s v="人民币"/>
    <s v="否"/>
    <s v="2022-09-01 00:00:00"/>
    <s v="2024-04-01 00:00:00"/>
    <m/>
    <s v="89130800032343603120220901"/>
    <m/>
    <s v="R88-57921553"/>
    <s v="GUAR89130800032343603120220901891308"/>
    <n v="1"/>
    <m/>
    <s v="无"/>
    <n v="20"/>
    <n v="40"/>
    <n v="0"/>
    <n v="20"/>
    <n v="20"/>
    <n v="0"/>
    <m/>
    <s v=""/>
    <s v="网商202209"/>
    <s v="国担非专项业务"/>
    <m/>
    <s v="国担非专项业务"/>
    <m/>
    <s v="2022-10-19 10:46:08"/>
    <s v="2022-10-25 10:57:44"/>
    <s v="2022-10-13 17:52:29"/>
    <s v="刘畅之"/>
    <m/>
    <s v="省再担合规性审查通过"/>
    <s v="国担合规性审查通过"/>
    <m/>
    <n v="5.8"/>
    <n v="5.8"/>
    <n v="578"/>
    <n v="0"/>
    <n v="0"/>
    <n v="2E-3"/>
    <n v="116"/>
    <n v="116"/>
    <m/>
  </r>
  <r>
    <s v="4301122090110030"/>
    <s v="国担非专项业务"/>
    <s v="新增"/>
    <x v="7"/>
    <m/>
    <s v="湖南省融资再担保有限公司"/>
    <s v="尹红"/>
    <s v="个体工商户"/>
    <s v="居民身份证"/>
    <s v="430381198907243627"/>
    <m/>
    <m/>
    <s v="湘乡市东郊乡尹红兴隆超市"/>
    <s v="92430381MA4PRJ6JXT"/>
    <s v="私人控股"/>
    <s v="否"/>
    <s v="湖南省/湘潭市/湘乡市"/>
    <s v="其他食品零售"/>
    <s v="零售业"/>
    <n v="5"/>
    <n v="473.94670000000002"/>
    <n v="13"/>
    <m/>
    <s v="其他"/>
    <s v="小微企业"/>
    <m/>
    <m/>
    <m/>
    <m/>
    <s v="浙江网商银行股份有限公司"/>
    <n v="2"/>
    <s v="个人经营性贷款"/>
    <n v="6.2"/>
    <s v="人民币"/>
    <s v="否"/>
    <s v="2022-09-01 00:00:00"/>
    <s v="2024-04-01 00:00:00"/>
    <m/>
    <s v="89130800043602439220220901"/>
    <m/>
    <s v="R88-57921553"/>
    <s v="GUAR89130800043602439220220901891308"/>
    <n v="1"/>
    <m/>
    <s v="无"/>
    <n v="20"/>
    <n v="40"/>
    <n v="0"/>
    <n v="20"/>
    <n v="20"/>
    <n v="0"/>
    <m/>
    <s v=""/>
    <s v="网商202209"/>
    <s v="国担非专项业务"/>
    <m/>
    <s v="国担非专项业务"/>
    <m/>
    <s v="2022-10-19 10:46:08"/>
    <s v="2022-10-25 10:58:08"/>
    <s v="2022-10-13 17:52:29"/>
    <s v="刘畅之"/>
    <m/>
    <s v="省再担合规性审查通过"/>
    <s v="国担合规性审查通过"/>
    <m/>
    <n v="2"/>
    <n v="2"/>
    <n v="578"/>
    <n v="0"/>
    <n v="0"/>
    <n v="2E-3"/>
    <n v="40"/>
    <n v="40"/>
    <m/>
  </r>
  <r>
    <s v="4301122090110031"/>
    <s v="国担非专项业务"/>
    <s v="新增"/>
    <x v="7"/>
    <m/>
    <s v="湖南省融资再担保有限公司"/>
    <s v="杨钧翔"/>
    <s v="个体工商户"/>
    <s v="居民身份证"/>
    <s v="43122819880926441X"/>
    <m/>
    <m/>
    <s v="芷江汗水工作室"/>
    <s v="92431228MA4QNMJ12A"/>
    <s v="私人控股"/>
    <s v="否"/>
    <s v="湖南省/怀化市/芷江侗族自治县"/>
    <s v="健身休闲活动"/>
    <s v="其他未列明行业"/>
    <n v="30"/>
    <n v="325.64"/>
    <n v="17"/>
    <m/>
    <s v="其他"/>
    <s v="小微企业"/>
    <m/>
    <m/>
    <m/>
    <m/>
    <s v="浙江网商银行股份有限公司"/>
    <n v="10"/>
    <s v="个人经营性贷款"/>
    <n v="8.5039999999999996"/>
    <s v="人民币"/>
    <s v="否"/>
    <s v="2022-09-01 00:00:00"/>
    <s v="2024-04-01 00:00:00"/>
    <m/>
    <s v="89130800044985429020220901"/>
    <m/>
    <s v="R88-57921553"/>
    <s v="GUAR89130800044985429020220901891308"/>
    <n v="1"/>
    <m/>
    <s v="无"/>
    <n v="20"/>
    <n v="40"/>
    <n v="0"/>
    <n v="20"/>
    <n v="20"/>
    <n v="0"/>
    <m/>
    <s v=""/>
    <s v="网商202209"/>
    <s v="国担非专项业务"/>
    <m/>
    <s v="国担非专项业务"/>
    <m/>
    <s v="2022-10-19 10:46:08"/>
    <s v="2022-10-25 10:58:08"/>
    <s v="2022-10-13 17:52:29"/>
    <s v="刘畅之"/>
    <m/>
    <s v="省再担合规性审查通过"/>
    <s v="国担合规性审查通过"/>
    <m/>
    <n v="10"/>
    <n v="10"/>
    <n v="578"/>
    <n v="0"/>
    <n v="0"/>
    <n v="2E-3"/>
    <n v="200"/>
    <n v="200"/>
    <m/>
  </r>
  <r>
    <s v="4301122090110032"/>
    <s v="国担非专项业务"/>
    <s v="新增"/>
    <x v="7"/>
    <m/>
    <s v="湖南省融资再担保有限公司"/>
    <s v="高雄"/>
    <s v="小微企业主"/>
    <s v="居民身份证"/>
    <s v="430903198911022417"/>
    <m/>
    <m/>
    <s v="株洲子语贸易有限公司"/>
    <s v="91430211MA4PMD4X88"/>
    <s v="私人控股"/>
    <s v="否"/>
    <s v="湖南省/株洲市/天元区"/>
    <s v="其他日用品零售"/>
    <s v="零售业"/>
    <n v="50"/>
    <n v="453"/>
    <n v="6"/>
    <m/>
    <s v="微型企业"/>
    <s v="小微企业"/>
    <m/>
    <m/>
    <m/>
    <m/>
    <s v="浙江网商银行股份有限公司"/>
    <n v="8"/>
    <s v="流动资金贷款"/>
    <n v="9.8000000000000007"/>
    <s v="人民币"/>
    <s v="否"/>
    <s v="2022-09-01 00:00:00"/>
    <s v="2024-04-01 00:00:00"/>
    <m/>
    <s v="89130800054687608720220901"/>
    <m/>
    <s v="R88-57921553"/>
    <s v="GUAR89130800054687608720220901891308"/>
    <n v="1"/>
    <m/>
    <s v="无"/>
    <n v="20"/>
    <n v="40"/>
    <n v="0"/>
    <n v="20"/>
    <n v="20"/>
    <n v="0"/>
    <m/>
    <s v=""/>
    <s v="网商202209"/>
    <s v="国担非专项业务"/>
    <m/>
    <s v="国担非专项业务"/>
    <m/>
    <s v="2022-10-19 10:46:08"/>
    <s v="2022-10-25 10:58:08"/>
    <s v="2022-10-13 17:52:29"/>
    <s v="刘畅之"/>
    <m/>
    <s v="省再担合规性审查通过"/>
    <s v="国担合规性审查通过"/>
    <m/>
    <n v="8"/>
    <n v="8"/>
    <n v="578"/>
    <n v="0"/>
    <n v="0"/>
    <n v="2E-3"/>
    <n v="160"/>
    <n v="160"/>
    <m/>
  </r>
  <r>
    <s v="4301122090110033"/>
    <s v="国担非专项业务"/>
    <s v="新增"/>
    <x v="7"/>
    <m/>
    <s v="湖南省融资再担保有限公司"/>
    <s v="黄利群"/>
    <s v="个体工商户"/>
    <s v="居民身份证"/>
    <s v="330327197709273140"/>
    <m/>
    <m/>
    <s v="黄利群--株洲市芦淞区金帝女装城四楼39号"/>
    <s v="92430203MA4LQBMM5J"/>
    <s v="私人控股"/>
    <s v="否"/>
    <s v="湖南省/株洲市/芦淞区"/>
    <s v="服装批发"/>
    <s v="批发业"/>
    <n v="2"/>
    <n v="1E-3"/>
    <n v="4"/>
    <m/>
    <s v="其他"/>
    <s v="小微企业"/>
    <m/>
    <m/>
    <m/>
    <m/>
    <s v="浙江网商银行股份有限公司"/>
    <n v="13.17"/>
    <s v="个人经营性贷款"/>
    <n v="9.8000000000000007"/>
    <s v="人民币"/>
    <s v="否"/>
    <s v="2022-09-01 00:00:00"/>
    <s v="2024-04-01 00:00:00"/>
    <m/>
    <s v="89130800055606405020220901"/>
    <m/>
    <s v="R88-57921553"/>
    <s v="GUAR89130800055606405020220901891308"/>
    <n v="1"/>
    <m/>
    <s v="无"/>
    <n v="20"/>
    <n v="40"/>
    <n v="0"/>
    <n v="20"/>
    <n v="20"/>
    <n v="0"/>
    <m/>
    <s v=""/>
    <s v="网商202209"/>
    <s v="国担非专项业务"/>
    <m/>
    <s v="国担非专项业务"/>
    <m/>
    <s v="2022-10-19 10:46:08"/>
    <s v="2022-10-25 10:57:44"/>
    <s v="2022-10-13 17:52:29"/>
    <s v="刘畅之"/>
    <m/>
    <s v="省再担合规性审查通过"/>
    <s v="国担合规性审查通过"/>
    <m/>
    <n v="13.17"/>
    <n v="13.17"/>
    <n v="578"/>
    <n v="0"/>
    <n v="0"/>
    <n v="2E-3"/>
    <n v="263.39999999999998"/>
    <n v="263.39999999999998"/>
    <m/>
  </r>
  <r>
    <s v="4301122090110034"/>
    <s v="国担非专项业务"/>
    <s v="新增"/>
    <x v="7"/>
    <m/>
    <s v="湖南省融资再担保有限公司"/>
    <s v="郑利军"/>
    <s v="个体工商户"/>
    <s v="居民身份证"/>
    <s v="430481198602072332"/>
    <m/>
    <m/>
    <s v="耒阳市利军建材销售部"/>
    <s v="92430481MA4QM8E841"/>
    <s v="私人控股"/>
    <s v="否"/>
    <s v="湖南省/衡阳市/耒阳市"/>
    <s v="建材批发"/>
    <s v="批发业"/>
    <n v="8"/>
    <n v="223.9"/>
    <n v="10"/>
    <m/>
    <s v="其他"/>
    <s v="小微企业"/>
    <m/>
    <m/>
    <m/>
    <m/>
    <s v="浙江网商银行股份有限公司"/>
    <n v="2"/>
    <s v="个人经营性贷款"/>
    <n v="8.9"/>
    <s v="人民币"/>
    <s v="否"/>
    <s v="2022-09-01 00:00:00"/>
    <s v="2024-04-01 00:00:00"/>
    <m/>
    <s v="89130800057013558920220901"/>
    <m/>
    <s v="R88-57921553"/>
    <s v="GUAR89130800057013558920220901891308"/>
    <n v="1"/>
    <m/>
    <s v="无"/>
    <n v="20"/>
    <n v="40"/>
    <n v="0"/>
    <n v="20"/>
    <n v="20"/>
    <n v="0"/>
    <m/>
    <s v=""/>
    <s v="网商202209"/>
    <s v="国担非专项业务"/>
    <m/>
    <s v="国担非专项业务"/>
    <m/>
    <s v="2022-10-19 10:46:08"/>
    <s v="2022-10-25 10:57:44"/>
    <s v="2022-10-13 17:52:29"/>
    <s v="刘畅之"/>
    <m/>
    <s v="省再担合规性审查通过"/>
    <s v="国担合规性审查通过"/>
    <m/>
    <n v="2"/>
    <n v="2"/>
    <n v="578"/>
    <n v="0"/>
    <n v="0"/>
    <n v="2E-3"/>
    <n v="40"/>
    <n v="40"/>
    <m/>
  </r>
  <r>
    <s v="4301122090110035"/>
    <s v="国担非专项业务"/>
    <s v="新增"/>
    <x v="7"/>
    <m/>
    <s v="湖南省融资再担保有限公司"/>
    <s v="谭敏"/>
    <s v="个体工商户"/>
    <s v="居民身份证"/>
    <s v="430223199107159115"/>
    <m/>
    <m/>
    <s v="长沙市天心区喜莱美宿宾馆"/>
    <s v="92430103MA4TG5P35C"/>
    <s v="私人控股"/>
    <s v="否"/>
    <s v="湖南省/长沙市/天心区"/>
    <s v="其他住宿业"/>
    <s v="住宿业"/>
    <n v="5"/>
    <n v="997"/>
    <n v="18"/>
    <m/>
    <s v="其他"/>
    <s v="小微企业"/>
    <m/>
    <m/>
    <m/>
    <m/>
    <s v="浙江网商银行股份有限公司"/>
    <n v="15.3"/>
    <s v="个人经营性贷款"/>
    <n v="9.8000000000000007"/>
    <s v="人民币"/>
    <s v="否"/>
    <s v="2022-09-01 00:00:00"/>
    <s v="2024-04-01 00:00:00"/>
    <m/>
    <s v="89130800063081931620220901"/>
    <m/>
    <s v="R88-57921553"/>
    <s v="GUAR89130800063081931620220901891308"/>
    <n v="1"/>
    <m/>
    <s v="无"/>
    <n v="20"/>
    <n v="40"/>
    <n v="0"/>
    <n v="20"/>
    <n v="20"/>
    <n v="0"/>
    <m/>
    <s v=""/>
    <s v="网商202209"/>
    <s v="国担非专项业务"/>
    <m/>
    <s v="国担非专项业务"/>
    <m/>
    <s v="2022-10-19 10:46:08"/>
    <s v="2022-10-25 10:57:44"/>
    <s v="2022-10-13 17:52:29"/>
    <s v="刘畅之"/>
    <m/>
    <s v="省再担合规性审查通过"/>
    <s v="国担合规性审查通过"/>
    <m/>
    <n v="15.3"/>
    <n v="15.3"/>
    <n v="578"/>
    <n v="0"/>
    <n v="0"/>
    <n v="2E-3"/>
    <n v="306"/>
    <n v="306"/>
    <m/>
  </r>
  <r>
    <s v="4301122090110036"/>
    <s v="国担非专项业务"/>
    <s v="新增"/>
    <x v="7"/>
    <m/>
    <s v="湖南省融资再担保有限公司"/>
    <s v="崔艳强"/>
    <s v="小微企业主"/>
    <s v="居民身份证"/>
    <s v="371327198805100613"/>
    <m/>
    <m/>
    <s v="长沙同益商务服务有限公司"/>
    <s v="91430102MA4RPMAA06"/>
    <s v="私人控股"/>
    <s v="否"/>
    <s v="湖南省/长沙市/芙蓉区"/>
    <s v="其他安全保护服务"/>
    <s v="租赁和商务服务业"/>
    <n v="200"/>
    <n v="200"/>
    <n v="14"/>
    <m/>
    <s v="小型企业"/>
    <s v="小微企业"/>
    <m/>
    <m/>
    <m/>
    <m/>
    <s v="浙江网商银行股份有限公司"/>
    <n v="29.5"/>
    <s v="流动资金贷款"/>
    <n v="9.8000000000000007"/>
    <s v="人民币"/>
    <s v="否"/>
    <s v="2022-09-01 00:00:00"/>
    <s v="2024-04-01 00:00:00"/>
    <m/>
    <s v="89130800077955302920220901"/>
    <m/>
    <s v="R88-57921553"/>
    <s v="GUAR89130800077955302920220901891308"/>
    <n v="1"/>
    <m/>
    <s v="无"/>
    <n v="20"/>
    <n v="40"/>
    <n v="0"/>
    <n v="20"/>
    <n v="20"/>
    <n v="0"/>
    <m/>
    <s v=""/>
    <s v="网商202209"/>
    <s v="国担非专项业务"/>
    <m/>
    <s v="国担非专项业务"/>
    <m/>
    <s v="2022-10-19 10:46:08"/>
    <s v="2022-10-25 10:57:44"/>
    <s v="2022-10-13 17:52:29"/>
    <s v="刘畅之"/>
    <m/>
    <s v="省再担合规性审查通过"/>
    <s v="国担合规性审查通过"/>
    <m/>
    <n v="29.5"/>
    <n v="29.5"/>
    <n v="578"/>
    <n v="0"/>
    <n v="0"/>
    <n v="2E-3"/>
    <n v="590"/>
    <n v="590"/>
    <m/>
  </r>
  <r>
    <s v="4301122090110037"/>
    <s v="国担非专项业务"/>
    <s v="新增"/>
    <x v="7"/>
    <m/>
    <s v="湖南省融资再担保有限公司"/>
    <s v="闫支枰"/>
    <s v="个体工商户"/>
    <s v="居民身份证"/>
    <s v="430726198708120023"/>
    <m/>
    <m/>
    <s v="石门县生活便利店"/>
    <s v="92430726MA4M5GX56A"/>
    <s v="私人控股"/>
    <s v="是"/>
    <s v="湖南省/常德市/石门县"/>
    <s v="酒、饮料及茶叶零售"/>
    <s v="零售业"/>
    <n v="7"/>
    <n v="1E-3"/>
    <n v="12"/>
    <m/>
    <s v="其他"/>
    <s v="小微企业"/>
    <m/>
    <m/>
    <m/>
    <m/>
    <s v="浙江网商银行股份有限公司"/>
    <n v="5"/>
    <s v="个人经营性贷款"/>
    <n v="9.8000000000000007"/>
    <s v="人民币"/>
    <s v="否"/>
    <s v="2022-09-01 00:00:00"/>
    <s v="2024-04-01 00:00:00"/>
    <m/>
    <s v="89130800082501531820220901"/>
    <m/>
    <s v="R88-57921553"/>
    <s v="GUAR89130800082501531820220901891308"/>
    <n v="1"/>
    <m/>
    <s v="无"/>
    <n v="20"/>
    <n v="40"/>
    <n v="0"/>
    <n v="20"/>
    <n v="20"/>
    <n v="0"/>
    <m/>
    <s v=""/>
    <s v="网商202209"/>
    <s v="国担非专项业务"/>
    <m/>
    <s v="国担非专项业务"/>
    <m/>
    <s v="2022-10-19 10:46:08"/>
    <s v="2022-10-25 10:57:44"/>
    <s v="2022-10-13 17:52:29"/>
    <s v="刘畅之"/>
    <m/>
    <s v="省再担合规性审查通过"/>
    <s v="国担合规性审查通过"/>
    <m/>
    <n v="5"/>
    <n v="5"/>
    <n v="578"/>
    <n v="0"/>
    <n v="0"/>
    <n v="2E-3"/>
    <n v="100"/>
    <n v="100"/>
    <m/>
  </r>
  <r>
    <s v="4301122090110038"/>
    <s v="国担非专项业务"/>
    <s v="新增"/>
    <x v="7"/>
    <m/>
    <s v="湖南省融资再担保有限公司"/>
    <s v="贺玉良"/>
    <s v="个体工商户"/>
    <s v="居民身份证"/>
    <s v="432522197705250667"/>
    <m/>
    <m/>
    <s v="双峰县靓点美容美发店"/>
    <s v="92431321MA4PQ9XR4X"/>
    <s v="私人控股"/>
    <s v="否"/>
    <s v="湖南省/娄底市/双峰县"/>
    <s v="理发及美容服务"/>
    <s v="其他未列明行业"/>
    <n v="5"/>
    <n v="100.5"/>
    <n v="23"/>
    <m/>
    <s v="其他"/>
    <s v="小微企业"/>
    <m/>
    <m/>
    <m/>
    <m/>
    <s v="浙江网商银行股份有限公司"/>
    <n v="2"/>
    <s v="个人经营性贷款"/>
    <n v="9.8000000000000007"/>
    <s v="人民币"/>
    <s v="否"/>
    <s v="2022-09-01 00:00:00"/>
    <s v="2024-04-01 00:00:00"/>
    <m/>
    <s v="89130800119840945220220901"/>
    <m/>
    <s v="R88-57921553"/>
    <s v="GUAR89130800119840945220220901891308"/>
    <n v="1"/>
    <m/>
    <s v="无"/>
    <n v="20"/>
    <n v="40"/>
    <n v="0"/>
    <n v="20"/>
    <n v="20"/>
    <n v="0"/>
    <m/>
    <s v=""/>
    <s v="网商202209"/>
    <s v="国担非专项业务"/>
    <m/>
    <s v="国担非专项业务"/>
    <m/>
    <s v="2022-10-19 10:46:08"/>
    <s v="2022-10-25 10:57:44"/>
    <s v="2022-10-13 17:52:29"/>
    <s v="刘畅之"/>
    <m/>
    <s v="省再担合规性审查通过"/>
    <s v="国担合规性审查通过"/>
    <m/>
    <n v="2"/>
    <n v="2"/>
    <n v="578"/>
    <n v="0"/>
    <n v="0"/>
    <n v="2E-3"/>
    <n v="40"/>
    <n v="40"/>
    <m/>
  </r>
  <r>
    <s v="4301122090110039"/>
    <s v="国担非专项业务"/>
    <s v="新增"/>
    <x v="7"/>
    <m/>
    <s v="湖南省融资再担保有限公司"/>
    <s v="杨冬琴"/>
    <s v="个体工商户"/>
    <s v="居民身份证"/>
    <s v="43082219871203884X"/>
    <m/>
    <m/>
    <s v="沅陵县坷芸商贸行"/>
    <s v="92431222MA4M5H0D4P"/>
    <s v="私人控股"/>
    <s v="否"/>
    <s v="湖南省/怀化市/沅陵县"/>
    <s v="其他未列明零售业"/>
    <s v="零售业"/>
    <n v="50"/>
    <n v="461"/>
    <n v="7"/>
    <m/>
    <s v="其他"/>
    <s v="小微企业"/>
    <m/>
    <m/>
    <m/>
    <m/>
    <s v="浙江网商银行股份有限公司"/>
    <n v="12.3"/>
    <s v="流动资金贷款"/>
    <n v="6.2"/>
    <s v="人民币"/>
    <s v="否"/>
    <s v="2022-09-01 00:00:00"/>
    <s v="2024-04-01 00:00:00"/>
    <m/>
    <s v="89130800188563931120220901"/>
    <m/>
    <s v="R88-57921553"/>
    <s v="GUAR89130800188563931120220901891308"/>
    <n v="1"/>
    <m/>
    <s v="无"/>
    <n v="20"/>
    <n v="40"/>
    <n v="0"/>
    <n v="20"/>
    <n v="20"/>
    <n v="0"/>
    <m/>
    <s v=""/>
    <s v="网商202209"/>
    <s v="国担非专项业务"/>
    <m/>
    <s v="国担非专项业务"/>
    <m/>
    <s v="2022-10-19 10:46:08"/>
    <s v="2022-10-25 10:57:44"/>
    <s v="2022-10-13 17:52:29"/>
    <s v="刘畅之"/>
    <m/>
    <s v="省再担合规性审查通过"/>
    <s v="国担合规性审查通过"/>
    <m/>
    <n v="12.3"/>
    <n v="12.3"/>
    <n v="578"/>
    <n v="0"/>
    <n v="0"/>
    <n v="2E-3"/>
    <n v="246"/>
    <n v="246"/>
    <m/>
  </r>
  <r>
    <s v="4301122090110040"/>
    <s v="国担非专项业务"/>
    <s v="新增"/>
    <x v="7"/>
    <m/>
    <s v="湖南省融资再担保有限公司"/>
    <s v="陈善志"/>
    <s v="个体工商户"/>
    <s v="居民身份证"/>
    <s v="430522197702288078"/>
    <m/>
    <m/>
    <s v="新邵县兰江平价超市"/>
    <s v="92430522MA4M3ADP50"/>
    <s v="私人控股"/>
    <s v="否"/>
    <s v="湖南省/邵阳市/新邵县"/>
    <s v="其他食品零售"/>
    <s v="零售业"/>
    <n v="10"/>
    <n v="478"/>
    <n v="13"/>
    <m/>
    <s v="其他"/>
    <s v="小微企业"/>
    <m/>
    <m/>
    <m/>
    <m/>
    <s v="浙江网商银行股份有限公司"/>
    <n v="7.9"/>
    <s v="个人经营性贷款"/>
    <n v="9.8000000000000007"/>
    <s v="人民币"/>
    <s v="否"/>
    <s v="2022-09-01 00:00:00"/>
    <s v="2024-04-01 00:00:00"/>
    <m/>
    <s v="89130800198567412220220901"/>
    <m/>
    <s v="R88-57921553"/>
    <s v="GUAR89130800198567412220220901891308"/>
    <n v="1"/>
    <m/>
    <s v="无"/>
    <n v="20"/>
    <n v="40"/>
    <n v="0"/>
    <n v="20"/>
    <n v="20"/>
    <n v="0"/>
    <m/>
    <s v=""/>
    <s v="网商202209"/>
    <s v="国担非专项业务"/>
    <m/>
    <s v="国担非专项业务"/>
    <m/>
    <s v="2022-10-19 10:46:08"/>
    <s v="2022-10-25 10:57:44"/>
    <s v="2022-10-13 17:52:29"/>
    <s v="刘畅之"/>
    <m/>
    <s v="省再担合规性审查通过"/>
    <s v="国担合规性审查通过"/>
    <m/>
    <n v="7.9"/>
    <n v="7.9"/>
    <n v="578"/>
    <n v="0"/>
    <n v="0"/>
    <n v="2E-3"/>
    <n v="158"/>
    <n v="158"/>
    <m/>
  </r>
  <r>
    <s v="4301122090110041"/>
    <s v="国担非专项业务"/>
    <s v="新增"/>
    <x v="7"/>
    <m/>
    <s v="湖南省融资再担保有限公司"/>
    <s v="蔡丽"/>
    <s v="个体工商户"/>
    <s v="居民身份证"/>
    <s v="430903198301090025"/>
    <m/>
    <m/>
    <s v="湘潭市岳塘区纳帕溪谷丽影美容美体会所"/>
    <s v="92430304MA4LJXRD58"/>
    <s v="私人控股"/>
    <s v="否"/>
    <s v="湖南省/湘潭市/岳塘区"/>
    <s v="化妆品及卫生用品零售"/>
    <s v="零售业"/>
    <n v="10"/>
    <n v="1E-3"/>
    <n v="8"/>
    <m/>
    <s v="其他"/>
    <s v="小微企业"/>
    <m/>
    <m/>
    <m/>
    <m/>
    <s v="浙江网商银行股份有限公司"/>
    <n v="2"/>
    <s v="个人经营性贷款"/>
    <n v="8"/>
    <s v="人民币"/>
    <s v="否"/>
    <s v="2022-09-01 00:00:00"/>
    <s v="2024-04-01 00:00:00"/>
    <m/>
    <s v="89130800213413137220220901"/>
    <m/>
    <s v="R88-57921553"/>
    <s v="GUAR89130800213413137220220901891308"/>
    <n v="1"/>
    <m/>
    <s v="无"/>
    <n v="20"/>
    <n v="40"/>
    <n v="0"/>
    <n v="20"/>
    <n v="20"/>
    <n v="0"/>
    <m/>
    <s v=""/>
    <s v="网商202209"/>
    <s v="国担非专项业务"/>
    <m/>
    <s v="国担非专项业务"/>
    <m/>
    <s v="2022-10-19 10:46:08"/>
    <s v="2022-10-25 10:57:44"/>
    <s v="2022-10-13 17:52:29"/>
    <s v="刘畅之"/>
    <m/>
    <s v="省再担合规性审查通过"/>
    <s v="国担合规性审查通过"/>
    <m/>
    <n v="2"/>
    <n v="2"/>
    <n v="578"/>
    <n v="0"/>
    <n v="0"/>
    <n v="2E-3"/>
    <n v="40"/>
    <n v="40"/>
    <m/>
  </r>
  <r>
    <s v="4301122090110042"/>
    <s v="国担非专项业务"/>
    <s v="新增"/>
    <x v="7"/>
    <m/>
    <s v="湖南省融资再担保有限公司"/>
    <s v="仲玉珍"/>
    <s v="小微企业主"/>
    <s v="居民身份证"/>
    <s v="412727198911245483"/>
    <m/>
    <m/>
    <s v="益阳可牛企业管理有限公司"/>
    <s v="91430922MA4TCMK11Q"/>
    <s v="私人控股"/>
    <s v="否"/>
    <s v="湖南省/益阳市/桃江县"/>
    <s v="社会经济咨询"/>
    <s v="租赁和商务服务业"/>
    <n v="200"/>
    <n v="523.36670000000004"/>
    <n v="18"/>
    <m/>
    <s v="小型企业"/>
    <s v="小微企业"/>
    <m/>
    <m/>
    <m/>
    <m/>
    <s v="浙江网商银行股份有限公司"/>
    <n v="35"/>
    <s v="流动资金贷款"/>
    <n v="8"/>
    <s v="人民币"/>
    <s v="否"/>
    <s v="2022-09-01 00:00:00"/>
    <s v="2024-04-01 00:00:00"/>
    <m/>
    <s v="89130800217642435720220901"/>
    <m/>
    <s v="R88-57921553"/>
    <s v="GUAR89130800217642435720220901891308"/>
    <n v="1"/>
    <m/>
    <s v="无"/>
    <n v="20"/>
    <n v="40"/>
    <n v="0"/>
    <n v="20"/>
    <n v="20"/>
    <n v="0"/>
    <m/>
    <s v=""/>
    <s v="网商202209"/>
    <s v="国担非专项业务"/>
    <m/>
    <s v="国担非专项业务"/>
    <m/>
    <s v="2022-10-19 10:46:08"/>
    <s v="2022-10-25 10:58:08"/>
    <s v="2022-10-13 17:52:29"/>
    <s v="刘畅之"/>
    <m/>
    <s v="省再担合规性审查通过"/>
    <s v="国担合规性审查通过"/>
    <m/>
    <n v="35"/>
    <n v="35"/>
    <n v="578"/>
    <n v="0"/>
    <n v="0"/>
    <n v="2E-3"/>
    <n v="700"/>
    <n v="700"/>
    <m/>
  </r>
  <r>
    <s v="4301122090110043"/>
    <s v="国担非专项业务"/>
    <s v="新增"/>
    <x v="7"/>
    <m/>
    <s v="湖南省融资再担保有限公司"/>
    <s v="杨虹"/>
    <s v="个体工商户"/>
    <s v="居民身份证"/>
    <s v="430721198808032504"/>
    <m/>
    <m/>
    <s v="长沙县星沙新一作女装店"/>
    <s v="92430121MA4PL8Q09A"/>
    <s v="私人控股"/>
    <s v="否"/>
    <s v="湖南省/长沙市/长沙县"/>
    <s v="服装零售"/>
    <s v="零售业"/>
    <n v="40"/>
    <n v="1E-3"/>
    <n v="8"/>
    <m/>
    <s v="其他"/>
    <s v="小微企业"/>
    <m/>
    <m/>
    <m/>
    <m/>
    <s v="浙江网商银行股份有限公司"/>
    <n v="5"/>
    <s v="个人经营性贷款"/>
    <n v="6.2"/>
    <s v="人民币"/>
    <s v="否"/>
    <s v="2022-09-01 00:00:00"/>
    <s v="2024-04-01 00:00:00"/>
    <m/>
    <s v="89130800218814305120220901"/>
    <m/>
    <s v="R88-57921553"/>
    <s v="GUAR89130800218814305120220901891308"/>
    <n v="1"/>
    <m/>
    <s v="无"/>
    <n v="20"/>
    <n v="40"/>
    <n v="0"/>
    <n v="20"/>
    <n v="20"/>
    <n v="0"/>
    <m/>
    <s v=""/>
    <s v="网商202209"/>
    <s v="国担非专项业务"/>
    <m/>
    <s v="国担非专项业务"/>
    <m/>
    <s v="2022-10-19 10:46:08"/>
    <s v="2022-10-25 10:58:08"/>
    <s v="2022-10-13 17:52:29"/>
    <s v="刘畅之"/>
    <m/>
    <s v="省再担合规性审查通过"/>
    <s v="国担合规性审查通过"/>
    <m/>
    <n v="5"/>
    <n v="5"/>
    <n v="578"/>
    <n v="0"/>
    <n v="0"/>
    <n v="2E-3"/>
    <n v="100"/>
    <n v="100"/>
    <m/>
  </r>
  <r>
    <s v="4301122090110044"/>
    <s v="国担非专项业务"/>
    <s v="新增"/>
    <x v="7"/>
    <m/>
    <s v="湖南省融资再担保有限公司"/>
    <s v="江大爱"/>
    <s v="小微企业主"/>
    <s v="居民身份证"/>
    <s v="430725198307140019"/>
    <m/>
    <m/>
    <s v="桃源县大爱家庭农场"/>
    <s v="91430725MA4LA0D19R"/>
    <s v="私人控股"/>
    <s v="否"/>
    <s v="湖南省/常德市/桃源县"/>
    <s v="其他谷物种植"/>
    <s v="农、林、牧、渔业"/>
    <n v="650"/>
    <n v="75"/>
    <n v="1"/>
    <m/>
    <s v="小型企业"/>
    <s v="三农,小微企业"/>
    <m/>
    <m/>
    <m/>
    <m/>
    <s v="浙江网商银行股份有限公司"/>
    <n v="16.5"/>
    <s v="流动资金贷款"/>
    <n v="6.2"/>
    <s v="人民币"/>
    <s v="否"/>
    <s v="2022-09-01 00:00:00"/>
    <s v="2024-04-01 00:00:00"/>
    <m/>
    <s v="89130800298905824020220901"/>
    <m/>
    <s v="R88-57921553"/>
    <s v="GUAR89130800298905824020220901891308"/>
    <n v="1"/>
    <m/>
    <s v="无"/>
    <n v="20"/>
    <n v="40"/>
    <n v="0"/>
    <n v="20"/>
    <n v="20"/>
    <n v="0"/>
    <m/>
    <s v=""/>
    <s v="网商202209"/>
    <s v="国担非专项业务"/>
    <m/>
    <s v="国担非专项业务"/>
    <m/>
    <s v="2022-10-19 10:46:08"/>
    <s v="2022-10-25 10:58:08"/>
    <s v="2022-10-13 17:52:29"/>
    <s v="刘畅之"/>
    <m/>
    <s v="省再担合规性审查通过"/>
    <s v="国担合规性审查通过"/>
    <m/>
    <n v="16.5"/>
    <n v="16.5"/>
    <n v="578"/>
    <n v="0"/>
    <n v="0"/>
    <n v="2E-3"/>
    <n v="330"/>
    <n v="330"/>
    <m/>
  </r>
  <r>
    <s v="4301122090110045"/>
    <s v="国担非专项业务"/>
    <s v="新增"/>
    <x v="7"/>
    <m/>
    <s v="湖南省融资再担保有限公司"/>
    <s v="田洋宾"/>
    <s v="个体工商户"/>
    <s v="居民身份证"/>
    <s v="430802198802100314"/>
    <m/>
    <m/>
    <s v="张家界市永定区闪亮超市高盛澧园店"/>
    <s v="92430802MA4Q377H7G"/>
    <s v="私人控股"/>
    <s v="否"/>
    <s v="湖南省/张家界市/永定区"/>
    <s v="其他综合零售"/>
    <s v="零售业"/>
    <n v="50"/>
    <n v="463"/>
    <n v="6"/>
    <m/>
    <s v="其他"/>
    <s v="小微企业"/>
    <m/>
    <m/>
    <m/>
    <m/>
    <s v="浙江网商银行股份有限公司"/>
    <n v="27"/>
    <s v="个人经营性贷款"/>
    <n v="9.8000000000000007"/>
    <s v="人民币"/>
    <s v="否"/>
    <s v="2022-09-01 00:00:00"/>
    <s v="2024-04-01 00:00:00"/>
    <m/>
    <s v="89130800312559829120220901"/>
    <m/>
    <s v="R88-57921553"/>
    <s v="GUAR89130800312559829120220901891308"/>
    <n v="1"/>
    <m/>
    <s v="无"/>
    <n v="20"/>
    <n v="40"/>
    <n v="0"/>
    <n v="20"/>
    <n v="20"/>
    <n v="0"/>
    <m/>
    <s v=""/>
    <s v="网商202209"/>
    <s v="国担非专项业务"/>
    <m/>
    <s v="国担非专项业务"/>
    <m/>
    <s v="2022-10-19 10:46:08"/>
    <s v="2022-10-25 10:57:44"/>
    <s v="2022-10-13 17:52:29"/>
    <s v="刘畅之"/>
    <m/>
    <s v="省再担合规性审查通过"/>
    <s v="国担合规性审查通过"/>
    <m/>
    <n v="27"/>
    <n v="27"/>
    <n v="578"/>
    <n v="0"/>
    <n v="0"/>
    <n v="2E-3"/>
    <n v="540"/>
    <n v="540"/>
    <m/>
  </r>
  <r>
    <s v="4301122090110046"/>
    <s v="国担非专项业务"/>
    <s v="新增"/>
    <x v="7"/>
    <m/>
    <s v="湖南省融资再担保有限公司"/>
    <s v="杨玉辉"/>
    <s v="小微企业主"/>
    <s v="居民身份证"/>
    <s v="432503199003103208"/>
    <m/>
    <m/>
    <s v="湖南湘辉暖通设备有限公司"/>
    <s v="91430111MA4QT8KC3C"/>
    <s v="私人控股"/>
    <s v="否"/>
    <s v="湖南省/长沙市/雨花区"/>
    <s v="其他未列明批发业"/>
    <s v="批发业"/>
    <n v="12"/>
    <n v="12"/>
    <n v="10"/>
    <m/>
    <s v="微型企业"/>
    <s v="小微企业"/>
    <m/>
    <m/>
    <m/>
    <m/>
    <s v="浙江网商银行股份有限公司"/>
    <n v="14"/>
    <s v="流动资金贷款"/>
    <n v="9.8000000000000007"/>
    <s v="人民币"/>
    <s v="否"/>
    <s v="2022-09-01 00:00:00"/>
    <s v="2024-04-01 00:00:00"/>
    <m/>
    <s v="89130800312644934920220901"/>
    <m/>
    <s v="R88-57921553"/>
    <s v="GUAR89130800312644934920220901891308"/>
    <n v="1"/>
    <m/>
    <s v="无"/>
    <n v="20"/>
    <n v="40"/>
    <n v="0"/>
    <n v="20"/>
    <n v="20"/>
    <n v="0"/>
    <m/>
    <s v=""/>
    <s v="网商202209"/>
    <s v="国担非专项业务"/>
    <m/>
    <s v="国担非专项业务"/>
    <m/>
    <s v="2022-10-19 10:46:08"/>
    <s v="2022-10-25 10:57:44"/>
    <s v="2022-10-13 17:52:29"/>
    <s v="刘畅之"/>
    <m/>
    <s v="省再担合规性审查通过"/>
    <s v="国担合规性审查通过"/>
    <m/>
    <n v="14"/>
    <n v="14"/>
    <n v="578"/>
    <n v="0"/>
    <n v="0"/>
    <n v="2E-3"/>
    <n v="280"/>
    <n v="280"/>
    <m/>
  </r>
  <r>
    <s v="4301122090110047"/>
    <s v="国担非专项业务"/>
    <s v="新增"/>
    <x v="7"/>
    <m/>
    <s v="湖南省融资再担保有限公司"/>
    <s v="黄金虎"/>
    <s v="个体工商户"/>
    <s v="居民身份证"/>
    <s v="430219197810135912"/>
    <m/>
    <m/>
    <s v="醴陵市黄金虎生猪养殖场"/>
    <s v="92430281MA4QYG7A3D"/>
    <s v="私人控股"/>
    <s v="否"/>
    <s v="湖南省/株洲市/醴陵市"/>
    <s v="其他牲畜饲养"/>
    <s v="农、林、牧、渔业"/>
    <n v="50"/>
    <n v="224"/>
    <n v="1"/>
    <m/>
    <s v="其他"/>
    <s v="三农,小微企业"/>
    <m/>
    <m/>
    <m/>
    <m/>
    <s v="浙江网商银行股份有限公司"/>
    <n v="5"/>
    <s v="个人经营性贷款"/>
    <n v="9"/>
    <s v="人民币"/>
    <s v="否"/>
    <s v="2022-09-01 00:00:00"/>
    <s v="2024-04-01 00:00:00"/>
    <m/>
    <s v="89130800334490715120220901"/>
    <m/>
    <s v="R88-57921553"/>
    <s v="GUAR89130800334490715120220901891308"/>
    <n v="1"/>
    <m/>
    <s v="无"/>
    <n v="20"/>
    <n v="40"/>
    <n v="0"/>
    <n v="20"/>
    <n v="20"/>
    <n v="0"/>
    <m/>
    <s v=""/>
    <s v="网商202209"/>
    <s v="国担非专项业务"/>
    <m/>
    <s v="国担非专项业务"/>
    <m/>
    <s v="2022-10-19 10:46:08"/>
    <s v="2022-10-25 10:57:44"/>
    <s v="2022-10-13 17:52:29"/>
    <s v="刘畅之"/>
    <m/>
    <s v="省再担合规性审查通过"/>
    <s v="国担合规性审查通过"/>
    <m/>
    <n v="5"/>
    <n v="5"/>
    <n v="578"/>
    <n v="0"/>
    <n v="0"/>
    <n v="2E-3"/>
    <n v="100"/>
    <n v="100"/>
    <m/>
  </r>
  <r>
    <s v="4301122090110048"/>
    <s v="国担非专项业务"/>
    <s v="新增"/>
    <x v="7"/>
    <m/>
    <s v="湖南省融资再担保有限公司"/>
    <s v="李剑"/>
    <s v="小微企业主"/>
    <s v="居民身份证"/>
    <s v="430423197808010913"/>
    <m/>
    <m/>
    <s v="湖南甬青物流有限公司"/>
    <s v="91430423MA4T5UG52Q"/>
    <s v="私人控股"/>
    <s v="否"/>
    <s v="湖南省/衡阳市/衡山县"/>
    <s v="普通货物道路运输"/>
    <s v="交通运输业"/>
    <n v="1500"/>
    <n v="25"/>
    <n v="2"/>
    <m/>
    <s v="微型企业"/>
    <s v="小微企业"/>
    <m/>
    <m/>
    <m/>
    <m/>
    <s v="浙江网商银行股份有限公司"/>
    <n v="4"/>
    <s v="流动资金贷款"/>
    <n v="9.8000000000000007"/>
    <s v="人民币"/>
    <s v="否"/>
    <s v="2022-09-01 00:00:00"/>
    <s v="2024-04-01 00:00:00"/>
    <m/>
    <s v="89130800341222820520220901"/>
    <m/>
    <s v="R88-57921553"/>
    <s v="GUAR89130800341222820520220901891308"/>
    <n v="1"/>
    <m/>
    <s v="无"/>
    <n v="20"/>
    <n v="40"/>
    <n v="0"/>
    <n v="20"/>
    <n v="20"/>
    <n v="0"/>
    <m/>
    <s v=""/>
    <s v="网商202209"/>
    <s v="国担非专项业务"/>
    <m/>
    <s v="国担非专项业务"/>
    <m/>
    <s v="2022-10-19 10:46:08"/>
    <s v="2022-10-25 10:57:44"/>
    <s v="2022-10-13 17:52:29"/>
    <s v="刘畅之"/>
    <m/>
    <s v="省再担合规性审查通过"/>
    <s v="国担合规性审查通过"/>
    <m/>
    <n v="4"/>
    <n v="4"/>
    <n v="578"/>
    <n v="0"/>
    <n v="0"/>
    <n v="2E-3"/>
    <n v="80"/>
    <n v="80"/>
    <m/>
  </r>
  <r>
    <s v="4301122090110049"/>
    <s v="国担非专项业务"/>
    <s v="新增"/>
    <x v="7"/>
    <m/>
    <s v="湖南省融资再担保有限公司"/>
    <s v="朱赛丹"/>
    <s v="个体工商户"/>
    <s v="居民身份证"/>
    <s v="432522198410240087"/>
    <m/>
    <m/>
    <s v="双峰县万铭服装店"/>
    <s v="92431321MA7DWRRD8J"/>
    <s v="私人控股"/>
    <s v="否"/>
    <s v="湖南省/娄底市/双峰县"/>
    <s v="其他未列明零售业"/>
    <s v="零售业"/>
    <n v="30"/>
    <n v="332.66669999999999"/>
    <n v="7"/>
    <m/>
    <s v="其他"/>
    <s v="小微企业"/>
    <m/>
    <m/>
    <m/>
    <m/>
    <s v="浙江网商银行股份有限公司"/>
    <n v="2"/>
    <s v="个人经营性贷款"/>
    <n v="8"/>
    <s v="人民币"/>
    <s v="否"/>
    <s v="2022-09-01 00:00:00"/>
    <s v="2024-04-01 00:00:00"/>
    <m/>
    <s v="89130800366758808820220901"/>
    <m/>
    <s v="R88-57921553"/>
    <s v="GUAR89130800366758808820220901891308"/>
    <n v="1"/>
    <m/>
    <s v="无"/>
    <n v="20"/>
    <n v="40"/>
    <n v="0"/>
    <n v="20"/>
    <n v="20"/>
    <n v="0"/>
    <m/>
    <s v=""/>
    <s v="网商202209"/>
    <s v="国担非专项业务"/>
    <m/>
    <s v="国担非专项业务"/>
    <m/>
    <s v="2022-10-19 10:46:08"/>
    <s v="2022-10-25 10:57:44"/>
    <s v="2022-10-13 17:52:29"/>
    <s v="刘畅之"/>
    <m/>
    <s v="省再担合规性审查通过"/>
    <s v="国担合规性审查通过"/>
    <m/>
    <n v="2"/>
    <n v="2"/>
    <n v="578"/>
    <n v="0"/>
    <n v="0"/>
    <n v="2E-3"/>
    <n v="40"/>
    <n v="40"/>
    <m/>
  </r>
  <r>
    <s v="4301122090210017"/>
    <s v="国担非专项业务"/>
    <s v="新增"/>
    <x v="7"/>
    <m/>
    <s v="湖南省融资再担保有限公司"/>
    <s v="毛凌燕"/>
    <s v="个体工商户"/>
    <s v="居民身份证"/>
    <s v="432922198304252916"/>
    <m/>
    <m/>
    <s v="东安县星月服饰店"/>
    <s v="92431122MA4RWA5100"/>
    <s v="私人控股"/>
    <s v="否"/>
    <s v="湖南省/永州市/东安县"/>
    <s v="其他未列明零售业"/>
    <s v="零售业"/>
    <n v="30"/>
    <n v="280"/>
    <n v="32"/>
    <m/>
    <s v="其他"/>
    <s v="小微企业"/>
    <m/>
    <m/>
    <m/>
    <m/>
    <s v="浙江网商银行股份有限公司"/>
    <n v="5"/>
    <s v="流动资金贷款"/>
    <n v="8.8000000000000007"/>
    <s v="人民币"/>
    <s v="否"/>
    <s v="2022-09-02 00:00:00"/>
    <s v="2024-04-02 00:00:00"/>
    <m/>
    <s v="89130800000549107520220902"/>
    <m/>
    <s v="R88-57921553"/>
    <s v="GUAR89130800000549107520220902891308"/>
    <n v="1"/>
    <m/>
    <s v="无"/>
    <n v="20"/>
    <n v="40"/>
    <n v="0"/>
    <n v="20"/>
    <n v="20"/>
    <n v="0"/>
    <m/>
    <s v=""/>
    <s v="网商202209"/>
    <s v="国担非专项业务"/>
    <m/>
    <s v="国担非专项业务"/>
    <m/>
    <s v="2022-10-19 10:46:08"/>
    <s v="2022-10-25 10:57:44"/>
    <s v="2022-10-13 17:52:29"/>
    <s v="刘畅之"/>
    <m/>
    <s v="省再担合规性审查通过"/>
    <s v="国担合规性审查通过"/>
    <m/>
    <n v="5"/>
    <n v="5"/>
    <n v="578"/>
    <n v="0"/>
    <n v="0"/>
    <n v="2E-3"/>
    <n v="100"/>
    <n v="100"/>
    <m/>
  </r>
  <r>
    <s v="4301122090210018"/>
    <s v="国担非专项业务"/>
    <s v="新增"/>
    <x v="7"/>
    <m/>
    <s v="湖南省融资再担保有限公司"/>
    <s v="彭昭敏"/>
    <s v="个体工商户"/>
    <s v="居民身份证"/>
    <s v="430482198702235879"/>
    <m/>
    <m/>
    <s v="常宁市彭昭敏商店"/>
    <s v="92430482MA4T0PGP5C"/>
    <s v="私人控股"/>
    <s v="否"/>
    <s v="湖南省/衡阳市/常宁市"/>
    <s v="其他未列明零售业"/>
    <s v="零售业"/>
    <n v="5"/>
    <n v="461"/>
    <n v="7"/>
    <m/>
    <s v="其他"/>
    <s v="小微企业"/>
    <m/>
    <m/>
    <m/>
    <m/>
    <s v="浙江网商银行股份有限公司"/>
    <n v="12"/>
    <s v="个人经营性贷款"/>
    <n v="8.5"/>
    <s v="人民币"/>
    <s v="否"/>
    <s v="2022-09-02 00:00:00"/>
    <s v="2024-04-02 00:00:00"/>
    <m/>
    <s v="89130800001806713120220902"/>
    <m/>
    <s v="R88-57921553"/>
    <s v="GUAR891308000018067131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12"/>
    <n v="12"/>
    <n v="578"/>
    <n v="0"/>
    <n v="0"/>
    <n v="2E-3"/>
    <n v="240"/>
    <n v="240"/>
    <m/>
  </r>
  <r>
    <s v="4301122090210019"/>
    <s v="国担非专项业务"/>
    <s v="新增"/>
    <x v="7"/>
    <m/>
    <s v="湖南省融资再担保有限公司"/>
    <s v="罗林利"/>
    <s v="小微企业主"/>
    <s v="居民身份证"/>
    <s v="430181198812082268"/>
    <m/>
    <m/>
    <s v="湖南超特智能设备有限公司"/>
    <s v="91430112MA4LR00Q3F"/>
    <s v="私人控股"/>
    <s v="否"/>
    <s v="湖南省/长沙市/望城区"/>
    <s v="其他机械设备及电子产品批发"/>
    <s v="批发业"/>
    <n v="1500"/>
    <n v="1500"/>
    <n v="14"/>
    <m/>
    <s v="小型企业"/>
    <s v="小微企业"/>
    <m/>
    <m/>
    <m/>
    <m/>
    <s v="浙江网商银行股份有限公司"/>
    <n v="2.9"/>
    <s v="流动资金贷款"/>
    <n v="9.8000000000000007"/>
    <s v="人民币"/>
    <s v="否"/>
    <s v="2022-09-02 00:00:00"/>
    <s v="2024-04-02 00:00:00"/>
    <m/>
    <s v="89130800002093540820220902"/>
    <m/>
    <s v="R88-57921553"/>
    <s v="GUAR891308000020935408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2.9"/>
    <n v="2.9"/>
    <n v="578"/>
    <n v="0"/>
    <n v="0"/>
    <n v="2E-3"/>
    <n v="58"/>
    <n v="58"/>
    <m/>
  </r>
  <r>
    <s v="4301122090210020"/>
    <s v="国担非专项业务"/>
    <s v="新增"/>
    <x v="7"/>
    <m/>
    <s v="湖南省融资再担保有限公司"/>
    <s v="黄小爽"/>
    <s v="小微企业主"/>
    <s v="居民身份证"/>
    <s v="430602199008225586"/>
    <m/>
    <m/>
    <s v="岳阳军飞劳务服务有限公司"/>
    <s v="91430602395987195G"/>
    <s v="私人控股"/>
    <s v="否"/>
    <s v="湖南省/岳阳市/岳阳楼区"/>
    <s v="建材批发"/>
    <s v="批发业"/>
    <n v="12"/>
    <n v="30"/>
    <n v="10"/>
    <m/>
    <s v="微型企业"/>
    <s v="小微企业"/>
    <m/>
    <m/>
    <m/>
    <m/>
    <s v="浙江网商银行股份有限公司"/>
    <n v="2"/>
    <s v="流动资金贷款"/>
    <n v="9.8000000000000007"/>
    <s v="人民币"/>
    <s v="否"/>
    <s v="2022-09-02 00:00:00"/>
    <s v="2024-04-02 00:00:00"/>
    <m/>
    <s v="89130800004847632920220902"/>
    <m/>
    <s v="R88-57921553"/>
    <s v="GUAR891308000048476329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2"/>
    <n v="2"/>
    <n v="578"/>
    <n v="0"/>
    <n v="0"/>
    <n v="2E-3"/>
    <n v="40"/>
    <n v="40"/>
    <m/>
  </r>
  <r>
    <s v="4301122090210021"/>
    <s v="国担非专项业务"/>
    <s v="新增"/>
    <x v="7"/>
    <m/>
    <s v="湖南省融资再担保有限公司"/>
    <s v="王谷丰"/>
    <s v="个体工商户"/>
    <s v="居民身份证"/>
    <s v="430124198506134632"/>
    <m/>
    <m/>
    <s v="长沙市岳麓区双丰达机械加工厂"/>
    <s v="92430104MA4L7UP028"/>
    <s v="私人控股"/>
    <s v="否"/>
    <s v="湖南省/长沙市/岳麓区"/>
    <s v="其他农业"/>
    <s v="农、林、牧、渔业"/>
    <n v="60000"/>
    <n v="400.69330000000002"/>
    <n v="24"/>
    <m/>
    <s v="其他"/>
    <s v="三农,小微企业"/>
    <m/>
    <m/>
    <m/>
    <m/>
    <s v="浙江网商银行股份有限公司"/>
    <n v="10.5"/>
    <s v="个人经营性贷款"/>
    <n v="9.8000000000000007"/>
    <s v="人民币"/>
    <s v="否"/>
    <s v="2022-09-02 00:00:00"/>
    <s v="2024-04-02 00:00:00"/>
    <m/>
    <s v="89130800005830414420220902"/>
    <m/>
    <s v="R88-57921553"/>
    <s v="GUAR891308000058304144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10.5"/>
    <n v="10.5"/>
    <n v="578"/>
    <n v="0"/>
    <n v="0"/>
    <n v="2E-3"/>
    <n v="210"/>
    <n v="210"/>
    <m/>
  </r>
  <r>
    <s v="4301122090210022"/>
    <s v="国担非专项业务"/>
    <s v="新增"/>
    <x v="7"/>
    <m/>
    <s v="湖南省融资再担保有限公司"/>
    <s v="凡杰"/>
    <s v="个体工商户"/>
    <s v="居民身份证"/>
    <s v="430426198901201371"/>
    <m/>
    <m/>
    <s v="祁东县阿杰商行"/>
    <s v="92430426MA4QA9WL24"/>
    <s v="私人控股"/>
    <s v="否"/>
    <s v="湖南省/衡阳市/祁东县"/>
    <s v="其他综合零售"/>
    <s v="零售业"/>
    <n v="2"/>
    <n v="1E-3"/>
    <n v="6"/>
    <m/>
    <s v="其他"/>
    <s v="小微企业"/>
    <m/>
    <m/>
    <m/>
    <m/>
    <s v="浙江网商银行股份有限公司"/>
    <n v="2.4"/>
    <s v="个人经营性贷款"/>
    <n v="8.61"/>
    <s v="人民币"/>
    <s v="否"/>
    <s v="2022-09-02 00:00:00"/>
    <s v="2024-04-02 00:00:00"/>
    <m/>
    <s v="89130800007286940720220902"/>
    <m/>
    <s v="R88-57921553"/>
    <s v="GUAR891308000072869407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2.4"/>
    <n v="2.4"/>
    <n v="578"/>
    <n v="0"/>
    <n v="0"/>
    <n v="2E-3"/>
    <n v="48"/>
    <n v="48"/>
    <m/>
  </r>
  <r>
    <s v="4301122090210023"/>
    <s v="国担非专项业务"/>
    <s v="新增"/>
    <x v="7"/>
    <m/>
    <s v="湖南省融资再担保有限公司"/>
    <s v="马德芳"/>
    <s v="个体工商户"/>
    <s v="居民身份证"/>
    <s v="430321198902098719"/>
    <m/>
    <m/>
    <s v="湘潭县白石镇德芳艺术工作室"/>
    <s v="92430321MA4TAMPM4D"/>
    <s v="私人控股"/>
    <s v="否"/>
    <s v="湖南省/湘潭市/湘潭县"/>
    <s v="其他文化艺术业"/>
    <s v="其他未列明行业"/>
    <n v="20"/>
    <n v="94"/>
    <n v="14"/>
    <m/>
    <s v="其他"/>
    <s v="小微企业"/>
    <m/>
    <m/>
    <m/>
    <m/>
    <s v="浙江网商银行股份有限公司"/>
    <n v="2"/>
    <s v="个人经营性贷款"/>
    <n v="9.9"/>
    <s v="人民币"/>
    <s v="否"/>
    <s v="2022-09-02 00:00:00"/>
    <s v="2024-04-02 00:00:00"/>
    <m/>
    <s v="89130800009236639320220902"/>
    <m/>
    <s v="R88-57921553"/>
    <s v="GUAR891308000092366393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2"/>
    <n v="2"/>
    <n v="578"/>
    <n v="0"/>
    <n v="0"/>
    <n v="2E-3"/>
    <n v="40"/>
    <n v="40"/>
    <m/>
  </r>
  <r>
    <s v="4301122090210024"/>
    <s v="国担非专项业务"/>
    <s v="新增"/>
    <x v="7"/>
    <m/>
    <s v="湖南省融资再担保有限公司"/>
    <s v="陶淑文"/>
    <s v="个体工商户"/>
    <s v="居民身份证"/>
    <s v="430123197411157822"/>
    <m/>
    <m/>
    <s v="浏阳市永安镇丰裕家具展示中心"/>
    <s v="92430181MA4LCE4378"/>
    <s v="私人控股"/>
    <s v="否"/>
    <s v="湖南省/长沙市/浏阳市"/>
    <s v="家具零售"/>
    <s v="零售业"/>
    <n v="200"/>
    <n v="215.01329999999999"/>
    <n v="9"/>
    <m/>
    <s v="其他"/>
    <s v="小微企业"/>
    <m/>
    <m/>
    <m/>
    <m/>
    <s v="浙江网商银行股份有限公司"/>
    <n v="2"/>
    <s v="个人经营性贷款"/>
    <n v="9.8000000000000007"/>
    <s v="人民币"/>
    <s v="否"/>
    <s v="2022-09-02 00:00:00"/>
    <s v="2024-04-02 00:00:00"/>
    <m/>
    <s v="89130800011365842520220902"/>
    <m/>
    <s v="R88-57921553"/>
    <s v="GUAR891308000113658425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2"/>
    <n v="2"/>
    <n v="578"/>
    <n v="0"/>
    <n v="0"/>
    <n v="2E-3"/>
    <n v="40"/>
    <n v="40"/>
    <m/>
  </r>
  <r>
    <s v="4301122090210025"/>
    <s v="国担非专项业务"/>
    <s v="新增"/>
    <x v="7"/>
    <m/>
    <s v="湖南省融资再担保有限公司"/>
    <s v="张燕"/>
    <s v="个体工商户"/>
    <s v="居民身份证"/>
    <s v="513030198411157940"/>
    <m/>
    <m/>
    <s v="郴州市经济开发区多可便利店"/>
    <s v="92431000MA4RE21X7L"/>
    <s v="私人控股"/>
    <s v="否"/>
    <s v="湖南省/郴州市/北湖区"/>
    <s v="其他未列明零售业"/>
    <s v="零售业"/>
    <n v="20"/>
    <n v="82.72"/>
    <n v="7"/>
    <m/>
    <s v="其他"/>
    <s v="小微企业"/>
    <m/>
    <m/>
    <m/>
    <m/>
    <s v="浙江网商银行股份有限公司"/>
    <n v="4.4000000000000004"/>
    <s v="个人经营性贷款"/>
    <n v="9.8000000000000007"/>
    <s v="人民币"/>
    <s v="否"/>
    <s v="2022-09-02 00:00:00"/>
    <s v="2024-04-02 00:00:00"/>
    <m/>
    <s v="89130800013558537020220902"/>
    <m/>
    <s v="R88-57921553"/>
    <s v="GUAR891308000135585370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4.4000000000000004"/>
    <n v="4.4000000000000004"/>
    <n v="578"/>
    <n v="0"/>
    <n v="0"/>
    <n v="2E-3"/>
    <n v="88"/>
    <n v="88"/>
    <m/>
  </r>
  <r>
    <s v="4301122090210026"/>
    <s v="国担非专项业务"/>
    <s v="新增"/>
    <x v="7"/>
    <m/>
    <s v="湖南省融资再担保有限公司"/>
    <s v="易文相"/>
    <s v="小微企业主"/>
    <s v="居民身份证"/>
    <s v="430482198509138575"/>
    <m/>
    <m/>
    <s v="衡阳仟橙企业管理有限公司"/>
    <s v="91430400MA7ADPG50J"/>
    <s v="私人控股"/>
    <s v="否"/>
    <s v="湖南省/衡阳市/珠晖区"/>
    <s v="企业总部管理"/>
    <s v="租赁和商务服务业"/>
    <n v="10"/>
    <n v="1500"/>
    <n v="14"/>
    <m/>
    <s v="微型企业"/>
    <s v="小微企业"/>
    <m/>
    <m/>
    <m/>
    <m/>
    <s v="浙江网商银行股份有限公司"/>
    <n v="7"/>
    <s v="流动资金贷款"/>
    <n v="8"/>
    <s v="人民币"/>
    <s v="否"/>
    <s v="2022-09-02 00:00:00"/>
    <s v="2024-04-02 00:00:00"/>
    <m/>
    <s v="89130800018565147220220902"/>
    <m/>
    <s v="R88-57921553"/>
    <s v="GUAR891308000185651472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7"/>
    <n v="7"/>
    <n v="578"/>
    <n v="0"/>
    <n v="0"/>
    <n v="2E-3"/>
    <n v="140"/>
    <n v="140"/>
    <m/>
  </r>
  <r>
    <s v="4301122090210027"/>
    <s v="国担非专项业务"/>
    <s v="新增"/>
    <x v="7"/>
    <m/>
    <s v="湖南省融资再担保有限公司"/>
    <s v="吴文伟"/>
    <s v="小微企业主"/>
    <s v="居民身份证"/>
    <s v="350524199112152519"/>
    <m/>
    <m/>
    <s v="湖南在铭贸易代理有限公司"/>
    <s v="91430102MA4LWTK8XY"/>
    <s v="私人控股"/>
    <s v="否"/>
    <s v="湖南省/长沙市/芙蓉区"/>
    <s v="贸易代理"/>
    <s v="批发业"/>
    <n v="150"/>
    <n v="1500"/>
    <n v="6"/>
    <m/>
    <s v="小型企业"/>
    <s v="小微企业"/>
    <m/>
    <m/>
    <m/>
    <m/>
    <s v="浙江网商银行股份有限公司"/>
    <n v="8.18"/>
    <s v="流动资金贷款"/>
    <n v="8"/>
    <s v="人民币"/>
    <s v="否"/>
    <s v="2022-09-02 00:00:00"/>
    <s v="2024-04-02 00:00:00"/>
    <m/>
    <s v="89130800018795702620220902"/>
    <m/>
    <s v="R88-57921553"/>
    <s v="GUAR891308000187957026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8.18"/>
    <n v="8.18"/>
    <n v="578"/>
    <n v="0"/>
    <n v="0"/>
    <n v="2E-3"/>
    <n v="163.6"/>
    <n v="163.6"/>
    <m/>
  </r>
  <r>
    <s v="4301122090210028"/>
    <s v="国担非专项业务"/>
    <s v="新增"/>
    <x v="7"/>
    <m/>
    <s v="湖南省融资再担保有限公司"/>
    <s v="邹沙"/>
    <s v="个体工商户"/>
    <s v="居民身份证"/>
    <s v="430281198309184529"/>
    <m/>
    <m/>
    <s v="醴陵莎莎花艺生活馆"/>
    <s v="92430281MA4NG2H49U"/>
    <s v="私人控股"/>
    <s v="否"/>
    <s v="湖南省/株洲市/醴陵市"/>
    <s v="其他日用品零售"/>
    <s v="零售业"/>
    <n v="650"/>
    <n v="453"/>
    <n v="6"/>
    <m/>
    <s v="其他"/>
    <s v="小微企业"/>
    <m/>
    <m/>
    <m/>
    <m/>
    <s v="浙江网商银行股份有限公司"/>
    <n v="5"/>
    <s v="个人经营性贷款"/>
    <n v="9.8000000000000007"/>
    <s v="人民币"/>
    <s v="否"/>
    <s v="2022-09-02 00:00:00"/>
    <s v="2024-04-02 00:00:00"/>
    <m/>
    <s v="89130800023027209420220902"/>
    <m/>
    <s v="R88-57921553"/>
    <s v="GUAR89130800023027209420220902891308"/>
    <n v="1"/>
    <m/>
    <s v="无"/>
    <n v="20"/>
    <n v="40"/>
    <n v="0"/>
    <n v="20"/>
    <n v="20"/>
    <n v="0"/>
    <m/>
    <s v=""/>
    <s v="网商202209"/>
    <s v="国担非专项业务"/>
    <m/>
    <s v="国担非专项业务"/>
    <m/>
    <s v="2022-10-19 10:46:08"/>
    <s v="2022-10-25 10:57:44"/>
    <s v="2022-10-13 17:52:29"/>
    <s v="刘畅之"/>
    <m/>
    <s v="省再担合规性审查通过"/>
    <s v="国担合规性审查通过"/>
    <m/>
    <n v="5"/>
    <n v="5"/>
    <n v="578"/>
    <n v="0"/>
    <n v="0"/>
    <n v="2E-3"/>
    <n v="100"/>
    <n v="100"/>
    <m/>
  </r>
  <r>
    <s v="4301122090210029"/>
    <s v="国担非专项业务"/>
    <s v="新增"/>
    <x v="7"/>
    <m/>
    <s v="湖南省融资再担保有限公司"/>
    <s v="黄剑纯"/>
    <s v="个体工商户"/>
    <s v="居民身份证"/>
    <s v="430624197011260525"/>
    <m/>
    <m/>
    <s v="湘阴县优喜洗衣会所"/>
    <s v="92430624MA4M1YQY6U"/>
    <s v="私人控股"/>
    <s v="否"/>
    <s v="湖南省/岳阳市/湘阴县"/>
    <s v="洗染服务"/>
    <s v="其他未列明行业"/>
    <n v="35"/>
    <n v="323.27999899999998"/>
    <n v="23"/>
    <m/>
    <s v="其他"/>
    <s v="小微企业"/>
    <m/>
    <m/>
    <m/>
    <m/>
    <s v="浙江网商银行股份有限公司"/>
    <n v="7.8"/>
    <s v="个人经营性贷款"/>
    <n v="8.9"/>
    <s v="人民币"/>
    <s v="否"/>
    <s v="2022-09-02 00:00:00"/>
    <s v="2024-04-02 00:00:00"/>
    <m/>
    <s v="89130800023429412820220902"/>
    <m/>
    <s v="R88-57921553"/>
    <s v="GUAR89130800023429412820220902891308"/>
    <n v="1"/>
    <m/>
    <s v="无"/>
    <n v="20"/>
    <n v="40"/>
    <n v="0"/>
    <n v="20"/>
    <n v="20"/>
    <n v="0"/>
    <m/>
    <s v=""/>
    <s v="网商202209"/>
    <s v="国担非专项业务"/>
    <m/>
    <s v="国担非专项业务"/>
    <m/>
    <s v="2022-10-19 10:46:08"/>
    <s v="2022-10-25 10:57:44"/>
    <s v="2022-10-13 17:52:29"/>
    <s v="刘畅之"/>
    <m/>
    <s v="省再担合规性审查通过"/>
    <s v="国担合规性审查通过"/>
    <m/>
    <n v="7.8"/>
    <n v="7.8"/>
    <n v="578"/>
    <n v="0"/>
    <n v="0"/>
    <n v="2E-3"/>
    <n v="156"/>
    <n v="156"/>
    <m/>
  </r>
  <r>
    <s v="4301122090210030"/>
    <s v="国担非专项业务"/>
    <s v="新增"/>
    <x v="7"/>
    <m/>
    <s v="湖南省融资再担保有限公司"/>
    <s v="樊文质"/>
    <s v="个体工商户"/>
    <s v="居民身份证"/>
    <s v="430721198905116419"/>
    <m/>
    <m/>
    <s v="湘潭市雨湖区文质烤鱼坊"/>
    <s v="92430302MA4L96228T"/>
    <s v="私人控股"/>
    <s v="否"/>
    <s v="湖南省/湘潭市/雨湖区"/>
    <s v="正餐服务"/>
    <s v="餐饮业"/>
    <n v="10"/>
    <n v="233.33330000000001"/>
    <n v="16"/>
    <m/>
    <s v="其他"/>
    <s v="小微企业"/>
    <m/>
    <m/>
    <m/>
    <m/>
    <s v="浙江网商银行股份有限公司"/>
    <n v="2"/>
    <s v="个人经营性贷款"/>
    <n v="8"/>
    <s v="人民币"/>
    <s v="否"/>
    <s v="2022-09-02 00:00:00"/>
    <s v="2024-04-02 00:00:00"/>
    <m/>
    <s v="89130800026183612020220902"/>
    <m/>
    <s v="R88-57921553"/>
    <s v="GUAR89130800026183612020220902891308"/>
    <n v="1"/>
    <m/>
    <s v="无"/>
    <n v="20"/>
    <n v="40"/>
    <n v="0"/>
    <n v="20"/>
    <n v="20"/>
    <n v="0"/>
    <m/>
    <s v=""/>
    <s v="网商202209"/>
    <s v="国担非专项业务"/>
    <m/>
    <s v="国担非专项业务"/>
    <m/>
    <s v="2022-10-19 10:46:08"/>
    <s v="2022-10-25 10:57:44"/>
    <s v="2022-10-13 17:52:29"/>
    <s v="刘畅之"/>
    <m/>
    <s v="省再担合规性审查通过"/>
    <s v="国担合规性审查通过"/>
    <m/>
    <n v="2"/>
    <n v="2"/>
    <n v="578"/>
    <n v="0"/>
    <n v="0"/>
    <n v="2E-3"/>
    <n v="40"/>
    <n v="40"/>
    <m/>
  </r>
  <r>
    <s v="4301122090210031"/>
    <s v="国担非专项业务"/>
    <s v="新增"/>
    <x v="7"/>
    <m/>
    <s v="湖南省融资再担保有限公司"/>
    <s v="彭甜"/>
    <s v="个体工商户"/>
    <s v="居民身份证"/>
    <s v="432522199010150319"/>
    <m/>
    <m/>
    <s v="长沙市芙蓉区东屯渡街道萤火虫饮品店"/>
    <s v="92430102MA4TBJ3014"/>
    <s v="私人控股"/>
    <s v="否"/>
    <s v="湖南省/长沙市/芙蓉区"/>
    <s v="其他饮料及冷饮服务"/>
    <s v="餐饮业"/>
    <n v="50"/>
    <n v="25"/>
    <n v="7"/>
    <m/>
    <s v="其他"/>
    <s v="小微企业"/>
    <m/>
    <m/>
    <m/>
    <m/>
    <s v="浙江网商银行股份有限公司"/>
    <n v="10.9"/>
    <s v="个人经营性贷款"/>
    <n v="9.8000000000000007"/>
    <s v="人民币"/>
    <s v="否"/>
    <s v="2022-09-02 00:00:00"/>
    <s v="2024-04-02 00:00:00"/>
    <m/>
    <s v="89130800026704040220220902"/>
    <m/>
    <s v="R88-57921553"/>
    <s v="GUAR891308000267040402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10.9"/>
    <n v="10.9"/>
    <n v="578"/>
    <n v="0"/>
    <n v="0"/>
    <n v="2E-3"/>
    <n v="218"/>
    <n v="218"/>
    <m/>
  </r>
  <r>
    <s v="4301122090210032"/>
    <s v="国担非专项业务"/>
    <s v="新增"/>
    <x v="7"/>
    <m/>
    <s v="湖南省融资再担保有限公司"/>
    <s v="周乐"/>
    <s v="小微企业主"/>
    <s v="居民身份证"/>
    <s v="430181198610135536"/>
    <m/>
    <m/>
    <s v="浏阳市星姿文化传播有限公司"/>
    <s v="91430181MA7ADQD97D"/>
    <s v="私人控股"/>
    <s v="否"/>
    <s v="湖南省/长沙市/浏阳市"/>
    <s v="文化活动服务"/>
    <s v="其他未列明行业"/>
    <n v="50"/>
    <n v="836.2"/>
    <n v="21"/>
    <m/>
    <s v="小型企业"/>
    <s v="小微企业"/>
    <m/>
    <m/>
    <m/>
    <m/>
    <s v="浙江网商银行股份有限公司"/>
    <n v="9"/>
    <s v="流动资金贷款"/>
    <n v="9.8000000000000007"/>
    <s v="人民币"/>
    <s v="否"/>
    <s v="2022-09-02 00:00:00"/>
    <s v="2024-04-02 00:00:00"/>
    <m/>
    <s v="89130800028170006120220902"/>
    <m/>
    <s v="R88-57921553"/>
    <s v="GUAR891308000281700061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9"/>
    <n v="9"/>
    <n v="578"/>
    <n v="0"/>
    <n v="0"/>
    <n v="2E-3"/>
    <n v="180"/>
    <n v="180"/>
    <m/>
  </r>
  <r>
    <s v="4301122090210033"/>
    <s v="国担非专项业务"/>
    <s v="新增"/>
    <x v="7"/>
    <m/>
    <s v="湖南省融资再担保有限公司"/>
    <s v="莫友飞"/>
    <s v="个体工商户"/>
    <s v="居民身份证"/>
    <s v="432325197407105056"/>
    <m/>
    <m/>
    <s v="桃江县友满饭店"/>
    <s v="92430922MA4NKNLT8X"/>
    <s v="私人控股"/>
    <s v="否"/>
    <s v="湖南省/益阳市/桃江县"/>
    <s v="正餐服务"/>
    <s v="餐饮业"/>
    <n v="5"/>
    <n v="309"/>
    <n v="16"/>
    <m/>
    <s v="其他"/>
    <s v="小微企业"/>
    <m/>
    <m/>
    <m/>
    <m/>
    <s v="浙江网商银行股份有限公司"/>
    <n v="2"/>
    <s v="个人经营性贷款"/>
    <n v="9.8000000000000007"/>
    <s v="人民币"/>
    <s v="否"/>
    <s v="2022-09-02 00:00:00"/>
    <s v="2024-04-02 00:00:00"/>
    <m/>
    <s v="89130800028592441420220902"/>
    <m/>
    <s v="R88-57921553"/>
    <s v="GUAR891308000285924414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2"/>
    <n v="2"/>
    <n v="578"/>
    <n v="0"/>
    <n v="0"/>
    <n v="2E-3"/>
    <n v="40"/>
    <n v="40"/>
    <m/>
  </r>
  <r>
    <s v="4301122090210034"/>
    <s v="国担非专项业务"/>
    <s v="新增"/>
    <x v="7"/>
    <m/>
    <s v="湖南省融资再担保有限公司"/>
    <s v="刘兴"/>
    <s v="个体工商户"/>
    <s v="居民身份证"/>
    <s v="239004197204150333"/>
    <m/>
    <m/>
    <s v="长沙市天心区刘兄餐饮店"/>
    <s v="92430103MA4NB5H4XL"/>
    <s v="私人控股"/>
    <s v="否"/>
    <s v="湖南省/长沙市/天心区"/>
    <s v="正餐服务"/>
    <s v="餐饮业"/>
    <n v="50"/>
    <n v="25"/>
    <n v="2"/>
    <m/>
    <s v="其他"/>
    <s v="小微企业"/>
    <m/>
    <m/>
    <m/>
    <m/>
    <s v="浙江网商银行股份有限公司"/>
    <n v="4"/>
    <s v="个人经营性贷款"/>
    <n v="8"/>
    <s v="人民币"/>
    <s v="否"/>
    <s v="2022-09-02 00:00:00"/>
    <s v="2024-04-02 00:00:00"/>
    <m/>
    <s v="89130800034108413920220902"/>
    <m/>
    <s v="R88-57921553"/>
    <s v="GUAR89130800034108413920220902891308"/>
    <n v="1"/>
    <m/>
    <s v="无"/>
    <n v="20"/>
    <n v="40"/>
    <n v="0"/>
    <n v="20"/>
    <n v="20"/>
    <n v="0"/>
    <m/>
    <s v=""/>
    <s v="网商202209"/>
    <s v="国担非专项业务"/>
    <m/>
    <s v="国担非专项业务"/>
    <m/>
    <s v="2022-10-19 10:46:08"/>
    <s v="2022-10-25 10:57:44"/>
    <s v="2022-10-13 17:52:29"/>
    <s v="刘畅之"/>
    <m/>
    <s v="省再担合规性审查通过"/>
    <s v="国担合规性审查通过"/>
    <m/>
    <n v="4"/>
    <n v="4"/>
    <n v="578"/>
    <n v="0"/>
    <n v="0"/>
    <n v="2E-3"/>
    <n v="80"/>
    <n v="80"/>
    <m/>
  </r>
  <r>
    <s v="4301122090210035"/>
    <s v="国担非专项业务"/>
    <s v="新增"/>
    <x v="7"/>
    <m/>
    <s v="湖南省融资再担保有限公司"/>
    <s v="蒋京陶"/>
    <s v="个体工商户"/>
    <s v="居民身份证"/>
    <s v="330724199208310312"/>
    <m/>
    <m/>
    <s v="新邵县经陶百货店"/>
    <s v="92430522MA4TB9RN5N"/>
    <s v="私人控股"/>
    <s v="否"/>
    <s v="湖南省/邵阳市/新邵县"/>
    <s v="其他综合零售"/>
    <s v="零售业"/>
    <n v="650"/>
    <n v="400"/>
    <n v="2"/>
    <m/>
    <s v="其他"/>
    <s v="小微企业"/>
    <m/>
    <m/>
    <m/>
    <m/>
    <s v="浙江网商银行股份有限公司"/>
    <n v="11.3"/>
    <s v="流动资金贷款"/>
    <n v="8"/>
    <s v="人民币"/>
    <s v="否"/>
    <s v="2022-09-02 00:00:00"/>
    <s v="2024-04-02 00:00:00"/>
    <m/>
    <s v="89130800039524728520220902"/>
    <m/>
    <s v="R88-57921553"/>
    <s v="GUAR89130800039524728520220902891308"/>
    <n v="1"/>
    <m/>
    <s v="无"/>
    <n v="20"/>
    <n v="40"/>
    <n v="0"/>
    <n v="20"/>
    <n v="20"/>
    <n v="0"/>
    <m/>
    <s v=""/>
    <s v="网商202209"/>
    <s v="国担非专项业务"/>
    <m/>
    <s v="国担非专项业务"/>
    <m/>
    <s v="2022-10-19 10:46:08"/>
    <s v="2022-10-25 10:57:44"/>
    <s v="2022-10-13 17:52:29"/>
    <s v="刘畅之"/>
    <m/>
    <s v="省再担合规性审查通过"/>
    <s v="国担合规性审查通过"/>
    <m/>
    <n v="11.3"/>
    <n v="11.3"/>
    <n v="578"/>
    <n v="0"/>
    <n v="0"/>
    <n v="2E-3"/>
    <n v="226"/>
    <n v="226"/>
    <m/>
  </r>
  <r>
    <s v="4301122090210036"/>
    <s v="国担非专项业务"/>
    <s v="新增"/>
    <x v="7"/>
    <m/>
    <s v="湖南省融资再担保有限公司"/>
    <s v="周鑫"/>
    <s v="小微企业主"/>
    <s v="居民身份证"/>
    <s v="360702199204243914"/>
    <m/>
    <m/>
    <s v="张家界星晖设计工程有限公司"/>
    <s v="91430800MA4R9JDJ8D"/>
    <s v="私人控股"/>
    <s v="否"/>
    <s v="湖南省/张家界市/永定区"/>
    <s v="公共建筑装饰和装修"/>
    <s v="建筑业"/>
    <n v="300"/>
    <n v="300"/>
    <n v="1"/>
    <m/>
    <s v="小型企业"/>
    <s v="小微企业"/>
    <m/>
    <m/>
    <m/>
    <m/>
    <s v="浙江网商银行股份有限公司"/>
    <n v="2"/>
    <s v="流动资金贷款"/>
    <n v="8"/>
    <s v="人民币"/>
    <s v="否"/>
    <s v="2022-09-02 00:00:00"/>
    <s v="2024-04-02 00:00:00"/>
    <m/>
    <s v="89130800043881416420220902"/>
    <m/>
    <s v="R88-57921553"/>
    <s v="GUAR89130800043881416420220902891308"/>
    <n v="1"/>
    <m/>
    <s v="无"/>
    <n v="20"/>
    <n v="40"/>
    <n v="0"/>
    <n v="20"/>
    <n v="20"/>
    <n v="0"/>
    <m/>
    <s v=""/>
    <s v="网商202209"/>
    <s v="国担非专项业务"/>
    <m/>
    <s v="国担非专项业务"/>
    <m/>
    <s v="2022-10-19 10:46:08"/>
    <s v="2022-10-25 10:57:44"/>
    <s v="2022-10-13 17:52:29"/>
    <s v="刘畅之"/>
    <m/>
    <s v="省再担合规性审查通过"/>
    <s v="国担合规性审查通过"/>
    <m/>
    <n v="2"/>
    <n v="2"/>
    <n v="578"/>
    <n v="0"/>
    <n v="0"/>
    <n v="2E-3"/>
    <n v="40"/>
    <n v="40"/>
    <m/>
  </r>
  <r>
    <s v="4301122090210037"/>
    <s v="国担非专项业务"/>
    <s v="新增"/>
    <x v="7"/>
    <m/>
    <s v="湖南省融资再担保有限公司"/>
    <s v="刘靖"/>
    <s v="个体工商户"/>
    <s v="居民身份证"/>
    <s v="430522199609250031"/>
    <m/>
    <m/>
    <s v="新邵县酿溪镇正版周边通贩店"/>
    <s v="92430522MA4TDRRQX6"/>
    <s v="私人控股"/>
    <s v="否"/>
    <s v="湖南省/邵阳市/新邵县"/>
    <s v="其他文化用品零售"/>
    <s v="零售业"/>
    <n v="2"/>
    <n v="1E-3"/>
    <n v="13"/>
    <m/>
    <s v="其他"/>
    <s v="小微企业"/>
    <m/>
    <m/>
    <m/>
    <m/>
    <s v="浙江网商银行股份有限公司"/>
    <n v="6.2873000000000001"/>
    <s v="个人经营性贷款"/>
    <n v="7.2"/>
    <s v="人民币"/>
    <s v="否"/>
    <s v="2022-09-02 00:00:00"/>
    <s v="2024-04-02 00:00:00"/>
    <m/>
    <s v="89130800046079738120220902"/>
    <m/>
    <s v="R88-57921553"/>
    <s v="GUAR891308000460797381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6.2873000000000001"/>
    <n v="6.2873000000000001"/>
    <n v="578"/>
    <n v="0"/>
    <n v="0"/>
    <n v="2E-3"/>
    <n v="125.75"/>
    <n v="125.75"/>
    <m/>
  </r>
  <r>
    <s v="4301122090210038"/>
    <s v="国担非专项业务"/>
    <s v="新增"/>
    <x v="7"/>
    <m/>
    <s v="湖南省融资再担保有限公司"/>
    <s v="罗湘永"/>
    <s v="小微企业主"/>
    <s v="居民身份证"/>
    <s v="430321198201027811"/>
    <m/>
    <m/>
    <s v="湖南永育喜礼贸易有限公司"/>
    <s v="91430321MA4RNXT5XJ"/>
    <s v="私人控股"/>
    <s v="否"/>
    <s v="湖南省/湘潭市/湘潭县"/>
    <s v="糕点、糖果及糖批发"/>
    <s v="批发业"/>
    <n v="650"/>
    <n v="1500"/>
    <n v="5"/>
    <m/>
    <s v="小型企业"/>
    <s v="小微企业"/>
    <m/>
    <m/>
    <m/>
    <m/>
    <s v="浙江网商银行股份有限公司"/>
    <n v="16.399999999999999"/>
    <s v="流动资金贷款"/>
    <n v="9.8000000000000007"/>
    <s v="人民币"/>
    <s v="否"/>
    <s v="2022-09-02 00:00:00"/>
    <s v="2024-04-02 00:00:00"/>
    <m/>
    <s v="89130800057187840120220902"/>
    <m/>
    <s v="R88-57921553"/>
    <s v="GUAR891308000571878401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16.399999999999999"/>
    <n v="16.399999999999999"/>
    <n v="578"/>
    <n v="0"/>
    <n v="0"/>
    <n v="2E-3"/>
    <n v="328"/>
    <n v="328"/>
    <m/>
  </r>
  <r>
    <s v="4301122090210039"/>
    <s v="国担非专项业务"/>
    <s v="新增"/>
    <x v="7"/>
    <m/>
    <s v="湖南省融资再担保有限公司"/>
    <s v="姚文"/>
    <s v="个体工商户"/>
    <s v="居民身份证"/>
    <s v="430923198901262033"/>
    <m/>
    <m/>
    <s v="安化县大福镇姚文养殖场"/>
    <s v="92430923MA4M6LDFXL"/>
    <s v="私人控股"/>
    <s v="否"/>
    <s v="湖南省/益阳市/安化县"/>
    <s v="其他牲畜饲养"/>
    <s v="农、林、牧、渔业"/>
    <n v="20"/>
    <n v="28.1067"/>
    <n v="1"/>
    <m/>
    <s v="其他"/>
    <s v="三农,小微企业"/>
    <m/>
    <m/>
    <m/>
    <m/>
    <s v="浙江网商银行股份有限公司"/>
    <n v="6"/>
    <s v="个人经营性贷款"/>
    <n v="6.2"/>
    <s v="人民币"/>
    <s v="否"/>
    <s v="2022-09-02 00:00:00"/>
    <s v="2024-04-02 00:00:00"/>
    <m/>
    <s v="89130800066306446220220902"/>
    <m/>
    <s v="R88-57921553"/>
    <s v="GUAR891308000663064462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6"/>
    <n v="6"/>
    <n v="578"/>
    <n v="0"/>
    <n v="0"/>
    <n v="2E-3"/>
    <n v="120"/>
    <n v="120"/>
    <m/>
  </r>
  <r>
    <s v="4301122090210040"/>
    <s v="国担非专项业务"/>
    <s v="新增"/>
    <x v="7"/>
    <m/>
    <s v="湖南省融资再担保有限公司"/>
    <s v="吴铭"/>
    <s v="个体工商户"/>
    <s v="居民身份证"/>
    <s v="431227199111133037"/>
    <m/>
    <m/>
    <s v="新晃县画眉鸟百货店"/>
    <s v="92431227MA4QKBHL7R"/>
    <s v="私人控股"/>
    <s v="否"/>
    <s v="湖南省/怀化市/新晃侗族自治县"/>
    <s v="百货零售"/>
    <s v="零售业"/>
    <n v="650"/>
    <n v="495"/>
    <n v="8"/>
    <m/>
    <s v="其他"/>
    <s v="小微企业"/>
    <m/>
    <m/>
    <m/>
    <m/>
    <s v="浙江网商银行股份有限公司"/>
    <n v="2"/>
    <s v="个人经营性贷款"/>
    <n v="6.2"/>
    <s v="人民币"/>
    <s v="否"/>
    <s v="2022-09-02 00:00:00"/>
    <s v="2024-04-02 00:00:00"/>
    <m/>
    <s v="89130800068120345420220902"/>
    <m/>
    <s v="R88-57921553"/>
    <s v="GUAR891308000681203454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2"/>
    <n v="2"/>
    <n v="578"/>
    <n v="0"/>
    <n v="0"/>
    <n v="2E-3"/>
    <n v="40"/>
    <n v="40"/>
    <m/>
  </r>
  <r>
    <s v="4301122090210041"/>
    <s v="国担非专项业务"/>
    <s v="新增"/>
    <x v="7"/>
    <m/>
    <s v="湖南省融资再担保有限公司"/>
    <s v="杨宏伟"/>
    <s v="小微企业主"/>
    <s v="居民身份证"/>
    <s v="431281198110174818"/>
    <m/>
    <m/>
    <s v="怀化市恒艺美建广告装饰有限公司"/>
    <s v="91431200MA4RRM5C6J"/>
    <s v="私人控股"/>
    <s v="否"/>
    <s v="湖南省/怀化市/鹤城区"/>
    <s v="其他广告服务"/>
    <s v="租赁和商务服务业"/>
    <n v="650"/>
    <n v="25"/>
    <n v="2"/>
    <m/>
    <s v="微型企业"/>
    <s v="小微企业"/>
    <s v="8.4.0"/>
    <m/>
    <m/>
    <m/>
    <s v="浙江网商银行股份有限公司"/>
    <n v="27"/>
    <s v="流动资金贷款"/>
    <n v="6.2"/>
    <s v="人民币"/>
    <s v="否"/>
    <s v="2022-09-02 00:00:00"/>
    <s v="2024-04-02 00:00:00"/>
    <m/>
    <s v="89130800070603047020220902"/>
    <m/>
    <s v="R88-57921553"/>
    <s v="GUAR891308000706030470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27"/>
    <n v="27"/>
    <n v="578"/>
    <n v="0"/>
    <n v="0"/>
    <n v="2E-3"/>
    <n v="540"/>
    <n v="540"/>
    <m/>
  </r>
  <r>
    <s v="4301122090210042"/>
    <s v="国担非专项业务"/>
    <s v="新增"/>
    <x v="7"/>
    <m/>
    <s v="湖南省融资再担保有限公司"/>
    <s v="李燕"/>
    <s v="个体工商户"/>
    <s v="居民身份证"/>
    <s v="430521198209115008"/>
    <m/>
    <m/>
    <s v="长沙市开福区涛鼎五金店"/>
    <s v="92430105MA4QGUUF0N"/>
    <s v="私人控股"/>
    <s v="否"/>
    <s v="湖南省/长沙市/开福区"/>
    <s v="正餐服务"/>
    <s v="餐饮业"/>
    <n v="20"/>
    <n v="1E-3"/>
    <n v="7"/>
    <m/>
    <s v="其他"/>
    <s v="小微企业"/>
    <m/>
    <m/>
    <m/>
    <m/>
    <s v="浙江网商银行股份有限公司"/>
    <n v="5"/>
    <s v="个人经营性贷款"/>
    <n v="8"/>
    <s v="人民币"/>
    <s v="否"/>
    <s v="2022-09-02 00:00:00"/>
    <s v="2024-04-02 00:00:00"/>
    <m/>
    <s v="89130800073051733620220902"/>
    <m/>
    <s v="R88-57921553"/>
    <s v="GUAR891308000730517336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5"/>
    <n v="5"/>
    <n v="578"/>
    <n v="0"/>
    <n v="0"/>
    <n v="2E-3"/>
    <n v="100"/>
    <n v="100"/>
    <m/>
  </r>
  <r>
    <s v="4301122090210043"/>
    <s v="国担非专项业务"/>
    <s v="新增"/>
    <x v="7"/>
    <m/>
    <s v="湖南省融资再担保有限公司"/>
    <s v="吴子利"/>
    <s v="小微企业主"/>
    <s v="居民身份证"/>
    <s v="430681197110016437"/>
    <m/>
    <m/>
    <s v="湖南蓝源再生资源回收有限公司"/>
    <s v="91430681MA7ANMQP4T"/>
    <s v="私人控股"/>
    <s v="否"/>
    <s v="湖南省/岳阳市/汨罗市"/>
    <s v="再生物资回收与批发"/>
    <s v="批发业"/>
    <n v="1000"/>
    <n v="1234.3"/>
    <n v="10"/>
    <m/>
    <s v="小型企业"/>
    <s v="小微企业"/>
    <m/>
    <m/>
    <m/>
    <m/>
    <s v="浙江网商银行股份有限公司"/>
    <n v="2"/>
    <s v="流动资金贷款"/>
    <n v="9"/>
    <s v="人民币"/>
    <s v="否"/>
    <s v="2022-09-02 00:00:00"/>
    <s v="2024-04-02 00:00:00"/>
    <m/>
    <s v="89130800082287337120220902"/>
    <m/>
    <s v="R88-57921553"/>
    <s v="GUAR891308000822873371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2"/>
    <n v="2"/>
    <n v="578"/>
    <n v="0"/>
    <n v="0"/>
    <n v="2E-3"/>
    <n v="40"/>
    <n v="40"/>
    <m/>
  </r>
  <r>
    <s v="4301122090210044"/>
    <s v="国担非专项业务"/>
    <s v="新增"/>
    <x v="7"/>
    <m/>
    <s v="湖南省融资再担保有限公司"/>
    <s v="吴清"/>
    <s v="个体工商户"/>
    <s v="居民身份证"/>
    <s v="43062419911013972X"/>
    <m/>
    <m/>
    <s v="长沙市雨花区筱清百货商行"/>
    <s v="92430111MA4PMX6C3X"/>
    <s v="私人控股"/>
    <s v="否"/>
    <s v="湖南省/长沙市/雨花区"/>
    <s v="百货零售"/>
    <s v="零售业"/>
    <n v="50"/>
    <n v="1E-3"/>
    <n v="8"/>
    <m/>
    <s v="其他"/>
    <s v="小微企业"/>
    <m/>
    <m/>
    <m/>
    <m/>
    <s v="浙江网商银行股份有限公司"/>
    <n v="10"/>
    <s v="个人经营性贷款"/>
    <n v="9.8000000000000007"/>
    <s v="人民币"/>
    <s v="否"/>
    <s v="2022-09-02 00:00:00"/>
    <s v="2024-04-02 00:00:00"/>
    <m/>
    <s v="89130800083765337920220902"/>
    <m/>
    <s v="R88-57921553"/>
    <s v="GUAR891308000837653379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10"/>
    <n v="10"/>
    <n v="578"/>
    <n v="0"/>
    <n v="0"/>
    <n v="2E-3"/>
    <n v="200"/>
    <n v="200"/>
    <m/>
  </r>
  <r>
    <s v="4301122090210045"/>
    <s v="国担非专项业务"/>
    <s v="新增"/>
    <x v="7"/>
    <m/>
    <s v="湖南省融资再担保有限公司"/>
    <s v="邓紫阳"/>
    <s v="个体工商户"/>
    <s v="居民身份证"/>
    <s v="430528199006013107"/>
    <m/>
    <m/>
    <s v="新宁县兴隆百货批发部"/>
    <s v="92430528MA4T2YLB81"/>
    <s v="私人控股"/>
    <s v="否"/>
    <s v="湖南省/邵阳市/新宁县"/>
    <s v="其他未列明批发业"/>
    <s v="批发业"/>
    <n v="10"/>
    <n v="601.20000000000005"/>
    <n v="10"/>
    <m/>
    <s v="其他"/>
    <s v="小微企业"/>
    <m/>
    <m/>
    <m/>
    <m/>
    <s v="浙江网商银行股份有限公司"/>
    <n v="19.5"/>
    <s v="个人经营性贷款"/>
    <n v="8"/>
    <s v="人民币"/>
    <s v="否"/>
    <s v="2022-09-02 00:00:00"/>
    <s v="2024-04-02 00:00:00"/>
    <m/>
    <s v="89130800091636526120220902"/>
    <m/>
    <s v="R88-57921553"/>
    <s v="GUAR891308000916365261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19.5"/>
    <n v="19.5"/>
    <n v="578"/>
    <n v="0"/>
    <n v="0"/>
    <n v="2E-3"/>
    <n v="390"/>
    <n v="390"/>
    <m/>
  </r>
  <r>
    <s v="4301122090210046"/>
    <s v="国担非专项业务"/>
    <s v="新增"/>
    <x v="7"/>
    <m/>
    <s v="湖南省融资再担保有限公司"/>
    <s v="张乐义"/>
    <s v="个体工商户"/>
    <s v="居民身份证"/>
    <s v="421081199207160633"/>
    <m/>
    <m/>
    <s v="长沙县泉塘街道蚝婕婕小吃店"/>
    <s v="92430121MA4QM0W01Q"/>
    <s v="私人控股"/>
    <s v="否"/>
    <s v="湖南省/长沙市/长沙县"/>
    <s v="小吃服务"/>
    <s v="餐饮业"/>
    <n v="50"/>
    <n v="150"/>
    <n v="22"/>
    <m/>
    <s v="其他"/>
    <s v="小微企业"/>
    <m/>
    <m/>
    <m/>
    <m/>
    <s v="浙江网商银行股份有限公司"/>
    <n v="2"/>
    <s v="个人经营性贷款"/>
    <n v="9.8000000000000007"/>
    <s v="人民币"/>
    <s v="否"/>
    <s v="2022-09-02 00:00:00"/>
    <s v="2024-04-02 00:00:00"/>
    <m/>
    <s v="89130800100534300120220902"/>
    <m/>
    <s v="R88-57921553"/>
    <s v="GUAR891308001005343001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2"/>
    <n v="2"/>
    <n v="578"/>
    <n v="0"/>
    <n v="0"/>
    <n v="2E-3"/>
    <n v="40"/>
    <n v="40"/>
    <m/>
  </r>
  <r>
    <s v="4301122090210047"/>
    <s v="国担非专项业务"/>
    <s v="新增"/>
    <x v="7"/>
    <m/>
    <s v="湖南省融资再担保有限公司"/>
    <s v="粟庆"/>
    <s v="个体工商户"/>
    <s v="居民身份证"/>
    <s v="433029197609161427"/>
    <m/>
    <m/>
    <s v="会同县粟庆通信店"/>
    <s v="92431225MA4PXT639A"/>
    <s v="私人控股"/>
    <s v="否"/>
    <s v="湖南省/怀化市/会同县"/>
    <s v="通讯设备修理"/>
    <s v="其他未列明行业"/>
    <n v="3"/>
    <n v="1E-3"/>
    <n v="24"/>
    <m/>
    <s v="其他"/>
    <s v="小微企业"/>
    <m/>
    <m/>
    <m/>
    <m/>
    <s v="浙江网商银行股份有限公司"/>
    <n v="2"/>
    <s v="个人经营性贷款"/>
    <n v="6.2"/>
    <s v="人民币"/>
    <s v="否"/>
    <s v="2022-09-02 00:00:00"/>
    <s v="2024-04-02 00:00:00"/>
    <m/>
    <s v="89130800103333022020220902"/>
    <m/>
    <s v="R88-57921553"/>
    <s v="GUAR891308001033330220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2"/>
    <n v="2"/>
    <n v="578"/>
    <n v="0"/>
    <n v="0"/>
    <n v="2E-3"/>
    <n v="40"/>
    <n v="40"/>
    <m/>
  </r>
  <r>
    <s v="4301122090210048"/>
    <s v="国担非专项业务"/>
    <s v="新增"/>
    <x v="7"/>
    <m/>
    <s v="湖南省融资再担保有限公司"/>
    <s v="宋丽珍"/>
    <s v="小微企业主"/>
    <s v="居民身份证"/>
    <s v="431081199407154643"/>
    <m/>
    <m/>
    <s v="长沙嘉禾舞社分部文化传播有限公司"/>
    <s v="91430111MA4RCDAM3W"/>
    <s v="私人控股"/>
    <s v="否"/>
    <s v="湖南省/长沙市/雨花区"/>
    <s v="文艺创作与表演"/>
    <s v="其他未列明行业"/>
    <n v="12"/>
    <n v="12"/>
    <n v="17"/>
    <m/>
    <s v="小型企业"/>
    <s v="小微企业"/>
    <s v="8.2.5"/>
    <m/>
    <m/>
    <m/>
    <s v="浙江网商银行股份有限公司"/>
    <n v="2.4"/>
    <s v="流动资金贷款"/>
    <n v="9.8000000000000007"/>
    <s v="人民币"/>
    <s v="否"/>
    <s v="2022-09-02 00:00:00"/>
    <s v="2024-04-02 00:00:00"/>
    <m/>
    <s v="89130800114518946220220902"/>
    <m/>
    <s v="R88-57921553"/>
    <s v="GUAR891308001145189462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2.4"/>
    <n v="2.4"/>
    <n v="578"/>
    <n v="0"/>
    <n v="0"/>
    <n v="2E-3"/>
    <n v="48"/>
    <n v="48"/>
    <m/>
  </r>
  <r>
    <s v="4301122090210049"/>
    <s v="国担非专项业务"/>
    <s v="新增"/>
    <x v="7"/>
    <m/>
    <s v="湖南省融资再担保有限公司"/>
    <s v="陈彩芳"/>
    <s v="个体工商户"/>
    <s v="居民身份证"/>
    <s v="431121199210225523"/>
    <m/>
    <m/>
    <s v="祁阳县明德超市"/>
    <s v="92431121MA4T2WR943"/>
    <s v="私人控股"/>
    <s v="否"/>
    <s v="湖南省/永州市/祁阳县"/>
    <s v="超级市场零售"/>
    <s v="零售业"/>
    <n v="20"/>
    <n v="186.66669999999999"/>
    <n v="10"/>
    <m/>
    <s v="其他"/>
    <s v="小微企业"/>
    <m/>
    <m/>
    <m/>
    <m/>
    <s v="浙江网商银行股份有限公司"/>
    <n v="10"/>
    <s v="个人经营性贷款"/>
    <n v="9.8000000000000007"/>
    <s v="人民币"/>
    <s v="否"/>
    <s v="2022-09-02 00:00:00"/>
    <s v="2024-04-02 00:00:00"/>
    <m/>
    <s v="89130800154096522120220902"/>
    <m/>
    <s v="R88-57921553"/>
    <s v="GUAR891308001540965221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10"/>
    <n v="10"/>
    <n v="578"/>
    <n v="0"/>
    <n v="0"/>
    <n v="2E-3"/>
    <n v="200"/>
    <n v="200"/>
    <m/>
  </r>
  <r>
    <s v="4301122090210050"/>
    <s v="国担非专项业务"/>
    <s v="新增"/>
    <x v="7"/>
    <m/>
    <s v="湖南省融资再担保有限公司"/>
    <s v="潘玉华"/>
    <s v="个体工商户"/>
    <s v="居民身份证"/>
    <s v="431222198704073029"/>
    <m/>
    <m/>
    <s v="沅陵县裕泰商行"/>
    <s v="92431222MA4RG8BE2F"/>
    <s v="私人控股"/>
    <s v="否"/>
    <s v="湖南省/怀化市/沅陵县"/>
    <s v="其他未列明零售业"/>
    <s v="零售业"/>
    <n v="8"/>
    <n v="461"/>
    <n v="7"/>
    <m/>
    <s v="其他"/>
    <s v="小微企业"/>
    <m/>
    <m/>
    <m/>
    <m/>
    <s v="浙江网商银行股份有限公司"/>
    <n v="2"/>
    <s v="个人经营性贷款"/>
    <n v="9.8000000000000007"/>
    <s v="人民币"/>
    <s v="否"/>
    <s v="2022-09-02 00:00:00"/>
    <s v="2024-04-02 00:00:00"/>
    <m/>
    <s v="89130800156727918120220902"/>
    <m/>
    <s v="R88-57921553"/>
    <s v="GUAR891308001567279181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2"/>
    <n v="2"/>
    <n v="578"/>
    <n v="0"/>
    <n v="0"/>
    <n v="2E-3"/>
    <n v="40"/>
    <n v="40"/>
    <m/>
  </r>
  <r>
    <s v="4301122090210051"/>
    <s v="国担非专项业务"/>
    <s v="新增"/>
    <x v="7"/>
    <m/>
    <s v="湖南省融资再担保有限公司"/>
    <s v="陈清清"/>
    <s v="小微企业主"/>
    <s v="居民身份证"/>
    <s v="431121198909145215"/>
    <m/>
    <m/>
    <s v="祁阳县月清家庭农场"/>
    <s v="91431121338529470Y"/>
    <s v="私人控股"/>
    <s v="否"/>
    <s v="湖南省/永州市/祁阳县"/>
    <s v="其他谷物种植"/>
    <s v="农、林、牧、渔业"/>
    <n v="50"/>
    <n v="30"/>
    <n v="1"/>
    <m/>
    <s v="微型企业"/>
    <s v="三农,小微企业"/>
    <m/>
    <m/>
    <m/>
    <m/>
    <s v="浙江网商银行股份有限公司"/>
    <n v="3"/>
    <s v="流动资金贷款"/>
    <n v="5.6"/>
    <s v="人民币"/>
    <s v="否"/>
    <s v="2022-09-02 00:00:00"/>
    <s v="2024-04-02 00:00:00"/>
    <m/>
    <s v="89130800182857404020220902"/>
    <m/>
    <s v="R88-57921553"/>
    <s v="GUAR891308001828574040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3"/>
    <n v="3"/>
    <n v="578"/>
    <n v="0"/>
    <n v="0"/>
    <n v="2E-3"/>
    <n v="60"/>
    <n v="60"/>
    <m/>
  </r>
  <r>
    <s v="4301122090210052"/>
    <s v="国担非专项业务"/>
    <s v="新增"/>
    <x v="7"/>
    <m/>
    <s v="湖南省融资再担保有限公司"/>
    <s v="王唤昕"/>
    <s v="小微企业主"/>
    <s v="居民身份证"/>
    <s v="430102197803030546"/>
    <m/>
    <m/>
    <s v="湖南滋采粮油食品贸易有限公司"/>
    <s v="91430111570290281N"/>
    <s v="私人控股"/>
    <s v="否"/>
    <s v="湖南省/长沙市/雨花区"/>
    <s v="其他食品批发"/>
    <s v="批发业"/>
    <n v="650"/>
    <n v="1500"/>
    <n v="12"/>
    <m/>
    <s v="小型企业"/>
    <s v="小微企业"/>
    <m/>
    <m/>
    <m/>
    <m/>
    <s v="浙江网商银行股份有限公司"/>
    <n v="5.0999999999999996"/>
    <s v="流动资金贷款"/>
    <n v="9.8000000000000007"/>
    <s v="人民币"/>
    <s v="否"/>
    <s v="2022-09-02 00:00:00"/>
    <s v="2024-04-02 00:00:00"/>
    <m/>
    <s v="89130800197155348020220902"/>
    <m/>
    <s v="R88-57921553"/>
    <s v="GUAR891308001971553480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5.0999999999999996"/>
    <n v="5.0999999999999996"/>
    <n v="578"/>
    <n v="0"/>
    <n v="0"/>
    <n v="2E-3"/>
    <n v="102"/>
    <n v="102"/>
    <m/>
  </r>
  <r>
    <s v="4301122090210053"/>
    <s v="国担非专项业务"/>
    <s v="新增"/>
    <x v="7"/>
    <m/>
    <s v="湖南省融资再担保有限公司"/>
    <s v="柳金花"/>
    <s v="个体工商户"/>
    <s v="居民身份证"/>
    <s v="432501198410034062"/>
    <m/>
    <m/>
    <s v="新邵县汇诚烟酒商行"/>
    <s v="92430522MA4RH5RH6K"/>
    <s v="私人控股"/>
    <s v="否"/>
    <s v="湖南省/邵阳市/新邵县"/>
    <s v="其他未列明零售业"/>
    <s v="零售业"/>
    <n v="5"/>
    <n v="461"/>
    <n v="7"/>
    <m/>
    <s v="其他"/>
    <s v="小微企业"/>
    <m/>
    <m/>
    <m/>
    <m/>
    <s v="浙江网商银行股份有限公司"/>
    <n v="5.3"/>
    <s v="个人经营性贷款"/>
    <n v="9.8000000000000007"/>
    <s v="人民币"/>
    <s v="否"/>
    <s v="2022-09-02 00:00:00"/>
    <s v="2024-04-02 00:00:00"/>
    <m/>
    <s v="89130800198480030420220902"/>
    <m/>
    <s v="R88-57921553"/>
    <s v="GUAR89130800198480030420220902891308"/>
    <n v="1"/>
    <m/>
    <s v="无"/>
    <n v="20"/>
    <n v="40"/>
    <n v="0"/>
    <n v="20"/>
    <n v="20"/>
    <n v="0"/>
    <m/>
    <s v=""/>
    <s v="网商202209"/>
    <s v="国担非专项业务"/>
    <m/>
    <s v="国担非专项业务"/>
    <m/>
    <s v="2022-10-19 10:46:08"/>
    <s v="2022-10-25 10:57:44"/>
    <s v="2022-10-13 17:52:29"/>
    <s v="刘畅之"/>
    <m/>
    <s v="省再担合规性审查通过"/>
    <s v="国担合规性审查通过"/>
    <m/>
    <n v="5.3"/>
    <n v="5.3"/>
    <n v="578"/>
    <n v="0"/>
    <n v="0"/>
    <n v="2E-3"/>
    <n v="106"/>
    <n v="106"/>
    <m/>
  </r>
  <r>
    <s v="4301122090210054"/>
    <s v="国担非专项业务"/>
    <s v="新增"/>
    <x v="7"/>
    <m/>
    <s v="湖南省融资再担保有限公司"/>
    <s v="陈兰凤"/>
    <s v="个体工商户"/>
    <s v="居民身份证"/>
    <s v="432624196905259125"/>
    <m/>
    <m/>
    <s v="洞口黄桥谢氏商行"/>
    <s v="92430525MA4MFYY48Y"/>
    <s v="私人控股"/>
    <s v="否"/>
    <s v="湖南省/邵阳市/洞口县"/>
    <s v="其他食品零售"/>
    <s v="零售业"/>
    <n v="10"/>
    <n v="320.69330000000002"/>
    <n v="13"/>
    <m/>
    <s v="其他"/>
    <s v="小微企业"/>
    <m/>
    <m/>
    <m/>
    <m/>
    <s v="浙江网商银行股份有限公司"/>
    <n v="39"/>
    <s v="个人经营性贷款"/>
    <n v="9.8000000000000007"/>
    <s v="人民币"/>
    <s v="否"/>
    <s v="2022-09-02 00:00:00"/>
    <s v="2024-04-02 00:00:00"/>
    <m/>
    <s v="89130800205791933020220902"/>
    <m/>
    <s v="R88-57921553"/>
    <s v="GUAR89130800205791933020220902891308"/>
    <n v="1"/>
    <m/>
    <s v="无"/>
    <n v="20"/>
    <n v="40"/>
    <n v="0"/>
    <n v="20"/>
    <n v="20"/>
    <n v="0"/>
    <m/>
    <s v=""/>
    <s v="网商202209"/>
    <s v="国担非专项业务"/>
    <m/>
    <s v="国担非专项业务"/>
    <m/>
    <s v="2022-10-19 10:46:08"/>
    <s v="2022-10-25 10:57:44"/>
    <s v="2022-10-13 17:52:29"/>
    <s v="刘畅之"/>
    <m/>
    <s v="省再担合规性审查通过"/>
    <s v="国担合规性审查通过"/>
    <m/>
    <n v="39"/>
    <n v="39"/>
    <n v="578"/>
    <n v="0"/>
    <n v="0"/>
    <n v="2E-3"/>
    <n v="780"/>
    <n v="780"/>
    <m/>
  </r>
  <r>
    <s v="4301122090210055"/>
    <s v="国担非专项业务"/>
    <s v="新增"/>
    <x v="7"/>
    <m/>
    <s v="湖南省融资再担保有限公司"/>
    <s v="喻开强"/>
    <s v="个体工商户"/>
    <s v="居民身份证"/>
    <s v="430124196803221012"/>
    <m/>
    <m/>
    <s v="宁乡县流沙河镇开强生猪养殖场"/>
    <s v="92430124MA4MBGUP3T"/>
    <s v="私人控股"/>
    <s v="否"/>
    <s v="湖南省/长沙市/宁乡市"/>
    <s v="其他牲畜饲养"/>
    <s v="农、林、牧、渔业"/>
    <n v="15"/>
    <n v="133.3467"/>
    <n v="1"/>
    <m/>
    <s v="其他"/>
    <s v="三农,小微企业"/>
    <m/>
    <m/>
    <m/>
    <m/>
    <s v="浙江网商银行股份有限公司"/>
    <n v="2"/>
    <s v="个人经营性贷款"/>
    <n v="7"/>
    <s v="人民币"/>
    <s v="否"/>
    <s v="2022-09-02 00:00:00"/>
    <s v="2024-04-02 00:00:00"/>
    <m/>
    <s v="89130800271432529420220902"/>
    <m/>
    <s v="R88-57921553"/>
    <s v="GUAR89130800271432529420220902891308"/>
    <n v="1"/>
    <m/>
    <s v="无"/>
    <n v="20"/>
    <n v="40"/>
    <n v="0"/>
    <n v="20"/>
    <n v="20"/>
    <n v="0"/>
    <m/>
    <s v=""/>
    <s v="网商202209"/>
    <s v="国担非专项业务"/>
    <m/>
    <s v="国担非专项业务"/>
    <m/>
    <s v="2022-10-19 10:46:08"/>
    <s v="2022-10-25 10:57:44"/>
    <s v="2022-10-13 17:52:29"/>
    <s v="刘畅之"/>
    <m/>
    <s v="省再担合规性审查通过"/>
    <s v="国担合规性审查通过"/>
    <m/>
    <n v="2"/>
    <n v="2"/>
    <n v="578"/>
    <n v="0"/>
    <n v="0"/>
    <n v="2E-3"/>
    <n v="40"/>
    <n v="40"/>
    <m/>
  </r>
  <r>
    <s v="4301122090210056"/>
    <s v="国担非专项业务"/>
    <s v="新增"/>
    <x v="7"/>
    <m/>
    <s v="湖南省融资再担保有限公司"/>
    <s v="颜怡生"/>
    <s v="个体工商户"/>
    <s v="居民身份证"/>
    <s v="430223197404126919"/>
    <m/>
    <m/>
    <s v="攸县泓成烟酒商行"/>
    <s v="92430223MA4TBWUF1N"/>
    <s v="私人控股"/>
    <s v="否"/>
    <s v="湖南省/株洲市/攸县"/>
    <s v="其他未列明零售业"/>
    <s v="零售业"/>
    <n v="10"/>
    <n v="461"/>
    <n v="7"/>
    <m/>
    <s v="其他"/>
    <s v="小微企业"/>
    <m/>
    <m/>
    <m/>
    <m/>
    <s v="浙江网商银行股份有限公司"/>
    <n v="4.9000000000000004"/>
    <s v="个人经营性贷款"/>
    <n v="8"/>
    <s v="人民币"/>
    <s v="否"/>
    <s v="2022-09-02 00:00:00"/>
    <s v="2024-04-02 00:00:00"/>
    <m/>
    <s v="89130800273319621920220902"/>
    <m/>
    <s v="R88-57921553"/>
    <s v="GUAR89130800273319621920220902891308"/>
    <n v="1"/>
    <m/>
    <s v="无"/>
    <n v="20"/>
    <n v="40"/>
    <n v="0"/>
    <n v="20"/>
    <n v="20"/>
    <n v="0"/>
    <m/>
    <s v=""/>
    <s v="网商202209"/>
    <s v="国担非专项业务"/>
    <m/>
    <s v="国担非专项业务"/>
    <m/>
    <s v="2022-10-19 10:46:08"/>
    <s v="2022-10-25 10:57:44"/>
    <s v="2022-10-13 17:52:29"/>
    <s v="刘畅之"/>
    <m/>
    <s v="省再担合规性审查通过"/>
    <s v="国担合规性审查通过"/>
    <m/>
    <n v="4.9000000000000004"/>
    <n v="4.9000000000000004"/>
    <n v="578"/>
    <n v="0"/>
    <n v="0"/>
    <n v="2E-3"/>
    <n v="98"/>
    <n v="98"/>
    <m/>
  </r>
  <r>
    <s v="4301122090210057"/>
    <s v="国担非专项业务"/>
    <s v="新增"/>
    <x v="7"/>
    <m/>
    <s v="湖南省融资再担保有限公司"/>
    <s v="罗威"/>
    <s v="个体工商户"/>
    <s v="居民身份证"/>
    <s v="430202198711233039"/>
    <m/>
    <m/>
    <s v="湘潭市雨湖区优威信息服务部"/>
    <s v="92430302MA4QK0W780"/>
    <s v="私人控股"/>
    <s v="否"/>
    <s v="湖南省/湘潭市/雨湖区"/>
    <s v="其他专业咨询与调查"/>
    <s v="租赁和商务服务业"/>
    <n v="10"/>
    <n v="50"/>
    <n v="14"/>
    <m/>
    <s v="其他"/>
    <s v="小微企业"/>
    <s v="4.4.3"/>
    <m/>
    <m/>
    <m/>
    <s v="浙江网商银行股份有限公司"/>
    <n v="2"/>
    <s v="个人经营性贷款"/>
    <n v="9.8000000000000007"/>
    <s v="人民币"/>
    <s v="否"/>
    <s v="2022-09-02 00:00:00"/>
    <s v="2024-04-02 00:00:00"/>
    <m/>
    <s v="89130800290947347020220902"/>
    <m/>
    <s v="R88-57921553"/>
    <s v="GUAR89130800290947347020220902891308"/>
    <n v="1"/>
    <m/>
    <s v="无"/>
    <n v="20"/>
    <n v="40"/>
    <n v="0"/>
    <n v="20"/>
    <n v="20"/>
    <n v="0"/>
    <m/>
    <s v=""/>
    <s v="网商202209"/>
    <s v="国担非专项业务"/>
    <m/>
    <s v="国担非专项业务"/>
    <m/>
    <s v="2022-10-19 10:46:08"/>
    <s v="2022-10-25 10:57:44"/>
    <s v="2022-10-13 17:52:29"/>
    <s v="刘畅之"/>
    <m/>
    <s v="省再担合规性审查通过"/>
    <s v="国担合规性审查通过"/>
    <m/>
    <n v="2"/>
    <n v="2"/>
    <n v="578"/>
    <n v="0"/>
    <n v="0"/>
    <n v="2E-3"/>
    <n v="40"/>
    <n v="40"/>
    <m/>
  </r>
  <r>
    <s v="4301122090210058"/>
    <s v="国担非专项业务"/>
    <s v="新增"/>
    <x v="7"/>
    <m/>
    <s v="湖南省融资再担保有限公司"/>
    <s v="李纯"/>
    <s v="个体工商户"/>
    <s v="居民身份证"/>
    <s v="430602198610096524"/>
    <m/>
    <m/>
    <s v="岳阳楼区李纯小卖部"/>
    <s v="92430602MA4RBDPF6P"/>
    <s v="私人控股"/>
    <s v="否"/>
    <s v="湖南省/岳阳市/岳阳楼区"/>
    <s v="其他未列明零售业"/>
    <s v="零售业"/>
    <n v="15"/>
    <n v="374.42669999999998"/>
    <n v="7"/>
    <m/>
    <s v="其他"/>
    <s v="小微企业"/>
    <m/>
    <m/>
    <m/>
    <m/>
    <s v="浙江网商银行股份有限公司"/>
    <n v="9"/>
    <s v="个人经营性贷款"/>
    <n v="9.8000000000000007"/>
    <s v="人民币"/>
    <s v="否"/>
    <s v="2022-09-02 00:00:00"/>
    <s v="2024-04-02 00:00:00"/>
    <m/>
    <s v="89130800328644745820220902"/>
    <m/>
    <s v="R88-57921553"/>
    <s v="GUAR89130800328644745820220902891308"/>
    <n v="1"/>
    <m/>
    <s v="无"/>
    <n v="20"/>
    <n v="40"/>
    <n v="0"/>
    <n v="20"/>
    <n v="20"/>
    <n v="0"/>
    <m/>
    <s v=""/>
    <s v="网商202209"/>
    <s v="国担非专项业务"/>
    <m/>
    <s v="国担非专项业务"/>
    <m/>
    <s v="2022-10-19 10:46:08"/>
    <s v="2022-10-25 10:57:44"/>
    <s v="2022-10-13 17:52:29"/>
    <s v="刘畅之"/>
    <m/>
    <s v="省再担合规性审查通过"/>
    <s v="国担合规性审查通过"/>
    <m/>
    <n v="9"/>
    <n v="9"/>
    <n v="578"/>
    <n v="0"/>
    <n v="0"/>
    <n v="2E-3"/>
    <n v="180"/>
    <n v="180"/>
    <m/>
  </r>
  <r>
    <s v="4301122090210059"/>
    <s v="国担非专项业务"/>
    <s v="新增"/>
    <x v="7"/>
    <m/>
    <s v="湖南省融资再担保有限公司"/>
    <s v="李木春"/>
    <s v="个体工商户"/>
    <s v="居民身份证"/>
    <s v="430682196902154055"/>
    <m/>
    <m/>
    <s v="临湘市木春竹木厂"/>
    <s v="92430682MA4T2X0YX8"/>
    <s v="私人控股"/>
    <s v="否"/>
    <s v="湖南省/岳阳市/临湘市"/>
    <s v="竹制品制造"/>
    <s v="工业"/>
    <n v="50"/>
    <n v="400"/>
    <n v="29"/>
    <m/>
    <s v="其他"/>
    <s v="小微企业"/>
    <m/>
    <m/>
    <m/>
    <m/>
    <s v="浙江网商银行股份有限公司"/>
    <n v="7.2569999999999997"/>
    <s v="个人经营性贷款"/>
    <n v="9.8000000000000007"/>
    <s v="人民币"/>
    <s v="否"/>
    <s v="2022-09-02 00:00:00"/>
    <s v="2024-04-02 00:00:00"/>
    <m/>
    <s v="89130800353374446220220902"/>
    <m/>
    <s v="R88-57921553"/>
    <s v="GUAR89130800353374446220220902891308"/>
    <n v="1"/>
    <m/>
    <s v="无"/>
    <n v="20"/>
    <n v="40"/>
    <n v="0"/>
    <n v="20"/>
    <n v="20"/>
    <n v="0"/>
    <m/>
    <s v=""/>
    <s v="网商202209"/>
    <s v="国担非专项业务"/>
    <m/>
    <s v="国担非专项业务"/>
    <m/>
    <s v="2022-10-19 10:46:08"/>
    <s v="2022-10-25 10:57:44"/>
    <s v="2022-10-13 17:52:29"/>
    <s v="刘畅之"/>
    <m/>
    <s v="省再担合规性审查通过"/>
    <s v="国担合规性审查通过"/>
    <m/>
    <n v="7.2569999999999997"/>
    <n v="7.2569999999999997"/>
    <n v="578"/>
    <n v="0"/>
    <n v="0"/>
    <n v="2E-3"/>
    <n v="145.13999999999999"/>
    <n v="145.13999999999999"/>
    <m/>
  </r>
  <r>
    <s v="4301122090210060"/>
    <s v="国担非专项业务"/>
    <s v="新增"/>
    <x v="7"/>
    <m/>
    <s v="湖南省融资再担保有限公司"/>
    <s v="许小和"/>
    <s v="小微企业主"/>
    <s v="居民身份证"/>
    <s v="432423197407240517"/>
    <m/>
    <m/>
    <s v="湖南茂轩华石材工艺有限公司"/>
    <s v="914301113446964008"/>
    <s v="私人控股"/>
    <s v="否"/>
    <s v="湖南省/长沙市/雨花区"/>
    <s v="建材批发"/>
    <s v="批发业"/>
    <n v="650"/>
    <n v="1500"/>
    <n v="10"/>
    <m/>
    <s v="小型企业"/>
    <s v="小微企业"/>
    <m/>
    <m/>
    <m/>
    <m/>
    <s v="浙江网商银行股份有限公司"/>
    <n v="5"/>
    <s v="流动资金贷款"/>
    <n v="9.8000000000000007"/>
    <s v="人民币"/>
    <s v="否"/>
    <s v="2022-09-02 00:00:00"/>
    <s v="2024-04-02 00:00:00"/>
    <m/>
    <s v="89130800408583335620220902"/>
    <m/>
    <s v="R88-57921553"/>
    <s v="GUAR89130800408583335620220902891308"/>
    <n v="1"/>
    <m/>
    <s v="无"/>
    <n v="20"/>
    <n v="40"/>
    <n v="0"/>
    <n v="20"/>
    <n v="20"/>
    <n v="0"/>
    <m/>
    <s v=""/>
    <s v="网商202209"/>
    <s v="国担非专项业务"/>
    <m/>
    <s v="国担非专项业务"/>
    <m/>
    <s v="2022-10-19 10:46:08"/>
    <s v="2022-10-25 10:57:44"/>
    <s v="2022-10-13 17:52:29"/>
    <s v="刘畅之"/>
    <m/>
    <s v="省再担合规性审查通过"/>
    <s v="国担合规性审查通过"/>
    <m/>
    <n v="5"/>
    <n v="5"/>
    <n v="578"/>
    <n v="0"/>
    <n v="0"/>
    <n v="2E-3"/>
    <n v="100"/>
    <n v="100"/>
    <m/>
  </r>
  <r>
    <s v="4301122090210061"/>
    <s v="国担非专项业务"/>
    <s v="新增"/>
    <x v="7"/>
    <m/>
    <s v="湖南省融资再担保有限公司"/>
    <s v="伍贤辉"/>
    <s v="小微企业主"/>
    <s v="居民身份证"/>
    <s v="432524197805075416"/>
    <m/>
    <m/>
    <s v="湖南印飞图文快印有限公司"/>
    <s v="91430102MA4QF3GF21"/>
    <s v="私人控股"/>
    <s v="否"/>
    <s v="湖南省/长沙市/芙蓉区"/>
    <s v="其他广告服务"/>
    <s v="租赁和商务服务业"/>
    <n v="150"/>
    <n v="25"/>
    <n v="16"/>
    <m/>
    <s v="小型企业"/>
    <s v="小微企业"/>
    <s v="8.4.0"/>
    <m/>
    <m/>
    <m/>
    <s v="浙江网商银行股份有限公司"/>
    <n v="3"/>
    <s v="流动资金贷款"/>
    <n v="8.5"/>
    <s v="人民币"/>
    <s v="否"/>
    <s v="2022-09-02 00:00:00"/>
    <s v="2024-04-02 00:00:00"/>
    <m/>
    <s v="89130800425191002920220902"/>
    <m/>
    <s v="R88-57921553"/>
    <s v="GUAR89130800425191002920220902891308"/>
    <n v="1"/>
    <m/>
    <s v="无"/>
    <n v="20"/>
    <n v="40"/>
    <n v="0"/>
    <n v="20"/>
    <n v="20"/>
    <n v="0"/>
    <m/>
    <s v=""/>
    <s v="网商202209"/>
    <s v="国担非专项业务"/>
    <m/>
    <s v="国担非专项业务"/>
    <m/>
    <s v="2022-10-19 10:46:08"/>
    <s v="2022-10-25 10:57:44"/>
    <s v="2022-10-13 17:52:29"/>
    <s v="刘畅之"/>
    <m/>
    <s v="省再担合规性审查通过"/>
    <s v="国担合规性审查通过"/>
    <m/>
    <n v="3"/>
    <n v="3"/>
    <n v="578"/>
    <n v="0"/>
    <n v="0"/>
    <n v="2E-3"/>
    <n v="60"/>
    <n v="60"/>
    <m/>
  </r>
  <r>
    <s v="4301122090210062"/>
    <s v="国担非专项业务"/>
    <s v="新增"/>
    <x v="7"/>
    <m/>
    <s v="湖南省融资再担保有限公司"/>
    <s v="刘桂明"/>
    <s v="个体工商户"/>
    <s v="居民身份证"/>
    <s v="430621197910219412"/>
    <m/>
    <m/>
    <s v="岳阳经济技术开发区大鹏车行"/>
    <s v="92430600MA4Q3RAW3B"/>
    <s v="私人控股"/>
    <s v="否"/>
    <s v="湖南省/岳阳市/岳阳楼区"/>
    <s v="摩托车及零配件零售"/>
    <s v="零售业"/>
    <n v="10"/>
    <n v="32"/>
    <n v="6"/>
    <m/>
    <s v="其他"/>
    <s v="小微企业"/>
    <m/>
    <m/>
    <m/>
    <m/>
    <s v="浙江网商银行股份有限公司"/>
    <n v="2.2999999999999998"/>
    <s v="个人经营性贷款"/>
    <n v="9"/>
    <s v="人民币"/>
    <s v="否"/>
    <s v="2022-09-02 00:00:00"/>
    <s v="2024-04-02 00:00:00"/>
    <m/>
    <s v="89130800438959838820220902"/>
    <m/>
    <s v="R88-57921553"/>
    <s v="GUAR89130800438959838820220902891308"/>
    <n v="1"/>
    <m/>
    <s v="无"/>
    <n v="20"/>
    <n v="40"/>
    <n v="0"/>
    <n v="20"/>
    <n v="20"/>
    <n v="0"/>
    <m/>
    <s v=""/>
    <s v="网商202209"/>
    <s v="国担非专项业务"/>
    <m/>
    <s v="国担非专项业务"/>
    <m/>
    <s v="2022-10-19 10:46:08"/>
    <s v="2022-10-25 10:58:08"/>
    <s v="2022-10-13 17:52:29"/>
    <s v="刘畅之"/>
    <m/>
    <s v="省再担合规性审查通过"/>
    <s v="国担合规性审查通过"/>
    <m/>
    <n v="2.2999999999999998"/>
    <n v="2.2999999999999998"/>
    <n v="578"/>
    <n v="0"/>
    <n v="0"/>
    <n v="2E-3"/>
    <n v="46"/>
    <n v="46"/>
    <m/>
  </r>
  <r>
    <s v="4301122090310008"/>
    <s v="国担非专项业务"/>
    <s v="新增"/>
    <x v="7"/>
    <m/>
    <s v="湖南省融资再担保有限公司"/>
    <s v="薛国荣"/>
    <s v="小微企业主"/>
    <s v="居民身份证"/>
    <s v="432302197911111215"/>
    <m/>
    <m/>
    <s v="益阳京荣贸易有限公司"/>
    <s v="91430981MA4TCN1C3R"/>
    <s v="私人控股"/>
    <s v="否"/>
    <s v="湖南省/益阳市/沅江市"/>
    <s v="酒、饮料及茶叶批发"/>
    <s v="批发业"/>
    <n v="650"/>
    <n v="900"/>
    <n v="9"/>
    <m/>
    <s v="微型企业"/>
    <s v="小微企业"/>
    <m/>
    <m/>
    <m/>
    <m/>
    <s v="浙江网商银行股份有限公司"/>
    <n v="14.5"/>
    <s v="流动资金贷款"/>
    <n v="9.8000000000000007"/>
    <s v="人民币"/>
    <s v="否"/>
    <s v="2022-09-03 00:00:00"/>
    <s v="2024-04-03 00:00:00"/>
    <m/>
    <s v="89130800003538101220220903"/>
    <m/>
    <s v="R88-57921553"/>
    <s v="GUAR891308000035381012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14.5"/>
    <n v="14.5"/>
    <n v="578"/>
    <n v="0"/>
    <n v="0"/>
    <n v="2E-3"/>
    <n v="290"/>
    <n v="290"/>
    <m/>
  </r>
  <r>
    <s v="4301122090310009"/>
    <s v="国担非专项业务"/>
    <s v="新增"/>
    <x v="7"/>
    <m/>
    <s v="湖南省融资再担保有限公司"/>
    <s v="孙维"/>
    <s v="小微企业主"/>
    <s v="居民身份证"/>
    <s v="430903199012062751"/>
    <m/>
    <m/>
    <s v="湖南驭道汽车销售服务有限公司"/>
    <s v="91430121MA4TB93Y2Q"/>
    <s v="私人控股"/>
    <s v="否"/>
    <s v="湖南省/长沙市/长沙县"/>
    <s v="汽车及零配件批发"/>
    <s v="批发业"/>
    <n v="650"/>
    <n v="900"/>
    <n v="5"/>
    <m/>
    <s v="微型企业"/>
    <s v="小微企业"/>
    <m/>
    <m/>
    <m/>
    <m/>
    <s v="浙江网商银行股份有限公司"/>
    <n v="8"/>
    <s v="流动资金贷款"/>
    <n v="9.8000000000000007"/>
    <s v="人民币"/>
    <s v="否"/>
    <s v="2022-09-03 00:00:00"/>
    <s v="2024-04-03 00:00:00"/>
    <m/>
    <s v="89130800006074322720220903"/>
    <m/>
    <s v="R88-57921553"/>
    <s v="GUAR891308000060743227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8"/>
    <n v="8"/>
    <n v="578"/>
    <n v="0"/>
    <n v="0"/>
    <n v="2E-3"/>
    <n v="160"/>
    <n v="160"/>
    <m/>
  </r>
  <r>
    <s v="4301122090310010"/>
    <s v="国担非专项业务"/>
    <s v="新增"/>
    <x v="7"/>
    <m/>
    <s v="湖南省融资再担保有限公司"/>
    <s v="兰书华"/>
    <s v="个体工商户"/>
    <s v="居民身份证"/>
    <s v="362427198804277331"/>
    <m/>
    <m/>
    <s v="沅陵县珍果鲜优选果蔬零售店"/>
    <s v="92431222MA4R72W22J"/>
    <s v="私人控股"/>
    <s v="否"/>
    <s v="湖南省/怀化市/沅陵县"/>
    <s v="其他未列明零售业"/>
    <s v="零售业"/>
    <n v="650"/>
    <n v="25"/>
    <n v="2"/>
    <m/>
    <s v="其他"/>
    <s v="小微企业"/>
    <m/>
    <m/>
    <m/>
    <m/>
    <s v="浙江网商银行股份有限公司"/>
    <n v="4"/>
    <s v="个人经营性贷款"/>
    <n v="9"/>
    <s v="人民币"/>
    <s v="否"/>
    <s v="2022-09-03 00:00:00"/>
    <s v="2024-04-03 00:00:00"/>
    <m/>
    <s v="89130800008964715120220903"/>
    <m/>
    <s v="R88-57921553"/>
    <s v="GUAR891308000089647151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4"/>
    <n v="4"/>
    <n v="578"/>
    <n v="0"/>
    <n v="0"/>
    <n v="2E-3"/>
    <n v="80"/>
    <n v="80"/>
    <m/>
  </r>
  <r>
    <s v="4301122090310011"/>
    <s v="国担非专项业务"/>
    <s v="新增"/>
    <x v="7"/>
    <m/>
    <s v="湖南省融资再担保有限公司"/>
    <s v="陈祥军"/>
    <s v="小微企业主"/>
    <s v="居民身份证"/>
    <s v="43100319810826091X"/>
    <m/>
    <m/>
    <s v="郴州市祥联贸易有限公司"/>
    <s v="9143100206220835XU"/>
    <s v="私人控股"/>
    <s v="否"/>
    <s v="湖南省/郴州市/北湖区"/>
    <s v="其他机械设备及电子产品批发"/>
    <s v="批发业"/>
    <n v="650"/>
    <n v="1500"/>
    <n v="14"/>
    <m/>
    <s v="小型企业"/>
    <s v="小微企业"/>
    <m/>
    <m/>
    <m/>
    <m/>
    <s v="浙江网商银行股份有限公司"/>
    <n v="15.79"/>
    <s v="流动资金贷款"/>
    <n v="8"/>
    <s v="人民币"/>
    <s v="否"/>
    <s v="2022-09-03 00:00:00"/>
    <s v="2024-04-03 00:00:00"/>
    <m/>
    <s v="89130800011811327520220903"/>
    <m/>
    <s v="R88-57921553"/>
    <s v="GUAR891308000118113275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15.79"/>
    <n v="15.79"/>
    <n v="578"/>
    <n v="0"/>
    <n v="0"/>
    <n v="2E-3"/>
    <n v="315.8"/>
    <n v="315.8"/>
    <m/>
  </r>
  <r>
    <s v="4301122090310012"/>
    <s v="国担非专项业务"/>
    <s v="新增"/>
    <x v="7"/>
    <m/>
    <s v="湖南省融资再担保有限公司"/>
    <s v="祖建伟"/>
    <s v="小微企业主"/>
    <s v="居民身份证"/>
    <s v="420624198209261817"/>
    <m/>
    <m/>
    <s v="祁阳睿德商务服务中心"/>
    <s v="91431121MA4T2G2E2U"/>
    <s v="私人控股"/>
    <s v="否"/>
    <s v="湖南省/永州市/祁阳县"/>
    <s v="社会经济咨询"/>
    <s v="租赁和商务服务业"/>
    <n v="150"/>
    <n v="25"/>
    <n v="18"/>
    <m/>
    <s v="小型企业"/>
    <s v="小微企业"/>
    <m/>
    <m/>
    <m/>
    <m/>
    <s v="浙江网商银行股份有限公司"/>
    <n v="2"/>
    <s v="流动资金贷款"/>
    <n v="9.8000000000000007"/>
    <s v="人民币"/>
    <s v="否"/>
    <s v="2022-09-03 00:00:00"/>
    <s v="2024-04-03 00:00:00"/>
    <m/>
    <s v="89130800012738720120220903"/>
    <m/>
    <s v="R88-57921553"/>
    <s v="GUAR891308000127387201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2"/>
    <n v="2"/>
    <n v="578"/>
    <n v="0"/>
    <n v="0"/>
    <n v="2E-3"/>
    <n v="40"/>
    <n v="40"/>
    <m/>
  </r>
  <r>
    <s v="4301122090310013"/>
    <s v="国担非专项业务"/>
    <s v="新增"/>
    <x v="7"/>
    <m/>
    <s v="湖南省融资再担保有限公司"/>
    <s v="欧阳谦"/>
    <s v="个体工商户"/>
    <s v="居民身份证"/>
    <s v="43022319901015553X"/>
    <m/>
    <m/>
    <s v="安仁县栖息里酒店"/>
    <s v="92431028MA4QK97G7J"/>
    <s v="私人控股"/>
    <s v="否"/>
    <s v="湖南省/郴州市/安仁县"/>
    <s v="其他未列明餐饮业"/>
    <s v="餐饮业"/>
    <n v="50"/>
    <n v="150"/>
    <n v="19"/>
    <m/>
    <s v="其他"/>
    <s v="小微企业"/>
    <m/>
    <m/>
    <m/>
    <m/>
    <s v="浙江网商银行股份有限公司"/>
    <n v="9.0869999999999997"/>
    <s v="个人经营性贷款"/>
    <n v="8"/>
    <s v="人民币"/>
    <s v="否"/>
    <s v="2022-09-03 00:00:00"/>
    <s v="2024-04-03 00:00:00"/>
    <m/>
    <s v="89130800013641712420220903"/>
    <m/>
    <s v="R88-57921553"/>
    <s v="GUAR891308000136417124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9.0869999999999997"/>
    <n v="9.0869999999999997"/>
    <n v="578"/>
    <n v="0"/>
    <n v="0"/>
    <n v="2E-3"/>
    <n v="181.74"/>
    <n v="181.74"/>
    <m/>
  </r>
  <r>
    <s v="4301122090310014"/>
    <s v="国担非专项业务"/>
    <s v="新增"/>
    <x v="7"/>
    <m/>
    <s v="湖南省融资再担保有限公司"/>
    <s v="罗海娟"/>
    <s v="个体工商户"/>
    <s v="居民身份证"/>
    <s v="432622197810250023"/>
    <m/>
    <m/>
    <s v="隆回县程锦家政服务中心"/>
    <s v="92430524MA4QMEHY2H"/>
    <s v="私人控股"/>
    <s v="否"/>
    <s v="湖南省/邵阳市/隆回县"/>
    <s v="其他清洁服务"/>
    <s v="其他未列明行业"/>
    <n v="10"/>
    <n v="1E-3"/>
    <n v="16"/>
    <m/>
    <s v="其他"/>
    <s v="小微企业"/>
    <m/>
    <m/>
    <m/>
    <m/>
    <s v="浙江网商银行股份有限公司"/>
    <n v="3.9"/>
    <s v="个人经营性贷款"/>
    <n v="9.8000000000000007"/>
    <s v="人民币"/>
    <s v="否"/>
    <s v="2022-09-03 00:00:00"/>
    <s v="2024-04-03 00:00:00"/>
    <m/>
    <s v="89130800014001503320220903"/>
    <m/>
    <s v="R88-57921553"/>
    <s v="GUAR891308000140015033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3.9"/>
    <n v="3.9"/>
    <n v="578"/>
    <n v="0"/>
    <n v="0"/>
    <n v="2E-3"/>
    <n v="78"/>
    <n v="78"/>
    <m/>
  </r>
  <r>
    <s v="4301122090310015"/>
    <s v="国担非专项业务"/>
    <s v="新增"/>
    <x v="7"/>
    <m/>
    <s v="湖南省融资再担保有限公司"/>
    <s v="张余栋"/>
    <s v="个体工商户"/>
    <s v="居民身份证"/>
    <s v="362402199107251037"/>
    <m/>
    <m/>
    <s v="宁乡张余栋运输户"/>
    <s v="92430124MA4LBRCU9T"/>
    <s v="私人控股"/>
    <s v="否"/>
    <s v="湖南省/长沙市/宁乡市"/>
    <s v="普通货物道路运输"/>
    <s v="交通运输业"/>
    <n v="14"/>
    <n v="75"/>
    <n v="31"/>
    <m/>
    <s v="其他"/>
    <s v="小微企业"/>
    <m/>
    <m/>
    <m/>
    <m/>
    <s v="浙江网商银行股份有限公司"/>
    <n v="2"/>
    <s v="个人经营性贷款"/>
    <n v="8"/>
    <s v="人民币"/>
    <s v="否"/>
    <s v="2022-09-03 00:00:00"/>
    <s v="2024-04-03 00:00:00"/>
    <m/>
    <s v="89130800015271108820220903"/>
    <m/>
    <s v="R88-57921553"/>
    <s v="GUAR89130800015271108820220903891308"/>
    <n v="1"/>
    <m/>
    <s v="无"/>
    <n v="20"/>
    <n v="40"/>
    <n v="0"/>
    <n v="20"/>
    <n v="20"/>
    <n v="0"/>
    <m/>
    <s v=""/>
    <s v="网商202209"/>
    <s v="国担非专项业务"/>
    <m/>
    <s v="国担非专项业务"/>
    <m/>
    <s v="2022-10-19 10:46:08"/>
    <s v="2022-10-25 10:57:15"/>
    <s v="2022-10-13 17:52:29"/>
    <s v="刘畅之"/>
    <m/>
    <s v="省再担合规性审查通过"/>
    <s v="国担合规性审查通过"/>
    <m/>
    <n v="2"/>
    <n v="2"/>
    <n v="578"/>
    <n v="0"/>
    <n v="0"/>
    <n v="2E-3"/>
    <n v="40"/>
    <n v="40"/>
    <m/>
  </r>
  <r>
    <s v="4301122090310016"/>
    <s v="国担非专项业务"/>
    <s v="新增"/>
    <x v="7"/>
    <m/>
    <s v="湖南省融资再担保有限公司"/>
    <s v="易岸"/>
    <s v="小微企业主"/>
    <s v="居民身份证"/>
    <s v="430624199005172675"/>
    <m/>
    <m/>
    <s v="长沙布劳恩电梯有限公司"/>
    <s v="914301023516987975"/>
    <s v="私人控股"/>
    <s v="否"/>
    <s v="湖南省/长沙市/芙蓉区"/>
    <s v="其他机械设备及电子产品批发"/>
    <s v="批发业"/>
    <n v="12"/>
    <n v="50"/>
    <n v="2"/>
    <m/>
    <s v="微型企业"/>
    <s v="小微企业"/>
    <m/>
    <m/>
    <m/>
    <m/>
    <s v="浙江网商银行股份有限公司"/>
    <n v="2.5"/>
    <s v="流动资金贷款"/>
    <n v="9.8000000000000007"/>
    <s v="人民币"/>
    <s v="否"/>
    <s v="2022-09-03 00:00:00"/>
    <s v="2024-04-03 00:00:00"/>
    <m/>
    <s v="89130800017626134320220903"/>
    <m/>
    <s v="R88-57921553"/>
    <s v="GUAR89130800017626134320220903891308"/>
    <n v="1"/>
    <m/>
    <s v="无"/>
    <n v="20"/>
    <n v="40"/>
    <n v="0"/>
    <n v="20"/>
    <n v="20"/>
    <n v="0"/>
    <m/>
    <s v=""/>
    <s v="网商202209"/>
    <s v="国担非专项业务"/>
    <m/>
    <s v="国担非专项业务"/>
    <m/>
    <s v="2022-10-19 10:46:08"/>
    <s v="2022-10-25 10:57:44"/>
    <s v="2022-10-13 17:52:29"/>
    <s v="刘畅之"/>
    <m/>
    <s v="省再担合规性审查通过"/>
    <s v="国担合规性审查通过"/>
    <m/>
    <n v="2.5"/>
    <n v="2.5"/>
    <n v="578"/>
    <n v="0"/>
    <n v="0"/>
    <n v="2E-3"/>
    <n v="50"/>
    <n v="50"/>
    <m/>
  </r>
  <r>
    <s v="4301122090310017"/>
    <s v="国担非专项业务"/>
    <s v="新增"/>
    <x v="7"/>
    <m/>
    <s v="湖南省融资再担保有限公司"/>
    <s v="陶应"/>
    <s v="个体工商户"/>
    <s v="居民身份证"/>
    <s v="430181198511280033"/>
    <m/>
    <m/>
    <s v="浏阳市集里艺风美发造型工作室"/>
    <s v="92430181MA4MHNEU4K"/>
    <s v="私人控股"/>
    <s v="否"/>
    <s v="湖南省/长沙市/浏阳市"/>
    <s v="理发及美容服务"/>
    <s v="其他未列明行业"/>
    <n v="9"/>
    <n v="28"/>
    <n v="23"/>
    <m/>
    <s v="其他"/>
    <s v="小微企业"/>
    <m/>
    <m/>
    <m/>
    <m/>
    <s v="浙江网商银行股份有限公司"/>
    <n v="4"/>
    <s v="个人经营性贷款"/>
    <n v="9.8000000000000007"/>
    <s v="人民币"/>
    <s v="否"/>
    <s v="2022-09-03 00:00:00"/>
    <s v="2024-04-03 00:00:00"/>
    <m/>
    <s v="89130800018747823520220903"/>
    <m/>
    <s v="R88-57921553"/>
    <s v="GUAR89130800018747823520220903891308"/>
    <n v="1"/>
    <m/>
    <s v="无"/>
    <n v="20"/>
    <n v="40"/>
    <n v="0"/>
    <n v="20"/>
    <n v="20"/>
    <n v="0"/>
    <m/>
    <s v=""/>
    <s v="网商202209"/>
    <s v="国担非专项业务"/>
    <m/>
    <s v="国担非专项业务"/>
    <m/>
    <s v="2022-10-19 10:46:08"/>
    <s v="2022-10-25 10:57:44"/>
    <s v="2022-10-13 17:52:29"/>
    <s v="刘畅之"/>
    <m/>
    <s v="省再担合规性审查通过"/>
    <s v="国担合规性审查通过"/>
    <m/>
    <n v="4"/>
    <n v="4"/>
    <n v="578"/>
    <n v="0"/>
    <n v="0"/>
    <n v="2E-3"/>
    <n v="80"/>
    <n v="80"/>
    <m/>
  </r>
  <r>
    <s v="4301122090310018"/>
    <s v="国担非专项业务"/>
    <s v="新增"/>
    <x v="7"/>
    <m/>
    <s v="湖南省融资再担保有限公司"/>
    <s v="卓林东"/>
    <s v="个体工商户"/>
    <s v="居民身份证"/>
    <s v="43030419830928205X"/>
    <m/>
    <m/>
    <s v="长沙市雨花区简霖餐饮店"/>
    <s v="92430111MA4TARKN4T"/>
    <s v="私人控股"/>
    <s v="否"/>
    <s v="湖南省/长沙市/雨花区"/>
    <s v="其他未列明餐饮业"/>
    <s v="餐饮业"/>
    <n v="50"/>
    <n v="25"/>
    <n v="7"/>
    <m/>
    <s v="其他"/>
    <s v="小微企业"/>
    <m/>
    <m/>
    <m/>
    <m/>
    <s v="浙江网商银行股份有限公司"/>
    <n v="2.5"/>
    <s v="个人经营性贷款"/>
    <n v="9.8000000000000007"/>
    <s v="人民币"/>
    <s v="否"/>
    <s v="2022-09-03 00:00:00"/>
    <s v="2024-04-03 00:00:00"/>
    <m/>
    <s v="89130800019365411320220903"/>
    <m/>
    <s v="R88-57921553"/>
    <s v="GUAR891308000193654113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2.5"/>
    <n v="2.5"/>
    <n v="578"/>
    <n v="0"/>
    <n v="0"/>
    <n v="2E-3"/>
    <n v="50"/>
    <n v="50"/>
    <m/>
  </r>
  <r>
    <s v="4301122090310019"/>
    <s v="国担非专项业务"/>
    <s v="新增"/>
    <x v="7"/>
    <m/>
    <s v="湖南省融资再担保有限公司"/>
    <s v="刘英"/>
    <s v="个体工商户"/>
    <s v="居民身份证"/>
    <s v="430725198603044865"/>
    <m/>
    <m/>
    <s v="桃源县昊轩便利店"/>
    <s v="92430725MA7CPNCP0D"/>
    <s v="私人控股"/>
    <s v="否"/>
    <s v="湖南省/常德市/桃源县"/>
    <s v="其他未列明零售业"/>
    <s v="零售业"/>
    <n v="20"/>
    <n v="66.239999999999995"/>
    <n v="7"/>
    <m/>
    <s v="其他"/>
    <s v="小微企业"/>
    <m/>
    <m/>
    <m/>
    <m/>
    <s v="浙江网商银行股份有限公司"/>
    <n v="14.3"/>
    <s v="个人经营性贷款"/>
    <n v="8"/>
    <s v="人民币"/>
    <s v="否"/>
    <s v="2022-09-03 00:00:00"/>
    <s v="2024-04-03 00:00:00"/>
    <m/>
    <s v="89130800019670739520220903"/>
    <m/>
    <s v="R88-57921553"/>
    <s v="GUAR891308000196707395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14.3"/>
    <n v="14.3"/>
    <n v="578"/>
    <n v="0"/>
    <n v="0"/>
    <n v="2E-3"/>
    <n v="286"/>
    <n v="286"/>
    <m/>
  </r>
  <r>
    <s v="4301122090310020"/>
    <s v="国担非专项业务"/>
    <s v="新增"/>
    <x v="7"/>
    <m/>
    <s v="湖南省融资再担保有限公司"/>
    <s v="吴若超"/>
    <s v="个体工商户"/>
    <s v="居民身份证"/>
    <s v="430821198802140016"/>
    <m/>
    <m/>
    <s v="慈利县易佳百货超市"/>
    <s v="92430821MA7ADJPX0X"/>
    <s v="私人控股"/>
    <s v="否"/>
    <s v="湖南省/张家界市/慈利县"/>
    <s v="其他谷物种植"/>
    <s v="农、林、牧、渔业"/>
    <n v="50"/>
    <n v="1E-3"/>
    <n v="1"/>
    <m/>
    <s v="其他"/>
    <s v="三农,小微企业"/>
    <m/>
    <m/>
    <m/>
    <m/>
    <s v="浙江网商银行股份有限公司"/>
    <n v="2"/>
    <s v="流动资金贷款"/>
    <n v="9.8000000000000007"/>
    <s v="人民币"/>
    <s v="否"/>
    <s v="2022-09-03 00:00:00"/>
    <s v="2024-04-03 00:00:00"/>
    <m/>
    <s v="89130800020202810020220903"/>
    <m/>
    <s v="R88-57921553"/>
    <s v="GUAR891308000202028100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2"/>
    <n v="2"/>
    <n v="578"/>
    <n v="0"/>
    <n v="0"/>
    <n v="2E-3"/>
    <n v="40"/>
    <n v="40"/>
    <m/>
  </r>
  <r>
    <s v="4301122090310021"/>
    <s v="国担非专项业务"/>
    <s v="新增"/>
    <x v="7"/>
    <m/>
    <s v="湖南省融资再担保有限公司"/>
    <s v="毛程"/>
    <s v="小微企业主"/>
    <s v="居民身份证"/>
    <s v="430621198901131018"/>
    <m/>
    <m/>
    <s v="岳阳市梦田文化传媒有限公司"/>
    <s v="91430621MA4Q7NFN28"/>
    <s v="私人控股"/>
    <s v="否"/>
    <s v="湖南省/岳阳市/岳阳县"/>
    <s v="其他文化艺术业"/>
    <s v="其他未列明行业"/>
    <n v="50"/>
    <n v="25"/>
    <n v="21"/>
    <m/>
    <s v="小型企业"/>
    <s v="小微企业"/>
    <m/>
    <m/>
    <m/>
    <m/>
    <s v="浙江网商银行股份有限公司"/>
    <n v="5"/>
    <s v="流动资金贷款"/>
    <n v="9.8000000000000007"/>
    <s v="人民币"/>
    <s v="否"/>
    <s v="2022-09-03 00:00:00"/>
    <s v="2024-04-03 00:00:00"/>
    <m/>
    <s v="89130800020678203120220903"/>
    <m/>
    <s v="R88-57921553"/>
    <s v="GUAR891308000206782031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5"/>
    <n v="5"/>
    <n v="578"/>
    <n v="0"/>
    <n v="0"/>
    <n v="2E-3"/>
    <n v="100"/>
    <n v="100"/>
    <m/>
  </r>
  <r>
    <s v="4301122090310022"/>
    <s v="国担非专项业务"/>
    <s v="新增"/>
    <x v="7"/>
    <m/>
    <s v="湖南省融资再担保有限公司"/>
    <s v="李春潮"/>
    <s v="个体工商户"/>
    <s v="居民身份证"/>
    <s v="431229198903080613"/>
    <m/>
    <m/>
    <s v="靖州县三农联合家庭农场"/>
    <s v="92431229MA4T4Q9J63"/>
    <s v="私人控股"/>
    <s v="否"/>
    <s v="湖南省/怀化市/靖州苗族侗族自治县"/>
    <s v="其他农业"/>
    <s v="农、林、牧、渔业"/>
    <n v="25"/>
    <n v="107.08"/>
    <n v="1"/>
    <m/>
    <s v="其他"/>
    <s v="三农,小微企业"/>
    <m/>
    <m/>
    <m/>
    <m/>
    <s v="浙江网商银行股份有限公司"/>
    <n v="8"/>
    <s v="个人经营性贷款"/>
    <n v="6.2"/>
    <s v="人民币"/>
    <s v="否"/>
    <s v="2022-09-03 00:00:00"/>
    <s v="2024-04-03 00:00:00"/>
    <m/>
    <s v="89130800025118503820220903"/>
    <m/>
    <s v="R88-57921553"/>
    <s v="GUAR891308000251185038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8"/>
    <n v="8"/>
    <n v="578"/>
    <n v="0"/>
    <n v="0"/>
    <n v="2E-3"/>
    <n v="160"/>
    <n v="160"/>
    <m/>
  </r>
  <r>
    <s v="4301122090310023"/>
    <s v="国担非专项业务"/>
    <s v="新增"/>
    <x v="7"/>
    <m/>
    <s v="湖南省融资再担保有限公司"/>
    <s v="谭艳"/>
    <s v="个体工商户"/>
    <s v="居民身份证"/>
    <s v="430423199010019061"/>
    <m/>
    <m/>
    <s v="衡阳市南岳区佳品餐饮店"/>
    <s v="92430412MA4T7BJXXB"/>
    <s v="私人控股"/>
    <s v="否"/>
    <s v="湖南省/衡阳市/南岳区"/>
    <s v="其他未列明餐饮业"/>
    <s v="餐饮业"/>
    <n v="10"/>
    <n v="1E-3"/>
    <n v="19"/>
    <m/>
    <s v="其他"/>
    <s v="小微企业"/>
    <m/>
    <m/>
    <m/>
    <m/>
    <s v="浙江网商银行股份有限公司"/>
    <n v="2"/>
    <s v="个人经营性贷款"/>
    <n v="6.2"/>
    <s v="人民币"/>
    <s v="否"/>
    <s v="2022-09-03 00:00:00"/>
    <s v="2024-04-03 00:00:00"/>
    <m/>
    <s v="89130800025975422920220903"/>
    <m/>
    <s v="R88-57921553"/>
    <s v="GUAR891308000259754229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2"/>
    <n v="2"/>
    <n v="578"/>
    <n v="0"/>
    <n v="0"/>
    <n v="2E-3"/>
    <n v="40"/>
    <n v="40"/>
    <m/>
  </r>
  <r>
    <s v="4301122090310024"/>
    <s v="国担非专项业务"/>
    <s v="新增"/>
    <x v="7"/>
    <m/>
    <s v="湖南省融资再担保有限公司"/>
    <s v="姜旭光"/>
    <s v="个体工商户"/>
    <s v="居民身份证"/>
    <s v="330702198011076419"/>
    <m/>
    <m/>
    <s v="汉寿县贝沙服饰商行"/>
    <s v="92430722MA4PC7H34E"/>
    <s v="私人控股"/>
    <s v="否"/>
    <s v="湖南省/常德市/汉寿县"/>
    <s v="服装零售"/>
    <s v="零售业"/>
    <n v="100"/>
    <n v="486"/>
    <n v="8"/>
    <m/>
    <s v="其他"/>
    <s v="小微企业"/>
    <m/>
    <m/>
    <m/>
    <m/>
    <s v="浙江网商银行股份有限公司"/>
    <n v="2.8"/>
    <s v="个人经营性贷款"/>
    <n v="8"/>
    <s v="人民币"/>
    <s v="否"/>
    <s v="2022-09-03 00:00:00"/>
    <s v="2024-04-03 00:00:00"/>
    <m/>
    <s v="89130800036585512020220903"/>
    <m/>
    <s v="R88-57921553"/>
    <s v="GUAR891308000365855120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2.8"/>
    <n v="2.8"/>
    <n v="578"/>
    <n v="0"/>
    <n v="0"/>
    <n v="2E-3"/>
    <n v="56"/>
    <n v="56"/>
    <m/>
  </r>
  <r>
    <s v="4301122090310025"/>
    <s v="国担非专项业务"/>
    <s v="新增"/>
    <x v="7"/>
    <m/>
    <s v="湖南省融资再担保有限公司"/>
    <s v="王志洪"/>
    <s v="小微企业主"/>
    <s v="居民身份证"/>
    <s v="432524198907071912"/>
    <m/>
    <m/>
    <s v="新化县远星报废汽车回收拆解有限公司"/>
    <s v="91431322MA4QR9KG84"/>
    <s v="私人控股"/>
    <s v="否"/>
    <s v="湖南省/娄底市/新化县"/>
    <s v="金属废料和碎屑加工处理"/>
    <s v="工业"/>
    <n v="200"/>
    <n v="163.2133"/>
    <n v="31"/>
    <m/>
    <s v="微型企业"/>
    <s v="小微企业"/>
    <s v="7.3.3"/>
    <m/>
    <m/>
    <m/>
    <s v="浙江网商银行股份有限公司"/>
    <n v="52.075099999999999"/>
    <s v="流动资金贷款"/>
    <n v="9.8000000000000007"/>
    <s v="人民币"/>
    <s v="否"/>
    <s v="2022-09-03 00:00:00"/>
    <s v="2024-04-03 00:00:00"/>
    <m/>
    <s v="89130800039465102520220903"/>
    <m/>
    <s v="R88-57921553"/>
    <s v="GUAR89130800039465102520220903891308"/>
    <n v="1"/>
    <m/>
    <s v="无"/>
    <n v="20"/>
    <n v="40"/>
    <n v="0"/>
    <n v="20"/>
    <n v="20"/>
    <n v="0"/>
    <m/>
    <s v=""/>
    <s v="网商202209"/>
    <s v="国担非专项业务"/>
    <m/>
    <s v="国担非专项业务"/>
    <m/>
    <s v="2022-10-19 10:46:08"/>
    <s v="2022-10-25 10:57:44"/>
    <s v="2022-10-13 17:52:29"/>
    <s v="刘畅之"/>
    <m/>
    <s v="省再担合规性审查通过"/>
    <s v="国担合规性审查通过"/>
    <m/>
    <n v="52.075099999999999"/>
    <n v="52.075099999999999"/>
    <n v="578"/>
    <n v="0"/>
    <n v="0"/>
    <n v="2E-3"/>
    <n v="1041.5"/>
    <n v="1041.5"/>
    <m/>
  </r>
  <r>
    <s v="4301122090310026"/>
    <s v="国担非专项业务"/>
    <s v="新增"/>
    <x v="7"/>
    <m/>
    <s v="湖南省融资再担保有限公司"/>
    <s v="胡健"/>
    <s v="小微企业主"/>
    <s v="居民身份证"/>
    <s v="510321197910296913"/>
    <m/>
    <m/>
    <s v="郴州市骞腾不锈钢工程有限公司"/>
    <s v="91431002MA4PRELF9Y"/>
    <s v="私人控股"/>
    <s v="否"/>
    <s v="湖南省/郴州市/北湖区"/>
    <s v="金属门窗制造"/>
    <s v="工业"/>
    <n v="30"/>
    <n v="50"/>
    <n v="1"/>
    <m/>
    <s v="微型企业"/>
    <s v="小微企业"/>
    <s v="7.1.5"/>
    <m/>
    <m/>
    <m/>
    <s v="浙江网商银行股份有限公司"/>
    <n v="2.6"/>
    <s v="流动资金贷款"/>
    <n v="8"/>
    <s v="人民币"/>
    <s v="否"/>
    <s v="2022-09-03 00:00:00"/>
    <s v="2024-04-03 00:00:00"/>
    <m/>
    <s v="89130800042769009620220903"/>
    <m/>
    <s v="R88-57921553"/>
    <s v="GUAR89130800042769009620220903891308"/>
    <n v="1"/>
    <m/>
    <s v="无"/>
    <n v="20"/>
    <n v="40"/>
    <n v="0"/>
    <n v="20"/>
    <n v="20"/>
    <n v="0"/>
    <m/>
    <s v=""/>
    <s v="网商202209"/>
    <s v="国担非专项业务"/>
    <m/>
    <s v="国担非专项业务"/>
    <m/>
    <s v="2022-10-19 10:46:08"/>
    <s v="2022-10-25 10:57:44"/>
    <s v="2022-10-13 17:52:29"/>
    <s v="刘畅之"/>
    <m/>
    <s v="省再担合规性审查通过"/>
    <s v="国担合规性审查通过"/>
    <m/>
    <n v="2.6"/>
    <n v="2.6"/>
    <n v="578"/>
    <n v="0"/>
    <n v="0"/>
    <n v="2E-3"/>
    <n v="52"/>
    <n v="52"/>
    <m/>
  </r>
  <r>
    <s v="4301122090310027"/>
    <s v="国担非专项业务"/>
    <s v="新增"/>
    <x v="7"/>
    <m/>
    <s v="湖南省融资再担保有限公司"/>
    <s v="何杨杨"/>
    <s v="个体工商户"/>
    <s v="居民身份证"/>
    <s v="362202199107210330"/>
    <m/>
    <m/>
    <s v="衡南县江口镇粤客隆精品生活超市"/>
    <s v="92430422MA7AWCJ584"/>
    <s v="私人控股"/>
    <s v="否"/>
    <s v="湖南省/衡阳市/衡南县"/>
    <s v="超级市场零售"/>
    <s v="零售业"/>
    <n v="20"/>
    <n v="1E-3"/>
    <n v="10"/>
    <m/>
    <s v="其他"/>
    <s v="小微企业"/>
    <m/>
    <m/>
    <m/>
    <m/>
    <s v="浙江网商银行股份有限公司"/>
    <n v="15"/>
    <s v="个人经营性贷款"/>
    <n v="9.8000000000000007"/>
    <s v="人民币"/>
    <s v="否"/>
    <s v="2022-09-03 00:00:00"/>
    <s v="2024-04-03 00:00:00"/>
    <m/>
    <s v="89130800055510023420220903"/>
    <m/>
    <s v="R88-57921553"/>
    <s v="GUAR891308000555100234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15"/>
    <n v="15"/>
    <n v="578"/>
    <n v="0"/>
    <n v="0"/>
    <n v="2E-3"/>
    <n v="300"/>
    <n v="300"/>
    <m/>
  </r>
  <r>
    <s v="4301122090310028"/>
    <s v="国担非专项业务"/>
    <s v="新增"/>
    <x v="7"/>
    <m/>
    <s v="湖南省融资再担保有限公司"/>
    <s v="程钰添"/>
    <s v="小微企业主"/>
    <s v="居民身份证"/>
    <s v="430111198801261712"/>
    <m/>
    <m/>
    <s v="长沙木偶文化传播有限公司"/>
    <s v="91430105329462200Q"/>
    <s v="私人控股"/>
    <s v="否"/>
    <s v="湖南省/长沙市/开福区"/>
    <s v="其他专业咨询与调查"/>
    <s v="租赁和商务服务业"/>
    <n v="150"/>
    <n v="25"/>
    <n v="14"/>
    <m/>
    <s v="小型企业"/>
    <s v="小微企业"/>
    <s v="4.4.3"/>
    <m/>
    <m/>
    <m/>
    <s v="浙江网商银行股份有限公司"/>
    <n v="6"/>
    <s v="流动资金贷款"/>
    <n v="8"/>
    <s v="人民币"/>
    <s v="否"/>
    <s v="2022-09-03 00:00:00"/>
    <s v="2024-04-03 00:00:00"/>
    <m/>
    <s v="89130800056121946120220903"/>
    <m/>
    <s v="R88-57921553"/>
    <s v="GUAR891308000561219461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6"/>
    <n v="6"/>
    <n v="578"/>
    <n v="0"/>
    <n v="0"/>
    <n v="2E-3"/>
    <n v="120"/>
    <n v="120"/>
    <m/>
  </r>
  <r>
    <s v="4301122090310029"/>
    <s v="国担非专项业务"/>
    <s v="新增"/>
    <x v="7"/>
    <m/>
    <s v="湖南省融资再担保有限公司"/>
    <s v="袁卫华"/>
    <s v="小微企业主"/>
    <s v="居民身份证"/>
    <s v="43042419731101427X"/>
    <m/>
    <m/>
    <s v="衡东美家美帮家政有限公司"/>
    <s v="91430424MA4Q5D6335"/>
    <s v="私人控股"/>
    <s v="是"/>
    <s v="湖南省/衡阳市/衡东县"/>
    <s v="其他清洁服务"/>
    <s v="其他未列明行业"/>
    <n v="30"/>
    <n v="1E-3"/>
    <n v="1"/>
    <m/>
    <s v="微型企业"/>
    <s v="小微企业"/>
    <m/>
    <m/>
    <m/>
    <m/>
    <s v="浙江网商银行股份有限公司"/>
    <n v="2"/>
    <s v="流动资金贷款"/>
    <n v="8"/>
    <s v="人民币"/>
    <s v="否"/>
    <s v="2022-09-03 00:00:00"/>
    <s v="2024-04-03 00:00:00"/>
    <m/>
    <s v="89130800065721317320220903"/>
    <m/>
    <s v="R88-57921553"/>
    <s v="GUAR891308000657213173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2"/>
    <n v="2"/>
    <n v="578"/>
    <n v="0"/>
    <n v="0"/>
    <n v="2E-3"/>
    <n v="40"/>
    <n v="40"/>
    <m/>
  </r>
  <r>
    <s v="4301122090310030"/>
    <s v="国担非专项业务"/>
    <s v="新增"/>
    <x v="7"/>
    <m/>
    <s v="湖南省融资再担保有限公司"/>
    <s v="夏燕平"/>
    <s v="个体工商户"/>
    <s v="居民身份证"/>
    <s v="430124197310243576"/>
    <m/>
    <m/>
    <s v="宁乡燕平小吃店"/>
    <s v="92430124MA7BNRK651"/>
    <s v="私人控股"/>
    <s v="否"/>
    <s v="湖南省/长沙市/宁乡市"/>
    <s v="小吃服务"/>
    <s v="餐饮业"/>
    <n v="50"/>
    <n v="25"/>
    <n v="2"/>
    <m/>
    <s v="其他"/>
    <s v="小微企业"/>
    <m/>
    <m/>
    <m/>
    <m/>
    <s v="浙江网商银行股份有限公司"/>
    <n v="2"/>
    <s v="个人经营性贷款"/>
    <n v="9.8000000000000007"/>
    <s v="人民币"/>
    <s v="否"/>
    <s v="2022-09-03 00:00:00"/>
    <s v="2024-04-03 00:00:00"/>
    <m/>
    <s v="89130800078003449420220903"/>
    <m/>
    <s v="R88-57921553"/>
    <s v="GUAR89130800078003449420220903891308"/>
    <n v="1"/>
    <m/>
    <s v="无"/>
    <n v="20"/>
    <n v="40"/>
    <n v="0"/>
    <n v="20"/>
    <n v="20"/>
    <n v="0"/>
    <m/>
    <s v=""/>
    <s v="网商202209"/>
    <s v="国担非专项业务"/>
    <m/>
    <s v="国担非专项业务"/>
    <m/>
    <s v="2022-10-19 10:46:08"/>
    <s v="2022-10-25 10:57:44"/>
    <s v="2022-10-13 17:52:29"/>
    <s v="刘畅之"/>
    <m/>
    <s v="省再担合规性审查通过"/>
    <s v="国担合规性审查通过"/>
    <m/>
    <n v="2"/>
    <n v="2"/>
    <n v="578"/>
    <n v="0"/>
    <n v="0"/>
    <n v="2E-3"/>
    <n v="40"/>
    <n v="40"/>
    <m/>
  </r>
  <r>
    <s v="4301122090310031"/>
    <s v="国担非专项业务"/>
    <s v="新增"/>
    <x v="7"/>
    <m/>
    <s v="湖南省融资再担保有限公司"/>
    <s v="谢治明"/>
    <s v="个体工商户"/>
    <s v="居民身份证"/>
    <s v="431222198411173317"/>
    <m/>
    <m/>
    <s v="鹤城区合一大排档"/>
    <s v="92431202MA4LKH5Y90"/>
    <s v="私人控股"/>
    <s v="否"/>
    <s v="湖南省/怀化市/鹤城区"/>
    <s v="快餐服务"/>
    <s v="餐饮业"/>
    <n v="2"/>
    <n v="776.66669999999999"/>
    <n v="16"/>
    <m/>
    <s v="其他"/>
    <s v="小微企业"/>
    <m/>
    <m/>
    <m/>
    <m/>
    <s v="浙江网商银行股份有限公司"/>
    <n v="2"/>
    <s v="个人经营性贷款"/>
    <n v="9.8000000000000007"/>
    <s v="人民币"/>
    <s v="否"/>
    <s v="2022-09-03 00:00:00"/>
    <s v="2024-04-03 00:00:00"/>
    <m/>
    <s v="89130800078825939220220903"/>
    <m/>
    <s v="R88-57921553"/>
    <s v="GUAR89130800078825939220220903891308"/>
    <n v="1"/>
    <m/>
    <s v="无"/>
    <n v="20"/>
    <n v="40"/>
    <n v="0"/>
    <n v="20"/>
    <n v="20"/>
    <n v="0"/>
    <m/>
    <s v=""/>
    <s v="网商202209"/>
    <s v="国担非专项业务"/>
    <m/>
    <s v="国担非专项业务"/>
    <m/>
    <s v="2022-10-19 10:46:08"/>
    <s v="2022-10-25 10:57:44"/>
    <s v="2022-10-13 17:52:29"/>
    <s v="刘畅之"/>
    <m/>
    <s v="省再担合规性审查通过"/>
    <s v="国担合规性审查通过"/>
    <m/>
    <n v="2"/>
    <n v="2"/>
    <n v="578"/>
    <n v="0"/>
    <n v="0"/>
    <n v="2E-3"/>
    <n v="40"/>
    <n v="40"/>
    <m/>
  </r>
  <r>
    <s v="4301122090310032"/>
    <s v="国担非专项业务"/>
    <s v="新增"/>
    <x v="7"/>
    <m/>
    <s v="湖南省融资再担保有限公司"/>
    <s v="曾乐"/>
    <s v="小微企业主"/>
    <s v="居民身份证"/>
    <s v="430381198803145010"/>
    <m/>
    <m/>
    <s v="长沙乐和物流有限公司"/>
    <s v="91430111MA4QF0NU1P"/>
    <s v="私人控股"/>
    <s v="否"/>
    <s v="湖南省/长沙市/雨花区"/>
    <s v="其他未列明信息技术服务业"/>
    <s v="软件和信息技术服务业"/>
    <n v="50"/>
    <n v="150"/>
    <n v="21"/>
    <m/>
    <s v="小型企业"/>
    <s v="小微企业"/>
    <m/>
    <m/>
    <m/>
    <m/>
    <s v="浙江网商银行股份有限公司"/>
    <n v="2"/>
    <s v="流动资金贷款"/>
    <n v="8"/>
    <s v="人民币"/>
    <s v="否"/>
    <s v="2022-09-03 00:00:00"/>
    <s v="2024-04-03 00:00:00"/>
    <m/>
    <s v="89130800080755112220220903"/>
    <m/>
    <s v="R88-57921553"/>
    <s v="GUAR89130800080755112220220903891308"/>
    <n v="1"/>
    <m/>
    <s v="无"/>
    <n v="20"/>
    <n v="40"/>
    <n v="0"/>
    <n v="20"/>
    <n v="20"/>
    <n v="0"/>
    <m/>
    <s v=""/>
    <s v="网商202209"/>
    <s v="国担非专项业务"/>
    <m/>
    <s v="国担非专项业务"/>
    <m/>
    <s v="2022-10-19 10:46:08"/>
    <s v="2022-10-25 10:57:44"/>
    <s v="2022-10-13 17:52:29"/>
    <s v="刘畅之"/>
    <m/>
    <s v="省再担合规性审查通过"/>
    <s v="国担合规性审查通过"/>
    <m/>
    <n v="2"/>
    <n v="2"/>
    <n v="578"/>
    <n v="0"/>
    <n v="0"/>
    <n v="2E-3"/>
    <n v="40"/>
    <n v="40"/>
    <m/>
  </r>
  <r>
    <s v="4301122090310033"/>
    <s v="国担非专项业务"/>
    <s v="新增"/>
    <x v="7"/>
    <m/>
    <s v="湖南省融资再担保有限公司"/>
    <s v="张家发"/>
    <s v="个体工商户"/>
    <s v="居民身份证"/>
    <s v="43072219851127893X"/>
    <m/>
    <m/>
    <s v="长沙县星沙惠农鲜蔬果超市"/>
    <s v="92430121MA4PMGE93R"/>
    <s v="私人控股"/>
    <s v="否"/>
    <s v="湖南省/长沙市/长沙县"/>
    <s v="其他食品零售"/>
    <s v="零售业"/>
    <n v="10"/>
    <n v="1E-3"/>
    <n v="13"/>
    <m/>
    <s v="其他"/>
    <s v="小微企业"/>
    <m/>
    <m/>
    <m/>
    <m/>
    <s v="浙江网商银行股份有限公司"/>
    <n v="5.4160000000000004"/>
    <s v="个人经营性贷款"/>
    <n v="9.8000000000000007"/>
    <s v="人民币"/>
    <s v="否"/>
    <s v="2022-09-03 00:00:00"/>
    <s v="2024-04-03 00:00:00"/>
    <m/>
    <s v="89130800082892703220220903"/>
    <m/>
    <s v="R88-57921553"/>
    <s v="GUAR89130800082892703220220903891308"/>
    <n v="1"/>
    <m/>
    <s v="无"/>
    <n v="20"/>
    <n v="40"/>
    <n v="0"/>
    <n v="20"/>
    <n v="20"/>
    <n v="0"/>
    <m/>
    <s v=""/>
    <s v="网商202209"/>
    <s v="国担非专项业务"/>
    <m/>
    <s v="国担非专项业务"/>
    <m/>
    <s v="2022-10-19 10:46:08"/>
    <s v="2022-10-25 10:57:44"/>
    <s v="2022-10-13 17:52:29"/>
    <s v="刘畅之"/>
    <m/>
    <s v="省再担合规性审查通过"/>
    <s v="国担合规性审查通过"/>
    <m/>
    <n v="5.4160000000000004"/>
    <n v="5.4160000000000004"/>
    <n v="578"/>
    <n v="0"/>
    <n v="0"/>
    <n v="2E-3"/>
    <n v="108.32"/>
    <n v="108.32"/>
    <m/>
  </r>
  <r>
    <s v="4301122090310034"/>
    <s v="国担非专项业务"/>
    <s v="新增"/>
    <x v="7"/>
    <m/>
    <s v="湖南省融资再担保有限公司"/>
    <s v="瞿孝凯"/>
    <s v="个体工商户"/>
    <s v="居民身份证"/>
    <s v="430281198907057415"/>
    <m/>
    <m/>
    <s v="长沙市开福区鑫雨茜电动车经营部"/>
    <s v="92430105MA4LD86D0J"/>
    <s v="私人控股"/>
    <s v="否"/>
    <s v="湖南省/长沙市/开福区"/>
    <s v="摩托车及零配件零售"/>
    <s v="零售业"/>
    <n v="2"/>
    <n v="70.2667"/>
    <n v="6"/>
    <m/>
    <s v="其他"/>
    <s v="小微企业"/>
    <m/>
    <m/>
    <m/>
    <m/>
    <s v="浙江网商银行股份有限公司"/>
    <n v="2.645"/>
    <s v="个人经营性贷款"/>
    <n v="9.8000000000000007"/>
    <s v="人民币"/>
    <s v="否"/>
    <s v="2022-09-03 00:00:00"/>
    <s v="2024-04-03 00:00:00"/>
    <m/>
    <s v="89130800082907010420220903"/>
    <m/>
    <s v="R88-57921553"/>
    <s v="GUAR89130800082907010420220903891308"/>
    <n v="1"/>
    <m/>
    <s v="无"/>
    <n v="20"/>
    <n v="40"/>
    <n v="0"/>
    <n v="20"/>
    <n v="20"/>
    <n v="0"/>
    <m/>
    <s v=""/>
    <s v="网商202209"/>
    <s v="国担非专项业务"/>
    <m/>
    <s v="国担非专项业务"/>
    <m/>
    <s v="2022-10-19 10:46:08"/>
    <s v="2022-10-25 10:57:44"/>
    <s v="2022-10-13 17:52:29"/>
    <s v="刘畅之"/>
    <m/>
    <s v="省再担合规性审查通过"/>
    <s v="国担合规性审查通过"/>
    <m/>
    <n v="2.645"/>
    <n v="2.645"/>
    <n v="578"/>
    <n v="0"/>
    <n v="0"/>
    <n v="2E-3"/>
    <n v="52.9"/>
    <n v="52.9"/>
    <m/>
  </r>
  <r>
    <s v="4301122090310035"/>
    <s v="国担非专项业务"/>
    <s v="新增"/>
    <x v="7"/>
    <m/>
    <s v="湖南省融资再担保有限公司"/>
    <s v="唐兰英"/>
    <s v="个体工商户"/>
    <s v="居民身份证"/>
    <s v="43102519810615322X"/>
    <m/>
    <m/>
    <s v="临武县雨佳化妆品销售二店"/>
    <s v="92431025MA7BFWMX9M"/>
    <s v="私人控股"/>
    <s v="否"/>
    <s v="湖南省/郴州市/临武县"/>
    <s v="箱包零售"/>
    <s v="零售业"/>
    <n v="28"/>
    <n v="1E-3"/>
    <n v="7"/>
    <m/>
    <s v="其他"/>
    <s v="小微企业"/>
    <m/>
    <m/>
    <m/>
    <m/>
    <s v="浙江网商银行股份有限公司"/>
    <n v="2"/>
    <s v="个人经营性贷款"/>
    <n v="9.8000000000000007"/>
    <s v="人民币"/>
    <s v="否"/>
    <s v="2022-09-03 00:00:00"/>
    <s v="2024-04-03 00:00:00"/>
    <m/>
    <s v="89130800085097941420220903"/>
    <m/>
    <s v="R88-57921553"/>
    <s v="GUAR89130800085097941420220903891308"/>
    <n v="1"/>
    <m/>
    <s v="无"/>
    <n v="20"/>
    <n v="40"/>
    <n v="0"/>
    <n v="20"/>
    <n v="20"/>
    <n v="0"/>
    <m/>
    <s v=""/>
    <s v="网商202209"/>
    <s v="国担非专项业务"/>
    <m/>
    <s v="国担非专项业务"/>
    <m/>
    <s v="2022-10-19 10:46:08"/>
    <s v="2022-10-25 10:57:44"/>
    <s v="2022-10-13 17:52:29"/>
    <s v="刘畅之"/>
    <m/>
    <s v="省再担合规性审查通过"/>
    <s v="国担合规性审查通过"/>
    <m/>
    <n v="2"/>
    <n v="2"/>
    <n v="578"/>
    <n v="0"/>
    <n v="0"/>
    <n v="2E-3"/>
    <n v="40"/>
    <n v="40"/>
    <m/>
  </r>
  <r>
    <s v="4301122090310036"/>
    <s v="国担非专项业务"/>
    <s v="新增"/>
    <x v="7"/>
    <m/>
    <s v="湖南省融资再担保有限公司"/>
    <s v="杨松桃"/>
    <s v="个体工商户"/>
    <s v="居民身份证"/>
    <s v="43062119861208661X"/>
    <m/>
    <m/>
    <s v="岳阳县四季沐歌空气能净水机店"/>
    <s v="92430621MA4LDEA496"/>
    <s v="私人控股"/>
    <s v="否"/>
    <s v="湖南省/岳阳市/岳阳县"/>
    <s v="日用家电零售"/>
    <s v="零售业"/>
    <n v="50"/>
    <n v="473"/>
    <n v="6"/>
    <m/>
    <s v="其他"/>
    <s v="小微企业"/>
    <m/>
    <m/>
    <m/>
    <m/>
    <s v="浙江网商银行股份有限公司"/>
    <n v="2.2000000000000002"/>
    <s v="个人经营性贷款"/>
    <n v="6.2"/>
    <s v="人民币"/>
    <s v="否"/>
    <s v="2022-09-03 00:00:00"/>
    <s v="2024-04-03 00:00:00"/>
    <m/>
    <s v="89130800088839134520220903"/>
    <m/>
    <s v="R88-57921553"/>
    <s v="GUAR89130800088839134520220903891308"/>
    <n v="1"/>
    <m/>
    <s v="无"/>
    <n v="20"/>
    <n v="40"/>
    <n v="0"/>
    <n v="20"/>
    <n v="20"/>
    <n v="0"/>
    <m/>
    <s v=""/>
    <s v="网商202209"/>
    <s v="国担非专项业务"/>
    <m/>
    <s v="国担非专项业务"/>
    <m/>
    <s v="2022-10-19 10:46:08"/>
    <s v="2022-10-25 10:57:44"/>
    <s v="2022-10-13 17:52:29"/>
    <s v="刘畅之"/>
    <m/>
    <s v="省再担合规性审查通过"/>
    <s v="国担合规性审查通过"/>
    <m/>
    <n v="2.2000000000000002"/>
    <n v="2.2000000000000002"/>
    <n v="578"/>
    <n v="0"/>
    <n v="0"/>
    <n v="2E-3"/>
    <n v="44"/>
    <n v="44"/>
    <m/>
  </r>
  <r>
    <s v="4301122090310037"/>
    <s v="国担非专项业务"/>
    <s v="新增"/>
    <x v="7"/>
    <m/>
    <s v="湖南省融资再担保有限公司"/>
    <s v="姜人华"/>
    <s v="个体工商户"/>
    <s v="居民身份证"/>
    <s v="431223199010064217"/>
    <m/>
    <m/>
    <s v="溆浦爆辣卤肉饭"/>
    <s v="92431224MA4QDF5G25"/>
    <s v="私人控股"/>
    <s v="否"/>
    <s v="湖南省/怀化市/溆浦县"/>
    <s v="正餐服务"/>
    <s v="餐饮业"/>
    <n v="10"/>
    <n v="161.19999999999999"/>
    <n v="16"/>
    <m/>
    <s v="其他"/>
    <s v="小微企业"/>
    <m/>
    <m/>
    <m/>
    <m/>
    <s v="浙江网商银行股份有限公司"/>
    <n v="3"/>
    <s v="个人经营性贷款"/>
    <n v="9.8000000000000007"/>
    <s v="人民币"/>
    <s v="否"/>
    <s v="2022-09-03 00:00:00"/>
    <s v="2024-04-03 00:00:00"/>
    <m/>
    <s v="89130800154659223820220903"/>
    <m/>
    <s v="R88-57921553"/>
    <s v="GUAR89130800154659223820220903891308"/>
    <n v="1"/>
    <m/>
    <s v="无"/>
    <n v="20"/>
    <n v="40"/>
    <n v="0"/>
    <n v="20"/>
    <n v="20"/>
    <n v="0"/>
    <m/>
    <s v=""/>
    <s v="网商202209"/>
    <s v="国担非专项业务"/>
    <m/>
    <s v="国担非专项业务"/>
    <m/>
    <s v="2022-10-19 10:46:08"/>
    <s v="2022-10-25 10:57:44"/>
    <s v="2022-10-13 17:52:29"/>
    <s v="刘畅之"/>
    <m/>
    <s v="省再担合规性审查通过"/>
    <s v="国担合规性审查通过"/>
    <m/>
    <n v="3"/>
    <n v="3"/>
    <n v="578"/>
    <n v="0"/>
    <n v="0"/>
    <n v="2E-3"/>
    <n v="60"/>
    <n v="60"/>
    <m/>
  </r>
  <r>
    <s v="4301122090310038"/>
    <s v="国担非专项业务"/>
    <s v="新增"/>
    <x v="7"/>
    <m/>
    <s v="湖南省融资再担保有限公司"/>
    <s v="薛琛"/>
    <s v="小微企业主"/>
    <s v="居民身份证"/>
    <s v="432902197202275017"/>
    <m/>
    <m/>
    <s v="永州市达辉建筑劳务有限公司"/>
    <s v="91431102MA4R4G4E4R"/>
    <s v="私人控股"/>
    <s v="否"/>
    <s v="湖南省/永州市/零陵区"/>
    <s v="其他人力资源服务"/>
    <s v="租赁和商务服务业"/>
    <n v="150"/>
    <n v="25"/>
    <n v="20"/>
    <m/>
    <s v="小型企业"/>
    <s v="小微企业"/>
    <m/>
    <m/>
    <m/>
    <m/>
    <s v="浙江网商银行股份有限公司"/>
    <n v="15.01"/>
    <s v="流动资金贷款"/>
    <n v="8"/>
    <s v="人民币"/>
    <s v="否"/>
    <s v="2022-09-03 00:00:00"/>
    <s v="2024-04-03 00:00:00"/>
    <m/>
    <s v="89130800184385728520220903"/>
    <m/>
    <s v="R88-57921553"/>
    <s v="GUAR89130800184385728520220903891308"/>
    <n v="1"/>
    <m/>
    <s v="无"/>
    <n v="20"/>
    <n v="40"/>
    <n v="0"/>
    <n v="20"/>
    <n v="20"/>
    <n v="0"/>
    <m/>
    <s v=""/>
    <s v="网商202209"/>
    <s v="国担非专项业务"/>
    <m/>
    <s v="国担非专项业务"/>
    <m/>
    <s v="2022-10-19 10:46:08"/>
    <s v="2022-10-25 10:57:44"/>
    <s v="2022-10-13 17:52:29"/>
    <s v="刘畅之"/>
    <m/>
    <s v="省再担合规性审查通过"/>
    <s v="国担合规性审查通过"/>
    <m/>
    <n v="15.01"/>
    <n v="15.01"/>
    <n v="578"/>
    <n v="0"/>
    <n v="0"/>
    <n v="2E-3"/>
    <n v="300.2"/>
    <n v="300.2"/>
    <m/>
  </r>
  <r>
    <s v="4301122090310039"/>
    <s v="国担非专项业务"/>
    <s v="新增"/>
    <x v="7"/>
    <m/>
    <s v="湖南省融资再担保有限公司"/>
    <s v="肖云华"/>
    <s v="小微企业主"/>
    <s v="居民身份证"/>
    <s v="430821198402237724"/>
    <m/>
    <m/>
    <s v="湖南萧云电子商务有限公司"/>
    <s v="91430821MA4TH3TR7W"/>
    <s v="私人控股"/>
    <s v="否"/>
    <s v="湖南省/张家界市/慈利县"/>
    <s v="果品、蔬菜批发"/>
    <s v="批发业"/>
    <n v="200"/>
    <n v="1E-3"/>
    <n v="5"/>
    <m/>
    <s v="微型企业"/>
    <s v="小微企业"/>
    <m/>
    <m/>
    <m/>
    <m/>
    <s v="浙江网商银行股份有限公司"/>
    <n v="11.5"/>
    <s v="流动资金贷款"/>
    <n v="6.2"/>
    <s v="人民币"/>
    <s v="否"/>
    <s v="2022-09-03 00:00:00"/>
    <s v="2024-04-03 00:00:00"/>
    <m/>
    <s v="89130800200620728020220903"/>
    <m/>
    <s v="R88-57921553"/>
    <s v="GUAR891308002006207280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11.5"/>
    <n v="11.5"/>
    <n v="578"/>
    <n v="0"/>
    <n v="0"/>
    <n v="2E-3"/>
    <n v="230"/>
    <n v="230"/>
    <m/>
  </r>
  <r>
    <s v="4301122090310040"/>
    <s v="国担非专项业务"/>
    <s v="新增"/>
    <x v="7"/>
    <m/>
    <s v="湖南省融资再担保有限公司"/>
    <s v="吕建灵"/>
    <s v="小微企业主"/>
    <s v="居民身份证"/>
    <s v="350181199310112257"/>
    <m/>
    <m/>
    <s v="长沙裕悦汇生态农业有限公司"/>
    <s v="91430100MA4T6Y2921"/>
    <s v="私人控股"/>
    <s v="否"/>
    <s v="湖南省/长沙市/天心区"/>
    <s v="农业科学研究和试验发展"/>
    <s v="其他未列明行业"/>
    <n v="50"/>
    <n v="800.22"/>
    <n v="15"/>
    <m/>
    <s v="小型企业"/>
    <s v="小微企业"/>
    <s v="4.3.6"/>
    <m/>
    <m/>
    <m/>
    <s v="浙江网商银行股份有限公司"/>
    <n v="12"/>
    <s v="流动资金贷款"/>
    <n v="9.8000000000000007"/>
    <s v="人民币"/>
    <s v="否"/>
    <s v="2022-09-03 00:00:00"/>
    <s v="2024-04-03 00:00:00"/>
    <m/>
    <s v="89130800204231339420220903"/>
    <m/>
    <s v="R88-57921553"/>
    <s v="GUAR891308002042313394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12"/>
    <n v="12"/>
    <n v="578"/>
    <n v="0"/>
    <n v="0"/>
    <n v="2E-3"/>
    <n v="240"/>
    <n v="240"/>
    <m/>
  </r>
  <r>
    <s v="4301122090310041"/>
    <s v="国担非专项业务"/>
    <s v="新增"/>
    <x v="7"/>
    <m/>
    <s v="湖南省融资再担保有限公司"/>
    <s v="张艳"/>
    <s v="个体工商户"/>
    <s v="居民身份证"/>
    <s v="430981198105060020"/>
    <m/>
    <m/>
    <s v="永州市冷水滩区百得兴盛商贸行"/>
    <s v="92431103MA4PKLRPXY"/>
    <s v="私人控股"/>
    <s v="否"/>
    <s v="湖南省/永州市/冷水滩区"/>
    <s v="日用家电零售"/>
    <s v="零售业"/>
    <n v="10"/>
    <n v="426.66669999999999"/>
    <n v="6"/>
    <m/>
    <s v="其他"/>
    <s v="小微企业"/>
    <m/>
    <m/>
    <m/>
    <m/>
    <s v="浙江网商银行股份有限公司"/>
    <n v="2"/>
    <s v="个人经营性贷款"/>
    <n v="8"/>
    <s v="人民币"/>
    <s v="否"/>
    <s v="2022-09-03 00:00:00"/>
    <s v="2024-04-03 00:00:00"/>
    <m/>
    <s v="89130800227399425620220903"/>
    <m/>
    <s v="R88-57921553"/>
    <s v="GUAR891308002273994256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2"/>
    <n v="2"/>
    <n v="578"/>
    <n v="0"/>
    <n v="0"/>
    <n v="2E-3"/>
    <n v="40"/>
    <n v="40"/>
    <m/>
  </r>
  <r>
    <s v="4301122090310042"/>
    <s v="国担非专项业务"/>
    <s v="新增"/>
    <x v="7"/>
    <m/>
    <s v="湖南省融资再担保有限公司"/>
    <s v="曾凡祥"/>
    <s v="个体工商户"/>
    <s v="居民身份证"/>
    <s v="43300119770830161X"/>
    <m/>
    <m/>
    <s v="鹤城区凡祥鱼馆"/>
    <s v="92431202MA4LCWYH11"/>
    <s v="私人控股"/>
    <s v="否"/>
    <s v="湖南省/怀化市/鹤城区"/>
    <s v="正餐服务"/>
    <s v="餐饮业"/>
    <n v="0.5"/>
    <n v="1E-3"/>
    <n v="16"/>
    <m/>
    <s v="其他"/>
    <s v="小微企业"/>
    <m/>
    <m/>
    <m/>
    <m/>
    <s v="浙江网商银行股份有限公司"/>
    <n v="2"/>
    <s v="个人经营性贷款"/>
    <n v="9.8000000000000007"/>
    <s v="人民币"/>
    <s v="否"/>
    <s v="2022-09-03 00:00:00"/>
    <s v="2024-04-03 00:00:00"/>
    <m/>
    <s v="89130800274585416120220903"/>
    <m/>
    <s v="R88-57921553"/>
    <s v="GUAR891308002745854161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2"/>
    <n v="2"/>
    <n v="578"/>
    <n v="0"/>
    <n v="0"/>
    <n v="2E-3"/>
    <n v="40"/>
    <n v="40"/>
    <m/>
  </r>
  <r>
    <s v="4301122090310043"/>
    <s v="国担非专项业务"/>
    <s v="新增"/>
    <x v="7"/>
    <m/>
    <s v="湖南省融资再担保有限公司"/>
    <s v="周芬"/>
    <s v="小微企业主"/>
    <s v="居民身份证"/>
    <s v="430623198804303028"/>
    <m/>
    <m/>
    <s v="长沙一默服装设计有限公司"/>
    <s v="91430104MA4RDAMM7M"/>
    <s v="私人控股"/>
    <s v="是"/>
    <s v="湖南省/长沙市/岳麓区"/>
    <s v="其他未列明商务服务业"/>
    <s v="租赁和商务服务业"/>
    <n v="100"/>
    <n v="1E-3"/>
    <n v="18"/>
    <m/>
    <s v="小型企业"/>
    <s v="小微企业"/>
    <m/>
    <m/>
    <m/>
    <m/>
    <s v="浙江网商银行股份有限公司"/>
    <n v="3"/>
    <s v="流动资金贷款"/>
    <n v="9.8000000000000007"/>
    <s v="人民币"/>
    <s v="否"/>
    <s v="2022-09-03 00:00:00"/>
    <s v="2024-04-03 00:00:00"/>
    <m/>
    <s v="89130800277486132920220903"/>
    <m/>
    <s v="R88-57921553"/>
    <s v="GUAR89130800277486132920220903891308"/>
    <n v="1"/>
    <m/>
    <s v="无"/>
    <n v="20"/>
    <n v="40"/>
    <n v="0"/>
    <n v="20"/>
    <n v="20"/>
    <n v="0"/>
    <m/>
    <s v=""/>
    <s v="网商202209"/>
    <s v="国担非专项业务"/>
    <m/>
    <s v="国担非专项业务"/>
    <m/>
    <s v="2022-10-19 10:46:08"/>
    <s v="2022-10-25 10:57:44"/>
    <s v="2022-10-13 17:52:29"/>
    <s v="刘畅之"/>
    <m/>
    <s v="省再担合规性审查通过"/>
    <s v="国担合规性审查通过"/>
    <m/>
    <n v="3"/>
    <n v="3"/>
    <n v="578"/>
    <n v="0"/>
    <n v="0"/>
    <n v="2E-3"/>
    <n v="60"/>
    <n v="60"/>
    <m/>
  </r>
  <r>
    <s v="4301122090310044"/>
    <s v="国担非专项业务"/>
    <s v="新增"/>
    <x v="7"/>
    <m/>
    <s v="湖南省融资再担保有限公司"/>
    <s v="吴亮"/>
    <s v="个体工商户"/>
    <s v="居民身份证"/>
    <s v="430681199310159319"/>
    <m/>
    <m/>
    <s v="长沙市天心区亮味美食店"/>
    <s v="92430103MA4Q6DJ748"/>
    <s v="私人控股"/>
    <s v="否"/>
    <s v="湖南省/长沙市/天心区"/>
    <s v="正餐服务"/>
    <s v="餐饮业"/>
    <n v="50"/>
    <n v="150"/>
    <n v="16"/>
    <m/>
    <s v="其他"/>
    <s v="小微企业"/>
    <m/>
    <m/>
    <m/>
    <m/>
    <s v="浙江网商银行股份有限公司"/>
    <n v="5"/>
    <s v="个人经营性贷款"/>
    <n v="9.8000000000000007"/>
    <s v="人民币"/>
    <s v="否"/>
    <s v="2022-09-03 00:00:00"/>
    <s v="2024-04-03 00:00:00"/>
    <m/>
    <s v="89130800278165037020220903"/>
    <m/>
    <s v="R88-57921553"/>
    <s v="GUAR89130800278165037020220903891308"/>
    <n v="1"/>
    <m/>
    <s v="无"/>
    <n v="20"/>
    <n v="40"/>
    <n v="0"/>
    <n v="20"/>
    <n v="20"/>
    <n v="0"/>
    <m/>
    <s v=""/>
    <s v="网商202209"/>
    <s v="国担非专项业务"/>
    <m/>
    <s v="国担非专项业务"/>
    <m/>
    <s v="2022-10-19 10:46:08"/>
    <s v="2022-10-25 10:57:44"/>
    <s v="2022-10-13 17:52:29"/>
    <s v="刘畅之"/>
    <m/>
    <s v="省再担合规性审查通过"/>
    <s v="国担合规性审查通过"/>
    <m/>
    <n v="5"/>
    <n v="5"/>
    <n v="578"/>
    <n v="0"/>
    <n v="0"/>
    <n v="2E-3"/>
    <n v="100"/>
    <n v="100"/>
    <m/>
  </r>
  <r>
    <s v="4301122090310045"/>
    <s v="国担非专项业务"/>
    <s v="新增"/>
    <x v="7"/>
    <m/>
    <s v="湖南省融资再担保有限公司"/>
    <s v="孙湘"/>
    <s v="小微企业主"/>
    <s v="居民身份证"/>
    <s v="430181199204222655"/>
    <m/>
    <m/>
    <s v="浏阳胜达汽车贸易有限公司"/>
    <s v="91430181MA4M3JX298"/>
    <s v="私人控股"/>
    <s v="否"/>
    <s v="湖南省/长沙市/浏阳市"/>
    <s v="机动车充电销售"/>
    <s v="零售业"/>
    <n v="500"/>
    <n v="50"/>
    <n v="4"/>
    <m/>
    <s v="微型企业"/>
    <s v="小微企业"/>
    <s v="5.4.1"/>
    <m/>
    <m/>
    <m/>
    <s v="浙江网商银行股份有限公司"/>
    <n v="7.5"/>
    <s v="流动资金贷款"/>
    <n v="9"/>
    <s v="人民币"/>
    <s v="否"/>
    <s v="2022-09-03 00:00:00"/>
    <s v="2024-04-03 00:00:00"/>
    <m/>
    <s v="89130800299223625120220903"/>
    <m/>
    <s v="R88-57921553"/>
    <s v="GUAR89130800299223625120220903891308"/>
    <n v="1"/>
    <m/>
    <s v="无"/>
    <n v="20"/>
    <n v="40"/>
    <n v="0"/>
    <n v="20"/>
    <n v="20"/>
    <n v="0"/>
    <m/>
    <s v=""/>
    <s v="网商202209"/>
    <s v="国担非专项业务"/>
    <m/>
    <s v="国担非专项业务"/>
    <m/>
    <s v="2022-10-19 10:46:08"/>
    <s v="2022-10-25 10:57:44"/>
    <s v="2022-10-13 17:52:29"/>
    <s v="刘畅之"/>
    <m/>
    <s v="省再担合规性审查通过"/>
    <s v="国担合规性审查通过"/>
    <m/>
    <n v="7.5"/>
    <n v="7.5"/>
    <n v="578"/>
    <n v="0"/>
    <n v="0"/>
    <n v="2E-3"/>
    <n v="150"/>
    <n v="150"/>
    <m/>
  </r>
  <r>
    <s v="4301122090310046"/>
    <s v="国担非专项业务"/>
    <s v="新增"/>
    <x v="7"/>
    <m/>
    <s v="湖南省融资再担保有限公司"/>
    <s v="谭志远"/>
    <s v="个体工商户"/>
    <s v="居民身份证"/>
    <s v="430281198804089211"/>
    <m/>
    <m/>
    <s v="炎陵县振升颐人门窗店"/>
    <s v="92430225MA4QQWB07B"/>
    <s v="私人控股"/>
    <s v="否"/>
    <s v="湖南省/株洲市/炎陵县"/>
    <s v="其他室内装饰材料零售"/>
    <s v="零售业"/>
    <n v="50"/>
    <n v="25"/>
    <n v="2"/>
    <m/>
    <s v="其他"/>
    <s v="小微企业"/>
    <m/>
    <m/>
    <m/>
    <m/>
    <s v="浙江网商银行股份有限公司"/>
    <n v="2"/>
    <s v="个人经营性贷款"/>
    <n v="9.8000000000000007"/>
    <s v="人民币"/>
    <s v="否"/>
    <s v="2022-09-03 00:00:00"/>
    <s v="2024-04-03 00:00:00"/>
    <m/>
    <s v="89130800334370324420220903"/>
    <m/>
    <s v="R88-57921553"/>
    <s v="GUAR89130800334370324420220903891308"/>
    <n v="1"/>
    <m/>
    <s v="无"/>
    <n v="20"/>
    <n v="40"/>
    <n v="0"/>
    <n v="20"/>
    <n v="20"/>
    <n v="0"/>
    <m/>
    <s v=""/>
    <s v="网商202209"/>
    <s v="国担非专项业务"/>
    <m/>
    <s v="国担非专项业务"/>
    <m/>
    <s v="2022-10-19 10:46:08"/>
    <s v="2022-10-25 10:57:44"/>
    <s v="2022-10-13 17:52:29"/>
    <s v="刘畅之"/>
    <m/>
    <s v="省再担合规性审查通过"/>
    <s v="国担合规性审查通过"/>
    <m/>
    <n v="2"/>
    <n v="2"/>
    <n v="578"/>
    <n v="0"/>
    <n v="0"/>
    <n v="2E-3"/>
    <n v="40"/>
    <n v="40"/>
    <m/>
  </r>
  <r>
    <s v="4301122090310047"/>
    <s v="国担非专项业务"/>
    <s v="新增"/>
    <x v="7"/>
    <m/>
    <s v="湖南省融资再担保有限公司"/>
    <s v="周杨"/>
    <s v="小微企业主"/>
    <s v="居民身份证"/>
    <s v="430122198309191176"/>
    <m/>
    <m/>
    <s v="长沙市望城区杨辉生态农业有限公司"/>
    <s v="91430122MA4L7J61XG"/>
    <s v="私人控股"/>
    <s v="否"/>
    <s v="湖南省/长沙市/望城区"/>
    <s v="其他谷物种植"/>
    <s v="农、林、牧、渔业"/>
    <n v="50"/>
    <n v="75"/>
    <n v="1"/>
    <m/>
    <s v="小型企业"/>
    <s v="三农,小微企业"/>
    <m/>
    <m/>
    <m/>
    <m/>
    <s v="浙江网商银行股份有限公司"/>
    <n v="2.7"/>
    <s v="流动资金贷款"/>
    <n v="9"/>
    <s v="人民币"/>
    <s v="否"/>
    <s v="2022-09-03 00:00:00"/>
    <s v="2024-04-03 00:00:00"/>
    <m/>
    <s v="89130800354919323020220903"/>
    <m/>
    <s v="R88-57921553"/>
    <s v="GUAR891308003549193230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2.7"/>
    <n v="2.7"/>
    <n v="578"/>
    <n v="0"/>
    <n v="0"/>
    <n v="2E-3"/>
    <n v="54"/>
    <n v="54"/>
    <m/>
  </r>
  <r>
    <s v="4301122090310048"/>
    <s v="国担非专项业务"/>
    <s v="新增"/>
    <x v="7"/>
    <m/>
    <s v="湖南省融资再担保有限公司"/>
    <s v="谈俊"/>
    <s v="小微企业主"/>
    <s v="居民身份证"/>
    <s v="43070319810626165X"/>
    <m/>
    <m/>
    <s v="常德市鼎城区谈俊农资经营部"/>
    <s v="91430703MA4LDR5A1W"/>
    <s v="私人控股"/>
    <s v="否"/>
    <s v="湖南省/常德市/鼎城区"/>
    <s v="其他未列明零售业"/>
    <s v="零售业"/>
    <n v="0.01"/>
    <n v="64.213300000000004"/>
    <n v="7"/>
    <m/>
    <s v="微型企业"/>
    <s v="小微企业"/>
    <m/>
    <m/>
    <m/>
    <m/>
    <s v="浙江网商银行股份有限公司"/>
    <n v="2.5"/>
    <s v="流动资金贷款"/>
    <n v="6.2"/>
    <s v="人民币"/>
    <s v="否"/>
    <s v="2022-09-03 00:00:00"/>
    <s v="2024-04-03 00:00:00"/>
    <m/>
    <s v="89130800363455145320220903"/>
    <m/>
    <s v="R88-57921553"/>
    <s v="GUAR891308003634551453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2.5"/>
    <n v="2.5"/>
    <n v="578"/>
    <n v="0"/>
    <n v="0"/>
    <n v="2E-3"/>
    <n v="50"/>
    <n v="50"/>
    <m/>
  </r>
  <r>
    <s v="4301122090310049"/>
    <s v="国担非专项业务"/>
    <s v="新增"/>
    <x v="7"/>
    <m/>
    <s v="湖南省融资再担保有限公司"/>
    <s v="易芷萱"/>
    <s v="小微企业主"/>
    <s v="居民身份证"/>
    <s v="430181198111166709"/>
    <m/>
    <m/>
    <s v="长沙鹰驰电气设备有限责任公司"/>
    <s v="91430104570258660Y"/>
    <s v="私人控股"/>
    <s v="否"/>
    <s v="湖南省/长沙市/岳麓区"/>
    <s v="其他机械设备及电子产品批发"/>
    <s v="批发业"/>
    <n v="650"/>
    <n v="1500"/>
    <n v="14"/>
    <m/>
    <s v="小型企业"/>
    <s v="小微企业"/>
    <m/>
    <m/>
    <m/>
    <m/>
    <s v="浙江网商银行股份有限公司"/>
    <n v="5.5"/>
    <s v="流动资金贷款"/>
    <n v="9.8000000000000007"/>
    <s v="人民币"/>
    <s v="否"/>
    <s v="2022-09-03 00:00:00"/>
    <s v="2024-04-03 00:00:00"/>
    <m/>
    <s v="89130800364747602020220903"/>
    <m/>
    <s v="R88-57921553"/>
    <s v="GUAR891308003647476020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5.5"/>
    <n v="5.5"/>
    <n v="578"/>
    <n v="0"/>
    <n v="0"/>
    <n v="2E-3"/>
    <n v="110"/>
    <n v="110"/>
    <m/>
  </r>
  <r>
    <s v="4301122090310050"/>
    <s v="国担非专项业务"/>
    <s v="新增"/>
    <x v="7"/>
    <m/>
    <s v="湖南省融资再担保有限公司"/>
    <s v="李德健"/>
    <s v="小微企业主"/>
    <s v="居民身份证"/>
    <s v="430104199012142519"/>
    <m/>
    <m/>
    <s v="长沙花野优选贸易有限责任公司"/>
    <s v="91430112MA4QKK7650"/>
    <s v="私人控股"/>
    <s v="否"/>
    <s v="湖南省/长沙市/望城区"/>
    <s v="其他农牧产品批发"/>
    <s v="批发业"/>
    <n v="50"/>
    <n v="1500"/>
    <n v="6"/>
    <m/>
    <s v="小型企业"/>
    <s v="小微企业"/>
    <m/>
    <m/>
    <m/>
    <m/>
    <s v="浙江网商银行股份有限公司"/>
    <n v="2"/>
    <s v="流动资金贷款"/>
    <n v="9.8000000000000007"/>
    <s v="人民币"/>
    <s v="否"/>
    <s v="2022-09-03 00:00:00"/>
    <s v="2024-04-03 00:00:00"/>
    <m/>
    <s v="89130800398789708020220903"/>
    <m/>
    <s v="R88-57921553"/>
    <s v="GUAR891308003987897080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2"/>
    <n v="2"/>
    <n v="578"/>
    <n v="0"/>
    <n v="0"/>
    <n v="2E-3"/>
    <n v="40"/>
    <n v="40"/>
    <m/>
  </r>
  <r>
    <s v="4301122090310051"/>
    <s v="国担非专项业务"/>
    <s v="新增"/>
    <x v="7"/>
    <m/>
    <s v="湖南省融资再担保有限公司"/>
    <s v="王淮生"/>
    <s v="小微企业主"/>
    <s v="居民身份证"/>
    <s v="43042419731118181X"/>
    <m/>
    <m/>
    <s v="衡东县高湖诚康药号"/>
    <s v="91430424MA4L4W707E"/>
    <s v="私人控股"/>
    <s v="是"/>
    <s v="湖南省/衡阳市/衡东县"/>
    <s v="保健辅助治疗器材零售"/>
    <s v="零售业"/>
    <n v="12"/>
    <n v="12"/>
    <n v="2"/>
    <m/>
    <s v="微型企业"/>
    <s v="小微企业"/>
    <m/>
    <m/>
    <m/>
    <m/>
    <s v="浙江网商银行股份有限公司"/>
    <n v="2"/>
    <s v="流动资金贷款"/>
    <n v="9.8000000000000007"/>
    <s v="人民币"/>
    <s v="否"/>
    <s v="2022-09-03 00:00:00"/>
    <s v="2024-04-03 00:00:00"/>
    <m/>
    <s v="89130800438586016220220903"/>
    <m/>
    <s v="R88-57921553"/>
    <s v="GUAR89130800438586016220220903891308"/>
    <n v="1"/>
    <m/>
    <s v="无"/>
    <n v="20"/>
    <n v="40"/>
    <n v="0"/>
    <n v="20"/>
    <n v="20"/>
    <n v="0"/>
    <m/>
    <s v=""/>
    <s v="网商202209"/>
    <s v="国担非专项业务"/>
    <m/>
    <s v="国担非专项业务"/>
    <m/>
    <s v="2022-10-19 10:46:08"/>
    <s v="2022-10-25 10:58:08"/>
    <s v="2022-10-13 17:52:29"/>
    <s v="刘畅之"/>
    <m/>
    <s v="省再担合规性审查通过"/>
    <s v="国担合规性审查通过"/>
    <m/>
    <n v="2"/>
    <n v="2"/>
    <n v="578"/>
    <n v="0"/>
    <n v="0"/>
    <n v="2E-3"/>
    <n v="40"/>
    <n v="40"/>
    <m/>
  </r>
  <r>
    <s v="4301122090410006"/>
    <s v="国担非专项业务"/>
    <s v="新增"/>
    <x v="7"/>
    <m/>
    <s v="湖南省融资再担保有限公司"/>
    <s v="覃仁云"/>
    <s v="个体工商户"/>
    <s v="居民身份证"/>
    <s v="432621196909038013"/>
    <m/>
    <m/>
    <s v="株洲市芦淞区金妆丽人制衣厂"/>
    <s v="92430203MA4MXJMQ9X"/>
    <s v="私人控股"/>
    <s v="否"/>
    <s v="湖南省/株洲市/芦淞区"/>
    <s v="服饰制造"/>
    <s v="工业"/>
    <n v="650"/>
    <n v="400"/>
    <n v="32"/>
    <m/>
    <s v="其他"/>
    <s v="小微企业"/>
    <m/>
    <m/>
    <m/>
    <m/>
    <s v="浙江网商银行股份有限公司"/>
    <n v="5"/>
    <s v="个人经营性贷款"/>
    <n v="8.9"/>
    <s v="人民币"/>
    <s v="否"/>
    <s v="2022-09-04 00:00:00"/>
    <s v="2024-04-04 00:00:00"/>
    <m/>
    <s v="89130800001921244820220904"/>
    <m/>
    <s v="R88-57921553"/>
    <s v="GUAR89130800001921244820220904891308"/>
    <n v="1"/>
    <m/>
    <s v="无"/>
    <n v="20"/>
    <n v="40"/>
    <n v="0"/>
    <n v="20"/>
    <n v="20"/>
    <n v="0"/>
    <m/>
    <s v=""/>
    <s v="网商202209"/>
    <s v="国担非专项业务"/>
    <m/>
    <s v="国担非专项业务"/>
    <m/>
    <s v="2022-10-19 10:46:08"/>
    <s v="2022-10-25 10:58:08"/>
    <s v="2022-10-13 17:52:29"/>
    <s v="刘畅之"/>
    <m/>
    <s v="省再担合规性审查通过"/>
    <s v="国担合规性审查通过"/>
    <m/>
    <n v="5"/>
    <n v="5"/>
    <n v="578"/>
    <n v="0"/>
    <n v="0"/>
    <n v="2E-3"/>
    <n v="100"/>
    <n v="100"/>
    <m/>
  </r>
  <r>
    <s v="4301122090410007"/>
    <s v="国担非专项业务"/>
    <s v="新增"/>
    <x v="7"/>
    <m/>
    <s v="湖南省融资再担保有限公司"/>
    <s v="王辉"/>
    <s v="个体工商户"/>
    <s v="居民身份证"/>
    <s v="432522198407154057"/>
    <m/>
    <m/>
    <s v="长沙市岳麓区寅和烟酒商行"/>
    <s v="92430104MA4RFFB1XW"/>
    <s v="私人控股"/>
    <s v="否"/>
    <s v="湖南省/长沙市/岳麓区"/>
    <s v="其他未列明零售业"/>
    <s v="零售业"/>
    <n v="5"/>
    <n v="461"/>
    <n v="7"/>
    <m/>
    <s v="其他"/>
    <s v="小微企业"/>
    <m/>
    <m/>
    <m/>
    <m/>
    <s v="浙江网商银行股份有限公司"/>
    <n v="27.1"/>
    <s v="个人经营性贷款"/>
    <n v="9.8000000000000007"/>
    <s v="人民币"/>
    <s v="否"/>
    <s v="2022-09-04 00:00:00"/>
    <s v="2024-04-04 00:00:00"/>
    <m/>
    <s v="89130800003523404620220904"/>
    <m/>
    <s v="R88-57921553"/>
    <s v="GUAR89130800003523404620220904891308"/>
    <n v="1"/>
    <m/>
    <s v="无"/>
    <n v="20"/>
    <n v="40"/>
    <n v="0"/>
    <n v="20"/>
    <n v="20"/>
    <n v="0"/>
    <m/>
    <s v=""/>
    <s v="网商202209"/>
    <s v="国担非专项业务"/>
    <m/>
    <s v="国担非专项业务"/>
    <m/>
    <s v="2022-10-19 10:46:08"/>
    <s v="2022-10-25 10:57:44"/>
    <s v="2022-10-13 17:52:29"/>
    <s v="刘畅之"/>
    <m/>
    <s v="省再担合规性审查通过"/>
    <s v="国担合规性审查通过"/>
    <m/>
    <n v="27.1"/>
    <n v="27.1"/>
    <n v="578"/>
    <n v="0"/>
    <n v="0"/>
    <n v="2E-3"/>
    <n v="542"/>
    <n v="542"/>
    <m/>
  </r>
  <r>
    <s v="4301122090410008"/>
    <s v="国担非专项业务"/>
    <s v="新增"/>
    <x v="7"/>
    <m/>
    <s v="湖南省融资再担保有限公司"/>
    <s v="罗超"/>
    <s v="个体工商户"/>
    <s v="居民身份证"/>
    <s v="432501198205180108"/>
    <m/>
    <m/>
    <s v="湘潭县易俗河镇蜜桃服装店"/>
    <s v="92430321MA4M2WG550"/>
    <s v="私人控股"/>
    <s v="否"/>
    <s v="湖南省/湘潭市/湘潭县"/>
    <s v="服装零售"/>
    <s v="零售业"/>
    <n v="1"/>
    <n v="1E-3"/>
    <n v="8"/>
    <m/>
    <s v="其他"/>
    <s v="小微企业"/>
    <m/>
    <m/>
    <m/>
    <m/>
    <s v="浙江网商银行股份有限公司"/>
    <n v="2.1"/>
    <s v="个人经营性贷款"/>
    <n v="9.8000000000000007"/>
    <s v="人民币"/>
    <s v="否"/>
    <s v="2022-09-04 00:00:00"/>
    <s v="2024-04-04 00:00:00"/>
    <m/>
    <s v="89130800003545326120220904"/>
    <m/>
    <s v="R88-57921553"/>
    <s v="GUAR89130800003545326120220904891308"/>
    <n v="1"/>
    <m/>
    <s v="无"/>
    <n v="20"/>
    <n v="40"/>
    <n v="0"/>
    <n v="20"/>
    <n v="20"/>
    <n v="0"/>
    <m/>
    <s v=""/>
    <s v="网商202209"/>
    <s v="国担非专项业务"/>
    <m/>
    <s v="国担非专项业务"/>
    <m/>
    <s v="2022-10-19 10:46:08"/>
    <s v="2022-10-25 10:57:44"/>
    <s v="2022-10-13 17:52:29"/>
    <s v="刘畅之"/>
    <m/>
    <s v="省再担合规性审查通过"/>
    <s v="国担合规性审查通过"/>
    <m/>
    <n v="2.1"/>
    <n v="2.1"/>
    <n v="578"/>
    <n v="0"/>
    <n v="0"/>
    <n v="2E-3"/>
    <n v="42"/>
    <n v="42"/>
    <m/>
  </r>
  <r>
    <s v="4301122090410009"/>
    <s v="国担非专项业务"/>
    <s v="新增"/>
    <x v="7"/>
    <m/>
    <s v="湖南省融资再担保有限公司"/>
    <s v="张桂芝"/>
    <s v="个体工商户"/>
    <s v="居民身份证"/>
    <s v="430408198910111025"/>
    <m/>
    <m/>
    <s v="衡阳市高新技术产业开发区食一味美味小吃店"/>
    <s v="92430400MA4RMEK20E"/>
    <s v="私人控股"/>
    <s v="否"/>
    <s v="湖南省/衡阳市/珠晖区"/>
    <s v="其他综合零售"/>
    <s v="零售业"/>
    <n v="50"/>
    <n v="25"/>
    <n v="2"/>
    <m/>
    <s v="其他"/>
    <s v="小微企业"/>
    <m/>
    <m/>
    <m/>
    <m/>
    <s v="浙江网商银行股份有限公司"/>
    <n v="2.27"/>
    <s v="个人经营性贷款"/>
    <n v="9.8000000000000007"/>
    <s v="人民币"/>
    <s v="否"/>
    <s v="2022-09-04 00:00:00"/>
    <s v="2024-04-04 00:00:00"/>
    <m/>
    <s v="89130800006794238420220904"/>
    <m/>
    <s v="R88-57921553"/>
    <s v="GUAR89130800006794238420220904891308"/>
    <n v="1"/>
    <m/>
    <s v="无"/>
    <n v="20"/>
    <n v="40"/>
    <n v="0"/>
    <n v="20"/>
    <n v="20"/>
    <n v="0"/>
    <m/>
    <s v=""/>
    <s v="网商202209"/>
    <s v="国担非专项业务"/>
    <m/>
    <s v="国担非专项业务"/>
    <m/>
    <s v="2022-10-19 10:46:08"/>
    <s v="2022-10-25 10:57:44"/>
    <s v="2022-10-13 17:52:29"/>
    <s v="刘畅之"/>
    <m/>
    <s v="省再担合规性审查通过"/>
    <s v="国担合规性审查通过"/>
    <m/>
    <n v="2.27"/>
    <n v="2.27"/>
    <n v="578"/>
    <n v="0"/>
    <n v="0"/>
    <n v="2E-3"/>
    <n v="45.4"/>
    <n v="45.4"/>
    <m/>
  </r>
  <r>
    <s v="4301122090410010"/>
    <s v="国担非专项业务"/>
    <s v="新增"/>
    <x v="7"/>
    <m/>
    <s v="湖南省融资再担保有限公司"/>
    <s v="翁建森"/>
    <s v="个体工商户"/>
    <s v="居民身份证"/>
    <s v="350321198705045212"/>
    <m/>
    <m/>
    <s v="沅陵县六佳福珠宝行"/>
    <s v="92431222MA4M0XL756"/>
    <s v="私人控股"/>
    <s v="否"/>
    <s v="湖南省/怀化市/沅陵县"/>
    <s v="珠宝首饰零售"/>
    <s v="零售业"/>
    <n v="37"/>
    <n v="1E-3"/>
    <n v="11"/>
    <m/>
    <s v="其他"/>
    <s v="小微企业"/>
    <m/>
    <m/>
    <m/>
    <m/>
    <s v="浙江网商银行股份有限公司"/>
    <n v="10"/>
    <s v="个人经营性贷款"/>
    <n v="8.9359999999999999"/>
    <s v="人民币"/>
    <s v="否"/>
    <s v="2022-09-04 00:00:00"/>
    <s v="2024-04-04 00:00:00"/>
    <m/>
    <s v="89130800008018212120220904"/>
    <m/>
    <s v="R88-57921553"/>
    <s v="GUAR89130800008018212120220904891308"/>
    <n v="1"/>
    <m/>
    <s v="无"/>
    <n v="20"/>
    <n v="40"/>
    <n v="0"/>
    <n v="20"/>
    <n v="20"/>
    <n v="0"/>
    <m/>
    <s v=""/>
    <s v="网商202209"/>
    <s v="国担非专项业务"/>
    <m/>
    <s v="国担非专项业务"/>
    <m/>
    <s v="2022-10-19 10:46:08"/>
    <s v="2022-10-25 10:57:44"/>
    <s v="2022-10-13 17:52:29"/>
    <s v="刘畅之"/>
    <m/>
    <s v="省再担合规性审查通过"/>
    <s v="国担合规性审查通过"/>
    <m/>
    <n v="10"/>
    <n v="10"/>
    <n v="578"/>
    <n v="0"/>
    <n v="0"/>
    <n v="2E-3"/>
    <n v="200"/>
    <n v="200"/>
    <m/>
  </r>
  <r>
    <s v="4301122090410011"/>
    <s v="国担非专项业务"/>
    <s v="新增"/>
    <x v="7"/>
    <m/>
    <s v="湖南省融资再担保有限公司"/>
    <s v="张鑫"/>
    <s v="小微企业主"/>
    <s v="居民身份证"/>
    <s v="429006198705295138"/>
    <m/>
    <m/>
    <s v="湖南省放牛班文化传媒有限公司"/>
    <s v="91430102MA4QRDGD9A"/>
    <s v="私人控股"/>
    <s v="否"/>
    <s v="湖南省/长沙市/芙蓉区"/>
    <s v="文化活动服务"/>
    <s v="其他未列明行业"/>
    <n v="650"/>
    <n v="25"/>
    <n v="15"/>
    <m/>
    <s v="小型企业"/>
    <s v="小微企业"/>
    <m/>
    <m/>
    <m/>
    <m/>
    <s v="浙江网商银行股份有限公司"/>
    <n v="5"/>
    <s v="流动资金贷款"/>
    <n v="9.8000000000000007"/>
    <s v="人民币"/>
    <s v="否"/>
    <s v="2022-09-04 00:00:00"/>
    <s v="2024-04-04 00:00:00"/>
    <m/>
    <s v="89130800008247539720220904"/>
    <m/>
    <s v="R88-57921553"/>
    <s v="GUAR89130800008247539720220904891308"/>
    <n v="1"/>
    <m/>
    <s v="无"/>
    <n v="20"/>
    <n v="40"/>
    <n v="0"/>
    <n v="20"/>
    <n v="20"/>
    <n v="0"/>
    <m/>
    <s v=""/>
    <s v="网商202209"/>
    <s v="国担非专项业务"/>
    <m/>
    <s v="国担非专项业务"/>
    <m/>
    <s v="2022-10-19 10:46:08"/>
    <s v="2022-10-25 10:57:44"/>
    <s v="2022-10-13 17:52:29"/>
    <s v="刘畅之"/>
    <m/>
    <s v="省再担合规性审查通过"/>
    <s v="国担合规性审查通过"/>
    <m/>
    <n v="5"/>
    <n v="5"/>
    <n v="578"/>
    <n v="0"/>
    <n v="0"/>
    <n v="2E-3"/>
    <n v="100"/>
    <n v="100"/>
    <m/>
  </r>
  <r>
    <s v="4301122090410012"/>
    <s v="国担非专项业务"/>
    <s v="新增"/>
    <x v="7"/>
    <m/>
    <s v="湖南省融资再担保有限公司"/>
    <s v="田柳"/>
    <s v="个体工商户"/>
    <s v="居民身份证"/>
    <s v="421281199610284928"/>
    <m/>
    <m/>
    <s v="岳阳县艮宋百货店"/>
    <s v="92430621MA7BWNLM0X"/>
    <s v="私人控股"/>
    <s v="否"/>
    <s v="湖南省/岳阳市/岳阳县"/>
    <s v="其他未列明零售业"/>
    <s v="零售业"/>
    <n v="0.01"/>
    <n v="461"/>
    <n v="7"/>
    <m/>
    <s v="其他"/>
    <s v="小微企业"/>
    <m/>
    <m/>
    <m/>
    <m/>
    <s v="浙江网商银行股份有限公司"/>
    <n v="13"/>
    <s v="个人经营性贷款"/>
    <n v="8.9"/>
    <s v="人民币"/>
    <s v="否"/>
    <s v="2022-09-04 00:00:00"/>
    <s v="2024-04-04 00:00:00"/>
    <m/>
    <s v="89130800017682415120220904"/>
    <m/>
    <s v="R88-57921553"/>
    <s v="GUAR89130800017682415120220904891308"/>
    <n v="1"/>
    <m/>
    <s v="无"/>
    <n v="20"/>
    <n v="40"/>
    <n v="0"/>
    <n v="20"/>
    <n v="20"/>
    <n v="0"/>
    <m/>
    <s v=""/>
    <s v="网商202209"/>
    <s v="国担非专项业务"/>
    <m/>
    <s v="国担非专项业务"/>
    <m/>
    <s v="2022-10-19 10:46:08"/>
    <s v="2022-10-25 10:57:44"/>
    <s v="2022-10-13 17:52:29"/>
    <s v="刘畅之"/>
    <m/>
    <s v="省再担合规性审查通过"/>
    <s v="国担合规性审查通过"/>
    <m/>
    <n v="13"/>
    <n v="13"/>
    <n v="578"/>
    <n v="0"/>
    <n v="0"/>
    <n v="2E-3"/>
    <n v="260"/>
    <n v="260"/>
    <m/>
  </r>
  <r>
    <s v="4301122090410013"/>
    <s v="国担非专项业务"/>
    <s v="新增"/>
    <x v="7"/>
    <m/>
    <s v="湖南省融资再担保有限公司"/>
    <s v="邓发丽"/>
    <s v="小微企业主"/>
    <s v="居民身份证"/>
    <s v="432822197705183229"/>
    <m/>
    <m/>
    <s v="湖南腾普贸易有限公司"/>
    <s v="91430121MA4QHPE757"/>
    <s v="私人控股"/>
    <s v="否"/>
    <s v="湖南省/长沙市/长沙县"/>
    <s v="其他未列明批发业"/>
    <s v="批发业"/>
    <n v="12"/>
    <n v="293.33330000000001"/>
    <n v="10"/>
    <m/>
    <s v="微型企业"/>
    <s v="小微企业"/>
    <m/>
    <m/>
    <m/>
    <m/>
    <s v="浙江网商银行股份有限公司"/>
    <n v="3"/>
    <s v="流动资金贷款"/>
    <n v="8"/>
    <s v="人民币"/>
    <s v="否"/>
    <s v="2022-09-04 00:00:00"/>
    <s v="2024-04-04 00:00:00"/>
    <m/>
    <s v="89130800020087744120220904"/>
    <m/>
    <s v="R88-57921553"/>
    <s v="GUAR89130800020087744120220904891308"/>
    <n v="1"/>
    <m/>
    <s v="无"/>
    <n v="20"/>
    <n v="40"/>
    <n v="0"/>
    <n v="20"/>
    <n v="20"/>
    <n v="0"/>
    <m/>
    <s v=""/>
    <s v="网商202209"/>
    <s v="国担非专项业务"/>
    <m/>
    <s v="国担非专项业务"/>
    <m/>
    <s v="2022-10-19 10:46:08"/>
    <s v="2022-10-25 10:58:08"/>
    <s v="2022-10-13 17:52:29"/>
    <s v="刘畅之"/>
    <m/>
    <s v="省再担合规性审查通过"/>
    <s v="国担合规性审查通过"/>
    <m/>
    <n v="3"/>
    <n v="3"/>
    <n v="578"/>
    <n v="0"/>
    <n v="0"/>
    <n v="2E-3"/>
    <n v="60"/>
    <n v="60"/>
    <m/>
  </r>
  <r>
    <s v="4301122090410014"/>
    <s v="国担非专项业务"/>
    <s v="新增"/>
    <x v="7"/>
    <m/>
    <s v="湖南省融资再担保有限公司"/>
    <s v="胡银燕"/>
    <s v="个体工商户"/>
    <s v="居民身份证"/>
    <s v="430321198405018343"/>
    <m/>
    <m/>
    <s v="湘潭县易俗河镇彩七广告设计工作室"/>
    <s v="92430321MA4Q5XPUXY"/>
    <s v="私人控股"/>
    <s v="否"/>
    <s v="湖南省/湘潭市/湘潭县"/>
    <s v="其他广告服务"/>
    <s v="租赁和商务服务业"/>
    <n v="10"/>
    <n v="335.33330000000001"/>
    <n v="16"/>
    <m/>
    <s v="其他"/>
    <s v="小微企业"/>
    <s v="8.4.0"/>
    <m/>
    <m/>
    <m/>
    <s v="浙江网商银行股份有限公司"/>
    <n v="13"/>
    <s v="个人经营性贷款"/>
    <n v="8"/>
    <s v="人民币"/>
    <s v="否"/>
    <s v="2022-09-04 00:00:00"/>
    <s v="2024-04-04 00:00:00"/>
    <m/>
    <s v="89130800024440026320220904"/>
    <m/>
    <s v="R88-57921553"/>
    <s v="GUAR89130800024440026320220904891308"/>
    <n v="1"/>
    <m/>
    <s v="无"/>
    <n v="20"/>
    <n v="40"/>
    <n v="0"/>
    <n v="20"/>
    <n v="20"/>
    <n v="0"/>
    <m/>
    <s v=""/>
    <s v="网商202209"/>
    <s v="国担非专项业务"/>
    <m/>
    <s v="国担非专项业务"/>
    <m/>
    <s v="2022-10-19 10:46:08"/>
    <s v="2022-10-25 10:58:08"/>
    <s v="2022-10-13 17:52:30"/>
    <s v="刘畅之"/>
    <m/>
    <s v="省再担合规性审查通过"/>
    <s v="国担合规性审查通过"/>
    <m/>
    <n v="13"/>
    <n v="13"/>
    <n v="578"/>
    <n v="0"/>
    <n v="0"/>
    <n v="2E-3"/>
    <n v="260"/>
    <n v="260"/>
    <m/>
  </r>
  <r>
    <s v="4301122090410015"/>
    <s v="国担非专项业务"/>
    <s v="新增"/>
    <x v="7"/>
    <m/>
    <s v="湖南省融资再担保有限公司"/>
    <s v="谭丽君"/>
    <s v="个体工商户"/>
    <s v="居民身份证"/>
    <s v="43040519800821002X"/>
    <m/>
    <m/>
    <s v="衡阳市南岳区锦声酒店"/>
    <s v="92430412MA4RCANF0N"/>
    <s v="私人控股"/>
    <s v="否"/>
    <s v="湖南省/衡阳市/南岳区"/>
    <s v="其他住宿业"/>
    <s v="住宿业"/>
    <n v="1500"/>
    <n v="25"/>
    <n v="15"/>
    <m/>
    <s v="其他"/>
    <s v="小微企业"/>
    <m/>
    <m/>
    <m/>
    <m/>
    <s v="浙江网商银行股份有限公司"/>
    <n v="7.5"/>
    <s v="个人经营性贷款"/>
    <n v="8"/>
    <s v="人民币"/>
    <s v="否"/>
    <s v="2022-09-04 00:00:00"/>
    <s v="2024-04-04 00:00:00"/>
    <m/>
    <s v="89130800030625823020220904"/>
    <m/>
    <s v="R88-57921553"/>
    <s v="GUAR89130800030625823020220904891308"/>
    <n v="1"/>
    <m/>
    <s v="无"/>
    <n v="20"/>
    <n v="40"/>
    <n v="0"/>
    <n v="20"/>
    <n v="20"/>
    <n v="0"/>
    <m/>
    <s v=""/>
    <s v="网商202209"/>
    <s v="国担非专项业务"/>
    <m/>
    <s v="国担非专项业务"/>
    <m/>
    <s v="2022-10-19 10:46:08"/>
    <s v="2022-10-25 10:57:44"/>
    <s v="2022-10-13 17:52:30"/>
    <s v="刘畅之"/>
    <m/>
    <s v="省再担合规性审查通过"/>
    <s v="国担合规性审查通过"/>
    <m/>
    <n v="7.5"/>
    <n v="7.5"/>
    <n v="578"/>
    <n v="0"/>
    <n v="0"/>
    <n v="2E-3"/>
    <n v="150"/>
    <n v="150"/>
    <m/>
  </r>
  <r>
    <s v="4301122090410016"/>
    <s v="国担非专项业务"/>
    <s v="新增"/>
    <x v="7"/>
    <m/>
    <s v="湖南省融资再担保有限公司"/>
    <s v="张玮"/>
    <s v="小微企业主"/>
    <s v="居民身份证"/>
    <s v="320830198805061226"/>
    <m/>
    <m/>
    <s v="湖南于台供应链管理有限公司"/>
    <s v="91430105MA4LJ1Y49L"/>
    <s v="私人控股"/>
    <s v="否"/>
    <s v="湖南省/长沙市/开福区"/>
    <s v="其他组织管理服务"/>
    <s v="租赁和商务服务业"/>
    <n v="50"/>
    <n v="50"/>
    <n v="3"/>
    <m/>
    <s v="微型企业"/>
    <s v="小微企业"/>
    <m/>
    <m/>
    <m/>
    <m/>
    <s v="浙江网商银行股份有限公司"/>
    <n v="2"/>
    <s v="流动资金贷款"/>
    <n v="9.8000000000000007"/>
    <s v="人民币"/>
    <s v="否"/>
    <s v="2022-09-04 00:00:00"/>
    <s v="2024-04-04 00:00:00"/>
    <m/>
    <s v="89130800030895616720220904"/>
    <m/>
    <s v="R88-57921553"/>
    <s v="GUAR89130800030895616720220904891308"/>
    <n v="1"/>
    <m/>
    <s v="无"/>
    <n v="20"/>
    <n v="40"/>
    <n v="0"/>
    <n v="20"/>
    <n v="20"/>
    <n v="0"/>
    <m/>
    <s v=""/>
    <s v="网商202209"/>
    <s v="国担非专项业务"/>
    <m/>
    <s v="国担非专项业务"/>
    <m/>
    <s v="2022-10-19 10:46:08"/>
    <s v="2022-10-25 10:57:44"/>
    <s v="2022-10-13 17:52:30"/>
    <s v="刘畅之"/>
    <m/>
    <s v="省再担合规性审查通过"/>
    <s v="国担合规性审查通过"/>
    <m/>
    <n v="2"/>
    <n v="2"/>
    <n v="578"/>
    <n v="0"/>
    <n v="0"/>
    <n v="2E-3"/>
    <n v="40"/>
    <n v="40"/>
    <m/>
  </r>
  <r>
    <s v="4301122090410017"/>
    <s v="国担非专项业务"/>
    <s v="新增"/>
    <x v="7"/>
    <m/>
    <s v="湖南省融资再担保有限公司"/>
    <s v="刘君梅"/>
    <s v="个体工商户"/>
    <s v="居民身份证"/>
    <s v="430621197711230424"/>
    <m/>
    <m/>
    <s v="岳阳县华欣烟店"/>
    <s v="92430621MA4MGLT975"/>
    <s v="私人控股"/>
    <s v="否"/>
    <s v="湖南省/岳阳市/岳阳县"/>
    <s v="烟草制品零售"/>
    <s v="零售业"/>
    <n v="10"/>
    <n v="338.69330000000002"/>
    <n v="9"/>
    <m/>
    <s v="其他"/>
    <s v="小微企业"/>
    <m/>
    <m/>
    <m/>
    <m/>
    <s v="浙江网商银行股份有限公司"/>
    <n v="2"/>
    <s v="个人经营性贷款"/>
    <n v="9.8000000000000007"/>
    <s v="人民币"/>
    <s v="否"/>
    <s v="2022-09-04 00:00:00"/>
    <s v="2024-04-04 00:00:00"/>
    <m/>
    <s v="89130800041271929220220904"/>
    <m/>
    <s v="R88-57921553"/>
    <s v="GUAR89130800041271929220220904891308"/>
    <n v="1"/>
    <m/>
    <s v="无"/>
    <n v="20"/>
    <n v="40"/>
    <n v="0"/>
    <n v="20"/>
    <n v="20"/>
    <n v="0"/>
    <m/>
    <s v=""/>
    <s v="网商202209"/>
    <s v="国担非专项业务"/>
    <m/>
    <s v="国担非专项业务"/>
    <m/>
    <s v="2022-10-19 10:46:08"/>
    <s v="2022-10-25 10:57:44"/>
    <s v="2022-10-13 17:52:30"/>
    <s v="刘畅之"/>
    <m/>
    <s v="省再担合规性审查通过"/>
    <s v="国担合规性审查通过"/>
    <m/>
    <n v="2"/>
    <n v="2"/>
    <n v="578"/>
    <n v="0"/>
    <n v="0"/>
    <n v="2E-3"/>
    <n v="40"/>
    <n v="40"/>
    <m/>
  </r>
  <r>
    <s v="4301122090410018"/>
    <s v="国担非专项业务"/>
    <s v="新增"/>
    <x v="7"/>
    <m/>
    <s v="湖南省融资再担保有限公司"/>
    <s v="漆超"/>
    <s v="个体工商户"/>
    <s v="居民身份证"/>
    <s v="430204199110232011"/>
    <m/>
    <m/>
    <s v="芦淞区梓彤便利店"/>
    <s v="92430203MA4T0JPYXR"/>
    <s v="私人控股"/>
    <s v="否"/>
    <s v="湖南省/株洲市/芦淞区"/>
    <s v="酒、饮料及茶叶零售"/>
    <s v="零售业"/>
    <n v="10"/>
    <n v="1E-3"/>
    <n v="12"/>
    <m/>
    <s v="其他"/>
    <s v="小微企业"/>
    <m/>
    <m/>
    <m/>
    <m/>
    <s v="浙江网商银行股份有限公司"/>
    <n v="15"/>
    <s v="个人经营性贷款"/>
    <n v="9.8000000000000007"/>
    <s v="人民币"/>
    <s v="否"/>
    <s v="2022-09-04 00:00:00"/>
    <s v="2024-04-04 00:00:00"/>
    <m/>
    <s v="89130800053405942920220904"/>
    <m/>
    <s v="R88-57921553"/>
    <s v="GUAR89130800053405942920220904891308"/>
    <n v="1"/>
    <m/>
    <s v="无"/>
    <n v="20"/>
    <n v="40"/>
    <n v="0"/>
    <n v="20"/>
    <n v="20"/>
    <n v="0"/>
    <m/>
    <s v=""/>
    <s v="网商202209"/>
    <s v="国担非专项业务"/>
    <m/>
    <s v="国担非专项业务"/>
    <m/>
    <s v="2022-10-19 10:46:08"/>
    <s v="2022-10-25 10:57:44"/>
    <s v="2022-10-13 17:52:30"/>
    <s v="刘畅之"/>
    <m/>
    <s v="省再担合规性审查通过"/>
    <s v="国担合规性审查通过"/>
    <m/>
    <n v="15"/>
    <n v="15"/>
    <n v="578"/>
    <n v="0"/>
    <n v="0"/>
    <n v="2E-3"/>
    <n v="300"/>
    <n v="300"/>
    <m/>
  </r>
  <r>
    <s v="4301122090410019"/>
    <s v="国担非专项业务"/>
    <s v="新增"/>
    <x v="7"/>
    <m/>
    <s v="湖南省融资再担保有限公司"/>
    <s v="周金展"/>
    <s v="个体工商户"/>
    <s v="居民身份证"/>
    <s v="440582199107142653"/>
    <m/>
    <m/>
    <s v="永州市冷水滩区金展便利店"/>
    <s v="92431103MA4R7E5N5Y"/>
    <s v="私人控股"/>
    <s v="否"/>
    <s v="湖南省/永州市/冷水滩区"/>
    <s v="百货零售"/>
    <s v="零售业"/>
    <n v="650"/>
    <n v="461"/>
    <n v="7"/>
    <m/>
    <s v="其他"/>
    <s v="小微企业"/>
    <m/>
    <m/>
    <m/>
    <m/>
    <s v="浙江网商银行股份有限公司"/>
    <n v="2"/>
    <s v="流动资金贷款"/>
    <n v="8.4"/>
    <s v="人民币"/>
    <s v="否"/>
    <s v="2022-09-04 00:00:00"/>
    <s v="2024-04-04 00:00:00"/>
    <m/>
    <s v="89130800066771903020220904"/>
    <m/>
    <s v="R88-57921553"/>
    <s v="GUAR89130800066771903020220904891308"/>
    <n v="1"/>
    <m/>
    <s v="无"/>
    <n v="20"/>
    <n v="40"/>
    <n v="0"/>
    <n v="20"/>
    <n v="20"/>
    <n v="0"/>
    <m/>
    <s v=""/>
    <s v="网商202209"/>
    <s v="国担非专项业务"/>
    <m/>
    <s v="国担非专项业务"/>
    <m/>
    <s v="2022-10-19 10:46:08"/>
    <s v="2022-10-25 10:57:44"/>
    <s v="2022-10-13 17:52:30"/>
    <s v="刘畅之"/>
    <m/>
    <s v="省再担合规性审查通过"/>
    <s v="国担合规性审查通过"/>
    <m/>
    <n v="2"/>
    <n v="2"/>
    <n v="578"/>
    <n v="0"/>
    <n v="0"/>
    <n v="2E-3"/>
    <n v="40"/>
    <n v="40"/>
    <m/>
  </r>
  <r>
    <s v="4301122090410020"/>
    <s v="国担非专项业务"/>
    <s v="新增"/>
    <x v="7"/>
    <m/>
    <s v="湖南省融资再担保有限公司"/>
    <s v="王娟"/>
    <s v="小微企业主"/>
    <s v="居民身份证"/>
    <s v="43042619870801948X"/>
    <m/>
    <m/>
    <s v="湖南永宜贸易有限公司"/>
    <s v="91431102MA7BLL431C"/>
    <s v="私人控股"/>
    <s v="否"/>
    <s v="湖南省/永州市/零陵区"/>
    <s v="其他未列明教育"/>
    <s v="其他未列明行业"/>
    <n v="200"/>
    <n v="200.08"/>
    <n v="16"/>
    <m/>
    <s v="小型企业"/>
    <s v="小微企业"/>
    <m/>
    <m/>
    <m/>
    <m/>
    <s v="浙江网商银行股份有限公司"/>
    <n v="3.6840000000000002"/>
    <s v="流动资金贷款"/>
    <n v="6.2"/>
    <s v="人民币"/>
    <s v="否"/>
    <s v="2022-09-04 00:00:00"/>
    <s v="2024-04-04 00:00:00"/>
    <m/>
    <s v="89130800071629231020220904"/>
    <m/>
    <s v="R88-57921553"/>
    <s v="GUAR89130800071629231020220904891308"/>
    <n v="1"/>
    <m/>
    <s v="无"/>
    <n v="20"/>
    <n v="40"/>
    <n v="0"/>
    <n v="20"/>
    <n v="20"/>
    <n v="0"/>
    <m/>
    <s v=""/>
    <s v="网商202209"/>
    <s v="国担非专项业务"/>
    <m/>
    <s v="国担非专项业务"/>
    <m/>
    <s v="2022-10-19 10:46:08"/>
    <s v="2022-10-25 10:57:44"/>
    <s v="2022-10-13 17:52:30"/>
    <s v="刘畅之"/>
    <m/>
    <s v="省再担合规性审查通过"/>
    <s v="国担合规性审查通过"/>
    <m/>
    <n v="3.6840000000000002"/>
    <n v="3.6840000000000002"/>
    <n v="578"/>
    <n v="0"/>
    <n v="0"/>
    <n v="2E-3"/>
    <n v="73.680000000000007"/>
    <n v="73.680000000000007"/>
    <m/>
  </r>
  <r>
    <s v="4301122090410021"/>
    <s v="国担非专项业务"/>
    <s v="新增"/>
    <x v="7"/>
    <m/>
    <s v="湖南省融资再担保有限公司"/>
    <s v="王盛兰"/>
    <s v="个体工商户"/>
    <s v="居民身份证"/>
    <s v="43018119910927422X"/>
    <m/>
    <m/>
    <s v="浏阳市镇头镇初相遇日用品商行"/>
    <s v="92430181MA4RC86X4N"/>
    <s v="私人控股"/>
    <s v="否"/>
    <s v="湖南省/长沙市/浏阳市"/>
    <s v="其他未列明零售业"/>
    <s v="零售业"/>
    <n v="2"/>
    <n v="106.66670000000001"/>
    <n v="7"/>
    <m/>
    <s v="其他"/>
    <s v="小微企业"/>
    <m/>
    <m/>
    <m/>
    <m/>
    <s v="浙江网商银行股份有限公司"/>
    <n v="2"/>
    <s v="个人经营性贷款"/>
    <n v="9.8000000000000007"/>
    <s v="人民币"/>
    <s v="否"/>
    <s v="2022-09-04 00:00:00"/>
    <s v="2024-04-04 00:00:00"/>
    <m/>
    <s v="89130800078224634120220904"/>
    <m/>
    <s v="R88-57921553"/>
    <s v="GUAR89130800078224634120220904891308"/>
    <n v="1"/>
    <m/>
    <s v="无"/>
    <n v="20"/>
    <n v="40"/>
    <n v="0"/>
    <n v="20"/>
    <n v="20"/>
    <n v="0"/>
    <m/>
    <s v=""/>
    <s v="网商202209"/>
    <s v="国担非专项业务"/>
    <m/>
    <s v="国担非专项业务"/>
    <m/>
    <s v="2022-10-19 10:46:08"/>
    <s v="2022-10-25 10:57:44"/>
    <s v="2022-10-13 17:52:30"/>
    <s v="刘畅之"/>
    <m/>
    <s v="省再担合规性审查通过"/>
    <s v="国担合规性审查通过"/>
    <m/>
    <n v="2"/>
    <n v="2"/>
    <n v="578"/>
    <n v="0"/>
    <n v="0"/>
    <n v="2E-3"/>
    <n v="40"/>
    <n v="40"/>
    <m/>
  </r>
  <r>
    <s v="4301122090410022"/>
    <s v="国担非专项业务"/>
    <s v="新增"/>
    <x v="7"/>
    <m/>
    <s v="湖南省融资再担保有限公司"/>
    <s v="杨华"/>
    <s v="小微企业主"/>
    <s v="居民身份证"/>
    <s v="331082198302260851"/>
    <m/>
    <m/>
    <s v="湖南金橡塑胶有限公司"/>
    <s v="91430111MA4L3MBU56"/>
    <s v="私人控股"/>
    <s v="否"/>
    <s v="湖南省/长沙市/雨花区"/>
    <s v="其他化工产品批发"/>
    <s v="批发业"/>
    <n v="650"/>
    <n v="1500"/>
    <n v="13"/>
    <m/>
    <s v="小型企业"/>
    <s v="小微企业"/>
    <m/>
    <m/>
    <m/>
    <m/>
    <s v="浙江网商银行股份有限公司"/>
    <n v="5.5"/>
    <s v="流动资金贷款"/>
    <n v="9.8000000000000007"/>
    <s v="人民币"/>
    <s v="否"/>
    <s v="2022-09-04 00:00:00"/>
    <s v="2024-04-04 00:00:00"/>
    <m/>
    <s v="89130800085469935820220904"/>
    <m/>
    <s v="R88-57921553"/>
    <s v="GUAR89130800085469935820220904891308"/>
    <n v="1"/>
    <m/>
    <s v="无"/>
    <n v="20"/>
    <n v="40"/>
    <n v="0"/>
    <n v="20"/>
    <n v="20"/>
    <n v="0"/>
    <m/>
    <s v=""/>
    <s v="网商202209"/>
    <s v="国担非专项业务"/>
    <m/>
    <s v="国担非专项业务"/>
    <m/>
    <s v="2022-10-19 10:46:08"/>
    <s v="2022-10-25 10:57:44"/>
    <s v="2022-10-13 17:52:30"/>
    <s v="刘畅之"/>
    <m/>
    <s v="省再担合规性审查通过"/>
    <s v="国担合规性审查通过"/>
    <m/>
    <n v="5.5"/>
    <n v="5.5"/>
    <n v="578"/>
    <n v="0"/>
    <n v="0"/>
    <n v="2E-3"/>
    <n v="110"/>
    <n v="110"/>
    <m/>
  </r>
  <r>
    <s v="4301122090410023"/>
    <s v="国担非专项业务"/>
    <s v="新增"/>
    <x v="7"/>
    <m/>
    <s v="湖南省融资再担保有限公司"/>
    <s v="杜计平"/>
    <s v="个体工商户"/>
    <s v="居民身份证"/>
    <s v="432623197504221538"/>
    <m/>
    <m/>
    <s v="武冈市湘南图文快印"/>
    <s v="92430581MA4LXNN02X"/>
    <s v="私人控股"/>
    <s v="否"/>
    <s v="湖南省/邵阳市/武冈市"/>
    <s v="其他广告服务"/>
    <s v="租赁和商务服务业"/>
    <n v="50"/>
    <n v="1096.6667"/>
    <n v="16"/>
    <m/>
    <s v="其他"/>
    <s v="小微企业"/>
    <s v="8.4.0"/>
    <m/>
    <m/>
    <m/>
    <s v="浙江网商银行股份有限公司"/>
    <n v="2"/>
    <s v="个人经营性贷款"/>
    <n v="8"/>
    <s v="人民币"/>
    <s v="否"/>
    <s v="2022-09-04 00:00:00"/>
    <s v="2024-04-04 00:00:00"/>
    <m/>
    <s v="89130800086979515920220904"/>
    <m/>
    <s v="R88-57921553"/>
    <s v="GUAR89130800086979515920220904891308"/>
    <n v="1"/>
    <m/>
    <s v="无"/>
    <n v="20"/>
    <n v="40"/>
    <n v="0"/>
    <n v="20"/>
    <n v="20"/>
    <n v="0"/>
    <m/>
    <s v=""/>
    <s v="网商202209"/>
    <s v="国担非专项业务"/>
    <m/>
    <s v="国担非专项业务"/>
    <m/>
    <s v="2022-10-19 10:46:08"/>
    <s v="2022-10-25 10:57:44"/>
    <s v="2022-10-13 17:52:30"/>
    <s v="刘畅之"/>
    <m/>
    <s v="省再担合规性审查通过"/>
    <s v="国担合规性审查通过"/>
    <m/>
    <n v="2"/>
    <n v="2"/>
    <n v="578"/>
    <n v="0"/>
    <n v="0"/>
    <n v="2E-3"/>
    <n v="40"/>
    <n v="40"/>
    <m/>
  </r>
  <r>
    <s v="4301122090410024"/>
    <s v="国担非专项业务"/>
    <s v="新增"/>
    <x v="7"/>
    <m/>
    <s v="湖南省融资再担保有限公司"/>
    <s v="瞿艳玲"/>
    <s v="小微企业主"/>
    <s v="居民身份证"/>
    <s v="433130199201018520"/>
    <m/>
    <m/>
    <s v="湖南沐汐新能源有限责任公司"/>
    <s v="91430700MA4QQNPM1W"/>
    <s v="私人控股"/>
    <s v="否"/>
    <s v="湖南省/常德市/武陵区"/>
    <s v="新能源技术推广服务"/>
    <s v="其他未列明行业"/>
    <n v="12"/>
    <n v="12"/>
    <n v="23"/>
    <m/>
    <s v="小型企业"/>
    <s v="小微企业"/>
    <s v="6.1.5"/>
    <m/>
    <m/>
    <m/>
    <s v="浙江网商银行股份有限公司"/>
    <n v="2"/>
    <s v="流动资金贷款"/>
    <n v="8"/>
    <s v="人民币"/>
    <s v="否"/>
    <s v="2022-09-04 00:00:00"/>
    <s v="2024-04-04 00:00:00"/>
    <m/>
    <s v="89130800091423513120220904"/>
    <m/>
    <s v="R88-57921553"/>
    <s v="GUAR89130800091423513120220904891308"/>
    <n v="1"/>
    <m/>
    <s v="无"/>
    <n v="20"/>
    <n v="40"/>
    <n v="0"/>
    <n v="20"/>
    <n v="20"/>
    <n v="0"/>
    <m/>
    <s v=""/>
    <s v="网商202209"/>
    <s v="国担非专项业务"/>
    <m/>
    <s v="国担非专项业务"/>
    <m/>
    <s v="2022-10-19 10:46:08"/>
    <s v="2022-10-25 10:57:44"/>
    <s v="2022-10-13 17:52:30"/>
    <s v="刘畅之"/>
    <m/>
    <s v="省再担合规性审查通过"/>
    <s v="国担合规性审查通过"/>
    <m/>
    <n v="2"/>
    <n v="2"/>
    <n v="578"/>
    <n v="0"/>
    <n v="0"/>
    <n v="2E-3"/>
    <n v="40"/>
    <n v="40"/>
    <m/>
  </r>
  <r>
    <s v="4301122090410025"/>
    <s v="国担非专项业务"/>
    <s v="新增"/>
    <x v="7"/>
    <m/>
    <s v="湖南省融资再担保有限公司"/>
    <s v="陈姬燕"/>
    <s v="个体工商户"/>
    <s v="居民身份证"/>
    <s v="431127198501095240"/>
    <m/>
    <m/>
    <s v="蓝山县昌盛副食商行"/>
    <s v="92431127MA4M0DB69X"/>
    <s v="私人控股"/>
    <s v="否"/>
    <s v="湖南省/永州市/蓝山县"/>
    <s v="其他食品批发"/>
    <s v="批发业"/>
    <n v="5"/>
    <n v="290.0333"/>
    <n v="12"/>
    <m/>
    <s v="其他"/>
    <s v="小微企业"/>
    <m/>
    <m/>
    <m/>
    <m/>
    <s v="浙江网商银行股份有限公司"/>
    <n v="29"/>
    <s v="个人经营性贷款"/>
    <n v="9.8000000000000007"/>
    <s v="人民币"/>
    <s v="否"/>
    <s v="2022-09-04 00:00:00"/>
    <s v="2024-04-04 00:00:00"/>
    <m/>
    <s v="89130800100636005620220904"/>
    <m/>
    <s v="R88-57921553"/>
    <s v="GUAR89130800100636005620220904891308"/>
    <n v="1"/>
    <m/>
    <s v="无"/>
    <n v="20"/>
    <n v="40"/>
    <n v="0"/>
    <n v="20"/>
    <n v="20"/>
    <n v="0"/>
    <m/>
    <s v=""/>
    <s v="网商202209"/>
    <s v="国担非专项业务"/>
    <m/>
    <s v="国担非专项业务"/>
    <m/>
    <s v="2022-10-19 10:46:08"/>
    <s v="2022-10-25 10:57:44"/>
    <s v="2022-10-13 17:52:30"/>
    <s v="刘畅之"/>
    <m/>
    <s v="省再担合规性审查通过"/>
    <s v="国担合规性审查通过"/>
    <m/>
    <n v="29"/>
    <n v="29"/>
    <n v="578"/>
    <n v="0"/>
    <n v="0"/>
    <n v="2E-3"/>
    <n v="580"/>
    <n v="580"/>
    <m/>
  </r>
  <r>
    <s v="4301122090410026"/>
    <s v="国担非专项业务"/>
    <s v="新增"/>
    <x v="7"/>
    <m/>
    <s v="湖南省融资再担保有限公司"/>
    <s v="周铁刚"/>
    <s v="个体工商户"/>
    <s v="居民身份证"/>
    <s v="432326197809132299"/>
    <m/>
    <m/>
    <s v="安化县梅城镇腾辉摩托配件批发部"/>
    <s v="92430923MA4LQTTRXW"/>
    <s v="私人控股"/>
    <s v="否"/>
    <s v="湖南省/益阳市/安化县"/>
    <s v="摩托车及零配件零售"/>
    <s v="零售业"/>
    <n v="5"/>
    <n v="453"/>
    <n v="6"/>
    <m/>
    <s v="其他"/>
    <s v="小微企业"/>
    <m/>
    <m/>
    <m/>
    <m/>
    <s v="浙江网商银行股份有限公司"/>
    <n v="2.06"/>
    <s v="个人经营性贷款"/>
    <n v="9.8000000000000007"/>
    <s v="人民币"/>
    <s v="否"/>
    <s v="2022-09-04 00:00:00"/>
    <s v="2024-04-04 00:00:00"/>
    <m/>
    <s v="89130800111771148220220904"/>
    <m/>
    <s v="R88-57921553"/>
    <s v="GUAR89130800111771148220220904891308"/>
    <n v="1"/>
    <m/>
    <s v="无"/>
    <n v="20"/>
    <n v="40"/>
    <n v="0"/>
    <n v="20"/>
    <n v="20"/>
    <n v="0"/>
    <m/>
    <s v=""/>
    <s v="网商202209"/>
    <s v="国担非专项业务"/>
    <m/>
    <s v="国担非专项业务"/>
    <m/>
    <s v="2022-10-19 10:46:08"/>
    <s v="2022-10-25 10:57:44"/>
    <s v="2022-10-13 17:52:30"/>
    <s v="刘畅之"/>
    <m/>
    <s v="省再担合规性审查通过"/>
    <s v="国担合规性审查通过"/>
    <m/>
    <n v="2.06"/>
    <n v="2.06"/>
    <n v="578"/>
    <n v="0"/>
    <n v="0"/>
    <n v="2E-3"/>
    <n v="41.2"/>
    <n v="41.2"/>
    <m/>
  </r>
  <r>
    <s v="4301122090410027"/>
    <s v="国担非专项业务"/>
    <s v="新增"/>
    <x v="7"/>
    <m/>
    <s v="湖南省融资再担保有限公司"/>
    <s v="罗冬"/>
    <s v="个体工商户"/>
    <s v="居民身份证"/>
    <s v="430502198111182019"/>
    <m/>
    <m/>
    <s v="新邵县严塘镇生猪定点屠宰配送站"/>
    <s v="92430522MA4QFK1R17"/>
    <s v="私人控股"/>
    <s v="否"/>
    <s v="湖南省/邵阳市/新邵县"/>
    <s v="肉、禽、蛋、奶及水产品零售"/>
    <s v="零售业"/>
    <n v="20"/>
    <n v="459"/>
    <n v="6"/>
    <m/>
    <s v="其他"/>
    <s v="小微企业"/>
    <m/>
    <m/>
    <m/>
    <m/>
    <s v="浙江网商银行股份有限公司"/>
    <n v="3"/>
    <s v="个人经营性贷款"/>
    <n v="9.8000000000000007"/>
    <s v="人民币"/>
    <s v="否"/>
    <s v="2022-09-04 00:00:00"/>
    <s v="2024-04-04 00:00:00"/>
    <m/>
    <s v="89130800113292409620220904"/>
    <m/>
    <s v="R88-57921553"/>
    <s v="GUAR89130800113292409620220904891308"/>
    <n v="1"/>
    <m/>
    <s v="无"/>
    <n v="20"/>
    <n v="40"/>
    <n v="0"/>
    <n v="20"/>
    <n v="20"/>
    <n v="0"/>
    <m/>
    <s v=""/>
    <s v="网商202209"/>
    <s v="国担非专项业务"/>
    <m/>
    <s v="国担非专项业务"/>
    <m/>
    <s v="2022-10-19 10:46:08"/>
    <s v="2022-10-25 10:58:08"/>
    <s v="2022-10-13 17:52:30"/>
    <s v="刘畅之"/>
    <m/>
    <s v="省再担合规性审查通过"/>
    <s v="国担合规性审查通过"/>
    <m/>
    <n v="3"/>
    <n v="3"/>
    <n v="578"/>
    <n v="0"/>
    <n v="0"/>
    <n v="2E-3"/>
    <n v="60"/>
    <n v="60"/>
    <m/>
  </r>
  <r>
    <s v="4301122090410028"/>
    <s v="国担非专项业务"/>
    <s v="新增"/>
    <x v="7"/>
    <m/>
    <s v="湖南省融资再担保有限公司"/>
    <s v="陈虎"/>
    <s v="小微企业主"/>
    <s v="居民身份证"/>
    <s v="430903198603051216"/>
    <m/>
    <m/>
    <s v="益阳市蓝动信息技术有限公司"/>
    <s v="91430903MA4PCP9N6B"/>
    <s v="私人控股"/>
    <s v="否"/>
    <s v="湖南省/益阳市/赫山区"/>
    <s v="信息技术咨询服务"/>
    <s v="软件和信息技术服务业"/>
    <n v="650"/>
    <n v="150"/>
    <n v="15"/>
    <m/>
    <s v="小型企业"/>
    <s v="小微企业"/>
    <s v="1.3.4"/>
    <m/>
    <m/>
    <m/>
    <s v="浙江网商银行股份有限公司"/>
    <n v="2"/>
    <s v="流动资金贷款"/>
    <n v="9.8000000000000007"/>
    <s v="人民币"/>
    <s v="否"/>
    <s v="2022-09-04 00:00:00"/>
    <s v="2024-04-04 00:00:00"/>
    <m/>
    <s v="89130800113553235520220904"/>
    <m/>
    <s v="R88-57921553"/>
    <s v="GUAR89130800113553235520220904891308"/>
    <n v="1"/>
    <m/>
    <s v="无"/>
    <n v="20"/>
    <n v="40"/>
    <n v="0"/>
    <n v="20"/>
    <n v="20"/>
    <n v="0"/>
    <m/>
    <s v=""/>
    <s v="网商202209"/>
    <s v="国担非专项业务"/>
    <m/>
    <s v="国担非专项业务"/>
    <m/>
    <s v="2022-10-19 10:46:08"/>
    <s v="2022-10-25 10:58:08"/>
    <s v="2022-10-13 17:52:30"/>
    <s v="刘畅之"/>
    <m/>
    <s v="省再担合规性审查通过"/>
    <s v="国担合规性审查通过"/>
    <m/>
    <n v="2"/>
    <n v="2"/>
    <n v="578"/>
    <n v="0"/>
    <n v="0"/>
    <n v="2E-3"/>
    <n v="40"/>
    <n v="40"/>
    <m/>
  </r>
  <r>
    <s v="4301122090410029"/>
    <s v="国担非专项业务"/>
    <s v="新增"/>
    <x v="7"/>
    <m/>
    <s v="湖南省融资再担保有限公司"/>
    <s v="屈勇军"/>
    <s v="个体工商户"/>
    <s v="居民身份证"/>
    <s v="432902197804246010"/>
    <m/>
    <m/>
    <s v="永州经济技术开发区冬冬便利店"/>
    <s v="92431100MA7AP7W671"/>
    <s v="私人控股"/>
    <s v="否"/>
    <s v="湖南省/永州市/零陵区"/>
    <s v="其他未列明零售业"/>
    <s v="零售业"/>
    <n v="5"/>
    <n v="461"/>
    <n v="7"/>
    <m/>
    <s v="其他"/>
    <s v="小微企业"/>
    <m/>
    <m/>
    <m/>
    <m/>
    <s v="浙江网商银行股份有限公司"/>
    <n v="12"/>
    <s v="个人经营性贷款"/>
    <n v="9.8000000000000007"/>
    <s v="人民币"/>
    <s v="否"/>
    <s v="2022-09-04 00:00:00"/>
    <s v="2024-04-04 00:00:00"/>
    <m/>
    <s v="89130800115165215020220904"/>
    <m/>
    <s v="R88-57921553"/>
    <s v="GUAR89130800115165215020220904891308"/>
    <n v="1"/>
    <m/>
    <s v="无"/>
    <n v="20"/>
    <n v="40"/>
    <n v="0"/>
    <n v="20"/>
    <n v="20"/>
    <n v="0"/>
    <m/>
    <s v=""/>
    <s v="网商202209"/>
    <s v="国担非专项业务"/>
    <m/>
    <s v="国担非专项业务"/>
    <m/>
    <s v="2022-10-19 10:46:08"/>
    <s v="2022-10-25 10:58:08"/>
    <s v="2022-10-13 17:52:30"/>
    <s v="刘畅之"/>
    <m/>
    <s v="省再担合规性审查通过"/>
    <s v="国担合规性审查通过"/>
    <m/>
    <n v="12"/>
    <n v="12"/>
    <n v="578"/>
    <n v="0"/>
    <n v="0"/>
    <n v="2E-3"/>
    <n v="240"/>
    <n v="240"/>
    <m/>
  </r>
  <r>
    <s v="4301122090410030"/>
    <s v="国担非专项业务"/>
    <s v="新增"/>
    <x v="7"/>
    <m/>
    <s v="湖南省融资再担保有限公司"/>
    <s v="向丹"/>
    <s v="个体工商户"/>
    <s v="居民身份证"/>
    <s v="431281198304105423"/>
    <m/>
    <m/>
    <s v="鹤城区丽杏珠宝店"/>
    <s v="92431202MA4QWFJK8W"/>
    <s v="私人控股"/>
    <s v="否"/>
    <s v="湖南省/怀化市/鹤城区"/>
    <s v="珠宝首饰零售"/>
    <s v="零售业"/>
    <n v="100"/>
    <n v="1E-3"/>
    <n v="11"/>
    <m/>
    <s v="其他"/>
    <s v="小微企业"/>
    <m/>
    <m/>
    <m/>
    <m/>
    <s v="浙江网商银行股份有限公司"/>
    <n v="25"/>
    <s v="个人经营性贷款"/>
    <n v="9.8000000000000007"/>
    <s v="人民币"/>
    <s v="否"/>
    <s v="2022-09-04 00:00:00"/>
    <s v="2024-04-04 00:00:00"/>
    <m/>
    <s v="89130800115585502120220904"/>
    <m/>
    <s v="R88-57921553"/>
    <s v="GUAR89130800115585502120220904891308"/>
    <n v="1"/>
    <m/>
    <s v="无"/>
    <n v="20"/>
    <n v="40"/>
    <n v="0"/>
    <n v="20"/>
    <n v="20"/>
    <n v="0"/>
    <m/>
    <s v=""/>
    <s v="网商202209"/>
    <s v="国担非专项业务"/>
    <m/>
    <s v="国担非专项业务"/>
    <m/>
    <s v="2022-10-19 10:46:08"/>
    <s v="2022-10-25 10:58:08"/>
    <s v="2022-10-13 17:52:30"/>
    <s v="刘畅之"/>
    <m/>
    <s v="省再担合规性审查通过"/>
    <s v="国担合规性审查通过"/>
    <m/>
    <n v="25"/>
    <n v="25"/>
    <n v="578"/>
    <n v="0"/>
    <n v="0"/>
    <n v="2E-3"/>
    <n v="500"/>
    <n v="500"/>
    <m/>
  </r>
  <r>
    <s v="4301122090410031"/>
    <s v="国担非专项业务"/>
    <s v="新增"/>
    <x v="7"/>
    <m/>
    <s v="湖南省融资再担保有限公司"/>
    <s v="邓芳"/>
    <s v="小微企业主"/>
    <s v="居民身份证"/>
    <s v="430611198807195549"/>
    <m/>
    <m/>
    <s v="岳阳觅境文化传播有限公司"/>
    <s v="91430600MA4TCKLB48"/>
    <s v="私人控股"/>
    <s v="否"/>
    <s v="湖南省/岳阳市/岳阳楼区"/>
    <s v="群众文体活动"/>
    <s v="其他未列明行业"/>
    <n v="150"/>
    <n v="25"/>
    <n v="20"/>
    <m/>
    <s v="小型企业"/>
    <s v="小微企业"/>
    <m/>
    <m/>
    <m/>
    <m/>
    <s v="浙江网商银行股份有限公司"/>
    <n v="6"/>
    <s v="流动资金贷款"/>
    <n v="9.8000000000000007"/>
    <s v="人民币"/>
    <s v="否"/>
    <s v="2022-09-04 00:00:00"/>
    <s v="2024-04-04 00:00:00"/>
    <m/>
    <s v="89130800129353545020220904"/>
    <m/>
    <s v="R88-57921553"/>
    <s v="GUAR89130800129353545020220904891308"/>
    <n v="1"/>
    <m/>
    <s v="无"/>
    <n v="20"/>
    <n v="40"/>
    <n v="0"/>
    <n v="20"/>
    <n v="20"/>
    <n v="0"/>
    <m/>
    <s v=""/>
    <s v="网商202209"/>
    <s v="国担非专项业务"/>
    <m/>
    <s v="国担非专项业务"/>
    <m/>
    <s v="2022-10-19 10:46:08"/>
    <s v="2022-10-25 10:58:08"/>
    <s v="2022-10-13 17:52:30"/>
    <s v="刘畅之"/>
    <m/>
    <s v="省再担合规性审查通过"/>
    <s v="国担合规性审查通过"/>
    <m/>
    <n v="6"/>
    <n v="6"/>
    <n v="578"/>
    <n v="0"/>
    <n v="0"/>
    <n v="2E-3"/>
    <n v="120"/>
    <n v="120"/>
    <m/>
  </r>
  <r>
    <s v="4301122090410032"/>
    <s v="国担非专项业务"/>
    <s v="新增"/>
    <x v="7"/>
    <m/>
    <s v="湖南省融资再担保有限公司"/>
    <s v="唐易民"/>
    <s v="个体工商户"/>
    <s v="居民身份证"/>
    <s v="431102198511091078"/>
    <m/>
    <m/>
    <s v="祁阳县小布点玩具店"/>
    <s v="92431121MA4LWFFB48"/>
    <s v="私人控股"/>
    <s v="否"/>
    <s v="湖南省/永州市/祁阳县"/>
    <s v="其他未列明零售业"/>
    <s v="零售业"/>
    <n v="4"/>
    <n v="181.36"/>
    <n v="7"/>
    <m/>
    <s v="其他"/>
    <s v="小微企业"/>
    <m/>
    <m/>
    <m/>
    <m/>
    <s v="浙江网商银行股份有限公司"/>
    <n v="2"/>
    <s v="个人经营性贷款"/>
    <n v="9.8000000000000007"/>
    <s v="人民币"/>
    <s v="否"/>
    <s v="2022-09-04 00:00:00"/>
    <s v="2024-04-04 00:00:00"/>
    <m/>
    <s v="89130800138754109520220904"/>
    <m/>
    <s v="R88-57921553"/>
    <s v="GUAR89130800138754109520220904891308"/>
    <n v="1"/>
    <m/>
    <s v="无"/>
    <n v="20"/>
    <n v="40"/>
    <n v="0"/>
    <n v="20"/>
    <n v="20"/>
    <n v="0"/>
    <m/>
    <s v=""/>
    <s v="网商202209"/>
    <s v="国担非专项业务"/>
    <m/>
    <s v="国担非专项业务"/>
    <m/>
    <s v="2022-10-19 10:46:08"/>
    <s v="2022-10-25 10:58:08"/>
    <s v="2022-10-13 17:52:30"/>
    <s v="刘畅之"/>
    <m/>
    <s v="省再担合规性审查通过"/>
    <s v="国担合规性审查通过"/>
    <m/>
    <n v="2"/>
    <n v="2"/>
    <n v="578"/>
    <n v="0"/>
    <n v="0"/>
    <n v="2E-3"/>
    <n v="40"/>
    <n v="40"/>
    <m/>
  </r>
  <r>
    <s v="4301122090410033"/>
    <s v="国担非专项业务"/>
    <s v="新增"/>
    <x v="7"/>
    <m/>
    <s v="湖南省融资再担保有限公司"/>
    <s v="龚欢"/>
    <s v="个体工商户"/>
    <s v="居民身份证"/>
    <s v="430122199002155212"/>
    <m/>
    <m/>
    <s v="长沙市岳麓区老厨房餐饮店"/>
    <s v="92430104MA4R0TY71K"/>
    <s v="私人控股"/>
    <s v="否"/>
    <s v="湖南省/长沙市/岳麓区"/>
    <s v="正餐服务"/>
    <s v="餐饮业"/>
    <n v="50"/>
    <n v="25"/>
    <n v="7"/>
    <m/>
    <s v="其他"/>
    <s v="小微企业"/>
    <m/>
    <m/>
    <m/>
    <m/>
    <s v="浙江网商银行股份有限公司"/>
    <n v="5.5"/>
    <s v="个人经营性贷款"/>
    <n v="8"/>
    <s v="人民币"/>
    <s v="否"/>
    <s v="2022-09-04 00:00:00"/>
    <s v="2024-04-04 00:00:00"/>
    <m/>
    <s v="89130800209648228820220904"/>
    <m/>
    <s v="R88-57921553"/>
    <s v="GUAR89130800209648228820220904891308"/>
    <n v="1"/>
    <m/>
    <s v="无"/>
    <n v="20"/>
    <n v="40"/>
    <n v="0"/>
    <n v="20"/>
    <n v="20"/>
    <n v="0"/>
    <m/>
    <s v=""/>
    <s v="网商202209"/>
    <s v="国担非专项业务"/>
    <m/>
    <s v="国担非专项业务"/>
    <m/>
    <s v="2022-10-19 10:46:08"/>
    <s v="2022-10-25 10:57:44"/>
    <s v="2022-10-13 17:52:30"/>
    <s v="刘畅之"/>
    <m/>
    <s v="省再担合规性审查通过"/>
    <s v="国担合规性审查通过"/>
    <m/>
    <n v="5.5"/>
    <n v="5.5"/>
    <n v="578"/>
    <n v="0"/>
    <n v="0"/>
    <n v="2E-3"/>
    <n v="110"/>
    <n v="110"/>
    <m/>
  </r>
  <r>
    <s v="4301122090410034"/>
    <s v="国担非专项业务"/>
    <s v="新增"/>
    <x v="7"/>
    <m/>
    <s v="湖南省融资再担保有限公司"/>
    <s v="欧阳嘉陵"/>
    <s v="个体工商户"/>
    <s v="居民身份证"/>
    <s v="430321197005254617"/>
    <m/>
    <m/>
    <s v="湘潭市雨湖区欧记文具店"/>
    <s v="92430302MA4LMD6T4D"/>
    <s v="私人控股"/>
    <s v="否"/>
    <s v="湖南省/湘潭市/雨湖区"/>
    <s v="文具用品零售"/>
    <s v="零售业"/>
    <n v="10"/>
    <n v="217.57329999999999"/>
    <n v="8"/>
    <m/>
    <s v="其他"/>
    <s v="小微企业"/>
    <m/>
    <m/>
    <m/>
    <m/>
    <s v="浙江网商银行股份有限公司"/>
    <n v="2"/>
    <s v="个人经营性贷款"/>
    <n v="9"/>
    <s v="人民币"/>
    <s v="否"/>
    <s v="2022-09-04 00:00:00"/>
    <s v="2024-04-04 00:00:00"/>
    <m/>
    <s v="89130800215708603320220904"/>
    <m/>
    <s v="R88-57921553"/>
    <s v="GUAR89130800215708603320220904891308"/>
    <n v="1"/>
    <m/>
    <s v="无"/>
    <n v="20"/>
    <n v="40"/>
    <n v="0"/>
    <n v="20"/>
    <n v="20"/>
    <n v="0"/>
    <m/>
    <s v=""/>
    <s v="网商202209"/>
    <s v="国担非专项业务"/>
    <m/>
    <s v="国担非专项业务"/>
    <m/>
    <s v="2022-10-19 10:46:08"/>
    <s v="2022-10-25 10:57:44"/>
    <s v="2022-10-13 17:52:30"/>
    <s v="刘畅之"/>
    <m/>
    <s v="省再担合规性审查通过"/>
    <s v="国担合规性审查通过"/>
    <m/>
    <n v="2"/>
    <n v="2"/>
    <n v="578"/>
    <n v="0"/>
    <n v="0"/>
    <n v="2E-3"/>
    <n v="40"/>
    <n v="40"/>
    <m/>
  </r>
  <r>
    <s v="4301122090410035"/>
    <s v="国担非专项业务"/>
    <s v="新增"/>
    <x v="7"/>
    <m/>
    <s v="湖南省融资再担保有限公司"/>
    <s v="杨丹"/>
    <s v="个体工商户"/>
    <s v="居民身份证"/>
    <s v="432524198702101225"/>
    <m/>
    <m/>
    <s v="新化县丹丹纤尚美服装店"/>
    <s v="92431322MA4RD4H33A"/>
    <s v="私人控股"/>
    <s v="否"/>
    <s v="湖南省/娄底市/新化县"/>
    <s v="其他未列明零售业"/>
    <s v="零售业"/>
    <n v="5"/>
    <n v="1E-3"/>
    <n v="7"/>
    <m/>
    <s v="其他"/>
    <s v="小微企业"/>
    <m/>
    <m/>
    <m/>
    <m/>
    <s v="浙江网商银行股份有限公司"/>
    <n v="2"/>
    <s v="个人经营性贷款"/>
    <n v="9.8000000000000007"/>
    <s v="人民币"/>
    <s v="否"/>
    <s v="2022-09-04 00:00:00"/>
    <s v="2024-04-04 00:00:00"/>
    <m/>
    <s v="89130800217252933920220904"/>
    <m/>
    <s v="R88-57921553"/>
    <s v="GUAR89130800217252933920220904891308"/>
    <n v="1"/>
    <m/>
    <s v="无"/>
    <n v="20"/>
    <n v="40"/>
    <n v="0"/>
    <n v="20"/>
    <n v="20"/>
    <n v="0"/>
    <m/>
    <s v=""/>
    <s v="网商202209"/>
    <s v="国担非专项业务"/>
    <m/>
    <s v="国担非专项业务"/>
    <m/>
    <s v="2022-10-19 10:46:08"/>
    <s v="2022-10-25 10:57:44"/>
    <s v="2022-10-13 17:52:30"/>
    <s v="刘畅之"/>
    <m/>
    <s v="省再担合规性审查通过"/>
    <s v="国担合规性审查通过"/>
    <m/>
    <n v="2"/>
    <n v="2"/>
    <n v="578"/>
    <n v="0"/>
    <n v="0"/>
    <n v="2E-3"/>
    <n v="40"/>
    <n v="40"/>
    <m/>
  </r>
  <r>
    <s v="4301122090410036"/>
    <s v="国担非专项业务"/>
    <s v="新增"/>
    <x v="7"/>
    <m/>
    <s v="湖南省融资再担保有限公司"/>
    <s v="陈治松"/>
    <s v="小微企业主"/>
    <s v="居民身份证"/>
    <s v="421087198405208515"/>
    <m/>
    <m/>
    <s v="湖南省焱松钢结构工程有限公司"/>
    <s v="91430423MA4Q59PJ4W"/>
    <s v="私人控股"/>
    <s v="否"/>
    <s v="湖南省/衡阳市/衡山县"/>
    <s v="金属结构制造"/>
    <s v="工业"/>
    <n v="650"/>
    <n v="400"/>
    <n v="28"/>
    <m/>
    <s v="小型企业"/>
    <s v="小微企业"/>
    <s v="3.1.12.6"/>
    <m/>
    <m/>
    <m/>
    <s v="浙江网商银行股份有限公司"/>
    <n v="12.345000000000001"/>
    <s v="流动资金贷款"/>
    <n v="8"/>
    <s v="人民币"/>
    <s v="否"/>
    <s v="2022-09-04 00:00:00"/>
    <s v="2024-04-04 00:00:00"/>
    <m/>
    <s v="89130800232696637920220904"/>
    <m/>
    <s v="R88-57921553"/>
    <s v="GUAR89130800232696637920220904891308"/>
    <n v="1"/>
    <m/>
    <s v="无"/>
    <n v="20"/>
    <n v="40"/>
    <n v="0"/>
    <n v="20"/>
    <n v="20"/>
    <n v="0"/>
    <m/>
    <s v=""/>
    <s v="网商202209"/>
    <s v="国担非专项业务"/>
    <m/>
    <s v="国担非专项业务"/>
    <m/>
    <s v="2022-10-19 10:46:08"/>
    <s v="2022-10-25 10:57:44"/>
    <s v="2022-10-13 17:52:30"/>
    <s v="刘畅之"/>
    <m/>
    <s v="省再担合规性审查通过"/>
    <s v="国担合规性审查通过"/>
    <m/>
    <n v="12.345000000000001"/>
    <n v="12.345000000000001"/>
    <n v="578"/>
    <n v="0"/>
    <n v="0"/>
    <n v="2E-3"/>
    <n v="246.9"/>
    <n v="246.9"/>
    <m/>
  </r>
  <r>
    <s v="4301122090410037"/>
    <s v="国担非专项业务"/>
    <s v="新增"/>
    <x v="7"/>
    <m/>
    <s v="湖南省融资再担保有限公司"/>
    <s v="段宇瑶"/>
    <s v="个体工商户"/>
    <s v="居民身份证"/>
    <s v="430623199003062425"/>
    <m/>
    <m/>
    <s v="段宇瑶"/>
    <s v="92430111MA4LAL507A"/>
    <s v="私人控股"/>
    <s v="否"/>
    <s v="湖南省/长沙市/雨花区"/>
    <s v="服装零售"/>
    <s v="零售业"/>
    <n v="60000"/>
    <n v="1E-3"/>
    <n v="8"/>
    <m/>
    <s v="其他"/>
    <s v="小微企业"/>
    <m/>
    <m/>
    <m/>
    <m/>
    <s v="浙江网商银行股份有限公司"/>
    <n v="6.2"/>
    <s v="个人经营性贷款"/>
    <n v="5.2"/>
    <s v="人民币"/>
    <s v="否"/>
    <s v="2022-09-04 00:00:00"/>
    <s v="2024-04-04 00:00:00"/>
    <m/>
    <s v="89130800244961237120220904"/>
    <m/>
    <s v="R88-57921553"/>
    <s v="GUAR89130800244961237120220904891308"/>
    <n v="1"/>
    <m/>
    <s v="无"/>
    <n v="20"/>
    <n v="40"/>
    <n v="0"/>
    <n v="20"/>
    <n v="20"/>
    <n v="0"/>
    <m/>
    <s v=""/>
    <s v="网商202209"/>
    <s v="国担非专项业务"/>
    <m/>
    <s v="国担非专项业务"/>
    <m/>
    <s v="2022-10-19 10:46:08"/>
    <s v="2022-10-25 10:57:44"/>
    <s v="2022-10-13 17:52:30"/>
    <s v="刘畅之"/>
    <m/>
    <s v="省再担合规性审查通过"/>
    <s v="国担合规性审查通过"/>
    <m/>
    <n v="6.2"/>
    <n v="6.2"/>
    <n v="578"/>
    <n v="0"/>
    <n v="0"/>
    <n v="2E-3"/>
    <n v="124"/>
    <n v="124"/>
    <m/>
  </r>
  <r>
    <s v="4301122090410038"/>
    <s v="国担非专项业务"/>
    <s v="新增"/>
    <x v="7"/>
    <m/>
    <s v="湖南省融资再担保有限公司"/>
    <s v="丁霞"/>
    <s v="个体工商户"/>
    <s v="居民身份证"/>
    <s v="430725198509053263"/>
    <m/>
    <m/>
    <s v="桃源县热市镇霞霞小吃屋"/>
    <s v="92430725MA7AT40N6T"/>
    <s v="私人控股"/>
    <s v="否"/>
    <s v="湖南省/常德市/桃源县"/>
    <s v="小吃服务"/>
    <s v="餐饮业"/>
    <n v="5"/>
    <n v="217.8"/>
    <n v="22"/>
    <m/>
    <s v="其他"/>
    <s v="小微企业"/>
    <m/>
    <m/>
    <m/>
    <m/>
    <s v="浙江网商银行股份有限公司"/>
    <n v="2.5"/>
    <s v="个人经营性贷款"/>
    <n v="8.9"/>
    <s v="人民币"/>
    <s v="否"/>
    <s v="2022-09-04 00:00:00"/>
    <s v="2024-04-04 00:00:00"/>
    <m/>
    <s v="89130800245615103220220904"/>
    <m/>
    <s v="R88-57921553"/>
    <s v="GUAR89130800245615103220220904891308"/>
    <n v="1"/>
    <m/>
    <s v="无"/>
    <n v="20"/>
    <n v="40"/>
    <n v="0"/>
    <n v="20"/>
    <n v="20"/>
    <n v="0"/>
    <m/>
    <s v=""/>
    <s v="网商202209"/>
    <s v="国担非专项业务"/>
    <m/>
    <s v="国担非专项业务"/>
    <m/>
    <s v="2022-10-19 10:46:08"/>
    <s v="2022-10-25 10:57:44"/>
    <s v="2022-10-13 17:52:30"/>
    <s v="刘畅之"/>
    <m/>
    <s v="省再担合规性审查通过"/>
    <s v="国担合规性审查通过"/>
    <m/>
    <n v="2.5"/>
    <n v="2.5"/>
    <n v="578"/>
    <n v="0"/>
    <n v="0"/>
    <n v="2E-3"/>
    <n v="50"/>
    <n v="50"/>
    <m/>
  </r>
  <r>
    <s v="4301122090410039"/>
    <s v="国担非专项业务"/>
    <s v="新增"/>
    <x v="7"/>
    <m/>
    <s v="湖南省融资再担保有限公司"/>
    <s v="陈纬"/>
    <s v="小微企业主"/>
    <s v="居民身份证"/>
    <s v="432901197511153957"/>
    <m/>
    <m/>
    <s v="永州市纬频农业开发有限公司"/>
    <s v="91431102MA4LFY788E"/>
    <s v="私人控股"/>
    <s v="否"/>
    <s v="湖南省/永州市/零陵区"/>
    <s v="其他谷物种植"/>
    <s v="农、林、牧、渔业"/>
    <n v="3500"/>
    <n v="75"/>
    <n v="1"/>
    <m/>
    <s v="小型企业"/>
    <s v="三农,小微企业"/>
    <m/>
    <m/>
    <m/>
    <m/>
    <s v="浙江网商银行股份有限公司"/>
    <n v="6.5"/>
    <s v="流动资金贷款"/>
    <n v="6.2"/>
    <s v="人民币"/>
    <s v="否"/>
    <s v="2022-09-04 00:00:00"/>
    <s v="2024-04-04 00:00:00"/>
    <m/>
    <s v="89130800296710222820220904"/>
    <m/>
    <s v="R88-57921553"/>
    <s v="GUAR89130800296710222820220904891308"/>
    <n v="1"/>
    <m/>
    <s v="无"/>
    <n v="20"/>
    <n v="40"/>
    <n v="0"/>
    <n v="20"/>
    <n v="20"/>
    <n v="0"/>
    <m/>
    <s v=""/>
    <s v="网商202209"/>
    <s v="国担非专项业务"/>
    <m/>
    <s v="国担非专项业务"/>
    <m/>
    <s v="2022-10-19 10:46:08"/>
    <s v="2022-10-25 10:58:08"/>
    <s v="2022-10-13 17:52:30"/>
    <s v="刘畅之"/>
    <m/>
    <s v="省再担合规性审查通过"/>
    <s v="国担合规性审查通过"/>
    <m/>
    <n v="6.5"/>
    <n v="6.5"/>
    <n v="578"/>
    <n v="0"/>
    <n v="0"/>
    <n v="2E-3"/>
    <n v="130"/>
    <n v="130"/>
    <m/>
  </r>
  <r>
    <s v="4301122090410040"/>
    <s v="国担非专项业务"/>
    <s v="新增"/>
    <x v="7"/>
    <m/>
    <s v="湖南省融资再担保有限公司"/>
    <s v="毛瑞"/>
    <s v="个体工商户"/>
    <s v="居民身份证"/>
    <s v="430122198912054053"/>
    <m/>
    <m/>
    <s v="长沙市望城区铜官街道创点星意图文广告"/>
    <s v="92430112MA4R9UF053"/>
    <s v="私人控股"/>
    <s v="否"/>
    <s v="湖南省/长沙市/望城区"/>
    <s v="其他广告服务"/>
    <s v="租赁和商务服务业"/>
    <n v="20"/>
    <n v="463.33330000000001"/>
    <n v="16"/>
    <m/>
    <s v="其他"/>
    <s v="小微企业"/>
    <s v="8.4.0"/>
    <m/>
    <m/>
    <m/>
    <s v="浙江网商银行股份有限公司"/>
    <n v="10"/>
    <s v="个人经营性贷款"/>
    <n v="6.2"/>
    <s v="人民币"/>
    <s v="否"/>
    <s v="2022-09-04 00:00:00"/>
    <s v="2024-04-04 00:00:00"/>
    <m/>
    <s v="89130800304387106320220904"/>
    <m/>
    <s v="R88-57921553"/>
    <s v="GUAR89130800304387106320220904891308"/>
    <n v="1"/>
    <m/>
    <s v="无"/>
    <n v="20"/>
    <n v="40"/>
    <n v="0"/>
    <n v="20"/>
    <n v="20"/>
    <n v="0"/>
    <m/>
    <s v=""/>
    <s v="网商202209"/>
    <s v="国担非专项业务"/>
    <m/>
    <s v="国担非专项业务"/>
    <m/>
    <s v="2022-10-19 10:46:08"/>
    <s v="2022-10-25 10:58:08"/>
    <s v="2022-10-13 17:52:30"/>
    <s v="刘畅之"/>
    <m/>
    <s v="省再担合规性审查通过"/>
    <s v="国担合规性审查通过"/>
    <m/>
    <n v="10"/>
    <n v="10"/>
    <n v="578"/>
    <n v="0"/>
    <n v="0"/>
    <n v="2E-3"/>
    <n v="200"/>
    <n v="200"/>
    <m/>
  </r>
  <r>
    <s v="4301122090410041"/>
    <s v="国担非专项业务"/>
    <s v="新增"/>
    <x v="7"/>
    <m/>
    <s v="湖南省融资再担保有限公司"/>
    <s v="万韬"/>
    <s v="小微企业主"/>
    <s v="居民身份证"/>
    <s v="430902199104014531"/>
    <m/>
    <m/>
    <s v="益阳市资阳区云华名烟名酒经营部"/>
    <s v="91430902320602510P"/>
    <s v="私人控股"/>
    <s v="否"/>
    <s v="湖南省/益阳市/资阳区"/>
    <s v="果品、蔬菜批发"/>
    <s v="批发业"/>
    <n v="20"/>
    <n v="604.63329999999996"/>
    <n v="1"/>
    <m/>
    <s v="微型企业"/>
    <s v="小微企业"/>
    <m/>
    <m/>
    <m/>
    <m/>
    <s v="浙江网商银行股份有限公司"/>
    <n v="33.152900000000002"/>
    <s v="流动资金贷款"/>
    <n v="9.8000000000000007"/>
    <s v="人民币"/>
    <s v="否"/>
    <s v="2022-09-04 00:00:00"/>
    <s v="2024-04-04 00:00:00"/>
    <m/>
    <s v="89130800304580702420220904"/>
    <m/>
    <s v="R88-57921553"/>
    <s v="GUAR89130800304580702420220904891308"/>
    <n v="1"/>
    <m/>
    <s v="无"/>
    <n v="20"/>
    <n v="40"/>
    <n v="0"/>
    <n v="20"/>
    <n v="20"/>
    <n v="0"/>
    <m/>
    <s v=""/>
    <s v="网商202209"/>
    <s v="国担非专项业务"/>
    <m/>
    <s v="国担非专项业务"/>
    <m/>
    <s v="2022-10-19 10:46:08"/>
    <s v="2022-10-25 10:57:44"/>
    <s v="2022-10-13 17:52:30"/>
    <s v="刘畅之"/>
    <m/>
    <s v="省再担合规性审查通过"/>
    <s v="国担合规性审查通过"/>
    <m/>
    <n v="33.152900000000002"/>
    <n v="33.152900000000002"/>
    <n v="578"/>
    <n v="0"/>
    <n v="0"/>
    <n v="2E-3"/>
    <n v="663.06"/>
    <n v="663.06"/>
    <m/>
  </r>
  <r>
    <s v="4301122090410042"/>
    <s v="国担非专项业务"/>
    <s v="新增"/>
    <x v="7"/>
    <m/>
    <s v="湖南省融资再担保有限公司"/>
    <s v="范吉铁"/>
    <s v="小微企业主"/>
    <s v="居民身份证"/>
    <s v="433022197411225232"/>
    <m/>
    <m/>
    <s v="沅陵福利汽车维修中心"/>
    <s v="91431222MA4L71L24A"/>
    <s v="私人控股"/>
    <s v="否"/>
    <s v="湖南省/怀化市/沅陵县"/>
    <s v="汽车修理与维护"/>
    <s v="其他未列明行业"/>
    <n v="50"/>
    <n v="650"/>
    <n v="18"/>
    <m/>
    <s v="小型企业"/>
    <s v="小微企业"/>
    <s v="5.4.1"/>
    <m/>
    <m/>
    <m/>
    <s v="浙江网商银行股份有限公司"/>
    <n v="20"/>
    <s v="流动资金贷款"/>
    <n v="8"/>
    <s v="人民币"/>
    <s v="否"/>
    <s v="2022-09-04 00:00:00"/>
    <s v="2024-04-04 00:00:00"/>
    <m/>
    <s v="89130800310939638320220904"/>
    <m/>
    <s v="R88-57921553"/>
    <s v="GUAR89130800310939638320220904891308"/>
    <n v="1"/>
    <m/>
    <s v="无"/>
    <n v="20"/>
    <n v="40"/>
    <n v="0"/>
    <n v="20"/>
    <n v="20"/>
    <n v="0"/>
    <m/>
    <s v=""/>
    <s v="网商202209"/>
    <s v="国担非专项业务"/>
    <m/>
    <s v="国担非专项业务"/>
    <m/>
    <s v="2022-10-19 10:46:08"/>
    <s v="2022-10-25 10:58:08"/>
    <s v="2022-10-13 17:52:30"/>
    <s v="刘畅之"/>
    <m/>
    <s v="省再担合规性审查通过"/>
    <s v="国担合规性审查通过"/>
    <m/>
    <n v="20"/>
    <n v="20"/>
    <n v="578"/>
    <n v="0"/>
    <n v="0"/>
    <n v="2E-3"/>
    <n v="400"/>
    <n v="400"/>
    <m/>
  </r>
  <r>
    <s v="4301122090410043"/>
    <s v="国担非专项业务"/>
    <s v="新增"/>
    <x v="7"/>
    <m/>
    <s v="湖南省融资再担保有限公司"/>
    <s v="杨进伟"/>
    <s v="小微企业主"/>
    <s v="居民身份证"/>
    <s v="430602198505277411"/>
    <m/>
    <m/>
    <s v="岳阳梓江商业管理有限公司"/>
    <s v="91430600MA4QMKQJ3K"/>
    <s v="私人控股"/>
    <s v="否"/>
    <s v="湖南省/岳阳市/岳阳楼区"/>
    <s v="其他未列明商务服务业"/>
    <s v="租赁和商务服务业"/>
    <n v="300"/>
    <n v="100"/>
    <n v="14"/>
    <m/>
    <s v="小型企业"/>
    <s v="小微企业"/>
    <m/>
    <m/>
    <m/>
    <m/>
    <s v="浙江网商银行股份有限公司"/>
    <n v="2.4"/>
    <s v="流动资金贷款"/>
    <n v="7.55"/>
    <s v="人民币"/>
    <s v="否"/>
    <s v="2022-09-04 00:00:00"/>
    <s v="2024-04-04 00:00:00"/>
    <m/>
    <s v="89130800344963925020220904"/>
    <m/>
    <s v="R88-57921553"/>
    <s v="GUAR89130800344963925020220904891308"/>
    <n v="1"/>
    <m/>
    <s v="无"/>
    <n v="20"/>
    <n v="40"/>
    <n v="0"/>
    <n v="20"/>
    <n v="20"/>
    <n v="0"/>
    <m/>
    <s v=""/>
    <s v="网商202209"/>
    <s v="国担非专项业务"/>
    <m/>
    <s v="国担非专项业务"/>
    <m/>
    <s v="2022-10-19 10:46:08"/>
    <s v="2022-10-25 10:58:08"/>
    <s v="2022-10-13 17:52:30"/>
    <s v="刘畅之"/>
    <m/>
    <s v="省再担合规性审查通过"/>
    <s v="国担合规性审查通过"/>
    <m/>
    <n v="2.4"/>
    <n v="2.4"/>
    <n v="578"/>
    <n v="0"/>
    <n v="0"/>
    <n v="2E-3"/>
    <n v="48"/>
    <n v="48"/>
    <m/>
  </r>
  <r>
    <s v="4301122090410044"/>
    <s v="国担非专项业务"/>
    <s v="新增"/>
    <x v="7"/>
    <m/>
    <s v="湖南省融资再担保有限公司"/>
    <s v="李顺元"/>
    <s v="个体工商户"/>
    <s v="居民身份证"/>
    <s v="432922198212091457"/>
    <m/>
    <m/>
    <s v="天元区众沃汽车维修养护中心"/>
    <s v="92430211MA4T63QN5H"/>
    <s v="私人控股"/>
    <s v="否"/>
    <s v="湖南省/株洲市/天元区"/>
    <s v="其他未列明日用产品修理业"/>
    <s v="其他未列明行业"/>
    <n v="10"/>
    <n v="316.82"/>
    <n v="20"/>
    <m/>
    <s v="其他"/>
    <s v="小微企业"/>
    <m/>
    <m/>
    <m/>
    <m/>
    <s v="浙江网商银行股份有限公司"/>
    <n v="4"/>
    <s v="个人经营性贷款"/>
    <n v="7.1"/>
    <s v="人民币"/>
    <s v="否"/>
    <s v="2022-09-04 00:00:00"/>
    <s v="2024-04-04 00:00:00"/>
    <m/>
    <s v="89130800476415301620220904"/>
    <m/>
    <s v="R88-57921553"/>
    <s v="GUAR89130800476415301620220904891308"/>
    <n v="1"/>
    <m/>
    <s v="无"/>
    <n v="20"/>
    <n v="40"/>
    <n v="0"/>
    <n v="20"/>
    <n v="20"/>
    <n v="0"/>
    <m/>
    <s v=""/>
    <s v="网商202209"/>
    <s v="国担非专项业务"/>
    <m/>
    <s v="国担非专项业务"/>
    <m/>
    <s v="2022-10-19 10:46:08"/>
    <s v="2022-10-25 10:58:08"/>
    <s v="2022-10-13 17:52:30"/>
    <s v="刘畅之"/>
    <m/>
    <s v="省再担合规性审查通过"/>
    <s v="国担合规性审查通过"/>
    <m/>
    <n v="4"/>
    <n v="4"/>
    <n v="578"/>
    <n v="0"/>
    <n v="0"/>
    <n v="2E-3"/>
    <n v="80"/>
    <n v="80"/>
    <m/>
  </r>
  <r>
    <s v="4301122090510015"/>
    <s v="国担非专项业务"/>
    <s v="新增"/>
    <x v="7"/>
    <m/>
    <s v="湖南省融资再担保有限公司"/>
    <s v="何修国"/>
    <s v="个体工商户"/>
    <s v="居民身份证"/>
    <s v="432923198301251615"/>
    <m/>
    <m/>
    <s v="道县忆家尊品整体家居店"/>
    <s v="92431124MA4LFUQP7E"/>
    <s v="私人控股"/>
    <s v="否"/>
    <s v="湖南省/永州市/道县"/>
    <s v="家具零售"/>
    <s v="零售业"/>
    <n v="20000"/>
    <n v="258.66669999999999"/>
    <n v="9"/>
    <m/>
    <s v="其他"/>
    <s v="小微企业"/>
    <m/>
    <m/>
    <m/>
    <m/>
    <s v="浙江网商银行股份有限公司"/>
    <n v="2"/>
    <s v="个人经营性贷款"/>
    <n v="9"/>
    <s v="人民币"/>
    <s v="否"/>
    <s v="2022-09-05 00:00:00"/>
    <s v="2024-04-05 00:00:00"/>
    <m/>
    <s v="89130800000525511620220905"/>
    <m/>
    <s v="R88-57921553"/>
    <s v="GUAR891308000005255116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2"/>
    <n v="2"/>
    <n v="578"/>
    <n v="0"/>
    <n v="0"/>
    <n v="2E-3"/>
    <n v="40"/>
    <n v="40"/>
    <m/>
  </r>
  <r>
    <s v="4301122090510016"/>
    <s v="国担非专项业务"/>
    <s v="新增"/>
    <x v="7"/>
    <m/>
    <s v="湖南省融资再担保有限公司"/>
    <s v="阳团"/>
    <s v="小微企业主"/>
    <s v="居民身份证"/>
    <s v="430524199103031774"/>
    <m/>
    <m/>
    <s v="长沙唯厚鞋业有限公司"/>
    <s v="91430111MA4TEJY48J"/>
    <s v="私人控股"/>
    <s v="否"/>
    <s v="湖南省/长沙市/雨花区"/>
    <s v="其他未列明零售业"/>
    <s v="零售业"/>
    <n v="650"/>
    <n v="400"/>
    <n v="2"/>
    <m/>
    <s v="微型企业"/>
    <s v="小微企业"/>
    <m/>
    <m/>
    <m/>
    <m/>
    <s v="浙江网商银行股份有限公司"/>
    <n v="22"/>
    <s v="个人经营性贷款"/>
    <n v="4.76"/>
    <s v="人民币"/>
    <s v="否"/>
    <s v="2022-09-05 00:00:00"/>
    <s v="2024-04-05 00:00:00"/>
    <m/>
    <s v="89130800001215822420220905"/>
    <m/>
    <s v="R88-57921553"/>
    <s v="GUAR89130800001215822420220905891308"/>
    <n v="1"/>
    <m/>
    <s v="无"/>
    <n v="20"/>
    <n v="40"/>
    <n v="0"/>
    <n v="20"/>
    <n v="20"/>
    <n v="0"/>
    <m/>
    <s v=""/>
    <s v="网商202209"/>
    <s v="国担非专项业务"/>
    <m/>
    <s v="国担非专项业务"/>
    <m/>
    <s v="2022-10-19 10:46:08"/>
    <s v="2022-10-25 10:57:44"/>
    <s v="2022-10-13 17:52:30"/>
    <s v="刘畅之"/>
    <m/>
    <s v="省再担合规性审查通过"/>
    <s v="国担合规性审查通过"/>
    <m/>
    <n v="22"/>
    <n v="22"/>
    <n v="578"/>
    <n v="0"/>
    <n v="0"/>
    <n v="2E-3"/>
    <n v="440"/>
    <n v="440"/>
    <m/>
  </r>
  <r>
    <s v="4301122090510017"/>
    <s v="国担非专项业务"/>
    <s v="新增"/>
    <x v="7"/>
    <m/>
    <s v="湖南省融资再担保有限公司"/>
    <s v="罗真"/>
    <s v="小微企业主"/>
    <s v="居民身份证"/>
    <s v="431224198905051291"/>
    <m/>
    <m/>
    <s v="湖南得水信息技术有限公司"/>
    <s v="91430112MA4M054F6B"/>
    <s v="私人控股"/>
    <s v="否"/>
    <s v="湖南省/长沙市/望城区"/>
    <s v="互联网其他信息服务"/>
    <s v="信息传输业"/>
    <n v="650"/>
    <n v="150"/>
    <n v="18"/>
    <m/>
    <s v="小型企业"/>
    <s v="小微企业"/>
    <s v="1.4.4"/>
    <m/>
    <m/>
    <m/>
    <s v="浙江网商银行股份有限公司"/>
    <n v="14.2"/>
    <s v="流动资金贷款"/>
    <n v="8"/>
    <s v="人民币"/>
    <s v="否"/>
    <s v="2022-09-05 00:00:00"/>
    <s v="2024-04-05 00:00:00"/>
    <m/>
    <s v="89130800005346434620220905"/>
    <m/>
    <s v="R88-57921553"/>
    <s v="GUAR89130800005346434620220905891308"/>
    <n v="1"/>
    <m/>
    <s v="无"/>
    <n v="20"/>
    <n v="40"/>
    <n v="0"/>
    <n v="20"/>
    <n v="20"/>
    <n v="0"/>
    <m/>
    <s v=""/>
    <s v="网商202209"/>
    <s v="国担非专项业务"/>
    <m/>
    <s v="国担非专项业务"/>
    <m/>
    <s v="2022-10-19 10:46:08"/>
    <s v="2022-10-25 10:57:44"/>
    <s v="2022-10-13 17:52:30"/>
    <s v="刘畅之"/>
    <m/>
    <s v="省再担合规性审查通过"/>
    <s v="国担合规性审查通过"/>
    <m/>
    <n v="14.2"/>
    <n v="14.2"/>
    <n v="578"/>
    <n v="0"/>
    <n v="0"/>
    <n v="2E-3"/>
    <n v="284"/>
    <n v="284"/>
    <m/>
  </r>
  <r>
    <s v="4301122090510018"/>
    <s v="国担非专项业务"/>
    <s v="新增"/>
    <x v="7"/>
    <m/>
    <s v="湖南省融资再担保有限公司"/>
    <s v="欧阳利平"/>
    <s v="个体工商户"/>
    <s v="居民身份证"/>
    <s v="430422198302217712"/>
    <m/>
    <m/>
    <s v="衡阳市珠晖区云鹏盛世电子商行"/>
    <s v="92430405MA4TATBM4D"/>
    <s v="私人控股"/>
    <s v="否"/>
    <s v="湖南省/衡阳市/珠晖区"/>
    <s v="其他未列明零售业"/>
    <s v="零售业"/>
    <n v="2"/>
    <n v="1E-3"/>
    <n v="7"/>
    <m/>
    <s v="其他"/>
    <s v="小微企业"/>
    <m/>
    <m/>
    <m/>
    <m/>
    <s v="浙江网商银行股份有限公司"/>
    <n v="2"/>
    <s v="个人经营性贷款"/>
    <n v="9.8000000000000007"/>
    <s v="人民币"/>
    <s v="否"/>
    <s v="2022-09-05 00:00:00"/>
    <s v="2024-04-05 00:00:00"/>
    <m/>
    <s v="89130800008449122120220905"/>
    <m/>
    <s v="R88-57921553"/>
    <s v="GUAR891308000084491221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2"/>
    <n v="2"/>
    <n v="578"/>
    <n v="0"/>
    <n v="0"/>
    <n v="2E-3"/>
    <n v="40"/>
    <n v="40"/>
    <m/>
  </r>
  <r>
    <s v="4301122090510019"/>
    <s v="国担非专项业务"/>
    <s v="新增"/>
    <x v="7"/>
    <m/>
    <s v="湖南省融资再担保有限公司"/>
    <s v="朱海军"/>
    <s v="小微企业主"/>
    <s v="居民身份证"/>
    <s v="622224198005100015"/>
    <m/>
    <m/>
    <s v="长沙然觉商贸有限公司"/>
    <s v="91430104MA4LHLDQ9U"/>
    <s v="私人控股"/>
    <s v="否"/>
    <s v="湖南省/长沙市/岳麓区"/>
    <s v="其他机械设备及电子产品批发"/>
    <s v="批发业"/>
    <n v="650"/>
    <n v="1500"/>
    <n v="14"/>
    <m/>
    <s v="小型企业"/>
    <s v="小微企业"/>
    <m/>
    <m/>
    <m/>
    <m/>
    <s v="浙江网商银行股份有限公司"/>
    <n v="24"/>
    <s v="流动资金贷款"/>
    <n v="9.8000000000000007"/>
    <s v="人民币"/>
    <s v="否"/>
    <s v="2022-09-05 00:00:00"/>
    <s v="2024-04-05 00:00:00"/>
    <m/>
    <s v="89130800008933111120220905"/>
    <m/>
    <s v="R88-57921553"/>
    <s v="GUAR891308000089331111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24"/>
    <n v="24"/>
    <n v="578"/>
    <n v="0"/>
    <n v="0"/>
    <n v="2E-3"/>
    <n v="480"/>
    <n v="480"/>
    <m/>
  </r>
  <r>
    <s v="4301122090510020"/>
    <s v="国担非专项业务"/>
    <s v="新增"/>
    <x v="7"/>
    <m/>
    <s v="湖南省融资再担保有限公司"/>
    <s v="王磊鑫"/>
    <s v="个体工商户"/>
    <s v="居民身份证"/>
    <s v="43041919820208001X"/>
    <m/>
    <m/>
    <s v="耒阳市明日众购体验店"/>
    <s v="92430481MA4PT1FR4R"/>
    <s v="私人控股"/>
    <s v="否"/>
    <s v="湖南省/衡阳市/耒阳市"/>
    <s v="其他食品零售"/>
    <s v="零售业"/>
    <n v="1"/>
    <n v="1E-3"/>
    <n v="13"/>
    <m/>
    <s v="其他"/>
    <s v="小微企业"/>
    <m/>
    <m/>
    <m/>
    <m/>
    <s v="浙江网商银行股份有限公司"/>
    <n v="2"/>
    <s v="个人经营性贷款"/>
    <n v="6.2"/>
    <s v="人民币"/>
    <s v="否"/>
    <s v="2022-09-05 00:00:00"/>
    <s v="2024-04-05 00:00:00"/>
    <m/>
    <s v="89130800009295100720220905"/>
    <m/>
    <s v="R88-57921553"/>
    <s v="GUAR891308000092951007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2"/>
    <n v="2"/>
    <n v="578"/>
    <n v="0"/>
    <n v="0"/>
    <n v="2E-3"/>
    <n v="40"/>
    <n v="40"/>
    <m/>
  </r>
  <r>
    <s v="4301122090510021"/>
    <s v="国担非专项业务"/>
    <s v="新增"/>
    <x v="7"/>
    <m/>
    <s v="湖南省融资再担保有限公司"/>
    <s v="唐建国"/>
    <s v="个体工商户"/>
    <s v="居民身份证"/>
    <s v="430423198907061411"/>
    <m/>
    <m/>
    <s v="衡阳县界牌镇兴盛优选配送服务站"/>
    <s v="92430421MA4QUC6P7T"/>
    <s v="私人控股"/>
    <s v="否"/>
    <s v="湖南省/衡阳市/衡阳县"/>
    <s v="其他道路货物运输"/>
    <s v="交通运输业"/>
    <n v="2"/>
    <n v="809.8"/>
    <n v="31"/>
    <m/>
    <s v="其他"/>
    <s v="小微企业"/>
    <m/>
    <m/>
    <m/>
    <m/>
    <s v="浙江网商银行股份有限公司"/>
    <n v="20"/>
    <s v="个人经营性贷款"/>
    <n v="9.8000000000000007"/>
    <s v="人民币"/>
    <s v="否"/>
    <s v="2022-09-05 00:00:00"/>
    <s v="2024-04-05 00:00:00"/>
    <m/>
    <s v="89130800017183529320220905"/>
    <m/>
    <s v="R88-57921553"/>
    <s v="GUAR891308000171835293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20"/>
    <n v="20"/>
    <n v="578"/>
    <n v="0"/>
    <n v="0"/>
    <n v="2E-3"/>
    <n v="400"/>
    <n v="400"/>
    <m/>
  </r>
  <r>
    <s v="4301122090510022"/>
    <s v="国担非专项业务"/>
    <s v="新增"/>
    <x v="7"/>
    <m/>
    <s v="湖南省融资再担保有限公司"/>
    <s v="唐光明"/>
    <s v="小微企业主"/>
    <s v="居民身份证"/>
    <s v="430581199201066038"/>
    <m/>
    <m/>
    <s v="长沙企大师企业服务有限公司"/>
    <s v="91430104MA7AT1KX72"/>
    <s v="私人控股"/>
    <s v="否"/>
    <s v="湖南省/长沙市/岳麓区"/>
    <s v="其他未列明商务服务业"/>
    <s v="租赁和商务服务业"/>
    <n v="650"/>
    <n v="25"/>
    <n v="2"/>
    <m/>
    <s v="微型企业"/>
    <s v="小微企业"/>
    <m/>
    <m/>
    <m/>
    <m/>
    <s v="浙江网商银行股份有限公司"/>
    <n v="24.890999999999998"/>
    <s v="流动资金贷款"/>
    <n v="9.8000000000000007"/>
    <s v="人民币"/>
    <s v="否"/>
    <s v="2022-09-05 00:00:00"/>
    <s v="2024-04-05 00:00:00"/>
    <m/>
    <s v="89130800019828317420220905"/>
    <m/>
    <s v="R88-57921553"/>
    <s v="GUAR89130800019828317420220905891308"/>
    <n v="1"/>
    <m/>
    <s v="无"/>
    <n v="20"/>
    <n v="40"/>
    <n v="0"/>
    <n v="20"/>
    <n v="20"/>
    <n v="0"/>
    <m/>
    <s v=""/>
    <s v="网商202209"/>
    <s v="国担非专项业务"/>
    <m/>
    <s v="国担非专项业务"/>
    <m/>
    <s v="2022-10-19 10:46:08"/>
    <s v="2022-10-25 10:57:44"/>
    <s v="2022-10-13 17:52:30"/>
    <s v="刘畅之"/>
    <m/>
    <s v="省再担合规性审查通过"/>
    <s v="国担合规性审查通过"/>
    <m/>
    <n v="24.890999999999998"/>
    <n v="24.890999999999998"/>
    <n v="578"/>
    <n v="0"/>
    <n v="0"/>
    <n v="2E-3"/>
    <n v="497.82"/>
    <n v="497.82"/>
    <m/>
  </r>
  <r>
    <s v="4301122090510023"/>
    <s v="国担非专项业务"/>
    <s v="新增"/>
    <x v="7"/>
    <m/>
    <s v="湖南省融资再担保有限公司"/>
    <s v="刘明"/>
    <s v="个体工商户"/>
    <s v="居民身份证"/>
    <s v="430724198807024616"/>
    <m/>
    <m/>
    <s v="津市市宝瑞祥汽车服务中心"/>
    <s v="92430781MA4R25QF11"/>
    <s v="私人控股"/>
    <s v="否"/>
    <s v="湖南省/常德市/津市市"/>
    <s v="汽车修理与维护"/>
    <s v="其他未列明行业"/>
    <n v="30"/>
    <n v="289.02"/>
    <n v="18"/>
    <m/>
    <s v="其他"/>
    <s v="小微企业"/>
    <s v="5.4.1"/>
    <m/>
    <m/>
    <m/>
    <s v="浙江网商银行股份有限公司"/>
    <n v="2"/>
    <s v="个人经营性贷款"/>
    <n v="9.8000000000000007"/>
    <s v="人民币"/>
    <s v="否"/>
    <s v="2022-09-05 00:00:00"/>
    <s v="2024-04-05 00:00:00"/>
    <m/>
    <s v="89130800020708231220220905"/>
    <m/>
    <s v="R88-57921553"/>
    <s v="GUAR89130800020708231220220905891308"/>
    <n v="1"/>
    <m/>
    <s v="无"/>
    <n v="20"/>
    <n v="40"/>
    <n v="0"/>
    <n v="20"/>
    <n v="20"/>
    <n v="0"/>
    <m/>
    <s v=""/>
    <s v="网商202209"/>
    <s v="国担非专项业务"/>
    <m/>
    <s v="国担非专项业务"/>
    <m/>
    <s v="2022-10-19 10:46:08"/>
    <s v="2022-10-25 10:57:44"/>
    <s v="2022-10-13 17:52:30"/>
    <s v="刘畅之"/>
    <m/>
    <s v="省再担合规性审查通过"/>
    <s v="国担合规性审查通过"/>
    <m/>
    <n v="2"/>
    <n v="2"/>
    <n v="578"/>
    <n v="0"/>
    <n v="0"/>
    <n v="2E-3"/>
    <n v="40"/>
    <n v="40"/>
    <m/>
  </r>
  <r>
    <s v="4301122090510024"/>
    <s v="国担非专项业务"/>
    <s v="新增"/>
    <x v="7"/>
    <m/>
    <s v="湖南省融资再担保有限公司"/>
    <s v="吴文华"/>
    <s v="个体工商户"/>
    <s v="居民身份证"/>
    <s v="43042519800925701X"/>
    <m/>
    <m/>
    <s v="常宁市领航全铝家具店"/>
    <s v="92430482MA4LJCW11R"/>
    <s v="私人控股"/>
    <s v="否"/>
    <s v="湖南省/衡阳市/常宁市"/>
    <s v="其他综合零售"/>
    <s v="零售业"/>
    <n v="10"/>
    <n v="1E-3"/>
    <n v="6"/>
    <m/>
    <s v="其他"/>
    <s v="小微企业"/>
    <m/>
    <m/>
    <m/>
    <m/>
    <s v="浙江网商银行股份有限公司"/>
    <n v="11"/>
    <s v="个人经营性贷款"/>
    <n v="9.8000000000000007"/>
    <s v="人民币"/>
    <s v="否"/>
    <s v="2022-09-05 00:00:00"/>
    <s v="2024-04-05 00:00:00"/>
    <m/>
    <s v="89130800031834442420220905"/>
    <m/>
    <s v="R88-57921553"/>
    <s v="GUAR89130800031834442420220905891308"/>
    <n v="1"/>
    <m/>
    <s v="无"/>
    <n v="20"/>
    <n v="40"/>
    <n v="0"/>
    <n v="20"/>
    <n v="20"/>
    <n v="0"/>
    <m/>
    <s v=""/>
    <s v="网商202209"/>
    <s v="国担非专项业务"/>
    <m/>
    <s v="国担非专项业务"/>
    <m/>
    <s v="2022-10-19 10:46:08"/>
    <s v="2022-10-25 10:57:15"/>
    <s v="2022-10-13 17:52:30"/>
    <s v="刘畅之"/>
    <m/>
    <s v="省再担合规性审查通过"/>
    <s v="国担合规性审查通过"/>
    <m/>
    <n v="11"/>
    <n v="11"/>
    <n v="578"/>
    <n v="0"/>
    <n v="0"/>
    <n v="2E-3"/>
    <n v="220"/>
    <n v="220"/>
    <m/>
  </r>
  <r>
    <s v="4301122090510025"/>
    <s v="国担非专项业务"/>
    <s v="新增"/>
    <x v="7"/>
    <m/>
    <s v="湖南省融资再担保有限公司"/>
    <s v="曾红梅"/>
    <s v="个体工商户"/>
    <s v="居民身份证"/>
    <s v="432524198407286546"/>
    <m/>
    <m/>
    <s v="新化县淘银阁饰品店"/>
    <s v="92431322MA4QFQ019P"/>
    <s v="私人控股"/>
    <s v="否"/>
    <s v="湖南省/娄底市/新化县"/>
    <s v="其他未列明零售业"/>
    <s v="零售业"/>
    <n v="5"/>
    <n v="67.36"/>
    <n v="7"/>
    <m/>
    <s v="其他"/>
    <s v="小微企业"/>
    <m/>
    <m/>
    <m/>
    <m/>
    <s v="浙江网商银行股份有限公司"/>
    <n v="3"/>
    <s v="个人经营性贷款"/>
    <n v="8"/>
    <s v="人民币"/>
    <s v="否"/>
    <s v="2022-09-05 00:00:00"/>
    <s v="2024-04-05 00:00:00"/>
    <m/>
    <s v="89130800037685722920220905"/>
    <m/>
    <s v="R88-57921553"/>
    <s v="GUAR89130800037685722920220905891308"/>
    <n v="1"/>
    <m/>
    <s v="无"/>
    <n v="20"/>
    <n v="40"/>
    <n v="0"/>
    <n v="20"/>
    <n v="20"/>
    <n v="0"/>
    <m/>
    <s v=""/>
    <s v="网商202209"/>
    <s v="国担非专项业务"/>
    <m/>
    <s v="国担非专项业务"/>
    <m/>
    <s v="2022-10-19 10:46:08"/>
    <s v="2022-10-25 10:57:15"/>
    <s v="2022-10-13 17:52:30"/>
    <s v="刘畅之"/>
    <m/>
    <s v="省再担合规性审查通过"/>
    <s v="国担合规性审查通过"/>
    <m/>
    <n v="3"/>
    <n v="3"/>
    <n v="578"/>
    <n v="0"/>
    <n v="0"/>
    <n v="2E-3"/>
    <n v="60"/>
    <n v="60"/>
    <m/>
  </r>
  <r>
    <s v="4301122090510026"/>
    <s v="国担非专项业务"/>
    <s v="新增"/>
    <x v="7"/>
    <m/>
    <s v="湖南省融资再担保有限公司"/>
    <s v="潘丹"/>
    <s v="个体工商户"/>
    <s v="居民身份证"/>
    <s v="432524199601281620"/>
    <m/>
    <m/>
    <s v="冷水江市酷辣麻辣食品经营部"/>
    <s v="92431381MA4NY41E22"/>
    <s v="私人控股"/>
    <s v="否"/>
    <s v="湖南省/娄底市/冷水江市"/>
    <s v="其他食品零售"/>
    <s v="零售业"/>
    <n v="10"/>
    <n v="1E-3"/>
    <n v="13"/>
    <m/>
    <s v="其他"/>
    <s v="小微企业"/>
    <m/>
    <m/>
    <m/>
    <m/>
    <s v="浙江网商银行股份有限公司"/>
    <n v="6.24"/>
    <s v="个人经营性贷款"/>
    <n v="7.2"/>
    <s v="人民币"/>
    <s v="否"/>
    <s v="2022-09-05 00:00:00"/>
    <s v="2024-04-05 00:00:00"/>
    <m/>
    <s v="89130800046026206320220905"/>
    <m/>
    <s v="R88-57921553"/>
    <s v="GUAR891308000460262063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6.24"/>
    <n v="6.24"/>
    <n v="578"/>
    <n v="0"/>
    <n v="0"/>
    <n v="2E-3"/>
    <n v="124.8"/>
    <n v="124.8"/>
    <m/>
  </r>
  <r>
    <s v="4301122090510027"/>
    <s v="国担非专项业务"/>
    <s v="新增"/>
    <x v="7"/>
    <m/>
    <s v="湖南省融资再担保有限公司"/>
    <s v="关健"/>
    <s v="小微企业主"/>
    <s v="居民身份证"/>
    <s v="43310119740514101X"/>
    <m/>
    <m/>
    <s v="湘西自治州瑞安爆破工程有限公司"/>
    <s v="9143310077228973X8"/>
    <s v="私人控股"/>
    <s v="否"/>
    <s v="湖南省/湘西土家族苗族自治州/吉首市"/>
    <s v="其他未列明专业技术服务业"/>
    <s v="其他未列明行业"/>
    <n v="3000"/>
    <n v="7000"/>
    <n v="18"/>
    <m/>
    <s v="小型企业"/>
    <s v="小微企业"/>
    <m/>
    <m/>
    <m/>
    <m/>
    <s v="浙江网商银行股份有限公司"/>
    <n v="2.85"/>
    <s v="流动资金贷款"/>
    <n v="8"/>
    <s v="人民币"/>
    <s v="否"/>
    <s v="2022-09-05 00:00:00"/>
    <s v="2024-04-05 00:00:00"/>
    <m/>
    <s v="89130800047870228520220905"/>
    <m/>
    <s v="R88-57921553"/>
    <s v="GUAR891308000478702285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2.85"/>
    <n v="2.85"/>
    <n v="578"/>
    <n v="0"/>
    <n v="0"/>
    <n v="2E-3"/>
    <n v="57"/>
    <n v="57"/>
    <m/>
  </r>
  <r>
    <s v="4301122090510028"/>
    <s v="国担非专项业务"/>
    <s v="新增"/>
    <x v="7"/>
    <m/>
    <s v="湖南省融资再担保有限公司"/>
    <s v="张宏伟"/>
    <s v="个体工商户"/>
    <s v="居民身份证"/>
    <s v="432522198804107414"/>
    <m/>
    <m/>
    <s v="宁乡市刻度说表百货商行"/>
    <s v="92430124MA7EQF750B"/>
    <s v="私人控股"/>
    <s v="否"/>
    <s v="湖南省/长沙市/宁乡市"/>
    <s v="其他未列明零售业"/>
    <s v="零售业"/>
    <n v="10"/>
    <n v="330.66669999999999"/>
    <n v="7"/>
    <m/>
    <s v="其他"/>
    <s v="小微企业"/>
    <m/>
    <m/>
    <m/>
    <m/>
    <s v="浙江网商银行股份有限公司"/>
    <n v="2"/>
    <s v="个人经营性贷款"/>
    <n v="9"/>
    <s v="人民币"/>
    <s v="否"/>
    <s v="2022-09-05 00:00:00"/>
    <s v="2024-04-05 00:00:00"/>
    <m/>
    <s v="89130800048898628820220905"/>
    <m/>
    <s v="R88-57921553"/>
    <s v="GUAR891308000488986288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2"/>
    <n v="2"/>
    <n v="578"/>
    <n v="0"/>
    <n v="0"/>
    <n v="2E-3"/>
    <n v="40"/>
    <n v="40"/>
    <m/>
  </r>
  <r>
    <s v="4301122090510029"/>
    <s v="国担非专项业务"/>
    <s v="新增"/>
    <x v="7"/>
    <m/>
    <s v="湖南省融资再担保有限公司"/>
    <s v="邓贵生"/>
    <s v="个体工商户"/>
    <s v="居民身份证"/>
    <s v="43041119790601201X"/>
    <m/>
    <m/>
    <s v="衡阳市蒸湘区广顺水果副食店"/>
    <s v="92430408MA4M5H7N02"/>
    <s v="私人控股"/>
    <s v="否"/>
    <s v="湖南省/衡阳市/蒸湘区"/>
    <s v="其他综合零售"/>
    <s v="零售业"/>
    <n v="1"/>
    <n v="463"/>
    <n v="6"/>
    <m/>
    <s v="其他"/>
    <s v="小微企业"/>
    <m/>
    <m/>
    <m/>
    <m/>
    <s v="浙江网商银行股份有限公司"/>
    <n v="8"/>
    <s v="个人经营性贷款"/>
    <n v="9.8000000000000007"/>
    <s v="人民币"/>
    <s v="否"/>
    <s v="2022-09-05 00:00:00"/>
    <s v="2024-04-05 00:00:00"/>
    <m/>
    <s v="89130800055853724420220905"/>
    <m/>
    <s v="R88-57921553"/>
    <s v="GUAR891308000558537244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8"/>
    <n v="8"/>
    <n v="578"/>
    <n v="0"/>
    <n v="0"/>
    <n v="2E-3"/>
    <n v="160"/>
    <n v="160"/>
    <m/>
  </r>
  <r>
    <s v="4301122090510030"/>
    <s v="国担非专项业务"/>
    <s v="新增"/>
    <x v="7"/>
    <m/>
    <s v="湖南省融资再担保有限公司"/>
    <s v="胡钢"/>
    <s v="个体工商户"/>
    <s v="居民身份证"/>
    <s v="430482199102130015"/>
    <m/>
    <m/>
    <s v="常宁市胡钢沙发店"/>
    <s v="92430482MA4Q02AC52"/>
    <s v="私人控股"/>
    <s v="否"/>
    <s v="湖南省/衡阳市/常宁市"/>
    <s v="日用家电零售"/>
    <s v="零售业"/>
    <n v="3"/>
    <n v="473"/>
    <n v="6"/>
    <m/>
    <s v="其他"/>
    <s v="小微企业"/>
    <m/>
    <m/>
    <m/>
    <m/>
    <s v="浙江网商银行股份有限公司"/>
    <n v="5.5"/>
    <s v="个人经营性贷款"/>
    <n v="7.1"/>
    <s v="人民币"/>
    <s v="否"/>
    <s v="2022-09-05 00:00:00"/>
    <s v="2024-04-05 00:00:00"/>
    <m/>
    <s v="89130800056215740720220905"/>
    <m/>
    <s v="R88-57921553"/>
    <s v="GUAR891308000562157407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5.5"/>
    <n v="5.5"/>
    <n v="578"/>
    <n v="0"/>
    <n v="0"/>
    <n v="2E-3"/>
    <n v="110"/>
    <n v="110"/>
    <m/>
  </r>
  <r>
    <s v="4301122090510031"/>
    <s v="国担非专项业务"/>
    <s v="新增"/>
    <x v="7"/>
    <m/>
    <s v="湖南省融资再担保有限公司"/>
    <s v="兰小燕"/>
    <s v="小微企业主"/>
    <s v="居民身份证"/>
    <s v="350822198711141626"/>
    <m/>
    <m/>
    <s v="湖南益鑫恒电梯有限公司"/>
    <s v="91430111MA4RQTL89M"/>
    <s v="私人控股"/>
    <s v="否"/>
    <s v="湖南省/长沙市/雨花区"/>
    <s v="其他机械设备及电子产品批发"/>
    <s v="批发业"/>
    <n v="12"/>
    <n v="1334.1"/>
    <n v="14"/>
    <m/>
    <s v="小型企业"/>
    <s v="小微企业"/>
    <m/>
    <m/>
    <m/>
    <m/>
    <s v="浙江网商银行股份有限公司"/>
    <n v="10"/>
    <s v="流动资金贷款"/>
    <n v="9.8000000000000007"/>
    <s v="人民币"/>
    <s v="否"/>
    <s v="2022-09-05 00:00:00"/>
    <s v="2024-04-05 00:00:00"/>
    <m/>
    <s v="89130800056599103520220905"/>
    <m/>
    <s v="R88-57921553"/>
    <s v="GUAR891308000565991035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10"/>
    <n v="10"/>
    <n v="578"/>
    <n v="0"/>
    <n v="0"/>
    <n v="2E-3"/>
    <n v="200"/>
    <n v="200"/>
    <m/>
  </r>
  <r>
    <s v="4301122090510032"/>
    <s v="国担非专项业务"/>
    <s v="新增"/>
    <x v="7"/>
    <m/>
    <s v="湖南省融资再担保有限公司"/>
    <s v="李武"/>
    <s v="小微企业主"/>
    <s v="居民身份证"/>
    <s v="430528199603047372"/>
    <m/>
    <m/>
    <s v="郴州市憨豆鲜生贸易有限责任公司"/>
    <s v="91431003MA4TEDFT5B"/>
    <s v="私人控股"/>
    <s v="否"/>
    <s v="湖南省/郴州市/苏仙区"/>
    <s v="信息技术咨询服务"/>
    <s v="软件和信息技术服务业"/>
    <n v="650"/>
    <n v="999"/>
    <n v="15"/>
    <m/>
    <s v="小型企业"/>
    <s v="小微企业"/>
    <s v="1.3.4"/>
    <m/>
    <m/>
    <m/>
    <s v="浙江网商银行股份有限公司"/>
    <n v="2.9"/>
    <s v="流动资金贷款"/>
    <n v="9.8000000000000007"/>
    <s v="人民币"/>
    <s v="否"/>
    <s v="2022-09-05 00:00:00"/>
    <s v="2024-04-05 00:00:00"/>
    <m/>
    <s v="89130800057783602120220905"/>
    <m/>
    <s v="R88-57921553"/>
    <s v="GUAR891308000577836021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2.9"/>
    <n v="2.9"/>
    <n v="578"/>
    <n v="0"/>
    <n v="0"/>
    <n v="2E-3"/>
    <n v="58"/>
    <n v="58"/>
    <m/>
  </r>
  <r>
    <s v="4301122090510033"/>
    <s v="国担非专项业务"/>
    <s v="新增"/>
    <x v="7"/>
    <m/>
    <s v="湖南省融资再担保有限公司"/>
    <s v="刘洋"/>
    <s v="小微企业主"/>
    <s v="居民身份证"/>
    <s v="430623198810257216"/>
    <m/>
    <m/>
    <s v="浏阳市安快宜物流有限公司"/>
    <s v="91430181320654636B"/>
    <s v="私人控股"/>
    <s v="否"/>
    <s v="湖南省/长沙市/浏阳市"/>
    <s v="其他道路货物运输"/>
    <s v="交通运输业"/>
    <n v="150"/>
    <n v="250"/>
    <n v="31"/>
    <m/>
    <s v="小型企业"/>
    <s v="小微企业"/>
    <m/>
    <m/>
    <m/>
    <m/>
    <s v="浙江网商银行股份有限公司"/>
    <n v="15"/>
    <s v="流动资金贷款"/>
    <n v="9.8000000000000007"/>
    <s v="人民币"/>
    <s v="否"/>
    <s v="2022-09-05 00:00:00"/>
    <s v="2024-04-05 00:00:00"/>
    <m/>
    <s v="89130800067153848320220905"/>
    <m/>
    <s v="R88-57921553"/>
    <s v="GUAR891308000671538483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15"/>
    <n v="15"/>
    <n v="578"/>
    <n v="0"/>
    <n v="0"/>
    <n v="2E-3"/>
    <n v="300"/>
    <n v="300"/>
    <m/>
  </r>
  <r>
    <s v="4301122090510034"/>
    <s v="国担非专项业务"/>
    <s v="新增"/>
    <x v="7"/>
    <m/>
    <s v="湖南省融资再担保有限公司"/>
    <s v="朱曙博"/>
    <s v="个体工商户"/>
    <s v="居民身份证"/>
    <s v="431321198407210065"/>
    <m/>
    <m/>
    <s v="双峰县博亮门业经销部"/>
    <s v="92431321MA4R487N54"/>
    <s v="私人控股"/>
    <s v="否"/>
    <s v="湖南省/娄底市/双峰县"/>
    <s v="其他室内装饰材料零售"/>
    <s v="零售业"/>
    <n v="10"/>
    <n v="486"/>
    <n v="8"/>
    <m/>
    <s v="其他"/>
    <s v="小微企业"/>
    <m/>
    <m/>
    <m/>
    <m/>
    <s v="浙江网商银行股份有限公司"/>
    <n v="3"/>
    <s v="个人经营性贷款"/>
    <n v="8"/>
    <s v="人民币"/>
    <s v="否"/>
    <s v="2022-09-05 00:00:00"/>
    <s v="2024-04-05 00:00:00"/>
    <m/>
    <s v="89130800075066039920220905"/>
    <m/>
    <s v="R88-57921553"/>
    <s v="GUAR891308000750660399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3"/>
    <n v="3"/>
    <n v="578"/>
    <n v="0"/>
    <n v="0"/>
    <n v="2E-3"/>
    <n v="60"/>
    <n v="60"/>
    <m/>
  </r>
  <r>
    <s v="4301122090510035"/>
    <s v="国担非专项业务"/>
    <s v="新增"/>
    <x v="7"/>
    <m/>
    <s v="湖南省融资再担保有限公司"/>
    <s v="何滔"/>
    <s v="小微企业主"/>
    <s v="居民身份证"/>
    <s v="432621199512050739"/>
    <m/>
    <m/>
    <s v="邵阳玖伴广告图文有限责任公司"/>
    <s v="91430523MA4TH2F63L"/>
    <s v="私人控股"/>
    <s v="否"/>
    <s v="湖南省/邵阳市/邵阳县"/>
    <s v="其他广告服务"/>
    <s v="租赁和商务服务业"/>
    <n v="650"/>
    <n v="25"/>
    <n v="2"/>
    <m/>
    <s v="微型企业"/>
    <s v="小微企业"/>
    <s v="8.4.0"/>
    <m/>
    <m/>
    <m/>
    <s v="浙江网商银行股份有限公司"/>
    <n v="6"/>
    <s v="流动资金贷款"/>
    <n v="9.5"/>
    <s v="人民币"/>
    <s v="否"/>
    <s v="2022-09-05 00:00:00"/>
    <s v="2024-04-05 00:00:00"/>
    <m/>
    <s v="89130800075078127820220905"/>
    <m/>
    <s v="R88-57921553"/>
    <s v="GUAR891308000750781278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6"/>
    <n v="6"/>
    <n v="578"/>
    <n v="0"/>
    <n v="0"/>
    <n v="2E-3"/>
    <n v="120"/>
    <n v="120"/>
    <m/>
  </r>
  <r>
    <s v="4301122090510036"/>
    <s v="国担非专项业务"/>
    <s v="新增"/>
    <x v="7"/>
    <m/>
    <s v="湖南省融资再担保有限公司"/>
    <s v="卢彬"/>
    <s v="个体工商户"/>
    <s v="居民身份证"/>
    <s v="430121197109219110"/>
    <m/>
    <m/>
    <s v="长沙市芙蓉区顺友投影设备经营部"/>
    <s v="92430102MA4LGJPX1T"/>
    <s v="私人控股"/>
    <s v="否"/>
    <s v="湖南省/长沙市/芙蓉区"/>
    <s v="其他未列明零售业"/>
    <s v="零售业"/>
    <n v="3"/>
    <n v="461"/>
    <n v="7"/>
    <m/>
    <s v="其他"/>
    <s v="小微企业"/>
    <m/>
    <m/>
    <m/>
    <m/>
    <s v="浙江网商银行股份有限公司"/>
    <n v="3.5"/>
    <s v="个人经营性贷款"/>
    <n v="9.8000000000000007"/>
    <s v="人民币"/>
    <s v="否"/>
    <s v="2022-09-05 00:00:00"/>
    <s v="2024-04-05 00:00:00"/>
    <m/>
    <s v="89130800076290407820220905"/>
    <m/>
    <s v="R88-57921553"/>
    <s v="GUAR891308000762904078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3.5"/>
    <n v="3.5"/>
    <n v="578"/>
    <n v="0"/>
    <n v="0"/>
    <n v="2E-3"/>
    <n v="70"/>
    <n v="70"/>
    <m/>
  </r>
  <r>
    <s v="4301122090510037"/>
    <s v="国担非专项业务"/>
    <s v="新增"/>
    <x v="7"/>
    <m/>
    <s v="湖南省融资再担保有限公司"/>
    <s v="朱华杰"/>
    <s v="个体工商户"/>
    <s v="居民身份证"/>
    <s v="43242619770913601X"/>
    <m/>
    <m/>
    <s v="长沙市雨花区函丽小吃店"/>
    <s v="92430111MA4LM9TL4J"/>
    <s v="私人控股"/>
    <s v="否"/>
    <s v="湖南省/长沙市/雨花区"/>
    <s v="其他未列明餐饮业"/>
    <s v="餐饮业"/>
    <n v="0.01"/>
    <n v="276"/>
    <n v="16"/>
    <m/>
    <s v="其他"/>
    <s v="小微企业"/>
    <m/>
    <m/>
    <m/>
    <m/>
    <s v="浙江网商银行股份有限公司"/>
    <n v="2"/>
    <s v="流动资金贷款"/>
    <n v="8"/>
    <s v="人民币"/>
    <s v="否"/>
    <s v="2022-09-05 00:00:00"/>
    <s v="2024-04-05 00:00:00"/>
    <m/>
    <s v="89130800077706429520220905"/>
    <m/>
    <s v="R88-57921553"/>
    <s v="GUAR89130800077706429520220905891308"/>
    <n v="1"/>
    <m/>
    <s v="无"/>
    <n v="20"/>
    <n v="40"/>
    <n v="0"/>
    <n v="20"/>
    <n v="20"/>
    <n v="0"/>
    <m/>
    <s v=""/>
    <s v="网商202209"/>
    <s v="国担非专项业务"/>
    <m/>
    <s v="国担非专项业务"/>
    <m/>
    <s v="2022-10-19 10:46:08"/>
    <s v="2022-10-25 10:57:44"/>
    <s v="2022-10-13 17:52:30"/>
    <s v="刘畅之"/>
    <m/>
    <s v="省再担合规性审查通过"/>
    <s v="国担合规性审查通过"/>
    <m/>
    <n v="2"/>
    <n v="2"/>
    <n v="578"/>
    <n v="0"/>
    <n v="0"/>
    <n v="2E-3"/>
    <n v="40"/>
    <n v="40"/>
    <m/>
  </r>
  <r>
    <s v="4301122090510038"/>
    <s v="国担非专项业务"/>
    <s v="新增"/>
    <x v="7"/>
    <m/>
    <s v="湖南省融资再担保有限公司"/>
    <s v="谌欢"/>
    <s v="个体工商户"/>
    <s v="居民身份证"/>
    <s v="43092319951117004X"/>
    <m/>
    <m/>
    <s v="长沙市岳麓区果喝饮品店"/>
    <s v="92430104MA7BHLQT2Y"/>
    <s v="私人控股"/>
    <s v="否"/>
    <s v="湖南省/长沙市/岳麓区"/>
    <s v="其他饮料及冷饮服务"/>
    <s v="餐饮业"/>
    <n v="1500"/>
    <n v="900"/>
    <n v="15"/>
    <m/>
    <s v="其他"/>
    <s v="小微企业"/>
    <m/>
    <m/>
    <m/>
    <m/>
    <s v="浙江网商银行股份有限公司"/>
    <n v="4.2"/>
    <s v="个人经营性贷款"/>
    <n v="9.8000000000000007"/>
    <s v="人民币"/>
    <s v="否"/>
    <s v="2022-09-05 00:00:00"/>
    <s v="2024-04-05 00:00:00"/>
    <m/>
    <s v="89130800077738428320220905"/>
    <m/>
    <s v="R88-57921553"/>
    <s v="GUAR89130800077738428320220905891308"/>
    <n v="1"/>
    <m/>
    <s v="无"/>
    <n v="20"/>
    <n v="40"/>
    <n v="0"/>
    <n v="20"/>
    <n v="20"/>
    <n v="0"/>
    <m/>
    <s v=""/>
    <s v="网商202209"/>
    <s v="国担非专项业务"/>
    <m/>
    <s v="国担非专项业务"/>
    <m/>
    <s v="2022-10-19 10:46:08"/>
    <s v="2022-10-25 10:57:44"/>
    <s v="2022-10-13 17:52:30"/>
    <s v="刘畅之"/>
    <m/>
    <s v="省再担合规性审查通过"/>
    <s v="国担合规性审查通过"/>
    <m/>
    <n v="4.2"/>
    <n v="4.2"/>
    <n v="578"/>
    <n v="0"/>
    <n v="0"/>
    <n v="2E-3"/>
    <n v="84"/>
    <n v="84"/>
    <m/>
  </r>
  <r>
    <s v="4301122090510039"/>
    <s v="国担非专项业务"/>
    <s v="新增"/>
    <x v="7"/>
    <m/>
    <s v="湖南省融资再担保有限公司"/>
    <s v="周友根"/>
    <s v="个体工商户"/>
    <s v="居民身份证"/>
    <s v="432503197307287473"/>
    <m/>
    <m/>
    <s v="涟源市茅塘镇水泉真品商店"/>
    <s v="92431382MA4RJK4A4T"/>
    <s v="私人控股"/>
    <s v="否"/>
    <s v="湖南省/娄底市/涟源市"/>
    <s v="其他未列明零售业"/>
    <s v="零售业"/>
    <n v="10"/>
    <n v="116.2667"/>
    <n v="7"/>
    <m/>
    <s v="其他"/>
    <s v="小微企业"/>
    <m/>
    <m/>
    <m/>
    <m/>
    <s v="浙江网商银行股份有限公司"/>
    <n v="5"/>
    <s v="个人经营性贷款"/>
    <n v="9.8000000000000007"/>
    <s v="人民币"/>
    <s v="否"/>
    <s v="2022-09-05 00:00:00"/>
    <s v="2024-04-05 00:00:00"/>
    <m/>
    <s v="89130800079020233520220905"/>
    <m/>
    <s v="R88-57921553"/>
    <s v="GUAR89130800079020233520220905891308"/>
    <n v="1"/>
    <m/>
    <s v="无"/>
    <n v="20"/>
    <n v="40"/>
    <n v="0"/>
    <n v="20"/>
    <n v="20"/>
    <n v="0"/>
    <m/>
    <s v=""/>
    <s v="网商202209"/>
    <s v="国担非专项业务"/>
    <m/>
    <s v="国担非专项业务"/>
    <m/>
    <s v="2022-10-19 10:46:08"/>
    <s v="2022-10-25 10:57:44"/>
    <s v="2022-10-13 17:52:30"/>
    <s v="刘畅之"/>
    <m/>
    <s v="省再担合规性审查通过"/>
    <s v="国担合规性审查通过"/>
    <m/>
    <n v="5"/>
    <n v="5"/>
    <n v="578"/>
    <n v="0"/>
    <n v="0"/>
    <n v="2E-3"/>
    <n v="100"/>
    <n v="100"/>
    <m/>
  </r>
  <r>
    <s v="4301122090510040"/>
    <s v="国担非专项业务"/>
    <s v="新增"/>
    <x v="7"/>
    <m/>
    <s v="湖南省融资再担保有限公司"/>
    <s v="叶栗平"/>
    <s v="个体工商户"/>
    <s v="居民身份证"/>
    <s v="430224199110187252"/>
    <m/>
    <m/>
    <s v="长沙市雨花区一穗一和体育用品经营部"/>
    <s v="92430111MA4PBF286R"/>
    <s v="私人控股"/>
    <s v="否"/>
    <s v="湖南省/长沙市/雨花区"/>
    <s v="体育用品及器材零售"/>
    <s v="零售业"/>
    <n v="101"/>
    <n v="458"/>
    <n v="14"/>
    <m/>
    <s v="其他"/>
    <s v="小微企业"/>
    <m/>
    <m/>
    <m/>
    <m/>
    <s v="浙江网商银行股份有限公司"/>
    <n v="2.5"/>
    <s v="个人经营性贷款"/>
    <n v="8"/>
    <s v="人民币"/>
    <s v="否"/>
    <s v="2022-09-05 00:00:00"/>
    <s v="2024-04-05 00:00:00"/>
    <m/>
    <s v="89130800084100843320220905"/>
    <m/>
    <s v="R88-57921553"/>
    <s v="GUAR891308000841008433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2.5"/>
    <n v="2.5"/>
    <n v="578"/>
    <n v="0"/>
    <n v="0"/>
    <n v="2E-3"/>
    <n v="50"/>
    <n v="50"/>
    <m/>
  </r>
  <r>
    <s v="4301122090510041"/>
    <s v="国担非专项业务"/>
    <s v="新增"/>
    <x v="7"/>
    <m/>
    <s v="湖南省融资再担保有限公司"/>
    <s v="唐知河"/>
    <s v="小微企业主"/>
    <s v="居民身份证"/>
    <s v="43032119770111858X"/>
    <m/>
    <m/>
    <s v="湖南也发贸易有限公司"/>
    <s v="91430321MA4R32DQ6Y"/>
    <s v="私人控股"/>
    <s v="否"/>
    <s v="湖南省/湘潭市/湘潭县"/>
    <s v="汽车及零配件批发"/>
    <s v="批发业"/>
    <n v="150"/>
    <n v="25"/>
    <n v="2"/>
    <m/>
    <s v="微型企业"/>
    <s v="小微企业"/>
    <m/>
    <m/>
    <m/>
    <m/>
    <s v="浙江网商银行股份有限公司"/>
    <n v="2"/>
    <s v="流动资金贷款"/>
    <n v="9.8000000000000007"/>
    <s v="人民币"/>
    <s v="否"/>
    <s v="2022-09-05 00:00:00"/>
    <s v="2024-04-05 00:00:00"/>
    <m/>
    <s v="89130800090536222020220905"/>
    <m/>
    <s v="R88-57921553"/>
    <s v="GUAR89130800090536222020220905891308"/>
    <n v="1"/>
    <m/>
    <s v="无"/>
    <n v="20"/>
    <n v="40"/>
    <n v="0"/>
    <n v="20"/>
    <n v="20"/>
    <n v="0"/>
    <m/>
    <s v=""/>
    <s v="网商202209"/>
    <s v="国担非专项业务"/>
    <m/>
    <s v="国担非专项业务"/>
    <m/>
    <s v="2022-10-19 10:46:08"/>
    <s v="2022-10-25 10:57:44"/>
    <s v="2022-10-13 17:52:30"/>
    <s v="刘畅之"/>
    <m/>
    <s v="省再担合规性审查通过"/>
    <s v="国担合规性审查通过"/>
    <m/>
    <n v="2"/>
    <n v="2"/>
    <n v="578"/>
    <n v="0"/>
    <n v="0"/>
    <n v="2E-3"/>
    <n v="40"/>
    <n v="40"/>
    <m/>
  </r>
  <r>
    <s v="4301122090510042"/>
    <s v="国担非专项业务"/>
    <s v="新增"/>
    <x v="7"/>
    <m/>
    <s v="湖南省融资再担保有限公司"/>
    <s v="柳靖"/>
    <s v="小微企业主"/>
    <s v="居民身份证"/>
    <s v="430321200001152212"/>
    <m/>
    <m/>
    <s v="湖南晖凡电子商务有限公司"/>
    <s v="91430112MA7EHXGC5T"/>
    <s v="私人控股"/>
    <s v="否"/>
    <s v="湖南省/长沙市/望城区"/>
    <s v="其他未列明零售业"/>
    <s v="零售业"/>
    <n v="200"/>
    <n v="1E-3"/>
    <n v="7"/>
    <m/>
    <s v="微型企业"/>
    <s v="小微企业"/>
    <m/>
    <m/>
    <m/>
    <m/>
    <s v="浙江网商银行股份有限公司"/>
    <n v="2.2000000000000002"/>
    <s v="流动资金贷款"/>
    <n v="9.8000000000000007"/>
    <s v="人民币"/>
    <s v="否"/>
    <s v="2022-09-05 00:00:00"/>
    <s v="2024-04-05 00:00:00"/>
    <m/>
    <s v="89130800092382300020220905"/>
    <m/>
    <s v="R88-57921553"/>
    <s v="GUAR891308000923823000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2.2000000000000002"/>
    <n v="2.2000000000000002"/>
    <n v="578"/>
    <n v="0"/>
    <n v="0"/>
    <n v="2E-3"/>
    <n v="44"/>
    <n v="44"/>
    <m/>
  </r>
  <r>
    <s v="4301122090510043"/>
    <s v="国担非专项业务"/>
    <s v="新增"/>
    <x v="7"/>
    <m/>
    <s v="湖南省融资再担保有限公司"/>
    <s v="罗求文"/>
    <s v="小微企业主"/>
    <s v="居民身份证"/>
    <s v="430581198910012038"/>
    <m/>
    <m/>
    <s v="长沙长沐活动板房有限公司"/>
    <s v="91430112MA4PE07X8E"/>
    <s v="私人控股"/>
    <s v="否"/>
    <s v="湖南省/长沙市/望城区"/>
    <s v="其他未列明专业技术服务业"/>
    <s v="其他未列明行业"/>
    <n v="150"/>
    <n v="150"/>
    <n v="2"/>
    <m/>
    <s v="微型企业"/>
    <s v="小微企业"/>
    <m/>
    <m/>
    <m/>
    <m/>
    <s v="浙江网商银行股份有限公司"/>
    <n v="7.7"/>
    <s v="流动资金贷款"/>
    <n v="9.8000000000000007"/>
    <s v="人民币"/>
    <s v="否"/>
    <s v="2022-09-05 00:00:00"/>
    <s v="2024-04-05 00:00:00"/>
    <m/>
    <s v="89130800092692313620220905"/>
    <m/>
    <s v="R88-57921553"/>
    <s v="GUAR891308000926923136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7.7"/>
    <n v="7.7"/>
    <n v="578"/>
    <n v="0"/>
    <n v="0"/>
    <n v="2E-3"/>
    <n v="154"/>
    <n v="154"/>
    <m/>
  </r>
  <r>
    <s v="4301122090510044"/>
    <s v="国担非专项业务"/>
    <s v="新增"/>
    <x v="7"/>
    <m/>
    <s v="湖南省融资再担保有限公司"/>
    <s v="唐秀秀"/>
    <s v="个体工商户"/>
    <s v="居民身份证"/>
    <s v="430821199106236828"/>
    <m/>
    <m/>
    <s v="慈利县衣四季服装店"/>
    <s v="92430821MA4PGKC64H"/>
    <s v="私人控股"/>
    <s v="否"/>
    <s v="湖南省/张家界市/慈利县"/>
    <s v="服装零售"/>
    <s v="零售业"/>
    <n v="10"/>
    <n v="145.2533"/>
    <n v="8"/>
    <m/>
    <s v="其他"/>
    <s v="小微企业"/>
    <m/>
    <m/>
    <m/>
    <m/>
    <s v="浙江网商银行股份有限公司"/>
    <n v="3.25"/>
    <s v="个人经营性贷款"/>
    <n v="8"/>
    <s v="人民币"/>
    <s v="否"/>
    <s v="2022-09-05 00:00:00"/>
    <s v="2024-04-05 00:00:00"/>
    <m/>
    <s v="89130800093844711420220905"/>
    <m/>
    <s v="R88-57921553"/>
    <s v="GUAR891308000938447114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3.25"/>
    <n v="3.25"/>
    <n v="578"/>
    <n v="0"/>
    <n v="0"/>
    <n v="2E-3"/>
    <n v="65"/>
    <n v="65"/>
    <m/>
  </r>
  <r>
    <s v="4301122090510045"/>
    <s v="国担非专项业务"/>
    <s v="新增"/>
    <x v="7"/>
    <m/>
    <s v="湖南省融资再担保有限公司"/>
    <s v="易勇"/>
    <s v="个体工商户"/>
    <s v="居民身份证"/>
    <s v="430281198401081338"/>
    <m/>
    <m/>
    <s v="长沙市岳麓区易土钵餐馆"/>
    <s v="92430104MA4QYG6B59"/>
    <s v="私人控股"/>
    <s v="否"/>
    <s v="湖南省/长沙市/岳麓区"/>
    <s v="正餐服务"/>
    <s v="餐饮业"/>
    <n v="50"/>
    <n v="25"/>
    <n v="2"/>
    <m/>
    <s v="其他"/>
    <s v="小微企业"/>
    <m/>
    <m/>
    <m/>
    <m/>
    <s v="浙江网商银行股份有限公司"/>
    <n v="2.1"/>
    <s v="个人经营性贷款"/>
    <n v="8"/>
    <s v="人民币"/>
    <s v="否"/>
    <s v="2022-09-05 00:00:00"/>
    <s v="2024-04-05 00:00:00"/>
    <m/>
    <s v="89130800099458411220220905"/>
    <m/>
    <s v="R88-57921553"/>
    <s v="GUAR891308000994584112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2.1"/>
    <n v="2.1"/>
    <n v="578"/>
    <n v="0"/>
    <n v="0"/>
    <n v="2E-3"/>
    <n v="42"/>
    <n v="42"/>
    <m/>
  </r>
  <r>
    <s v="4301122090510046"/>
    <s v="国担非专项业务"/>
    <s v="新增"/>
    <x v="7"/>
    <m/>
    <s v="湖南省融资再担保有限公司"/>
    <s v="侯宗林"/>
    <s v="个体工商户"/>
    <s v="居民身份证"/>
    <s v="431224197206170019"/>
    <m/>
    <m/>
    <s v="溆浦县龙潭大红鹰童装世界"/>
    <s v="92431224MA4MA6101T"/>
    <s v="私人控股"/>
    <s v="否"/>
    <s v="湖南省/怀化市/溆浦县"/>
    <s v="服装零售"/>
    <s v="零售业"/>
    <n v="650"/>
    <n v="400"/>
    <n v="2"/>
    <m/>
    <s v="其他"/>
    <s v="小微企业"/>
    <m/>
    <m/>
    <m/>
    <m/>
    <s v="浙江网商银行股份有限公司"/>
    <n v="4"/>
    <s v="个人经营性贷款"/>
    <n v="9.8000000000000007"/>
    <s v="人民币"/>
    <s v="否"/>
    <s v="2022-09-05 00:00:00"/>
    <s v="2024-04-05 00:00:00"/>
    <m/>
    <s v="89130800103217510320220905"/>
    <m/>
    <s v="R88-57921553"/>
    <s v="GUAR891308001032175103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4"/>
    <n v="4"/>
    <n v="578"/>
    <n v="0"/>
    <n v="0"/>
    <n v="2E-3"/>
    <n v="80"/>
    <n v="80"/>
    <m/>
  </r>
  <r>
    <s v="4301122090510047"/>
    <s v="国担非专项业务"/>
    <s v="新增"/>
    <x v="7"/>
    <m/>
    <s v="湖南省融资再担保有限公司"/>
    <s v="戴凌杰"/>
    <s v="个体工商户"/>
    <s v="居民身份证"/>
    <s v="35032119910315001X"/>
    <m/>
    <m/>
    <s v="长沙市芙蓉区东湖街道合平新村社区膳当嘉小吃店"/>
    <s v="92430102MA4T37HF78"/>
    <s v="私人控股"/>
    <s v="否"/>
    <s v="湖南省/长沙市/芙蓉区"/>
    <s v="小吃服务"/>
    <s v="餐饮业"/>
    <n v="50"/>
    <n v="25"/>
    <n v="2"/>
    <m/>
    <s v="其他"/>
    <s v="小微企业"/>
    <m/>
    <m/>
    <m/>
    <m/>
    <s v="浙江网商银行股份有限公司"/>
    <n v="2"/>
    <s v="个人经营性贷款"/>
    <n v="9.8000000000000007"/>
    <s v="人民币"/>
    <s v="否"/>
    <s v="2022-09-05 00:00:00"/>
    <s v="2024-04-05 00:00:00"/>
    <m/>
    <s v="89130800104153229020220905"/>
    <m/>
    <s v="R88-57921553"/>
    <s v="GUAR891308001041532290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2"/>
    <n v="2"/>
    <n v="578"/>
    <n v="0"/>
    <n v="0"/>
    <n v="2E-3"/>
    <n v="40"/>
    <n v="40"/>
    <m/>
  </r>
  <r>
    <s v="4301122090510048"/>
    <s v="国担非专项业务"/>
    <s v="新增"/>
    <x v="7"/>
    <m/>
    <s v="湖南省融资再担保有限公司"/>
    <s v="袁德林"/>
    <s v="个体工商户"/>
    <s v="居民身份证"/>
    <s v="430121197201096619"/>
    <m/>
    <m/>
    <s v="长沙县星沙镇金菊便利店"/>
    <s v="92430121MA4P7PCA1F"/>
    <s v="私人控股"/>
    <s v="否"/>
    <s v="湖南省/长沙市/长沙县"/>
    <s v="其他食品零售"/>
    <s v="零售业"/>
    <n v="5"/>
    <n v="133.33330000000001"/>
    <n v="13"/>
    <m/>
    <s v="其他"/>
    <s v="小微企业"/>
    <m/>
    <m/>
    <m/>
    <m/>
    <s v="浙江网商银行股份有限公司"/>
    <n v="2"/>
    <s v="个人经营性贷款"/>
    <n v="9"/>
    <s v="人民币"/>
    <s v="否"/>
    <s v="2022-09-05 00:00:00"/>
    <s v="2024-04-05 00:00:00"/>
    <m/>
    <s v="89130800107845836320220905"/>
    <m/>
    <s v="R88-57921553"/>
    <s v="GUAR891308001078458363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2"/>
    <n v="2"/>
    <n v="578"/>
    <n v="0"/>
    <n v="0"/>
    <n v="2E-3"/>
    <n v="40"/>
    <n v="40"/>
    <m/>
  </r>
  <r>
    <s v="4301122090510049"/>
    <s v="国担非专项业务"/>
    <s v="新增"/>
    <x v="7"/>
    <m/>
    <s v="湖南省融资再担保有限公司"/>
    <s v="解介军"/>
    <s v="小微企业主"/>
    <s v="居民身份证"/>
    <s v="332621197112073496"/>
    <m/>
    <m/>
    <s v="双峰县永利机械租赁有限公司"/>
    <s v="91431321MA4QTUEA90"/>
    <s v="私人控股"/>
    <s v="否"/>
    <s v="湖南省/娄底市/双峰县"/>
    <s v="建筑工程机械与设备经营租赁"/>
    <s v="租赁和商务服务业"/>
    <n v="150"/>
    <n v="25"/>
    <n v="23"/>
    <m/>
    <s v="小型企业"/>
    <s v="小微企业"/>
    <m/>
    <m/>
    <m/>
    <m/>
    <s v="浙江网商银行股份有限公司"/>
    <n v="16.8"/>
    <s v="流动资金贷款"/>
    <n v="9.8000000000000007"/>
    <s v="人民币"/>
    <s v="否"/>
    <s v="2022-09-05 00:00:00"/>
    <s v="2024-04-05 00:00:00"/>
    <m/>
    <s v="89130800114142132220220905"/>
    <m/>
    <s v="R88-57921553"/>
    <s v="GUAR89130800114142132220220905891308"/>
    <n v="1"/>
    <m/>
    <s v="无"/>
    <n v="20"/>
    <n v="40"/>
    <n v="0"/>
    <n v="20"/>
    <n v="20"/>
    <n v="0"/>
    <m/>
    <s v=""/>
    <s v="网商202209"/>
    <s v="国担非专项业务"/>
    <m/>
    <s v="国担非专项业务"/>
    <m/>
    <s v="2022-10-19 10:46:08"/>
    <s v="2022-10-25 10:57:44"/>
    <s v="2022-10-13 17:52:30"/>
    <s v="刘畅之"/>
    <m/>
    <s v="省再担合规性审查通过"/>
    <s v="国担合规性审查通过"/>
    <m/>
    <n v="16.8"/>
    <n v="16.8"/>
    <n v="578"/>
    <n v="0"/>
    <n v="0"/>
    <n v="2E-3"/>
    <n v="336"/>
    <n v="336"/>
    <m/>
  </r>
  <r>
    <s v="4301122090510050"/>
    <s v="国担非专项业务"/>
    <s v="新增"/>
    <x v="7"/>
    <m/>
    <s v="湖南省融资再担保有限公司"/>
    <s v="吴丹"/>
    <s v="个体工商户"/>
    <s v="居民身份证"/>
    <s v="430223199010125939"/>
    <m/>
    <m/>
    <s v="长沙市开福区吴新云餐饮店"/>
    <s v="92430105MA4QQ0RE6P"/>
    <s v="私人控股"/>
    <s v="否"/>
    <s v="湖南省/长沙市/开福区"/>
    <s v="其他未列明餐饮业"/>
    <s v="餐饮业"/>
    <n v="50"/>
    <n v="25"/>
    <n v="2"/>
    <m/>
    <s v="其他"/>
    <s v="小微企业"/>
    <m/>
    <m/>
    <m/>
    <m/>
    <s v="浙江网商银行股份有限公司"/>
    <n v="3.2"/>
    <s v="流动资金贷款"/>
    <n v="8"/>
    <s v="人民币"/>
    <s v="否"/>
    <s v="2022-09-05 00:00:00"/>
    <s v="2024-04-05 00:00:00"/>
    <m/>
    <s v="89130800121253417520220905"/>
    <m/>
    <s v="R88-57921553"/>
    <s v="GUAR89130800121253417520220905891308"/>
    <n v="1"/>
    <m/>
    <s v="无"/>
    <n v="20"/>
    <n v="40"/>
    <n v="0"/>
    <n v="20"/>
    <n v="20"/>
    <n v="0"/>
    <m/>
    <s v=""/>
    <s v="网商202209"/>
    <s v="国担非专项业务"/>
    <m/>
    <s v="国担非专项业务"/>
    <m/>
    <s v="2022-10-19 10:46:08"/>
    <s v="2022-10-25 10:57:44"/>
    <s v="2022-10-13 17:52:30"/>
    <s v="刘畅之"/>
    <m/>
    <s v="省再担合规性审查通过"/>
    <s v="国担合规性审查通过"/>
    <m/>
    <n v="3.2"/>
    <n v="3.2"/>
    <n v="578"/>
    <n v="0"/>
    <n v="0"/>
    <n v="2E-3"/>
    <n v="64"/>
    <n v="64"/>
    <m/>
  </r>
  <r>
    <s v="4301122090510051"/>
    <s v="国担非专项业务"/>
    <s v="新增"/>
    <x v="7"/>
    <m/>
    <s v="湖南省融资再担保有限公司"/>
    <s v="胡锋"/>
    <s v="小微企业主"/>
    <s v="居民身份证"/>
    <s v="430921198509305753"/>
    <m/>
    <m/>
    <s v="南县胡锋汽车修理厂"/>
    <s v="91430921MA4L68X08U"/>
    <s v="私人控股"/>
    <s v="否"/>
    <s v="湖南省/益阳市/南县"/>
    <s v="汽车修理与维护"/>
    <s v="其他未列明行业"/>
    <n v="50"/>
    <n v="30"/>
    <n v="8"/>
    <m/>
    <s v="微型企业"/>
    <s v="小微企业"/>
    <s v="5.4.1"/>
    <m/>
    <m/>
    <m/>
    <s v="浙江网商银行股份有限公司"/>
    <n v="20"/>
    <s v="流动资金贷款"/>
    <n v="9.8000000000000007"/>
    <s v="人民币"/>
    <s v="否"/>
    <s v="2022-09-05 00:00:00"/>
    <s v="2024-04-05 00:00:00"/>
    <m/>
    <s v="89130800129910107520220905"/>
    <m/>
    <s v="R88-57921553"/>
    <s v="GUAR89130800129910107520220905891308"/>
    <n v="1"/>
    <m/>
    <s v="无"/>
    <n v="20"/>
    <n v="40"/>
    <n v="0"/>
    <n v="20"/>
    <n v="20"/>
    <n v="0"/>
    <m/>
    <s v=""/>
    <s v="网商202209"/>
    <s v="国担非专项业务"/>
    <m/>
    <s v="国担非专项业务"/>
    <m/>
    <s v="2022-10-19 10:46:08"/>
    <s v="2022-10-25 10:57:44"/>
    <s v="2022-10-13 17:52:30"/>
    <s v="刘畅之"/>
    <m/>
    <s v="省再担合规性审查通过"/>
    <s v="国担合规性审查通过"/>
    <m/>
    <n v="20"/>
    <n v="20"/>
    <n v="578"/>
    <n v="0"/>
    <n v="0"/>
    <n v="2E-3"/>
    <n v="400"/>
    <n v="400"/>
    <m/>
  </r>
  <r>
    <s v="4301122090510052"/>
    <s v="国担非专项业务"/>
    <s v="新增"/>
    <x v="7"/>
    <m/>
    <s v="湖南省融资再担保有限公司"/>
    <s v="李徐彦"/>
    <s v="个体工商户"/>
    <s v="居民身份证"/>
    <s v="431081198810135309"/>
    <m/>
    <m/>
    <s v="衡阳县洪市镇广源名品服饰广场"/>
    <s v="92430421MA7DAJRQ26"/>
    <s v="私人控股"/>
    <s v="否"/>
    <s v="湖南省/衡阳市/衡阳县"/>
    <s v="服饰制造"/>
    <s v="工业"/>
    <n v="4"/>
    <n v="1E-3"/>
    <n v="32"/>
    <m/>
    <s v="其他"/>
    <s v="小微企业"/>
    <m/>
    <m/>
    <m/>
    <m/>
    <s v="浙江网商银行股份有限公司"/>
    <n v="8.1"/>
    <s v="个人经营性贷款"/>
    <n v="9.8000000000000007"/>
    <s v="人民币"/>
    <s v="否"/>
    <s v="2022-09-05 00:00:00"/>
    <s v="2024-04-05 00:00:00"/>
    <m/>
    <s v="89130800177856337220220905"/>
    <m/>
    <s v="R88-57921553"/>
    <s v="GUAR89130800177856337220220905891308"/>
    <n v="1"/>
    <m/>
    <s v="无"/>
    <n v="20"/>
    <n v="40"/>
    <n v="0"/>
    <n v="20"/>
    <n v="20"/>
    <n v="0"/>
    <m/>
    <s v=""/>
    <s v="网商202209"/>
    <s v="国担非专项业务"/>
    <m/>
    <s v="国担非专项业务"/>
    <m/>
    <s v="2022-10-19 10:46:08"/>
    <s v="2022-10-25 10:57:44"/>
    <s v="2022-10-13 17:52:30"/>
    <s v="刘畅之"/>
    <m/>
    <s v="省再担合规性审查通过"/>
    <s v="国担合规性审查通过"/>
    <m/>
    <n v="8.1"/>
    <n v="8.1"/>
    <n v="578"/>
    <n v="0"/>
    <n v="0"/>
    <n v="2E-3"/>
    <n v="162"/>
    <n v="162"/>
    <m/>
  </r>
  <r>
    <s v="4301122090510053"/>
    <s v="国担非专项业务"/>
    <s v="新增"/>
    <x v="7"/>
    <m/>
    <s v="湖南省融资再担保有限公司"/>
    <s v="张艳庆"/>
    <s v="个体工商户"/>
    <s v="居民身份证"/>
    <s v="130535199206290814"/>
    <m/>
    <m/>
    <s v="澧县福庆五金经营部"/>
    <s v="92430723MA4Q0AGY5H"/>
    <s v="私人控股"/>
    <s v="否"/>
    <s v="湖南省/常德市/澧县"/>
    <s v="摩托车及零配件批发"/>
    <s v="批发业"/>
    <n v="20"/>
    <n v="1341.8333"/>
    <n v="5"/>
    <m/>
    <s v="其他"/>
    <s v="小微企业"/>
    <m/>
    <m/>
    <m/>
    <m/>
    <s v="浙江网商银行股份有限公司"/>
    <n v="16"/>
    <s v="流动资金贷款"/>
    <n v="8"/>
    <s v="人民币"/>
    <s v="否"/>
    <s v="2022-09-05 00:00:00"/>
    <s v="2024-04-05 00:00:00"/>
    <m/>
    <s v="89130800199721915920220905"/>
    <m/>
    <s v="R88-57921553"/>
    <s v="GUAR89130800199721915920220905891308"/>
    <n v="1"/>
    <m/>
    <s v="无"/>
    <n v="20"/>
    <n v="40"/>
    <n v="0"/>
    <n v="20"/>
    <n v="20"/>
    <n v="0"/>
    <m/>
    <s v=""/>
    <s v="网商202209"/>
    <s v="国担非专项业务"/>
    <m/>
    <s v="国担非专项业务"/>
    <m/>
    <s v="2022-10-19 10:46:08"/>
    <s v="2022-10-25 10:57:44"/>
    <s v="2022-10-13 17:52:30"/>
    <s v="刘畅之"/>
    <m/>
    <s v="省再担合规性审查通过"/>
    <s v="国担合规性审查通过"/>
    <m/>
    <n v="16"/>
    <n v="16"/>
    <n v="578"/>
    <n v="0"/>
    <n v="0"/>
    <n v="2E-3"/>
    <n v="320"/>
    <n v="320"/>
    <m/>
  </r>
  <r>
    <s v="4301122090510054"/>
    <s v="国担非专项业务"/>
    <s v="新增"/>
    <x v="7"/>
    <m/>
    <s v="湖南省融资再担保有限公司"/>
    <s v="欧冬连"/>
    <s v="个体工商户"/>
    <s v="居民身份证"/>
    <s v="43102619890904252X"/>
    <m/>
    <m/>
    <s v="汝城县咪挺日用品店"/>
    <s v="92431026MA4PXFXB8N"/>
    <s v="私人控股"/>
    <s v="否"/>
    <s v="湖南省/郴州市/汝城县"/>
    <s v="化妆品及卫生用品零售"/>
    <s v="零售业"/>
    <n v="1"/>
    <n v="1E-3"/>
    <n v="8"/>
    <m/>
    <s v="其他"/>
    <s v="小微企业"/>
    <m/>
    <m/>
    <m/>
    <m/>
    <s v="浙江网商银行股份有限公司"/>
    <n v="2"/>
    <s v="个人经营性贷款"/>
    <n v="8"/>
    <s v="人民币"/>
    <s v="否"/>
    <s v="2022-09-05 00:00:00"/>
    <s v="2024-04-05 00:00:00"/>
    <m/>
    <s v="89130800201098929120220905"/>
    <m/>
    <s v="R88-57921553"/>
    <s v="GUAR89130800201098929120220905891308"/>
    <n v="1"/>
    <m/>
    <s v="无"/>
    <n v="20"/>
    <n v="40"/>
    <n v="0"/>
    <n v="20"/>
    <n v="20"/>
    <n v="0"/>
    <m/>
    <s v=""/>
    <s v="网商202209"/>
    <s v="国担非专项业务"/>
    <m/>
    <s v="国担非专项业务"/>
    <m/>
    <s v="2022-10-19 10:46:08"/>
    <s v="2022-10-25 10:57:44"/>
    <s v="2022-10-13 17:52:30"/>
    <s v="刘畅之"/>
    <m/>
    <s v="省再担合规性审查通过"/>
    <s v="国担合规性审查通过"/>
    <m/>
    <n v="2"/>
    <n v="2"/>
    <n v="578"/>
    <n v="0"/>
    <n v="0"/>
    <n v="2E-3"/>
    <n v="40"/>
    <n v="40"/>
    <m/>
  </r>
  <r>
    <s v="4301122090510055"/>
    <s v="国担非专项业务"/>
    <s v="新增"/>
    <x v="7"/>
    <m/>
    <s v="湖南省融资再担保有限公司"/>
    <s v="朱敏"/>
    <s v="个体工商户"/>
    <s v="居民身份证"/>
    <s v="430223198906218711"/>
    <m/>
    <m/>
    <s v="攸县朱记粮油店"/>
    <s v="92430223MA4L88Y05D"/>
    <s v="私人控股"/>
    <s v="否"/>
    <s v="湖南省/株洲市/攸县"/>
    <s v="粮油零售"/>
    <s v="零售业"/>
    <n v="3"/>
    <n v="491"/>
    <n v="4"/>
    <m/>
    <s v="其他"/>
    <s v="小微企业"/>
    <m/>
    <m/>
    <m/>
    <m/>
    <s v="浙江网商银行股份有限公司"/>
    <n v="2"/>
    <s v="个人经营性贷款"/>
    <n v="8"/>
    <s v="人民币"/>
    <s v="否"/>
    <s v="2022-09-05 00:00:00"/>
    <s v="2024-04-05 00:00:00"/>
    <m/>
    <s v="89130800211890531520220905"/>
    <m/>
    <s v="R88-57921553"/>
    <s v="GUAR89130800211890531520220905891308"/>
    <n v="1"/>
    <m/>
    <s v="无"/>
    <n v="20"/>
    <n v="40"/>
    <n v="0"/>
    <n v="20"/>
    <n v="20"/>
    <n v="0"/>
    <m/>
    <s v=""/>
    <s v="网商202209"/>
    <s v="国担非专项业务"/>
    <m/>
    <s v="国担非专项业务"/>
    <m/>
    <s v="2022-10-19 10:46:08"/>
    <s v="2022-10-25 10:57:44"/>
    <s v="2022-10-13 17:52:30"/>
    <s v="刘畅之"/>
    <m/>
    <s v="省再担合规性审查通过"/>
    <s v="国担合规性审查通过"/>
    <m/>
    <n v="2"/>
    <n v="2"/>
    <n v="578"/>
    <n v="0"/>
    <n v="0"/>
    <n v="2E-3"/>
    <n v="40"/>
    <n v="40"/>
    <m/>
  </r>
  <r>
    <s v="4301122090510056"/>
    <s v="国担非专项业务"/>
    <s v="新增"/>
    <x v="7"/>
    <m/>
    <s v="湖南省融资再担保有限公司"/>
    <s v="陈俊锋"/>
    <s v="个体工商户"/>
    <s v="居民身份证"/>
    <s v="432524198701018817"/>
    <m/>
    <m/>
    <s v="新化县圳上镇阿锋超市"/>
    <s v="92431322MA4PGT0L5J"/>
    <s v="私人控股"/>
    <s v="否"/>
    <s v="湖南省/娄底市/新化县"/>
    <s v="百货零售"/>
    <s v="零售业"/>
    <n v="5"/>
    <n v="174.08"/>
    <n v="8"/>
    <m/>
    <s v="其他"/>
    <s v="小微企业"/>
    <m/>
    <m/>
    <m/>
    <m/>
    <s v="浙江网商银行股份有限公司"/>
    <n v="2"/>
    <s v="个人经营性贷款"/>
    <n v="9.8000000000000007"/>
    <s v="人民币"/>
    <s v="否"/>
    <s v="2022-09-05 00:00:00"/>
    <s v="2024-04-05 00:00:00"/>
    <m/>
    <s v="89130800213297002520220905"/>
    <m/>
    <s v="R88-57921553"/>
    <s v="GUAR89130800213297002520220905891308"/>
    <n v="1"/>
    <m/>
    <s v="无"/>
    <n v="20"/>
    <n v="40"/>
    <n v="0"/>
    <n v="20"/>
    <n v="20"/>
    <n v="0"/>
    <m/>
    <s v=""/>
    <s v="网商202209"/>
    <s v="国担非专项业务"/>
    <m/>
    <s v="国担非专项业务"/>
    <m/>
    <s v="2022-10-19 10:46:08"/>
    <s v="2022-10-25 10:58:08"/>
    <s v="2022-10-13 17:52:30"/>
    <s v="刘畅之"/>
    <m/>
    <s v="省再担合规性审查通过"/>
    <s v="国担合规性审查通过"/>
    <m/>
    <n v="2"/>
    <n v="2"/>
    <n v="578"/>
    <n v="0"/>
    <n v="0"/>
    <n v="2E-3"/>
    <n v="40"/>
    <n v="40"/>
    <m/>
  </r>
  <r>
    <s v="4301122090510057"/>
    <s v="国担非专项业务"/>
    <s v="新增"/>
    <x v="7"/>
    <m/>
    <s v="湖南省融资再担保有限公司"/>
    <s v="杨纯武"/>
    <s v="小微企业主"/>
    <s v="居民身份证"/>
    <s v="330324199102066815"/>
    <m/>
    <m/>
    <s v="株洲提米餐饮管理有限公司"/>
    <s v="91430203MA7ANN8WX6"/>
    <s v="私人控股"/>
    <s v="否"/>
    <s v="湖南省/株洲市/芦淞区"/>
    <s v="其他综合管理服务"/>
    <s v="租赁和商务服务业"/>
    <n v="150"/>
    <n v="25"/>
    <n v="14"/>
    <m/>
    <s v="小型企业"/>
    <s v="小微企业"/>
    <m/>
    <m/>
    <m/>
    <m/>
    <s v="浙江网商银行股份有限公司"/>
    <n v="10"/>
    <s v="流动资金贷款"/>
    <n v="9.8000000000000007"/>
    <s v="人民币"/>
    <s v="否"/>
    <s v="2022-09-05 00:00:00"/>
    <s v="2024-04-05 00:00:00"/>
    <m/>
    <s v="89130800234997332120220905"/>
    <m/>
    <s v="R88-57921553"/>
    <s v="GUAR89130800234997332120220905891308"/>
    <n v="1"/>
    <m/>
    <s v="无"/>
    <n v="20"/>
    <n v="40"/>
    <n v="0"/>
    <n v="20"/>
    <n v="20"/>
    <n v="0"/>
    <m/>
    <s v=""/>
    <s v="网商202209"/>
    <s v="国担非专项业务"/>
    <m/>
    <s v="国担非专项业务"/>
    <m/>
    <s v="2022-10-19 10:46:35"/>
    <s v="2022-10-25 10:58:35"/>
    <s v="2022-10-13 17:52:30"/>
    <s v="刘畅之"/>
    <m/>
    <s v="省再担合规性审查通过"/>
    <s v="国担合规性审查通过"/>
    <m/>
    <n v="10"/>
    <n v="10"/>
    <n v="578"/>
    <n v="0"/>
    <n v="0"/>
    <n v="2E-3"/>
    <n v="200"/>
    <n v="200"/>
    <m/>
  </r>
  <r>
    <s v="4301122090510058"/>
    <s v="国担非专项业务"/>
    <s v="新增"/>
    <x v="7"/>
    <m/>
    <s v="湖南省融资再担保有限公司"/>
    <s v="吴玉英"/>
    <s v="个体工商户"/>
    <s v="居民身份证"/>
    <s v="432930197012104167"/>
    <m/>
    <m/>
    <s v="祁阳市潘市镇玉英副食店"/>
    <s v="92431121MA4MH54X6P"/>
    <s v="私人控股"/>
    <s v="否"/>
    <s v="湖南省/永州市/祁阳县"/>
    <s v="其他未列明零售业"/>
    <s v="零售业"/>
    <n v="2"/>
    <n v="461"/>
    <n v="7"/>
    <m/>
    <s v="其他"/>
    <s v="小微企业"/>
    <m/>
    <m/>
    <m/>
    <m/>
    <s v="浙江网商银行股份有限公司"/>
    <n v="18"/>
    <s v="个人经营性贷款"/>
    <n v="9.8000000000000007"/>
    <s v="人民币"/>
    <s v="否"/>
    <s v="2022-09-05 00:00:00"/>
    <s v="2024-04-05 00:00:00"/>
    <m/>
    <s v="89130800249477441120220905"/>
    <m/>
    <s v="R88-57921553"/>
    <s v="GUAR89130800249477441120220905891308"/>
    <n v="1"/>
    <m/>
    <s v="无"/>
    <n v="20"/>
    <n v="40"/>
    <n v="0"/>
    <n v="20"/>
    <n v="20"/>
    <n v="0"/>
    <m/>
    <s v=""/>
    <s v="网商202209"/>
    <s v="国担非专项业务"/>
    <m/>
    <s v="国担非专项业务"/>
    <m/>
    <s v="2022-10-19 10:46:35"/>
    <s v="2022-10-25 10:58:35"/>
    <s v="2022-10-13 17:52:30"/>
    <s v="刘畅之"/>
    <m/>
    <s v="省再担合规性审查通过"/>
    <s v="国担合规性审查通过"/>
    <m/>
    <n v="18"/>
    <n v="18"/>
    <n v="578"/>
    <n v="0"/>
    <n v="0"/>
    <n v="2E-3"/>
    <n v="360"/>
    <n v="360"/>
    <m/>
  </r>
  <r>
    <s v="4301122090510059"/>
    <s v="国担非专项业务"/>
    <s v="新增"/>
    <x v="7"/>
    <m/>
    <s v="湖南省融资再担保有限公司"/>
    <s v="曾焱龙"/>
    <s v="个体工商户"/>
    <s v="居民身份证"/>
    <s v="430524198403222236"/>
    <m/>
    <m/>
    <s v="隆回县金石桥镇大时代小吃店"/>
    <s v="92430524MA4RMWLF2T"/>
    <s v="私人控股"/>
    <s v="否"/>
    <s v="湖南省/邵阳市/隆回县"/>
    <s v="小吃服务"/>
    <s v="餐饮业"/>
    <n v="2"/>
    <n v="1E-3"/>
    <n v="22"/>
    <m/>
    <s v="其他"/>
    <s v="小微企业"/>
    <m/>
    <m/>
    <m/>
    <m/>
    <s v="浙江网商银行股份有限公司"/>
    <n v="2"/>
    <s v="个人经营性贷款"/>
    <n v="9.8000000000000007"/>
    <s v="人民币"/>
    <s v="否"/>
    <s v="2022-09-05 00:00:00"/>
    <s v="2024-04-05 00:00:00"/>
    <m/>
    <s v="89130800256341428820220905"/>
    <m/>
    <s v="R88-57921553"/>
    <s v="GUAR89130800256341428820220905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510060"/>
    <s v="国担非专项业务"/>
    <s v="新增"/>
    <x v="7"/>
    <m/>
    <s v="湖南省融资再担保有限公司"/>
    <s v="王娟"/>
    <s v="个体工商户"/>
    <s v="居民身份证"/>
    <s v="430524198208024103"/>
    <m/>
    <m/>
    <s v="隆回县艾尚图澜朵美容院"/>
    <s v="92430524MA4PHB8Q34"/>
    <s v="私人控股"/>
    <s v="否"/>
    <s v="湖南省/邵阳市/隆回县"/>
    <s v="理发及美容服务"/>
    <s v="其他未列明行业"/>
    <n v="0.01"/>
    <n v="52.92"/>
    <n v="23"/>
    <m/>
    <s v="其他"/>
    <s v="小微企业"/>
    <m/>
    <m/>
    <m/>
    <m/>
    <s v="浙江网商银行股份有限公司"/>
    <n v="2"/>
    <s v="个人经营性贷款"/>
    <n v="8"/>
    <s v="人民币"/>
    <s v="否"/>
    <s v="2022-09-05 00:00:00"/>
    <s v="2024-04-05 00:00:00"/>
    <m/>
    <s v="89130800271139548720220905"/>
    <m/>
    <s v="R88-57921553"/>
    <s v="GUAR89130800271139548720220905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510061"/>
    <s v="国担非专项业务"/>
    <s v="新增"/>
    <x v="7"/>
    <m/>
    <s v="湖南省融资再担保有限公司"/>
    <s v="张宁波"/>
    <s v="个体工商户"/>
    <s v="居民身份证"/>
    <s v="430302198310304524"/>
    <m/>
    <m/>
    <s v="长沙市开福区麦贝百货店"/>
    <s v="92430105MA7EXL5R25"/>
    <s v="私人控股"/>
    <s v="否"/>
    <s v="湖南省/长沙市/开福区"/>
    <s v="其他未列明零售业"/>
    <s v="零售业"/>
    <n v="5"/>
    <n v="1E-3"/>
    <n v="7"/>
    <m/>
    <s v="其他"/>
    <s v="小微企业"/>
    <m/>
    <m/>
    <m/>
    <m/>
    <s v="浙江网商银行股份有限公司"/>
    <n v="2"/>
    <s v="个人经营性贷款"/>
    <n v="8"/>
    <s v="人民币"/>
    <s v="否"/>
    <s v="2022-09-05 00:00:00"/>
    <s v="2024-04-05 00:00:00"/>
    <m/>
    <s v="89130800274085728020220905"/>
    <m/>
    <s v="R88-57921553"/>
    <s v="GUAR89130800274085728020220905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510062"/>
    <s v="国担非专项业务"/>
    <s v="新增"/>
    <x v="7"/>
    <m/>
    <s v="湖南省融资再担保有限公司"/>
    <s v="刘思"/>
    <s v="个体工商户"/>
    <s v="居民身份证"/>
    <s v="430124199009166603"/>
    <m/>
    <m/>
    <s v="宁乡思沛小吃店"/>
    <s v="92430124MA4T4FREX6"/>
    <s v="私人控股"/>
    <s v="否"/>
    <s v="湖南省/长沙市/宁乡市"/>
    <s v="小吃服务"/>
    <s v="餐饮业"/>
    <n v="50"/>
    <n v="150"/>
    <n v="22"/>
    <m/>
    <s v="其他"/>
    <s v="小微企业"/>
    <m/>
    <m/>
    <m/>
    <m/>
    <s v="浙江网商银行股份有限公司"/>
    <n v="2.5"/>
    <s v="个人经营性贷款"/>
    <n v="8"/>
    <s v="人民币"/>
    <s v="否"/>
    <s v="2022-09-05 00:00:00"/>
    <s v="2024-04-05 00:00:00"/>
    <m/>
    <s v="89130800297779634520220905"/>
    <m/>
    <s v="R88-57921553"/>
    <s v="GUAR89130800297779634520220905891308"/>
    <n v="1"/>
    <m/>
    <s v="无"/>
    <n v="20"/>
    <n v="40"/>
    <n v="0"/>
    <n v="20"/>
    <n v="20"/>
    <n v="0"/>
    <m/>
    <s v=""/>
    <s v="网商202209"/>
    <s v="国担非专项业务"/>
    <m/>
    <s v="国担非专项业务"/>
    <m/>
    <s v="2022-10-19 10:46:35"/>
    <s v="2022-10-25 10:58:08"/>
    <s v="2022-10-13 17:52:30"/>
    <s v="刘畅之"/>
    <m/>
    <s v="省再担合规性审查通过"/>
    <s v="国担合规性审查通过"/>
    <m/>
    <n v="2.5"/>
    <n v="2.5"/>
    <n v="578"/>
    <n v="0"/>
    <n v="0"/>
    <n v="2E-3"/>
    <n v="50"/>
    <n v="50"/>
    <m/>
  </r>
  <r>
    <s v="4301122090510063"/>
    <s v="国担非专项业务"/>
    <s v="新增"/>
    <x v="7"/>
    <m/>
    <s v="湖南省融资再担保有限公司"/>
    <s v="唐常林"/>
    <s v="个体工商户"/>
    <s v="居民身份证"/>
    <s v="431124199007183419"/>
    <m/>
    <m/>
    <s v="道县零柒肆陆街舞文化传媒工作室"/>
    <s v="92431124MA4Q16FU00"/>
    <s v="私人控股"/>
    <s v="否"/>
    <s v="湖南省/永州市/道县"/>
    <s v="其他居民服务业"/>
    <s v="其他未列明行业"/>
    <n v="8"/>
    <n v="1E-3"/>
    <n v="17"/>
    <m/>
    <s v="其他"/>
    <s v="小微企业"/>
    <m/>
    <m/>
    <m/>
    <m/>
    <s v="浙江网商银行股份有限公司"/>
    <n v="2"/>
    <s v="个人经营性贷款"/>
    <n v="9.8000000000000007"/>
    <s v="人民币"/>
    <s v="否"/>
    <s v="2022-09-05 00:00:00"/>
    <s v="2024-04-05 00:00:00"/>
    <m/>
    <s v="89130800313082805720220905"/>
    <m/>
    <s v="R88-57921553"/>
    <s v="GUAR89130800313082805720220905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510064"/>
    <s v="国担非专项业务"/>
    <s v="新增"/>
    <x v="7"/>
    <m/>
    <s v="湖南省融资再担保有限公司"/>
    <s v="李林"/>
    <s v="个体工商户"/>
    <s v="居民身份证"/>
    <s v="43102319860628651X"/>
    <m/>
    <m/>
    <s v="永兴县碧塘海汇家具城"/>
    <s v="92431023MA4QKLXQ7Y"/>
    <s v="私人控股"/>
    <s v="否"/>
    <s v="湖南省/郴州市/永兴县"/>
    <s v="其他室内装饰材料零售"/>
    <s v="零售业"/>
    <n v="2"/>
    <n v="1E-3"/>
    <n v="8"/>
    <m/>
    <s v="其他"/>
    <s v="小微企业"/>
    <m/>
    <m/>
    <m/>
    <m/>
    <s v="浙江网商银行股份有限公司"/>
    <n v="3"/>
    <s v="个人经营性贷款"/>
    <n v="9.8000000000000007"/>
    <s v="人民币"/>
    <s v="否"/>
    <s v="2022-09-05 00:00:00"/>
    <s v="2024-04-05 00:00:00"/>
    <m/>
    <s v="89130800319252042920220905"/>
    <m/>
    <s v="R88-57921553"/>
    <s v="GUAR89130800319252042920220905891308"/>
    <n v="1"/>
    <m/>
    <s v="无"/>
    <n v="20"/>
    <n v="40"/>
    <n v="0"/>
    <n v="20"/>
    <n v="20"/>
    <n v="0"/>
    <m/>
    <s v=""/>
    <s v="网商202209"/>
    <s v="国担非专项业务"/>
    <m/>
    <s v="国担非专项业务"/>
    <m/>
    <s v="2022-10-19 10:46:35"/>
    <s v="2022-10-25 10:58:35"/>
    <s v="2022-10-13 17:52:30"/>
    <s v="刘畅之"/>
    <m/>
    <s v="省再担合规性审查通过"/>
    <s v="国担合规性审查通过"/>
    <m/>
    <n v="3"/>
    <n v="3"/>
    <n v="578"/>
    <n v="0"/>
    <n v="0"/>
    <n v="2E-3"/>
    <n v="60"/>
    <n v="60"/>
    <m/>
  </r>
  <r>
    <s v="4301122090510065"/>
    <s v="国担非专项业务"/>
    <s v="新增"/>
    <x v="7"/>
    <m/>
    <s v="湖南省融资再担保有限公司"/>
    <s v="许林竹"/>
    <s v="个体工商户"/>
    <s v="居民身份证"/>
    <s v="431023198403191123"/>
    <m/>
    <m/>
    <s v="汝城县金足阁足浴店"/>
    <s v="92431026MA4PR5H73P"/>
    <s v="私人控股"/>
    <s v="否"/>
    <s v="湖南省/郴州市/汝城县"/>
    <s v="足浴服务"/>
    <s v="其他未列明行业"/>
    <n v="15"/>
    <n v="182.76"/>
    <n v="15"/>
    <m/>
    <s v="其他"/>
    <s v="小微企业"/>
    <m/>
    <m/>
    <m/>
    <m/>
    <s v="浙江网商银行股份有限公司"/>
    <n v="9.1379999999999999"/>
    <s v="个人经营性贷款"/>
    <n v="9.8000000000000007"/>
    <s v="人民币"/>
    <s v="否"/>
    <s v="2022-09-05 00:00:00"/>
    <s v="2024-04-05 00:00:00"/>
    <m/>
    <s v="89130800321223624220220905"/>
    <m/>
    <s v="R88-57921553"/>
    <s v="GUAR89130800321223624220220905891308"/>
    <n v="1"/>
    <m/>
    <s v="无"/>
    <n v="20"/>
    <n v="40"/>
    <n v="0"/>
    <n v="20"/>
    <n v="20"/>
    <n v="0"/>
    <m/>
    <s v=""/>
    <s v="网商202209"/>
    <s v="国担非专项业务"/>
    <m/>
    <s v="国担非专项业务"/>
    <m/>
    <s v="2022-10-19 10:46:35"/>
    <s v="2022-10-25 10:58:35"/>
    <s v="2022-10-13 17:52:30"/>
    <s v="刘畅之"/>
    <m/>
    <s v="省再担合规性审查通过"/>
    <s v="国担合规性审查通过"/>
    <m/>
    <n v="9.1379999999999999"/>
    <n v="9.1379999999999999"/>
    <n v="578"/>
    <n v="0"/>
    <n v="0"/>
    <n v="2E-3"/>
    <n v="182.76"/>
    <n v="182.76"/>
    <m/>
  </r>
  <r>
    <s v="4301122090510066"/>
    <s v="国担非专项业务"/>
    <s v="新增"/>
    <x v="7"/>
    <m/>
    <s v="湖南省融资再担保有限公司"/>
    <s v="何韬"/>
    <s v="小微企业主"/>
    <s v="居民身份证"/>
    <s v="430422198902139279"/>
    <m/>
    <m/>
    <s v="衡阳市启新贸易有限公司"/>
    <s v="91430405MA4RMWJM7J"/>
    <s v="私人控股"/>
    <s v="否"/>
    <s v="湖南省/衡阳市/珠晖区"/>
    <s v="日用家电批发"/>
    <s v="批发业"/>
    <n v="50"/>
    <n v="25"/>
    <n v="2"/>
    <m/>
    <s v="微型企业"/>
    <s v="小微企业"/>
    <m/>
    <m/>
    <m/>
    <m/>
    <s v="浙江网商银行股份有限公司"/>
    <n v="40"/>
    <s v="流动资金贷款"/>
    <n v="9.8000000000000007"/>
    <s v="人民币"/>
    <s v="否"/>
    <s v="2022-09-05 00:00:00"/>
    <s v="2024-04-05 00:00:00"/>
    <m/>
    <s v="89130800373186706820220905"/>
    <m/>
    <s v="R88-57921553"/>
    <s v="GUAR89130800373186706820220905891308"/>
    <n v="1"/>
    <m/>
    <s v="无"/>
    <n v="20"/>
    <n v="40"/>
    <n v="0"/>
    <n v="20"/>
    <n v="20"/>
    <n v="0"/>
    <m/>
    <s v=""/>
    <s v="网商202209"/>
    <s v="国担非专项业务"/>
    <m/>
    <s v="国担非专项业务"/>
    <m/>
    <s v="2022-10-19 10:46:35"/>
    <s v="2022-10-25 10:58:35"/>
    <s v="2022-10-13 17:52:30"/>
    <s v="刘畅之"/>
    <m/>
    <s v="省再担合规性审查通过"/>
    <s v="国担合规性审查通过"/>
    <m/>
    <n v="40"/>
    <n v="40"/>
    <n v="578"/>
    <n v="0"/>
    <n v="0"/>
    <n v="2E-3"/>
    <n v="800"/>
    <n v="800"/>
    <m/>
  </r>
  <r>
    <s v="4301122090610010"/>
    <s v="国担非专项业务"/>
    <s v="新增"/>
    <x v="7"/>
    <m/>
    <s v="湖南省融资再担保有限公司"/>
    <s v="刘少华"/>
    <s v="个体工商户"/>
    <s v="居民身份证"/>
    <s v="430611198208250024"/>
    <m/>
    <m/>
    <s v="岳阳市岳阳楼区湘北第一家食品店"/>
    <s v="92430602MA4NRCYD81"/>
    <s v="私人控股"/>
    <s v="否"/>
    <s v="湖南省/岳阳市/岳阳楼区"/>
    <s v="其他食品零售"/>
    <s v="零售业"/>
    <n v="150"/>
    <n v="478"/>
    <n v="13"/>
    <m/>
    <s v="其他"/>
    <s v="小微企业"/>
    <m/>
    <m/>
    <m/>
    <m/>
    <s v="浙江网商银行股份有限公司"/>
    <n v="6.49"/>
    <s v="个人经营性贷款"/>
    <n v="8.8000000000000007"/>
    <s v="人民币"/>
    <s v="否"/>
    <s v="2022-09-06 00:00:00"/>
    <s v="2024-04-06 00:00:00"/>
    <m/>
    <s v="89130800001575219320220906"/>
    <m/>
    <s v="R88-57921553"/>
    <s v="GUAR89130800001575219320220906891308"/>
    <n v="1"/>
    <m/>
    <s v="无"/>
    <n v="20"/>
    <n v="40"/>
    <n v="0"/>
    <n v="20"/>
    <n v="20"/>
    <n v="0"/>
    <m/>
    <s v=""/>
    <s v="网商202209"/>
    <s v="国担非专项业务"/>
    <m/>
    <s v="国担非专项业务"/>
    <m/>
    <s v="2022-10-19 10:46:35"/>
    <s v="2022-10-25 10:58:35"/>
    <s v="2022-10-13 17:52:30"/>
    <s v="刘畅之"/>
    <m/>
    <s v="省再担合规性审查通过"/>
    <s v="国担合规性审查通过"/>
    <m/>
    <n v="6.49"/>
    <n v="6.49"/>
    <n v="578"/>
    <n v="0"/>
    <n v="0"/>
    <n v="2E-3"/>
    <n v="129.80000000000001"/>
    <n v="129.80000000000001"/>
    <m/>
  </r>
  <r>
    <s v="4301122090610011"/>
    <s v="国担非专项业务"/>
    <s v="新增"/>
    <x v="7"/>
    <m/>
    <s v="湖南省融资再担保有限公司"/>
    <s v="王艺蓉"/>
    <s v="小微企业主"/>
    <s v="居民身份证"/>
    <s v="433101199004050028"/>
    <m/>
    <m/>
    <s v="长沙沫桑电子商务有限公司"/>
    <s v="91430181MA4QTF5X90"/>
    <s v="私人控股"/>
    <s v="否"/>
    <s v="湖南省/长沙市/浏阳市"/>
    <s v="化妆品及卫生用品批发"/>
    <s v="批发业"/>
    <n v="12"/>
    <n v="1242.6667"/>
    <n v="9"/>
    <m/>
    <s v="小型企业"/>
    <s v="小微企业"/>
    <m/>
    <m/>
    <m/>
    <m/>
    <s v="浙江网商银行股份有限公司"/>
    <n v="4.0999999999999996"/>
    <s v="流动资金贷款"/>
    <n v="8.8000000000000007"/>
    <s v="人民币"/>
    <s v="否"/>
    <s v="2022-09-06 00:00:00"/>
    <s v="2024-04-06 00:00:00"/>
    <m/>
    <s v="89130800002532442520220906"/>
    <m/>
    <s v="R88-57921553"/>
    <s v="GUAR89130800002532442520220906891308"/>
    <n v="1"/>
    <m/>
    <s v="无"/>
    <n v="20"/>
    <n v="40"/>
    <n v="0"/>
    <n v="20"/>
    <n v="20"/>
    <n v="0"/>
    <m/>
    <s v=""/>
    <s v="网商202209"/>
    <s v="国担非专项业务"/>
    <m/>
    <s v="国担非专项业务"/>
    <m/>
    <s v="2022-10-19 10:46:35"/>
    <s v="2022-10-25 10:58:35"/>
    <s v="2022-10-13 17:52:30"/>
    <s v="刘畅之"/>
    <m/>
    <s v="省再担合规性审查通过"/>
    <s v="国担合规性审查通过"/>
    <m/>
    <n v="4.0999999999999996"/>
    <n v="4.0999999999999996"/>
    <n v="578"/>
    <n v="0"/>
    <n v="0"/>
    <n v="2E-3"/>
    <n v="82"/>
    <n v="82"/>
    <m/>
  </r>
  <r>
    <s v="4301122090610012"/>
    <s v="国担非专项业务"/>
    <s v="新增"/>
    <x v="7"/>
    <m/>
    <s v="湖南省融资再担保有限公司"/>
    <s v="梁华香"/>
    <s v="小微企业主"/>
    <s v="居民身份证"/>
    <s v="431126198908265022"/>
    <m/>
    <m/>
    <s v="宁远县香香农产品有限公司"/>
    <s v="91431126MA4LARNWX7"/>
    <s v="私人控股"/>
    <s v="否"/>
    <s v="湖南省/永州市/宁远县"/>
    <s v="其他园艺作物种植"/>
    <s v="农、林、牧、渔业"/>
    <n v="50"/>
    <n v="75"/>
    <n v="1"/>
    <m/>
    <s v="小型企业"/>
    <s v="三农,小微企业"/>
    <m/>
    <m/>
    <m/>
    <m/>
    <s v="浙江网商银行股份有限公司"/>
    <n v="9"/>
    <s v="流动资金贷款"/>
    <n v="9.8000000000000007"/>
    <s v="人民币"/>
    <s v="否"/>
    <s v="2022-09-06 00:00:00"/>
    <s v="2024-04-06 00:00:00"/>
    <m/>
    <s v="89130800004640537620220906"/>
    <m/>
    <s v="R88-57921553"/>
    <s v="GUAR89130800004640537620220906891308"/>
    <n v="1"/>
    <m/>
    <s v="无"/>
    <n v="20"/>
    <n v="40"/>
    <n v="0"/>
    <n v="20"/>
    <n v="20"/>
    <n v="0"/>
    <m/>
    <s v=""/>
    <s v="网商202209"/>
    <s v="国担非专项业务"/>
    <m/>
    <s v="国担非专项业务"/>
    <m/>
    <s v="2022-10-19 10:46:35"/>
    <s v="2022-10-25 10:58:35"/>
    <s v="2022-10-13 17:52:30"/>
    <s v="刘畅之"/>
    <m/>
    <s v="省再担合规性审查通过"/>
    <s v="国担合规性审查通过"/>
    <m/>
    <n v="9"/>
    <n v="9"/>
    <n v="578"/>
    <n v="0"/>
    <n v="0"/>
    <n v="2E-3"/>
    <n v="180"/>
    <n v="180"/>
    <m/>
  </r>
  <r>
    <s v="4301122090610013"/>
    <s v="国担非专项业务"/>
    <s v="新增"/>
    <x v="7"/>
    <m/>
    <s v="湖南省融资再担保有限公司"/>
    <s v="陆为新"/>
    <s v="小微企业主"/>
    <s v="居民身份证"/>
    <s v="43102619861029671X"/>
    <m/>
    <m/>
    <s v="湖南大禾山麦生态农业发展有限责任公司"/>
    <s v="91431026MA4L4T9A3X"/>
    <s v="私人控股"/>
    <s v="否"/>
    <s v="湖南省/郴州市/汝城县"/>
    <s v="其他谷物种植"/>
    <s v="农、林、牧、渔业"/>
    <n v="650"/>
    <n v="75"/>
    <n v="1"/>
    <m/>
    <s v="小型企业"/>
    <s v="三农,小微企业"/>
    <m/>
    <m/>
    <m/>
    <m/>
    <s v="浙江网商银行股份有限公司"/>
    <n v="18.3"/>
    <s v="流动资金贷款"/>
    <n v="9.8000000000000007"/>
    <s v="人民币"/>
    <s v="否"/>
    <s v="2022-09-06 00:00:00"/>
    <s v="2024-04-06 00:00:00"/>
    <m/>
    <s v="89130800004866441220220906"/>
    <m/>
    <s v="R88-57921553"/>
    <s v="GUAR89130800004866441220220906891308"/>
    <n v="1"/>
    <m/>
    <s v="无"/>
    <n v="20"/>
    <n v="40"/>
    <n v="0"/>
    <n v="20"/>
    <n v="20"/>
    <n v="0"/>
    <m/>
    <s v=""/>
    <s v="网商202209"/>
    <s v="国担非专项业务"/>
    <m/>
    <s v="国担非专项业务"/>
    <m/>
    <s v="2022-10-19 10:46:35"/>
    <s v="2022-10-25 10:58:08"/>
    <s v="2022-10-13 17:52:30"/>
    <s v="刘畅之"/>
    <m/>
    <s v="省再担合规性审查通过"/>
    <s v="国担合规性审查通过"/>
    <m/>
    <n v="18.3"/>
    <n v="18.3"/>
    <n v="578"/>
    <n v="0"/>
    <n v="0"/>
    <n v="2E-3"/>
    <n v="366"/>
    <n v="366"/>
    <m/>
  </r>
  <r>
    <s v="4301122090610014"/>
    <s v="国担非专项业务"/>
    <s v="新增"/>
    <x v="7"/>
    <m/>
    <s v="湖南省融资再担保有限公司"/>
    <s v="冯志成"/>
    <s v="个体工商户"/>
    <s v="居民身份证"/>
    <s v="430181199510046258"/>
    <m/>
    <m/>
    <s v="浏阳市古港镇拾月家居店"/>
    <s v="92430181MA4QR5P59A"/>
    <s v="私人控股"/>
    <s v="否"/>
    <s v="湖南省/长沙市/浏阳市"/>
    <s v="家具零售"/>
    <s v="零售业"/>
    <n v="10"/>
    <n v="154.66669999999999"/>
    <n v="9"/>
    <m/>
    <s v="其他"/>
    <s v="小微企业"/>
    <m/>
    <m/>
    <m/>
    <m/>
    <s v="浙江网商银行股份有限公司"/>
    <n v="2"/>
    <s v="个人经营性贷款"/>
    <n v="8.8000000000000007"/>
    <s v="人民币"/>
    <s v="否"/>
    <s v="2022-09-06 00:00:00"/>
    <s v="2024-04-06 00:00:00"/>
    <m/>
    <s v="89130800005001716520220906"/>
    <m/>
    <s v="R88-57921553"/>
    <s v="GUAR89130800005001716520220906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610015"/>
    <s v="国担非专项业务"/>
    <s v="新增"/>
    <x v="7"/>
    <m/>
    <s v="湖南省融资再担保有限公司"/>
    <s v="程超"/>
    <s v="个体工商户"/>
    <s v="居民身份证"/>
    <s v="430923198911238010"/>
    <m/>
    <m/>
    <s v="安化县墨客文具店"/>
    <s v="92430923MA4T2FLKXA"/>
    <s v="私人控股"/>
    <s v="否"/>
    <s v="湖南省/益阳市/安化县"/>
    <s v="其他未列明零售业"/>
    <s v="零售业"/>
    <n v="100"/>
    <n v="175.54669899999999"/>
    <n v="7"/>
    <m/>
    <s v="其他"/>
    <s v="小微企业"/>
    <m/>
    <m/>
    <m/>
    <m/>
    <s v="浙江网商银行股份有限公司"/>
    <n v="4.7"/>
    <s v="个人经营性贷款"/>
    <n v="9.8000000000000007"/>
    <s v="人民币"/>
    <s v="否"/>
    <s v="2022-09-06 00:00:00"/>
    <s v="2024-04-06 00:00:00"/>
    <m/>
    <s v="89130800005152309820220906"/>
    <m/>
    <s v="R88-57921553"/>
    <s v="GUAR89130800005152309820220906891308"/>
    <n v="1"/>
    <m/>
    <s v="无"/>
    <n v="20"/>
    <n v="40"/>
    <n v="0"/>
    <n v="20"/>
    <n v="20"/>
    <n v="0"/>
    <m/>
    <s v=""/>
    <s v="网商202209"/>
    <s v="国担非专项业务"/>
    <m/>
    <s v="国担非专项业务"/>
    <m/>
    <s v="2022-10-19 10:46:35"/>
    <s v="2022-10-25 10:58:08"/>
    <s v="2022-10-13 17:52:30"/>
    <s v="刘畅之"/>
    <m/>
    <s v="省再担合规性审查通过"/>
    <s v="国担合规性审查通过"/>
    <m/>
    <n v="4.7"/>
    <n v="4.7"/>
    <n v="578"/>
    <n v="0"/>
    <n v="0"/>
    <n v="2E-3"/>
    <n v="94"/>
    <n v="94"/>
    <m/>
  </r>
  <r>
    <s v="4301122090610016"/>
    <s v="国担非专项业务"/>
    <s v="新增"/>
    <x v="7"/>
    <m/>
    <s v="湖南省融资再担保有限公司"/>
    <s v="刘辉"/>
    <s v="个体工商户"/>
    <s v="居民身份证"/>
    <s v="430525198412072336"/>
    <m/>
    <m/>
    <s v="洞口县永益木材加工厂"/>
    <s v="92430525MA4TGF3E2M"/>
    <s v="私人控股"/>
    <s v="否"/>
    <s v="湖南省/邵阳市/洞口县"/>
    <s v="建筑用木料及木材组件加工"/>
    <s v="工业"/>
    <n v="10"/>
    <n v="90.706699999999998"/>
    <n v="27"/>
    <m/>
    <s v="其他"/>
    <s v="小微企业"/>
    <m/>
    <m/>
    <m/>
    <m/>
    <s v="浙江网商银行股份有限公司"/>
    <n v="2.5"/>
    <s v="个人经营性贷款"/>
    <n v="9"/>
    <s v="人民币"/>
    <s v="否"/>
    <s v="2022-09-06 00:00:00"/>
    <s v="2024-04-06 00:00:00"/>
    <m/>
    <s v="89130800008039031120220906"/>
    <m/>
    <s v="R88-57921553"/>
    <s v="GUAR89130800008039031120220906891308"/>
    <n v="1"/>
    <m/>
    <s v="无"/>
    <n v="20"/>
    <n v="40"/>
    <n v="0"/>
    <n v="20"/>
    <n v="20"/>
    <n v="0"/>
    <m/>
    <s v=""/>
    <s v="网商202209"/>
    <s v="国担非专项业务"/>
    <m/>
    <s v="国担非专项业务"/>
    <m/>
    <s v="2022-10-19 10:46:35"/>
    <s v="2022-10-25 10:58:08"/>
    <s v="2022-10-13 17:52:30"/>
    <s v="刘畅之"/>
    <m/>
    <s v="省再担合规性审查通过"/>
    <s v="国担合规性审查通过"/>
    <m/>
    <n v="2.5"/>
    <n v="2.5"/>
    <n v="578"/>
    <n v="0"/>
    <n v="0"/>
    <n v="2E-3"/>
    <n v="50"/>
    <n v="50"/>
    <m/>
  </r>
  <r>
    <s v="4301122090610017"/>
    <s v="国担非专项业务"/>
    <s v="新增"/>
    <x v="7"/>
    <m/>
    <s v="湖南省融资再担保有限公司"/>
    <s v="寻意"/>
    <s v="小微企业主"/>
    <s v="居民身份证"/>
    <s v="430181198609041284"/>
    <m/>
    <m/>
    <s v="湖南梅溪纯麦餐饮管理有限公司"/>
    <s v="91430104MA4PB0NA5W"/>
    <s v="私人控股"/>
    <s v="否"/>
    <s v="湖南省/长沙市/岳麓区"/>
    <s v="其他组织管理服务"/>
    <s v="租赁和商务服务业"/>
    <n v="150"/>
    <n v="25"/>
    <n v="21"/>
    <m/>
    <s v="小型企业"/>
    <s v="小微企业"/>
    <m/>
    <m/>
    <m/>
    <m/>
    <s v="浙江网商银行股份有限公司"/>
    <n v="2"/>
    <s v="流动资金贷款"/>
    <n v="9.8000000000000007"/>
    <s v="人民币"/>
    <s v="否"/>
    <s v="2022-09-06 00:00:00"/>
    <s v="2024-04-06 00:00:00"/>
    <m/>
    <s v="89130800008242833520220906"/>
    <m/>
    <s v="R88-57921553"/>
    <s v="GUAR89130800008242833520220906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610018"/>
    <s v="国担非专项业务"/>
    <s v="新增"/>
    <x v="7"/>
    <m/>
    <s v="湖南省融资再担保有限公司"/>
    <s v="杨宇萱"/>
    <s v="个体工商户"/>
    <s v="居民身份证"/>
    <s v="430725198601030021"/>
    <m/>
    <m/>
    <s v="鼎城区兴祝商店"/>
    <s v="92430703MA4R9H8L7U"/>
    <s v="私人控股"/>
    <s v="否"/>
    <s v="湖南省/常德市/鼎城区"/>
    <s v="其他未列明零售业"/>
    <s v="零售业"/>
    <n v="2"/>
    <n v="203.4667"/>
    <n v="7"/>
    <m/>
    <s v="其他"/>
    <s v="小微企业"/>
    <m/>
    <m/>
    <m/>
    <m/>
    <s v="浙江网商银行股份有限公司"/>
    <n v="5.71"/>
    <s v="个人经营性贷款"/>
    <n v="9.8000000000000007"/>
    <s v="人民币"/>
    <s v="否"/>
    <s v="2022-09-06 00:00:00"/>
    <s v="2024-04-06 00:00:00"/>
    <m/>
    <s v="89130800015155005120220906"/>
    <m/>
    <s v="R88-57921553"/>
    <s v="GUAR89130800015155005120220906891308"/>
    <n v="1"/>
    <m/>
    <s v="无"/>
    <n v="20"/>
    <n v="40"/>
    <n v="0"/>
    <n v="20"/>
    <n v="20"/>
    <n v="0"/>
    <m/>
    <s v=""/>
    <s v="网商202209"/>
    <s v="国担非专项业务"/>
    <m/>
    <s v="国担非专项业务"/>
    <m/>
    <s v="2022-10-19 10:46:35"/>
    <s v="2022-10-25 10:58:08"/>
    <s v="2022-10-13 17:52:30"/>
    <s v="刘畅之"/>
    <m/>
    <s v="省再担合规性审查通过"/>
    <s v="国担合规性审查通过"/>
    <m/>
    <n v="5.71"/>
    <n v="5.71"/>
    <n v="578"/>
    <n v="0"/>
    <n v="0"/>
    <n v="2E-3"/>
    <n v="114.2"/>
    <n v="114.2"/>
    <m/>
  </r>
  <r>
    <s v="4301122090610019"/>
    <s v="国担非专项业务"/>
    <s v="新增"/>
    <x v="7"/>
    <m/>
    <s v="湖南省融资再担保有限公司"/>
    <s v="姜伶莉"/>
    <s v="小微企业主"/>
    <s v="居民身份证"/>
    <s v="432502197403160046"/>
    <m/>
    <m/>
    <s v="冷水江市瑞兴印章有限公司"/>
    <s v="914313815827642378"/>
    <s v="私人控股"/>
    <s v="否"/>
    <s v="湖南省/娄底市/冷水江市"/>
    <s v="其他文化、办公用机械制造"/>
    <s v="工业"/>
    <n v="650"/>
    <n v="400"/>
    <n v="27"/>
    <m/>
    <s v="小型企业"/>
    <s v="小微企业"/>
    <s v="7.3.3"/>
    <m/>
    <m/>
    <m/>
    <s v="浙江网商银行股份有限公司"/>
    <n v="3.4"/>
    <s v="流动资金贷款"/>
    <n v="9.8000000000000007"/>
    <s v="人民币"/>
    <s v="否"/>
    <s v="2022-09-06 00:00:00"/>
    <s v="2024-04-06 00:00:00"/>
    <m/>
    <s v="89130800019062916320220906"/>
    <m/>
    <s v="R88-57921553"/>
    <s v="GUAR89130800019062916320220906891308"/>
    <n v="1"/>
    <m/>
    <s v="无"/>
    <n v="20"/>
    <n v="40"/>
    <n v="0"/>
    <n v="20"/>
    <n v="20"/>
    <n v="0"/>
    <m/>
    <s v=""/>
    <s v="网商202209"/>
    <s v="国担非专项业务"/>
    <m/>
    <s v="国担非专项业务"/>
    <m/>
    <s v="2022-10-19 10:46:35"/>
    <s v="2022-10-25 10:58:08"/>
    <s v="2022-10-13 17:52:30"/>
    <s v="刘畅之"/>
    <m/>
    <s v="省再担合规性审查通过"/>
    <s v="国担合规性审查通过"/>
    <m/>
    <n v="3.4"/>
    <n v="3.4"/>
    <n v="578"/>
    <n v="0"/>
    <n v="0"/>
    <n v="2E-3"/>
    <n v="68"/>
    <n v="68"/>
    <m/>
  </r>
  <r>
    <s v="4301122090610020"/>
    <s v="国担非专项业务"/>
    <s v="新增"/>
    <x v="7"/>
    <m/>
    <s v="湖南省融资再担保有限公司"/>
    <s v="郑继雄"/>
    <s v="个体工商户"/>
    <s v="居民身份证"/>
    <s v="432524198112064735"/>
    <m/>
    <m/>
    <s v="新化县水车镇鉴证门业店"/>
    <s v="92431322MA4PTKN81H"/>
    <s v="私人控股"/>
    <s v="否"/>
    <s v="湖南省/娄底市/新化县"/>
    <s v="木质家具制造"/>
    <s v="工业"/>
    <n v="10"/>
    <n v="61.36"/>
    <n v="26"/>
    <m/>
    <s v="其他"/>
    <s v="小微企业"/>
    <m/>
    <m/>
    <m/>
    <m/>
    <s v="浙江网商银行股份有限公司"/>
    <n v="2.5"/>
    <s v="流动资金贷款"/>
    <n v="9.8000000000000007"/>
    <s v="人民币"/>
    <s v="否"/>
    <s v="2022-09-06 00:00:00"/>
    <s v="2024-04-06 00:00:00"/>
    <m/>
    <s v="89130800021292819120220906"/>
    <m/>
    <s v="R88-57921553"/>
    <s v="GUAR89130800021292819120220906891308"/>
    <n v="1"/>
    <m/>
    <s v="无"/>
    <n v="20"/>
    <n v="40"/>
    <n v="0"/>
    <n v="20"/>
    <n v="20"/>
    <n v="0"/>
    <m/>
    <s v=""/>
    <s v="网商202209"/>
    <s v="国担非专项业务"/>
    <m/>
    <s v="国担非专项业务"/>
    <m/>
    <s v="2022-10-19 10:46:35"/>
    <s v="2022-10-25 10:58:08"/>
    <s v="2022-10-13 17:52:30"/>
    <s v="刘畅之"/>
    <m/>
    <s v="省再担合规性审查通过"/>
    <s v="国担合规性审查通过"/>
    <m/>
    <n v="2.5"/>
    <n v="2.5"/>
    <n v="578"/>
    <n v="0"/>
    <n v="0"/>
    <n v="2E-3"/>
    <n v="50"/>
    <n v="50"/>
    <m/>
  </r>
  <r>
    <s v="4301122090610021"/>
    <s v="国担非专项业务"/>
    <s v="新增"/>
    <x v="7"/>
    <m/>
    <s v="湖南省融资再担保有限公司"/>
    <s v="杜永涛"/>
    <s v="个体工商户"/>
    <s v="居民身份证"/>
    <s v="130128198305010910"/>
    <m/>
    <m/>
    <s v="长沙市雨花区超凡台球馆"/>
    <s v="92430111MA4PUA1K8D"/>
    <s v="私人控股"/>
    <s v="否"/>
    <s v="湖南省/长沙市/雨花区"/>
    <s v="其他未列明餐饮业"/>
    <s v="餐饮业"/>
    <n v="50"/>
    <n v="25"/>
    <n v="2"/>
    <m/>
    <s v="其他"/>
    <s v="小微企业"/>
    <m/>
    <m/>
    <m/>
    <m/>
    <s v="浙江网商银行股份有限公司"/>
    <n v="34.4"/>
    <s v="个人经营性贷款"/>
    <n v="9.8000000000000007"/>
    <s v="人民币"/>
    <s v="否"/>
    <s v="2022-09-06 00:00:00"/>
    <s v="2024-04-06 00:00:00"/>
    <m/>
    <s v="89130800023881210220220906"/>
    <m/>
    <s v="R88-57921553"/>
    <s v="GUAR89130800023881210220220906891308"/>
    <n v="1"/>
    <m/>
    <s v="无"/>
    <n v="20"/>
    <n v="40"/>
    <n v="0"/>
    <n v="20"/>
    <n v="20"/>
    <n v="0"/>
    <m/>
    <s v=""/>
    <s v="网商202209"/>
    <s v="国担非专项业务"/>
    <m/>
    <s v="国担非专项业务"/>
    <m/>
    <s v="2022-10-19 10:46:35"/>
    <s v="2022-10-25 10:58:35"/>
    <s v="2022-10-13 17:52:30"/>
    <s v="刘畅之"/>
    <m/>
    <s v="省再担合规性审查通过"/>
    <s v="国担合规性审查通过"/>
    <m/>
    <n v="34.4"/>
    <n v="34.4"/>
    <n v="578"/>
    <n v="0"/>
    <n v="0"/>
    <n v="2E-3"/>
    <n v="688"/>
    <n v="688"/>
    <m/>
  </r>
  <r>
    <s v="4301122090610022"/>
    <s v="国担非专项业务"/>
    <s v="新增"/>
    <x v="7"/>
    <m/>
    <s v="湖南省融资再担保有限公司"/>
    <s v="曹颜丽"/>
    <s v="个体工商户"/>
    <s v="居民身份证"/>
    <s v="430411198207060527"/>
    <m/>
    <m/>
    <s v="衡阳市石鼓区志鑫电动摩托车行"/>
    <s v="92430407MA4R0R9E4G"/>
    <s v="私人控股"/>
    <s v="否"/>
    <s v="湖南省/衡阳市/石鼓区"/>
    <s v="摩托车及零配件零售"/>
    <s v="零售业"/>
    <n v="20"/>
    <n v="453"/>
    <n v="6"/>
    <m/>
    <s v="其他"/>
    <s v="小微企业"/>
    <m/>
    <m/>
    <m/>
    <m/>
    <s v="浙江网商银行股份有限公司"/>
    <n v="20"/>
    <s v="个人经营性贷款"/>
    <n v="9.8000000000000007"/>
    <s v="人民币"/>
    <s v="否"/>
    <s v="2022-09-06 00:00:00"/>
    <s v="2024-04-06 00:00:00"/>
    <m/>
    <s v="89130800031129213920220906"/>
    <m/>
    <s v="R88-57921553"/>
    <s v="GUAR89130800031129213920220906891308"/>
    <n v="1"/>
    <m/>
    <s v="无"/>
    <n v="20"/>
    <n v="40"/>
    <n v="0"/>
    <n v="20"/>
    <n v="20"/>
    <n v="0"/>
    <m/>
    <s v=""/>
    <s v="网商202209"/>
    <s v="国担非专项业务"/>
    <m/>
    <s v="国担非专项业务"/>
    <m/>
    <s v="2022-10-19 10:46:35"/>
    <s v="2022-10-25 10:58:35"/>
    <s v="2022-10-13 17:52:30"/>
    <s v="刘畅之"/>
    <m/>
    <s v="省再担合规性审查通过"/>
    <s v="国担合规性审查通过"/>
    <m/>
    <n v="20"/>
    <n v="20"/>
    <n v="578"/>
    <n v="0"/>
    <n v="0"/>
    <n v="2E-3"/>
    <n v="400"/>
    <n v="400"/>
    <m/>
  </r>
  <r>
    <s v="4301122090610023"/>
    <s v="国担非专项业务"/>
    <s v="新增"/>
    <x v="7"/>
    <m/>
    <s v="湖南省融资再担保有限公司"/>
    <s v="谭慧"/>
    <s v="个体工商户"/>
    <s v="居民身份证"/>
    <s v="430725198102044533"/>
    <m/>
    <m/>
    <s v="武陵区鑫琳源烟酒商行"/>
    <s v="92430702MA4QKGXW21"/>
    <s v="私人控股"/>
    <s v="否"/>
    <s v="湖南省/常德市/武陵区"/>
    <s v="便利店零售"/>
    <s v="零售业"/>
    <n v="20"/>
    <n v="471"/>
    <n v="8"/>
    <m/>
    <s v="其他"/>
    <s v="小微企业"/>
    <m/>
    <m/>
    <m/>
    <m/>
    <s v="浙江网商银行股份有限公司"/>
    <n v="2"/>
    <s v="个人经营性贷款"/>
    <n v="9.8000000000000007"/>
    <s v="人民币"/>
    <s v="否"/>
    <s v="2022-09-06 00:00:00"/>
    <s v="2024-04-06 00:00:00"/>
    <m/>
    <s v="89130800032110718420220906"/>
    <m/>
    <s v="R88-57921553"/>
    <s v="GUAR89130800032110718420220906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610024"/>
    <s v="国担非专项业务"/>
    <s v="新增"/>
    <x v="7"/>
    <m/>
    <s v="湖南省融资再担保有限公司"/>
    <s v="唐建华"/>
    <s v="个体工商户"/>
    <s v="居民身份证"/>
    <s v="43112119891016144X"/>
    <m/>
    <m/>
    <s v="祁阳左一服装店"/>
    <s v="92431121MA7AE9XT7H"/>
    <s v="私人控股"/>
    <s v="否"/>
    <s v="湖南省/永州市/祁阳县"/>
    <s v="其他未列明零售业"/>
    <s v="零售业"/>
    <n v="20"/>
    <n v="136.26669899999999"/>
    <n v="7"/>
    <m/>
    <s v="其他"/>
    <s v="小微企业"/>
    <m/>
    <m/>
    <m/>
    <m/>
    <s v="浙江网商银行股份有限公司"/>
    <n v="11"/>
    <s v="个人经营性贷款"/>
    <n v="9.8000000000000007"/>
    <s v="人民币"/>
    <s v="否"/>
    <s v="2022-09-06 00:00:00"/>
    <s v="2024-04-06 00:00:00"/>
    <m/>
    <s v="89130800043983604620220906"/>
    <m/>
    <s v="R88-57921553"/>
    <s v="GUAR89130800043983604620220906891308"/>
    <n v="1"/>
    <m/>
    <s v="无"/>
    <n v="20"/>
    <n v="40"/>
    <n v="0"/>
    <n v="20"/>
    <n v="20"/>
    <n v="0"/>
    <m/>
    <s v=""/>
    <s v="网商202209"/>
    <s v="国担非专项业务"/>
    <m/>
    <s v="国担非专项业务"/>
    <m/>
    <s v="2022-10-19 10:46:35"/>
    <s v="2022-10-25 10:58:35"/>
    <s v="2022-10-13 17:52:30"/>
    <s v="刘畅之"/>
    <m/>
    <s v="省再担合规性审查通过"/>
    <s v="国担合规性审查通过"/>
    <m/>
    <n v="11"/>
    <n v="11"/>
    <n v="578"/>
    <n v="0"/>
    <n v="0"/>
    <n v="2E-3"/>
    <n v="220"/>
    <n v="220"/>
    <m/>
  </r>
  <r>
    <s v="4301122090610025"/>
    <s v="国担非专项业务"/>
    <s v="新增"/>
    <x v="7"/>
    <m/>
    <s v="湖南省融资再担保有限公司"/>
    <s v="杨宜"/>
    <s v="小微企业主"/>
    <s v="居民身份证"/>
    <s v="43028119771021139X"/>
    <m/>
    <m/>
    <s v="醴陵市东方电子有限公司"/>
    <s v="91430281685034288K"/>
    <s v="私人控股"/>
    <s v="否"/>
    <s v="湖南省/株洲市/醴陵市"/>
    <s v="其他电子器件制造"/>
    <s v="工业"/>
    <n v="650"/>
    <n v="150"/>
    <n v="33"/>
    <m/>
    <s v="微型企业"/>
    <s v="小微企业"/>
    <s v="1.2.1"/>
    <m/>
    <m/>
    <m/>
    <s v="浙江网商银行股份有限公司"/>
    <n v="26"/>
    <s v="流动资金贷款"/>
    <n v="9.8000000000000007"/>
    <s v="人民币"/>
    <s v="否"/>
    <s v="2022-09-06 00:00:00"/>
    <s v="2024-04-06 00:00:00"/>
    <m/>
    <s v="89130800045644137320220906"/>
    <m/>
    <s v="R88-57921553"/>
    <s v="GUAR89130800045644137320220906891308"/>
    <n v="1"/>
    <m/>
    <s v="无"/>
    <n v="20"/>
    <n v="40"/>
    <n v="0"/>
    <n v="20"/>
    <n v="20"/>
    <n v="0"/>
    <m/>
    <s v=""/>
    <s v="网商202209"/>
    <s v="国担非专项业务"/>
    <m/>
    <s v="国担非专项业务"/>
    <m/>
    <s v="2022-10-19 10:46:35"/>
    <s v="2022-10-25 10:58:35"/>
    <s v="2022-10-13 17:52:30"/>
    <s v="刘畅之"/>
    <m/>
    <s v="省再担合规性审查通过"/>
    <s v="国担合规性审查通过"/>
    <m/>
    <n v="26"/>
    <n v="26"/>
    <n v="578"/>
    <n v="0"/>
    <n v="0"/>
    <n v="2E-3"/>
    <n v="520"/>
    <n v="520"/>
    <m/>
  </r>
  <r>
    <s v="4301122090610026"/>
    <s v="国担非专项业务"/>
    <s v="新增"/>
    <x v="7"/>
    <m/>
    <s v="湖南省融资再担保有限公司"/>
    <s v="肖康康"/>
    <s v="个体工商户"/>
    <s v="居民身份证"/>
    <s v="430523198907012316"/>
    <m/>
    <m/>
    <s v="邵阳县大木山京麦包子文化路店"/>
    <s v="92430523MA4TDUP7X6"/>
    <s v="私人控股"/>
    <s v="否"/>
    <s v="湖南省/邵阳市/邵阳县"/>
    <s v="其他文化艺术业"/>
    <s v="其他未列明行业"/>
    <n v="10"/>
    <n v="215.76"/>
    <n v="14"/>
    <m/>
    <s v="其他"/>
    <s v="小微企业"/>
    <m/>
    <m/>
    <m/>
    <m/>
    <s v="浙江网商银行股份有限公司"/>
    <n v="2.38"/>
    <s v="个人经营性贷款"/>
    <n v="8"/>
    <s v="人民币"/>
    <s v="否"/>
    <s v="2022-09-06 00:00:00"/>
    <s v="2024-04-06 00:00:00"/>
    <m/>
    <s v="89130800051443916820220906"/>
    <m/>
    <s v="R88-57921553"/>
    <s v="GUAR89130800051443916820220906891308"/>
    <n v="1"/>
    <m/>
    <s v="无"/>
    <n v="20"/>
    <n v="40"/>
    <n v="0"/>
    <n v="20"/>
    <n v="20"/>
    <n v="0"/>
    <m/>
    <s v=""/>
    <s v="网商202209"/>
    <s v="国担非专项业务"/>
    <m/>
    <s v="国担非专项业务"/>
    <m/>
    <s v="2022-10-19 10:46:35"/>
    <s v="2022-10-25 10:58:08"/>
    <s v="2022-10-13 17:52:30"/>
    <s v="刘畅之"/>
    <m/>
    <s v="省再担合规性审查通过"/>
    <s v="国担合规性审查通过"/>
    <m/>
    <n v="2.38"/>
    <n v="2.38"/>
    <n v="578"/>
    <n v="0"/>
    <n v="0"/>
    <n v="2E-3"/>
    <n v="47.6"/>
    <n v="47.6"/>
    <m/>
  </r>
  <r>
    <s v="4301122090610027"/>
    <s v="国担非专项业务"/>
    <s v="新增"/>
    <x v="7"/>
    <m/>
    <s v="湖南省融资再担保有限公司"/>
    <s v="彭佳"/>
    <s v="个体工商户"/>
    <s v="居民身份证"/>
    <s v="430681198408130931"/>
    <m/>
    <m/>
    <s v="汨罗市艾拉潮童装店"/>
    <s v="92430681MA4QNL4652"/>
    <s v="私人控股"/>
    <s v="否"/>
    <s v="湖南省/岳阳市/汨罗市"/>
    <s v="服装零售"/>
    <s v="零售业"/>
    <n v="8"/>
    <n v="290.72000000000003"/>
    <n v="8"/>
    <m/>
    <s v="其他"/>
    <s v="小微企业"/>
    <m/>
    <m/>
    <m/>
    <m/>
    <s v="浙江网商银行股份有限公司"/>
    <n v="2"/>
    <s v="个人经营性贷款"/>
    <n v="9.8000000000000007"/>
    <s v="人民币"/>
    <s v="否"/>
    <s v="2022-09-06 00:00:00"/>
    <s v="2024-04-06 00:00:00"/>
    <m/>
    <s v="89130800061612448120220906"/>
    <m/>
    <s v="R88-57921553"/>
    <s v="GUAR89130800061612448120220906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610028"/>
    <s v="国担非专项业务"/>
    <s v="新增"/>
    <x v="7"/>
    <m/>
    <s v="湖南省融资再担保有限公司"/>
    <s v="李仲胜"/>
    <s v="小微企业主"/>
    <s v="居民身份证"/>
    <s v="430422197401013913"/>
    <m/>
    <m/>
    <s v="衡南县乐都生态家庭农场"/>
    <s v="91430422355534319M"/>
    <s v="私人控股"/>
    <s v="否"/>
    <s v="湖南省/衡阳市/衡南县"/>
    <s v="其他谷物种植"/>
    <s v="农、林、牧、渔业"/>
    <n v="650"/>
    <n v="75"/>
    <n v="1"/>
    <m/>
    <s v="小型企业"/>
    <s v="三农,小微企业"/>
    <m/>
    <m/>
    <m/>
    <m/>
    <s v="浙江网商银行股份有限公司"/>
    <n v="2"/>
    <s v="流动资金贷款"/>
    <n v="6.2"/>
    <s v="人民币"/>
    <s v="否"/>
    <s v="2022-09-06 00:00:00"/>
    <s v="2024-04-06 00:00:00"/>
    <m/>
    <s v="89130800072022442620220906"/>
    <m/>
    <s v="R88-57921553"/>
    <s v="GUAR89130800072022442620220906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610029"/>
    <s v="国担非专项业务"/>
    <s v="新增"/>
    <x v="7"/>
    <m/>
    <s v="湖南省融资再担保有限公司"/>
    <s v="毛景明"/>
    <s v="小微企业主"/>
    <s v="居民身份证"/>
    <s v="432503198909195714"/>
    <m/>
    <m/>
    <s v="娄底市先锋广告有限公司"/>
    <s v="91431300095013751M"/>
    <s v="私人控股"/>
    <s v="否"/>
    <s v="湖南省/娄底市/娄星区"/>
    <s v="其他广告服务"/>
    <s v="租赁和商务服务业"/>
    <n v="150"/>
    <n v="900"/>
    <n v="16"/>
    <m/>
    <s v="小型企业"/>
    <s v="小微企业"/>
    <s v="8.4.0"/>
    <m/>
    <m/>
    <m/>
    <s v="浙江网商银行股份有限公司"/>
    <n v="11"/>
    <s v="流动资金贷款"/>
    <n v="9.8000000000000007"/>
    <s v="人民币"/>
    <s v="否"/>
    <s v="2022-09-06 00:00:00"/>
    <s v="2024-04-06 00:00:00"/>
    <m/>
    <s v="89130800077609509220220906"/>
    <m/>
    <s v="R88-57921553"/>
    <s v="GUAR89130800077609509220220906891308"/>
    <n v="1"/>
    <m/>
    <s v="无"/>
    <n v="20"/>
    <n v="40"/>
    <n v="0"/>
    <n v="20"/>
    <n v="20"/>
    <n v="0"/>
    <m/>
    <s v=""/>
    <s v="网商202209"/>
    <s v="国担非专项业务"/>
    <m/>
    <s v="国担非专项业务"/>
    <m/>
    <s v="2022-10-19 10:46:35"/>
    <s v="2022-10-25 10:58:35"/>
    <s v="2022-10-13 17:52:30"/>
    <s v="刘畅之"/>
    <m/>
    <s v="省再担合规性审查通过"/>
    <s v="国担合规性审查通过"/>
    <m/>
    <n v="11"/>
    <n v="11"/>
    <n v="578"/>
    <n v="0"/>
    <n v="0"/>
    <n v="2E-3"/>
    <n v="220"/>
    <n v="220"/>
    <m/>
  </r>
  <r>
    <s v="4301122090610030"/>
    <s v="国担非专项业务"/>
    <s v="新增"/>
    <x v="7"/>
    <m/>
    <s v="湖南省融资再担保有限公司"/>
    <s v="杨帆"/>
    <s v="个体工商户"/>
    <s v="居民身份证"/>
    <s v="43050219890408251X"/>
    <m/>
    <m/>
    <s v="邵阳市双清区友阿国际广场又卷烧饼"/>
    <s v="92430502MA4P9Q5B9C"/>
    <s v="私人控股"/>
    <s v="否"/>
    <s v="湖南省/邵阳市/双清区"/>
    <s v="其他食品零售"/>
    <s v="零售业"/>
    <n v="50"/>
    <n v="25"/>
    <n v="2"/>
    <m/>
    <s v="其他"/>
    <s v="小微企业"/>
    <m/>
    <m/>
    <m/>
    <m/>
    <s v="浙江网商银行股份有限公司"/>
    <n v="4.2"/>
    <s v="个人经营性贷款"/>
    <n v="9.8000000000000007"/>
    <s v="人民币"/>
    <s v="否"/>
    <s v="2022-09-06 00:00:00"/>
    <s v="2024-04-06 00:00:00"/>
    <m/>
    <s v="89130800081060327820220906"/>
    <m/>
    <s v="R88-57921553"/>
    <s v="GUAR89130800081060327820220906891308"/>
    <n v="1"/>
    <m/>
    <s v="无"/>
    <n v="20"/>
    <n v="40"/>
    <n v="0"/>
    <n v="20"/>
    <n v="20"/>
    <n v="0"/>
    <m/>
    <s v=""/>
    <s v="网商202209"/>
    <s v="国担非专项业务"/>
    <m/>
    <s v="国担非专项业务"/>
    <m/>
    <s v="2022-10-19 10:46:35"/>
    <s v="2022-10-25 10:58:35"/>
    <s v="2022-10-13 17:52:30"/>
    <s v="刘畅之"/>
    <m/>
    <s v="省再担合规性审查通过"/>
    <s v="国担合规性审查通过"/>
    <m/>
    <n v="4.2"/>
    <n v="4.2"/>
    <n v="578"/>
    <n v="0"/>
    <n v="0"/>
    <n v="2E-3"/>
    <n v="84"/>
    <n v="84"/>
    <m/>
  </r>
  <r>
    <s v="4301122090610031"/>
    <s v="国担非专项业务"/>
    <s v="新增"/>
    <x v="7"/>
    <m/>
    <s v="湖南省融资再担保有限公司"/>
    <s v="龙庚华"/>
    <s v="个体工商户"/>
    <s v="居民身份证"/>
    <s v="432622197606292613"/>
    <m/>
    <m/>
    <s v="隆回县羊古坳镇龙家湾超市"/>
    <s v="92430524MA4MNBXH98"/>
    <s v="私人控股"/>
    <s v="否"/>
    <s v="湖南省/邵阳市/隆回县"/>
    <s v="其他未列明零售业"/>
    <s v="零售业"/>
    <n v="5"/>
    <n v="1E-3"/>
    <n v="6"/>
    <m/>
    <s v="其他"/>
    <s v="小微企业"/>
    <m/>
    <m/>
    <m/>
    <m/>
    <s v="浙江网商银行股份有限公司"/>
    <n v="5"/>
    <s v="流动资金贷款"/>
    <n v="9.8000000000000007"/>
    <s v="人民币"/>
    <s v="否"/>
    <s v="2022-09-06 00:00:00"/>
    <s v="2024-04-06 00:00:00"/>
    <m/>
    <s v="89130800090678227620220906"/>
    <m/>
    <s v="R88-57921553"/>
    <s v="GUAR89130800090678227620220906891308"/>
    <n v="1"/>
    <m/>
    <s v="无"/>
    <n v="20"/>
    <n v="40"/>
    <n v="0"/>
    <n v="20"/>
    <n v="20"/>
    <n v="0"/>
    <m/>
    <s v=""/>
    <s v="网商202209"/>
    <s v="国担非专项业务"/>
    <m/>
    <s v="国担非专项业务"/>
    <m/>
    <s v="2022-10-19 10:46:35"/>
    <s v="2022-10-25 10:58:08"/>
    <s v="2022-10-13 17:52:30"/>
    <s v="刘畅之"/>
    <m/>
    <s v="省再担合规性审查通过"/>
    <s v="国担合规性审查通过"/>
    <m/>
    <n v="5"/>
    <n v="5"/>
    <n v="578"/>
    <n v="0"/>
    <n v="0"/>
    <n v="2E-3"/>
    <n v="100"/>
    <n v="100"/>
    <m/>
  </r>
  <r>
    <s v="4301122090610032"/>
    <s v="国担非专项业务"/>
    <s v="新增"/>
    <x v="7"/>
    <m/>
    <s v="湖南省融资再担保有限公司"/>
    <s v="张美丽"/>
    <s v="个体工商户"/>
    <s v="居民身份证"/>
    <s v="430481198502061425"/>
    <m/>
    <m/>
    <s v="长沙市天心区烤寻味小吃店"/>
    <s v="92430103MA7E6CFJ9K"/>
    <s v="私人控股"/>
    <s v="否"/>
    <s v="湖南省/长沙市/天心区"/>
    <s v="小吃服务"/>
    <s v="餐饮业"/>
    <n v="10"/>
    <n v="330.26670000000001"/>
    <n v="22"/>
    <m/>
    <s v="其他"/>
    <s v="小微企业"/>
    <m/>
    <m/>
    <m/>
    <m/>
    <s v="浙江网商银行股份有限公司"/>
    <n v="6"/>
    <s v="个人经营性贷款"/>
    <n v="9.8000000000000007"/>
    <s v="人民币"/>
    <s v="否"/>
    <s v="2022-09-06 00:00:00"/>
    <s v="2024-04-06 00:00:00"/>
    <m/>
    <s v="89130800097335317520220906"/>
    <m/>
    <s v="R88-57921553"/>
    <s v="GUAR89130800097335317520220906891308"/>
    <n v="1"/>
    <m/>
    <s v="无"/>
    <n v="20"/>
    <n v="40"/>
    <n v="0"/>
    <n v="20"/>
    <n v="20"/>
    <n v="0"/>
    <m/>
    <s v=""/>
    <s v="网商202209"/>
    <s v="国担非专项业务"/>
    <m/>
    <s v="国担非专项业务"/>
    <m/>
    <s v="2022-10-19 10:46:35"/>
    <s v="2022-10-25 10:58:08"/>
    <s v="2022-10-13 17:52:30"/>
    <s v="刘畅之"/>
    <m/>
    <s v="省再担合规性审查通过"/>
    <s v="国担合规性审查通过"/>
    <m/>
    <n v="6"/>
    <n v="6"/>
    <n v="578"/>
    <n v="0"/>
    <n v="0"/>
    <n v="2E-3"/>
    <n v="120"/>
    <n v="120"/>
    <m/>
  </r>
  <r>
    <s v="4301122090610033"/>
    <s v="国担非专项业务"/>
    <s v="新增"/>
    <x v="7"/>
    <m/>
    <s v="湖南省融资再担保有限公司"/>
    <s v="胡贵"/>
    <s v="个体工商户"/>
    <s v="居民身份证"/>
    <s v="431021198506253013"/>
    <m/>
    <m/>
    <s v="郴州市苏仙区英英百货商行"/>
    <s v="92431003MA4RW16G5X"/>
    <s v="私人控股"/>
    <s v="否"/>
    <s v="湖南省/郴州市/苏仙区"/>
    <s v="其他未列明零售业"/>
    <s v="零售业"/>
    <n v="2"/>
    <n v="461"/>
    <n v="7"/>
    <m/>
    <s v="其他"/>
    <s v="小微企业"/>
    <m/>
    <m/>
    <m/>
    <m/>
    <s v="浙江网商银行股份有限公司"/>
    <n v="5.6281999999999996"/>
    <s v="个人经营性贷款"/>
    <n v="9.8000000000000007"/>
    <s v="人民币"/>
    <s v="否"/>
    <s v="2022-09-06 00:00:00"/>
    <s v="2024-04-06 00:00:00"/>
    <m/>
    <s v="89130800100229435120220906"/>
    <m/>
    <s v="R88-57921553"/>
    <s v="GUAR89130800100229435120220906891308"/>
    <n v="1"/>
    <m/>
    <s v="无"/>
    <n v="20"/>
    <n v="40"/>
    <n v="0"/>
    <n v="20"/>
    <n v="20"/>
    <n v="0"/>
    <m/>
    <s v=""/>
    <s v="网商202209"/>
    <s v="国担非专项业务"/>
    <m/>
    <s v="国担非专项业务"/>
    <m/>
    <s v="2022-10-19 10:46:35"/>
    <s v="2022-10-25 10:58:08"/>
    <s v="2022-10-13 17:52:30"/>
    <s v="刘畅之"/>
    <m/>
    <s v="省再担合规性审查通过"/>
    <s v="国担合规性审查通过"/>
    <m/>
    <n v="5.6281999999999996"/>
    <n v="5.6281999999999996"/>
    <n v="578"/>
    <n v="0"/>
    <n v="0"/>
    <n v="2E-3"/>
    <n v="112.56"/>
    <n v="112.56"/>
    <m/>
  </r>
  <r>
    <s v="4301122090610034"/>
    <s v="国担非专项业务"/>
    <s v="新增"/>
    <x v="7"/>
    <m/>
    <s v="湖南省融资再担保有限公司"/>
    <s v="周围"/>
    <s v="个体工商户"/>
    <s v="居民身份证"/>
    <s v="430426199106180561"/>
    <m/>
    <m/>
    <s v="祁东县波波披萨店"/>
    <s v="92430426MA4R6U9N9M"/>
    <s v="私人控股"/>
    <s v="否"/>
    <s v="湖南省/衡阳市/祁东县"/>
    <s v="正餐服务"/>
    <s v="餐饮业"/>
    <n v="50"/>
    <n v="150"/>
    <n v="16"/>
    <m/>
    <s v="其他"/>
    <s v="小微企业"/>
    <m/>
    <m/>
    <m/>
    <m/>
    <s v="浙江网商银行股份有限公司"/>
    <n v="2.4"/>
    <s v="个人经营性贷款"/>
    <n v="9.8000000000000007"/>
    <s v="人民币"/>
    <s v="否"/>
    <s v="2022-09-06 00:00:00"/>
    <s v="2024-04-06 00:00:00"/>
    <m/>
    <s v="89130800101362303620220906"/>
    <m/>
    <s v="R88-57921553"/>
    <s v="GUAR89130800101362303620220906891308"/>
    <n v="1"/>
    <m/>
    <s v="无"/>
    <n v="20"/>
    <n v="40"/>
    <n v="0"/>
    <n v="20"/>
    <n v="20"/>
    <n v="0"/>
    <m/>
    <s v=""/>
    <s v="网商202209"/>
    <s v="国担非专项业务"/>
    <m/>
    <s v="国担非专项业务"/>
    <m/>
    <s v="2022-10-19 10:46:35"/>
    <s v="2022-10-25 10:58:08"/>
    <s v="2022-10-13 17:52:30"/>
    <s v="刘畅之"/>
    <m/>
    <s v="省再担合规性审查通过"/>
    <s v="国担合规性审查通过"/>
    <m/>
    <n v="2.4"/>
    <n v="2.4"/>
    <n v="578"/>
    <n v="0"/>
    <n v="0"/>
    <n v="2E-3"/>
    <n v="48"/>
    <n v="48"/>
    <m/>
  </r>
  <r>
    <s v="4301122090610035"/>
    <s v="国担非专项业务"/>
    <s v="新增"/>
    <x v="7"/>
    <m/>
    <s v="湖南省融资再担保有限公司"/>
    <s v="曾红艳"/>
    <s v="个体工商户"/>
    <s v="居民身份证"/>
    <s v="430521198204088784"/>
    <m/>
    <m/>
    <s v="娄底市娄星区熊妈天下母婴用品店"/>
    <s v="92431302MA4PAAAJ8H"/>
    <s v="私人控股"/>
    <s v="否"/>
    <s v="湖南省/娄底市/娄星区"/>
    <s v="其他食品零售"/>
    <s v="零售业"/>
    <n v="18"/>
    <n v="1E-3"/>
    <n v="13"/>
    <m/>
    <s v="其他"/>
    <s v="小微企业"/>
    <m/>
    <m/>
    <m/>
    <m/>
    <s v="浙江网商银行股份有限公司"/>
    <n v="2"/>
    <s v="个人经营性贷款"/>
    <n v="9.8000000000000007"/>
    <s v="人民币"/>
    <s v="否"/>
    <s v="2022-09-06 00:00:00"/>
    <s v="2024-04-06 00:00:00"/>
    <m/>
    <s v="89130800107267201720220906"/>
    <m/>
    <s v="R88-57921553"/>
    <s v="GUAR89130800107267201720220906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610036"/>
    <s v="国担非专项业务"/>
    <s v="新增"/>
    <x v="7"/>
    <m/>
    <s v="湖南省融资再担保有限公司"/>
    <s v="周玲"/>
    <s v="个体工商户"/>
    <s v="居民身份证"/>
    <s v="430722198910262281"/>
    <m/>
    <m/>
    <s v="武陵区壹品铭堂茶叶店"/>
    <s v="92430702MA4PPTQY6P"/>
    <s v="私人控股"/>
    <s v="否"/>
    <s v="湖南省/常德市/武陵区"/>
    <s v="其他食品零售"/>
    <s v="零售业"/>
    <n v="10"/>
    <n v="450.72"/>
    <n v="13"/>
    <m/>
    <s v="其他"/>
    <s v="小微企业"/>
    <m/>
    <m/>
    <m/>
    <m/>
    <s v="浙江网商银行股份有限公司"/>
    <n v="5"/>
    <s v="个人经营性贷款"/>
    <n v="9.8000000000000007"/>
    <s v="人民币"/>
    <s v="否"/>
    <s v="2022-09-06 00:00:00"/>
    <s v="2024-04-06 00:00:00"/>
    <m/>
    <s v="89130800120931330920220906"/>
    <m/>
    <s v="R88-57921553"/>
    <s v="GUAR89130800120931330920220906891308"/>
    <n v="1"/>
    <m/>
    <s v="无"/>
    <n v="20"/>
    <n v="40"/>
    <n v="0"/>
    <n v="20"/>
    <n v="20"/>
    <n v="0"/>
    <m/>
    <s v=""/>
    <s v="网商202209"/>
    <s v="国担非专项业务"/>
    <m/>
    <s v="国担非专项业务"/>
    <m/>
    <s v="2022-10-19 10:46:35"/>
    <s v="2022-10-25 10:58:08"/>
    <s v="2022-10-13 17:52:30"/>
    <s v="刘畅之"/>
    <m/>
    <s v="省再担合规性审查通过"/>
    <s v="国担合规性审查通过"/>
    <m/>
    <n v="5"/>
    <n v="5"/>
    <n v="578"/>
    <n v="0"/>
    <n v="0"/>
    <n v="2E-3"/>
    <n v="100"/>
    <n v="100"/>
    <m/>
  </r>
  <r>
    <s v="4301122090610037"/>
    <s v="国担非专项业务"/>
    <s v="新增"/>
    <x v="7"/>
    <m/>
    <s v="湖南省融资再担保有限公司"/>
    <s v="杨琴"/>
    <s v="个体工商户"/>
    <s v="居民身份证"/>
    <s v="430703198210270046"/>
    <m/>
    <m/>
    <s v="鼎城区桥南市场榀家服装店"/>
    <s v="92430703MA4RBN5P8L"/>
    <s v="私人控股"/>
    <s v="否"/>
    <s v="湖南省/常德市/鼎城区"/>
    <s v="其他未列明零售业"/>
    <s v="零售业"/>
    <n v="8"/>
    <n v="461"/>
    <n v="7"/>
    <m/>
    <s v="其他"/>
    <s v="小微企业"/>
    <m/>
    <m/>
    <m/>
    <m/>
    <s v="浙江网商银行股份有限公司"/>
    <n v="3.6"/>
    <s v="个人经营性贷款"/>
    <n v="8"/>
    <s v="人民币"/>
    <s v="否"/>
    <s v="2022-09-06 00:00:00"/>
    <s v="2024-04-06 00:00:00"/>
    <m/>
    <s v="89130800120991840520220906"/>
    <m/>
    <s v="R88-57921553"/>
    <s v="GUAR89130800120991840520220906891308"/>
    <n v="1"/>
    <m/>
    <s v="无"/>
    <n v="20"/>
    <n v="40"/>
    <n v="0"/>
    <n v="20"/>
    <n v="20"/>
    <n v="0"/>
    <m/>
    <s v=""/>
    <s v="网商202209"/>
    <s v="国担非专项业务"/>
    <m/>
    <s v="国担非专项业务"/>
    <m/>
    <s v="2022-10-19 10:46:35"/>
    <s v="2022-10-25 10:58:08"/>
    <s v="2022-10-13 17:52:30"/>
    <s v="刘畅之"/>
    <m/>
    <s v="省再担合规性审查通过"/>
    <s v="国担合规性审查通过"/>
    <m/>
    <n v="3.6"/>
    <n v="3.6"/>
    <n v="578"/>
    <n v="0"/>
    <n v="0"/>
    <n v="2E-3"/>
    <n v="72"/>
    <n v="72"/>
    <m/>
  </r>
  <r>
    <s v="4301122090610038"/>
    <s v="国担非专项业务"/>
    <s v="新增"/>
    <x v="7"/>
    <m/>
    <s v="湖南省融资再担保有限公司"/>
    <s v="金利国"/>
    <s v="小微企业主"/>
    <s v="居民身份证"/>
    <s v="433030196804242215"/>
    <m/>
    <m/>
    <s v="靖州县平安汽车租赁有限责任公司"/>
    <s v="914312296962014165"/>
    <s v="私人控股"/>
    <s v="否"/>
    <s v="湖南省/怀化市/靖州苗族侗族自治县"/>
    <s v="汽车租赁"/>
    <s v="租赁和商务服务业"/>
    <n v="150"/>
    <n v="400"/>
    <n v="19"/>
    <m/>
    <s v="小型企业"/>
    <s v="小微企业"/>
    <m/>
    <m/>
    <m/>
    <m/>
    <s v="浙江网商银行股份有限公司"/>
    <n v="4.2"/>
    <s v="流动资金贷款"/>
    <n v="9.8000000000000007"/>
    <s v="人民币"/>
    <s v="否"/>
    <s v="2022-09-06 00:00:00"/>
    <s v="2024-04-06 00:00:00"/>
    <m/>
    <s v="89130800123049722120220906"/>
    <m/>
    <s v="R88-57921553"/>
    <s v="GUAR89130800123049722120220906891308"/>
    <n v="1"/>
    <m/>
    <s v="无"/>
    <n v="20"/>
    <n v="40"/>
    <n v="0"/>
    <n v="20"/>
    <n v="20"/>
    <n v="0"/>
    <m/>
    <s v=""/>
    <s v="网商202209"/>
    <s v="国担非专项业务"/>
    <m/>
    <s v="国担非专项业务"/>
    <m/>
    <s v="2022-10-19 10:46:35"/>
    <s v="2022-10-25 10:58:35"/>
    <s v="2022-10-13 17:52:30"/>
    <s v="刘畅之"/>
    <m/>
    <s v="省再担合规性审查通过"/>
    <s v="国担合规性审查通过"/>
    <m/>
    <n v="4.2"/>
    <n v="4.2"/>
    <n v="578"/>
    <n v="0"/>
    <n v="0"/>
    <n v="2E-3"/>
    <n v="84"/>
    <n v="84"/>
    <m/>
  </r>
  <r>
    <s v="4301122090610039"/>
    <s v="国担非专项业务"/>
    <s v="新增"/>
    <x v="7"/>
    <m/>
    <s v="湖南省融资再担保有限公司"/>
    <s v="朱恒益"/>
    <s v="个体工商户"/>
    <s v="居民身份证"/>
    <s v="430225197307193514"/>
    <m/>
    <m/>
    <s v="炎陵县策源乡炎恒农产品店"/>
    <s v="92430225MA4Q17P606"/>
    <s v="私人控股"/>
    <s v="否"/>
    <s v="湖南省/株洲市/炎陵县"/>
    <s v="其他农牧产品批发"/>
    <s v="批发业"/>
    <n v="10"/>
    <n v="153.5"/>
    <n v="6"/>
    <m/>
    <s v="其他"/>
    <s v="小微企业"/>
    <m/>
    <m/>
    <m/>
    <m/>
    <s v="浙江网商银行股份有限公司"/>
    <n v="12.7"/>
    <s v="个人经营性贷款"/>
    <n v="9"/>
    <s v="人民币"/>
    <s v="否"/>
    <s v="2022-09-06 00:00:00"/>
    <s v="2024-04-06 00:00:00"/>
    <m/>
    <s v="89130800123508113520220906"/>
    <m/>
    <s v="R88-57921553"/>
    <s v="GUAR89130800123508113520220906891308"/>
    <n v="1"/>
    <m/>
    <s v="无"/>
    <n v="20"/>
    <n v="40"/>
    <n v="0"/>
    <n v="20"/>
    <n v="20"/>
    <n v="0"/>
    <m/>
    <s v=""/>
    <s v="网商202209"/>
    <s v="国担非专项业务"/>
    <m/>
    <s v="国担非专项业务"/>
    <m/>
    <s v="2022-10-19 10:46:35"/>
    <s v="2022-10-25 10:58:35"/>
    <s v="2022-10-13 17:52:30"/>
    <s v="刘畅之"/>
    <m/>
    <s v="省再担合规性审查通过"/>
    <s v="国担合规性审查通过"/>
    <m/>
    <n v="12.7"/>
    <n v="12.7"/>
    <n v="578"/>
    <n v="0"/>
    <n v="0"/>
    <n v="2E-3"/>
    <n v="254"/>
    <n v="254"/>
    <m/>
  </r>
  <r>
    <s v="4301122090610040"/>
    <s v="国担非专项业务"/>
    <s v="新增"/>
    <x v="7"/>
    <m/>
    <s v="湖南省融资再担保有限公司"/>
    <s v="邬佳兴"/>
    <s v="个体工商户"/>
    <s v="居民身份证"/>
    <s v="430121198611218513"/>
    <m/>
    <m/>
    <s v="汨罗市弼时镇兴哥餐馆"/>
    <s v="92430681MA4REQD92G"/>
    <s v="私人控股"/>
    <s v="否"/>
    <s v="湖南省/岳阳市/汨罗市"/>
    <s v="其他未列明餐饮业"/>
    <s v="餐饮业"/>
    <n v="3"/>
    <n v="25.333300000000001"/>
    <n v="19"/>
    <m/>
    <s v="其他"/>
    <s v="小微企业"/>
    <m/>
    <m/>
    <m/>
    <m/>
    <s v="浙江网商银行股份有限公司"/>
    <n v="2.8"/>
    <s v="个人经营性贷款"/>
    <n v="9"/>
    <s v="人民币"/>
    <s v="否"/>
    <s v="2022-09-06 00:00:00"/>
    <s v="2024-04-06 00:00:00"/>
    <m/>
    <s v="89130800158813339420220906"/>
    <m/>
    <s v="R88-57921553"/>
    <s v="GUAR89130800158813339420220906891308"/>
    <n v="1"/>
    <m/>
    <s v="无"/>
    <n v="20"/>
    <n v="40"/>
    <n v="0"/>
    <n v="20"/>
    <n v="20"/>
    <n v="0"/>
    <m/>
    <s v=""/>
    <s v="网商202209"/>
    <s v="国担非专项业务"/>
    <m/>
    <s v="国担非专项业务"/>
    <m/>
    <s v="2022-10-19 10:46:35"/>
    <s v="2022-10-25 10:58:35"/>
    <s v="2022-10-13 17:52:30"/>
    <s v="刘畅之"/>
    <m/>
    <s v="省再担合规性审查通过"/>
    <s v="国担合规性审查通过"/>
    <m/>
    <n v="2.8"/>
    <n v="2.8"/>
    <n v="578"/>
    <n v="0"/>
    <n v="0"/>
    <n v="2E-3"/>
    <n v="56"/>
    <n v="56"/>
    <m/>
  </r>
  <r>
    <s v="4301122090610041"/>
    <s v="国担非专项业务"/>
    <s v="新增"/>
    <x v="7"/>
    <m/>
    <s v="湖南省融资再担保有限公司"/>
    <s v="王万龙"/>
    <s v="小微企业主"/>
    <s v="居民身份证"/>
    <s v="420203198804253711"/>
    <m/>
    <m/>
    <s v="郴州市青云商贸有限公司"/>
    <s v="91431000MA4LFTEG43"/>
    <s v="私人控股"/>
    <s v="否"/>
    <s v="湖南省/郴州市/北湖区"/>
    <s v="贸易代理"/>
    <s v="批发业"/>
    <n v="1500"/>
    <n v="1500"/>
    <n v="6"/>
    <m/>
    <s v="小型企业"/>
    <s v="小微企业"/>
    <m/>
    <m/>
    <m/>
    <m/>
    <s v="浙江网商银行股份有限公司"/>
    <n v="8.6217000000000006"/>
    <s v="流动资金贷款"/>
    <n v="8"/>
    <s v="人民币"/>
    <s v="否"/>
    <s v="2022-09-06 00:00:00"/>
    <s v="2024-04-06 00:00:00"/>
    <m/>
    <s v="89130800215788619420220906"/>
    <m/>
    <s v="R88-57921553"/>
    <s v="GUAR89130800215788619420220906891308"/>
    <n v="1"/>
    <m/>
    <s v="无"/>
    <n v="20"/>
    <n v="40"/>
    <n v="0"/>
    <n v="20"/>
    <n v="20"/>
    <n v="0"/>
    <m/>
    <s v=""/>
    <s v="网商202209"/>
    <s v="国担非专项业务"/>
    <m/>
    <s v="国担非专项业务"/>
    <m/>
    <s v="2022-10-19 10:46:35"/>
    <s v="2022-10-25 10:58:08"/>
    <s v="2022-10-13 17:52:30"/>
    <s v="刘畅之"/>
    <m/>
    <s v="省再担合规性审查通过"/>
    <s v="国担合规性审查通过"/>
    <m/>
    <n v="8.6217000000000006"/>
    <n v="8.6217000000000006"/>
    <n v="578"/>
    <n v="0"/>
    <n v="0"/>
    <n v="2E-3"/>
    <n v="172.43"/>
    <n v="172.43"/>
    <m/>
  </r>
  <r>
    <s v="4301122090610042"/>
    <s v="国担非专项业务"/>
    <s v="新增"/>
    <x v="7"/>
    <m/>
    <s v="湖南省融资再担保有限公司"/>
    <s v="汤飞雁"/>
    <s v="个体工商户"/>
    <s v="居民身份证"/>
    <s v="43042119850311692X"/>
    <m/>
    <m/>
    <s v="衡南县云集逸祥广告部"/>
    <s v="92430422MA4LARCR9K"/>
    <s v="私人控股"/>
    <s v="否"/>
    <s v="湖南省/衡阳市/衡南县"/>
    <s v="其他广告服务"/>
    <s v="租赁和商务服务业"/>
    <n v="10"/>
    <n v="83.366699999999994"/>
    <n v="16"/>
    <m/>
    <s v="其他"/>
    <s v="小微企业"/>
    <s v="8.4.0"/>
    <m/>
    <m/>
    <m/>
    <s v="浙江网商银行股份有限公司"/>
    <n v="2"/>
    <s v="个人经营性贷款"/>
    <n v="9.8000000000000007"/>
    <s v="人民币"/>
    <s v="否"/>
    <s v="2022-09-06 00:00:00"/>
    <s v="2024-04-06 00:00:00"/>
    <m/>
    <s v="89130800220166543220220906"/>
    <m/>
    <s v="R88-57921553"/>
    <s v="GUAR89130800220166543220220906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610043"/>
    <s v="国担非专项业务"/>
    <s v="新增"/>
    <x v="7"/>
    <m/>
    <s v="湖南省融资再担保有限公司"/>
    <s v="肖峰"/>
    <s v="小微企业主"/>
    <s v="居民身份证"/>
    <s v="43122319890815381X"/>
    <m/>
    <m/>
    <s v="辰溪县蓬兴生态农业有限公司"/>
    <s v="91431223MA4RAX02X3"/>
    <s v="私人控股"/>
    <s v="否"/>
    <s v="湖南省/怀化市/辰溪县"/>
    <s v="其他牲畜饲养"/>
    <s v="农、林、牧、渔业"/>
    <n v="200"/>
    <n v="75"/>
    <n v="1"/>
    <m/>
    <s v="小型企业"/>
    <s v="三农,小微企业"/>
    <m/>
    <m/>
    <m/>
    <m/>
    <s v="浙江网商银行股份有限公司"/>
    <n v="2"/>
    <s v="流动资金贷款"/>
    <n v="9"/>
    <s v="人民币"/>
    <s v="否"/>
    <s v="2022-09-06 00:00:00"/>
    <s v="2024-04-06 00:00:00"/>
    <m/>
    <s v="89130800232762545520220906"/>
    <m/>
    <s v="R88-57921553"/>
    <s v="GUAR89130800232762545520220906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610044"/>
    <s v="国担非专项业务"/>
    <s v="新增"/>
    <x v="7"/>
    <m/>
    <s v="湖南省融资再担保有限公司"/>
    <s v="田雪斌"/>
    <s v="个体工商户"/>
    <s v="居民身份证"/>
    <s v="433101198303172530"/>
    <m/>
    <m/>
    <s v="吉首市增鋆烟酒店"/>
    <s v="92433101MA4QDF7W6J"/>
    <s v="私人控股"/>
    <s v="否"/>
    <s v="湖南省/湘西土家族苗族自治州/吉首市"/>
    <s v="便利店零售"/>
    <s v="零售业"/>
    <n v="50"/>
    <n v="471"/>
    <n v="8"/>
    <m/>
    <s v="其他"/>
    <s v="小微企业"/>
    <m/>
    <m/>
    <m/>
    <m/>
    <s v="浙江网商银行股份有限公司"/>
    <n v="12.5"/>
    <s v="个人经营性贷款"/>
    <n v="9.8000000000000007"/>
    <s v="人民币"/>
    <s v="否"/>
    <s v="2022-09-06 00:00:00"/>
    <s v="2024-04-06 00:00:00"/>
    <m/>
    <s v="89130800404915226020220906"/>
    <m/>
    <s v="R88-57921553"/>
    <s v="GUAR89130800404915226020220906891308"/>
    <n v="1"/>
    <m/>
    <s v="无"/>
    <n v="20"/>
    <n v="40"/>
    <n v="0"/>
    <n v="20"/>
    <n v="20"/>
    <n v="0"/>
    <m/>
    <s v=""/>
    <s v="网商202209"/>
    <s v="国担非专项业务"/>
    <m/>
    <s v="国担非专项业务"/>
    <m/>
    <s v="2022-10-19 10:46:35"/>
    <s v="2022-10-25 10:58:08"/>
    <s v="2022-10-13 17:52:30"/>
    <s v="刘畅之"/>
    <m/>
    <s v="省再担合规性审查通过"/>
    <s v="国担合规性审查通过"/>
    <m/>
    <n v="12.5"/>
    <n v="12.5"/>
    <n v="578"/>
    <n v="0"/>
    <n v="0"/>
    <n v="2E-3"/>
    <n v="250"/>
    <n v="250"/>
    <m/>
  </r>
  <r>
    <s v="4301122090610045"/>
    <s v="国担非专项业务"/>
    <s v="新增"/>
    <x v="7"/>
    <m/>
    <s v="湖南省融资再担保有限公司"/>
    <s v="余志宏"/>
    <s v="小微企业主"/>
    <s v="居民身份证"/>
    <s v="430903199201214232"/>
    <m/>
    <m/>
    <s v="益阳启德建筑劳务有限公司"/>
    <s v="91430903MA4T70LTX0"/>
    <s v="私人控股"/>
    <s v="否"/>
    <s v="湖南省/益阳市/赫山区"/>
    <s v="其他房屋建筑业"/>
    <s v="建筑业"/>
    <n v="100"/>
    <n v="37"/>
    <n v="1"/>
    <m/>
    <s v="微型企业"/>
    <s v="小微企业"/>
    <m/>
    <m/>
    <m/>
    <m/>
    <s v="浙江网商银行股份有限公司"/>
    <n v="2"/>
    <s v="流动资金贷款"/>
    <n v="8"/>
    <s v="人民币"/>
    <s v="否"/>
    <s v="2022-09-06 00:00:00"/>
    <s v="2024-04-06 00:00:00"/>
    <m/>
    <s v="89130800473586314220220906"/>
    <m/>
    <s v="R88-57921553"/>
    <s v="GUAR89130800473586314220220906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610046"/>
    <s v="国担非专项业务"/>
    <s v="新增"/>
    <x v="7"/>
    <m/>
    <s v="湖南省融资再担保有限公司"/>
    <s v="张坚"/>
    <s v="小微企业主"/>
    <s v="居民身份证"/>
    <s v="430902199008168012"/>
    <m/>
    <m/>
    <s v="湖南洛奇广告传媒有限公司"/>
    <s v="91430900MA4TEPQN9M"/>
    <s v="私人控股"/>
    <s v="否"/>
    <s v="湖南省/益阳市/资阳区"/>
    <s v="其他广告服务"/>
    <s v="租赁和商务服务业"/>
    <n v="200"/>
    <n v="83.333298999999997"/>
    <n v="16"/>
    <m/>
    <s v="小型企业"/>
    <s v="小微企业"/>
    <s v="8.4.0"/>
    <m/>
    <m/>
    <m/>
    <s v="浙江网商银行股份有限公司"/>
    <n v="18"/>
    <s v="流动资金贷款"/>
    <n v="9.8000000000000007"/>
    <s v="人民币"/>
    <s v="否"/>
    <s v="2022-09-06 00:00:00"/>
    <s v="2024-04-06 00:00:00"/>
    <m/>
    <s v="89130800520782813120220906"/>
    <m/>
    <s v="R88-57921553"/>
    <s v="GUAR89130800520782813120220906891308"/>
    <n v="1"/>
    <m/>
    <s v="无"/>
    <n v="20"/>
    <n v="40"/>
    <n v="0"/>
    <n v="20"/>
    <n v="20"/>
    <n v="0"/>
    <m/>
    <s v=""/>
    <s v="网商202209"/>
    <s v="国担非专项业务"/>
    <m/>
    <s v="国担非专项业务"/>
    <m/>
    <s v="2022-10-19 10:46:35"/>
    <s v="2022-10-25 10:58:35"/>
    <s v="2022-10-13 17:52:30"/>
    <s v="刘畅之"/>
    <m/>
    <s v="省再担合规性审查通过"/>
    <s v="国担合规性审查通过"/>
    <m/>
    <n v="18"/>
    <n v="18"/>
    <n v="578"/>
    <n v="0"/>
    <n v="0"/>
    <n v="2E-3"/>
    <n v="360"/>
    <n v="360"/>
    <m/>
  </r>
  <r>
    <s v="4301122090710011"/>
    <s v="国担非专项业务"/>
    <s v="新增"/>
    <x v="7"/>
    <m/>
    <s v="湖南省融资再担保有限公司"/>
    <s v="王彩琴"/>
    <s v="个体工商户"/>
    <s v="居民身份证"/>
    <s v="430923199206202922"/>
    <m/>
    <m/>
    <s v="安化县夜色成人用品店"/>
    <s v="92430923MA4PJ8EW3J"/>
    <s v="私人控股"/>
    <s v="否"/>
    <s v="湖南省/益阳市/安化县"/>
    <s v="其他未列明零售业"/>
    <s v="零售业"/>
    <n v="5"/>
    <n v="238.64"/>
    <n v="7"/>
    <m/>
    <s v="其他"/>
    <s v="小微企业"/>
    <m/>
    <m/>
    <m/>
    <m/>
    <s v="浙江网商银行股份有限公司"/>
    <n v="4.5"/>
    <s v="个人经营性贷款"/>
    <n v="6.2"/>
    <s v="人民币"/>
    <s v="否"/>
    <s v="2022-09-07 00:00:00"/>
    <s v="2024-04-07 00:00:00"/>
    <m/>
    <s v="89130800001949523020220907"/>
    <m/>
    <s v="R88-57921553"/>
    <s v="GUAR89130800001949523020220907891308"/>
    <n v="1"/>
    <m/>
    <s v="无"/>
    <n v="20"/>
    <n v="40"/>
    <n v="0"/>
    <n v="20"/>
    <n v="20"/>
    <n v="0"/>
    <m/>
    <s v=""/>
    <s v="网商202209"/>
    <s v="国担非专项业务"/>
    <m/>
    <s v="国担非专项业务"/>
    <m/>
    <s v="2022-10-19 10:46:35"/>
    <s v="2022-10-25 10:58:08"/>
    <s v="2022-10-13 17:52:30"/>
    <s v="刘畅之"/>
    <m/>
    <s v="省再担合规性审查通过"/>
    <s v="国担合规性审查通过"/>
    <m/>
    <n v="4.5"/>
    <n v="4.5"/>
    <n v="578"/>
    <n v="0"/>
    <n v="0"/>
    <n v="2E-3"/>
    <n v="90"/>
    <n v="90"/>
    <m/>
  </r>
  <r>
    <s v="4301122090710012"/>
    <s v="国担非专项业务"/>
    <s v="新增"/>
    <x v="7"/>
    <m/>
    <s v="湖南省融资再担保有限公司"/>
    <s v="阳辉"/>
    <s v="个体工商户"/>
    <s v="居民身份证"/>
    <s v="430122196708211876"/>
    <m/>
    <m/>
    <s v="长沙市雨花区湖南高桥大市场中坚食品商行"/>
    <s v="92430111MA4NPH4H2T"/>
    <s v="私人控股"/>
    <s v="否"/>
    <s v="湖南省/长沙市/雨花区"/>
    <s v="其他食品批发"/>
    <s v="批发业"/>
    <n v="2"/>
    <n v="1E-3"/>
    <n v="12"/>
    <m/>
    <s v="其他"/>
    <s v="小微企业"/>
    <m/>
    <m/>
    <m/>
    <m/>
    <s v="浙江网商银行股份有限公司"/>
    <n v="3"/>
    <s v="个人经营性贷款"/>
    <n v="4.76"/>
    <s v="人民币"/>
    <s v="否"/>
    <s v="2022-09-07 00:00:00"/>
    <s v="2024-04-07 00:00:00"/>
    <m/>
    <s v="89130800003872922620220907"/>
    <m/>
    <s v="R88-57921553"/>
    <s v="GUAR89130800003872922620220907891308"/>
    <n v="1"/>
    <m/>
    <s v="无"/>
    <n v="20"/>
    <n v="40"/>
    <n v="0"/>
    <n v="20"/>
    <n v="20"/>
    <n v="0"/>
    <m/>
    <s v=""/>
    <s v="网商202209"/>
    <s v="国担非专项业务"/>
    <m/>
    <s v="国担非专项业务"/>
    <m/>
    <s v="2022-10-19 10:46:35"/>
    <s v="2022-10-25 10:58:08"/>
    <s v="2022-10-13 17:52:30"/>
    <s v="刘畅之"/>
    <m/>
    <s v="省再担合规性审查通过"/>
    <s v="国担合规性审查通过"/>
    <m/>
    <n v="3"/>
    <n v="3"/>
    <n v="578"/>
    <n v="0"/>
    <n v="0"/>
    <n v="2E-3"/>
    <n v="60"/>
    <n v="60"/>
    <m/>
  </r>
  <r>
    <s v="4301122090710013"/>
    <s v="国担非专项业务"/>
    <s v="新增"/>
    <x v="7"/>
    <m/>
    <s v="湖南省融资再担保有限公司"/>
    <s v="何梅云"/>
    <s v="个体工商户"/>
    <s v="居民身份证"/>
    <s v="350181198711162066"/>
    <m/>
    <m/>
    <s v="娄底市娄星区达胜副食商行"/>
    <s v="92431302MA4Q2NR70X"/>
    <s v="私人控股"/>
    <s v="否"/>
    <s v="湖南省/娄底市/娄星区"/>
    <s v="糕点、面包零售"/>
    <s v="零售业"/>
    <n v="50"/>
    <n v="451"/>
    <n v="9"/>
    <m/>
    <s v="其他"/>
    <s v="小微企业"/>
    <m/>
    <m/>
    <m/>
    <m/>
    <s v="浙江网商银行股份有限公司"/>
    <n v="3.4438"/>
    <s v="个人经营性贷款"/>
    <n v="9.8000000000000007"/>
    <s v="人民币"/>
    <s v="否"/>
    <s v="2022-09-07 00:00:00"/>
    <s v="2024-04-07 00:00:00"/>
    <m/>
    <s v="89130800004355617620220907"/>
    <m/>
    <s v="R88-57921553"/>
    <s v="GUAR89130800004355617620220907891308"/>
    <n v="1"/>
    <m/>
    <s v="无"/>
    <n v="20"/>
    <n v="40"/>
    <n v="0"/>
    <n v="20"/>
    <n v="20"/>
    <n v="0"/>
    <m/>
    <s v=""/>
    <s v="网商202209"/>
    <s v="国担非专项业务"/>
    <m/>
    <s v="国担非专项业务"/>
    <m/>
    <s v="2022-10-19 10:46:35"/>
    <s v="2022-10-25 10:58:35"/>
    <s v="2022-10-13 17:52:30"/>
    <s v="刘畅之"/>
    <m/>
    <s v="省再担合规性审查通过"/>
    <s v="国担合规性审查通过"/>
    <m/>
    <n v="3.4438"/>
    <n v="3.4438"/>
    <n v="578"/>
    <n v="0"/>
    <n v="0"/>
    <n v="2E-3"/>
    <n v="68.88"/>
    <n v="68.88"/>
    <m/>
  </r>
  <r>
    <s v="4301122090710014"/>
    <s v="国担非专项业务"/>
    <s v="新增"/>
    <x v="7"/>
    <m/>
    <s v="湖南省融资再担保有限公司"/>
    <s v="彭芳芳"/>
    <s v="小微企业主"/>
    <s v="居民身份证"/>
    <s v="430181198310027066"/>
    <m/>
    <m/>
    <s v="长沙喵宅家居用品有限公司"/>
    <s v="91430105MA4P7NE66W"/>
    <s v="私人控股"/>
    <s v="否"/>
    <s v="湖南省/长沙市/开福区"/>
    <s v="五金产品批发"/>
    <s v="批发业"/>
    <n v="100"/>
    <n v="1200"/>
    <n v="1"/>
    <m/>
    <s v="微型企业"/>
    <s v="小微企业"/>
    <m/>
    <m/>
    <m/>
    <m/>
    <s v="浙江网商银行股份有限公司"/>
    <n v="8"/>
    <s v="流动资金贷款"/>
    <n v="7.4"/>
    <s v="人民币"/>
    <s v="否"/>
    <s v="2022-09-07 00:00:00"/>
    <s v="2024-04-07 00:00:00"/>
    <m/>
    <s v="89130800004447922120220907"/>
    <m/>
    <s v="R88-57921553"/>
    <s v="GUAR89130800004447922120220907891308"/>
    <n v="1"/>
    <m/>
    <s v="无"/>
    <n v="20"/>
    <n v="40"/>
    <n v="0"/>
    <n v="20"/>
    <n v="20"/>
    <n v="0"/>
    <m/>
    <s v=""/>
    <s v="网商202209"/>
    <s v="国担非专项业务"/>
    <m/>
    <s v="国担非专项业务"/>
    <m/>
    <s v="2022-10-19 10:46:35"/>
    <s v="2022-10-25 10:58:35"/>
    <s v="2022-10-13 17:52:30"/>
    <s v="刘畅之"/>
    <m/>
    <s v="省再担合规性审查通过"/>
    <s v="国担合规性审查通过"/>
    <m/>
    <n v="8"/>
    <n v="8"/>
    <n v="578"/>
    <n v="0"/>
    <n v="0"/>
    <n v="2E-3"/>
    <n v="160"/>
    <n v="160"/>
    <m/>
  </r>
  <r>
    <s v="4301122090710015"/>
    <s v="国担非专项业务"/>
    <s v="新增"/>
    <x v="7"/>
    <m/>
    <s v="湖南省融资再担保有限公司"/>
    <s v="欧阳海凤"/>
    <s v="个体工商户"/>
    <s v="居民身份证"/>
    <s v="431022199208081066"/>
    <m/>
    <m/>
    <s v="宜章县梅田镇小海百货网店"/>
    <s v="92431022MA7BWREB7Q"/>
    <s v="私人控股"/>
    <s v="否"/>
    <s v="湖南省/郴州市/宜章县"/>
    <s v="其他未列明零售业"/>
    <s v="零售业"/>
    <n v="10"/>
    <n v="1E-3"/>
    <n v="7"/>
    <m/>
    <s v="其他"/>
    <s v="小微企业"/>
    <m/>
    <m/>
    <m/>
    <m/>
    <s v="浙江网商银行股份有限公司"/>
    <n v="2"/>
    <s v="个人经营性贷款"/>
    <n v="8"/>
    <s v="人民币"/>
    <s v="否"/>
    <s v="2022-09-07 00:00:00"/>
    <s v="2024-04-07 00:00:00"/>
    <m/>
    <s v="89130800005653813420220907"/>
    <m/>
    <s v="R88-57921553"/>
    <s v="GUAR89130800005653813420220907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710016"/>
    <s v="国担非专项业务"/>
    <s v="新增"/>
    <x v="7"/>
    <m/>
    <s v="湖南省融资再担保有限公司"/>
    <s v="周胜红"/>
    <s v="小微企业主"/>
    <s v="居民身份证"/>
    <s v="432502198706300055"/>
    <m/>
    <m/>
    <s v="冷水江市科信经贸有限公司"/>
    <s v="914313813294961606"/>
    <s v="私人控股"/>
    <s v="否"/>
    <s v="湖南省/娄底市/冷水江市"/>
    <s v="计算机、软件及辅助设备零售"/>
    <s v="零售业"/>
    <n v="50"/>
    <n v="462"/>
    <n v="5"/>
    <m/>
    <s v="微型企业"/>
    <s v="小微企业"/>
    <m/>
    <m/>
    <m/>
    <m/>
    <s v="浙江网商银行股份有限公司"/>
    <n v="8.1210000000000004"/>
    <s v="流动资金贷款"/>
    <n v="9.8000000000000007"/>
    <s v="人民币"/>
    <s v="否"/>
    <s v="2022-09-07 00:00:00"/>
    <s v="2024-04-07 00:00:00"/>
    <m/>
    <s v="89130800006397546320220907"/>
    <m/>
    <s v="R88-57921553"/>
    <s v="GUAR89130800006397546320220907891308"/>
    <n v="1"/>
    <m/>
    <s v="无"/>
    <n v="20"/>
    <n v="40"/>
    <n v="0"/>
    <n v="20"/>
    <n v="20"/>
    <n v="0"/>
    <m/>
    <s v=""/>
    <s v="网商202209"/>
    <s v="国担非专项业务"/>
    <m/>
    <s v="国担非专项业务"/>
    <m/>
    <s v="2022-10-19 10:46:35"/>
    <s v="2022-10-25 10:58:35"/>
    <s v="2022-10-13 17:52:30"/>
    <s v="刘畅之"/>
    <m/>
    <s v="省再担合规性审查通过"/>
    <s v="国担合规性审查通过"/>
    <m/>
    <n v="8.1210000000000004"/>
    <n v="8.1210000000000004"/>
    <n v="578"/>
    <n v="0"/>
    <n v="0"/>
    <n v="2E-3"/>
    <n v="162.41999999999999"/>
    <n v="162.41999999999999"/>
    <m/>
  </r>
  <r>
    <s v="4301122090710017"/>
    <s v="国担非专项业务"/>
    <s v="新增"/>
    <x v="7"/>
    <m/>
    <s v="湖南省融资再担保有限公司"/>
    <s v="罗明"/>
    <s v="个体工商户"/>
    <s v="居民身份证"/>
    <s v="430524198810034435"/>
    <m/>
    <m/>
    <s v="隆回县桃洪镇高石村富和商店"/>
    <s v="92430524MA4PMFXM8K"/>
    <s v="私人控股"/>
    <s v="否"/>
    <s v="湖南省/邵阳市/隆回县"/>
    <s v="其他综合零售"/>
    <s v="零售业"/>
    <n v="1"/>
    <n v="463"/>
    <n v="6"/>
    <m/>
    <s v="其他"/>
    <s v="小微企业"/>
    <m/>
    <m/>
    <m/>
    <m/>
    <s v="浙江网商银行股份有限公司"/>
    <n v="11.88"/>
    <s v="个人经营性贷款"/>
    <n v="8.9359999999999999"/>
    <s v="人民币"/>
    <s v="否"/>
    <s v="2022-09-07 00:00:00"/>
    <s v="2024-04-07 00:00:00"/>
    <m/>
    <s v="89130800006466746620220907"/>
    <m/>
    <s v="R88-57921553"/>
    <s v="GUAR89130800006466746620220907891308"/>
    <n v="1"/>
    <m/>
    <s v="无"/>
    <n v="20"/>
    <n v="40"/>
    <n v="0"/>
    <n v="20"/>
    <n v="20"/>
    <n v="0"/>
    <m/>
    <s v=""/>
    <s v="网商202209"/>
    <s v="国担非专项业务"/>
    <m/>
    <s v="国担非专项业务"/>
    <m/>
    <s v="2022-10-19 10:46:35"/>
    <s v="2022-10-25 10:58:08"/>
    <s v="2022-10-13 17:52:30"/>
    <s v="刘畅之"/>
    <m/>
    <s v="省再担合规性审查通过"/>
    <s v="国担合规性审查通过"/>
    <m/>
    <n v="11.88"/>
    <n v="11.88"/>
    <n v="578"/>
    <n v="0"/>
    <n v="0"/>
    <n v="2E-3"/>
    <n v="237.6"/>
    <n v="237.6"/>
    <m/>
  </r>
  <r>
    <s v="4301122090710018"/>
    <s v="国担非专项业务"/>
    <s v="新增"/>
    <x v="7"/>
    <m/>
    <s v="湖南省融资再担保有限公司"/>
    <s v="代慧娟"/>
    <s v="个体工商户"/>
    <s v="居民身份证"/>
    <s v="341202198406042745"/>
    <m/>
    <m/>
    <s v="宁乡市慧河五金店"/>
    <s v="92430124MA4R4ELL4Q"/>
    <s v="私人控股"/>
    <s v="否"/>
    <s v="湖南省/长沙市/宁乡市"/>
    <s v="百货零售"/>
    <s v="零售业"/>
    <n v="10"/>
    <n v="497"/>
    <n v="7"/>
    <m/>
    <s v="其他"/>
    <s v="小微企业"/>
    <m/>
    <m/>
    <m/>
    <m/>
    <s v="浙江网商银行股份有限公司"/>
    <n v="2"/>
    <s v="个人经营性贷款"/>
    <n v="9.8000000000000007"/>
    <s v="人民币"/>
    <s v="否"/>
    <s v="2022-09-07 00:00:00"/>
    <s v="2024-04-07 00:00:00"/>
    <m/>
    <s v="89130800007664524120220907"/>
    <m/>
    <s v="R88-57921553"/>
    <s v="GUAR89130800007664524120220907891308"/>
    <n v="1"/>
    <m/>
    <s v="无"/>
    <n v="20"/>
    <n v="40"/>
    <n v="0"/>
    <n v="20"/>
    <n v="20"/>
    <n v="0"/>
    <m/>
    <s v=""/>
    <s v="网商202209"/>
    <s v="国担非专项业务"/>
    <m/>
    <s v="国担非专项业务"/>
    <m/>
    <s v="2022-10-19 10:46:35"/>
    <s v="2022-10-25 10:57:44"/>
    <s v="2022-10-13 17:52:30"/>
    <s v="刘畅之"/>
    <m/>
    <s v="省再担合规性审查通过"/>
    <s v="国担合规性审查通过"/>
    <m/>
    <n v="2"/>
    <n v="2"/>
    <n v="578"/>
    <n v="0"/>
    <n v="0"/>
    <n v="2E-3"/>
    <n v="40"/>
    <n v="40"/>
    <m/>
  </r>
  <r>
    <s v="4301122090710019"/>
    <s v="国担非专项业务"/>
    <s v="新增"/>
    <x v="7"/>
    <m/>
    <s v="湖南省融资再担保有限公司"/>
    <s v="钟智"/>
    <s v="个体工商户"/>
    <s v="居民身份证"/>
    <s v="430181199012316411"/>
    <m/>
    <m/>
    <s v="浏阳市集里翔升工控商行"/>
    <s v="92430181MA4PH0288E"/>
    <s v="私人控股"/>
    <s v="否"/>
    <s v="湖南省/长沙市/浏阳市"/>
    <s v="其他机械设备及电子产品批发"/>
    <s v="批发业"/>
    <n v="100"/>
    <n v="236.7"/>
    <n v="14"/>
    <m/>
    <s v="其他"/>
    <s v="小微企业"/>
    <m/>
    <m/>
    <m/>
    <m/>
    <s v="浙江网商银行股份有限公司"/>
    <n v="21"/>
    <s v="个人经营性贷款"/>
    <n v="8"/>
    <s v="人民币"/>
    <s v="否"/>
    <s v="2022-09-07 00:00:00"/>
    <s v="2024-04-07 00:00:00"/>
    <m/>
    <s v="89130800007746000320220907"/>
    <m/>
    <s v="R88-57921553"/>
    <s v="GUAR89130800007746000320220907891308"/>
    <n v="1"/>
    <m/>
    <s v="无"/>
    <n v="20"/>
    <n v="40"/>
    <n v="0"/>
    <n v="20"/>
    <n v="20"/>
    <n v="0"/>
    <m/>
    <s v=""/>
    <s v="网商202209"/>
    <s v="国担非专项业务"/>
    <m/>
    <s v="国担非专项业务"/>
    <m/>
    <s v="2022-10-19 10:46:35"/>
    <s v="2022-10-25 10:57:44"/>
    <s v="2022-10-13 17:52:30"/>
    <s v="刘畅之"/>
    <m/>
    <s v="省再担合规性审查通过"/>
    <s v="国担合规性审查通过"/>
    <m/>
    <n v="21"/>
    <n v="21"/>
    <n v="578"/>
    <n v="0"/>
    <n v="0"/>
    <n v="2E-3"/>
    <n v="420"/>
    <n v="420"/>
    <m/>
  </r>
  <r>
    <s v="4301122090710020"/>
    <s v="国担非专项业务"/>
    <s v="新增"/>
    <x v="7"/>
    <m/>
    <s v="湖南省融资再担保有限公司"/>
    <s v="李亮英"/>
    <s v="个体工商户"/>
    <s v="居民身份证"/>
    <s v="430502198212300520"/>
    <m/>
    <m/>
    <s v="长沙市岳麓区亿山通讯店"/>
    <s v="92430104MA4RK26YXF"/>
    <s v="私人控股"/>
    <s v="否"/>
    <s v="湖南省/长沙市/岳麓区"/>
    <s v="其他卫星传输服务"/>
    <s v="信息传输业"/>
    <n v="4"/>
    <n v="306.25"/>
    <n v="23"/>
    <m/>
    <s v="其他"/>
    <s v="小微企业"/>
    <s v="2.3.3"/>
    <m/>
    <m/>
    <m/>
    <s v="浙江网商银行股份有限公司"/>
    <n v="9.6999999999999993"/>
    <s v="个人经营性贷款"/>
    <n v="9.8000000000000007"/>
    <s v="人民币"/>
    <s v="否"/>
    <s v="2022-09-07 00:00:00"/>
    <s v="2024-04-07 00:00:00"/>
    <m/>
    <s v="89130800019352649620220907"/>
    <m/>
    <s v="R88-57921553"/>
    <s v="GUAR89130800019352649620220907891308"/>
    <n v="1"/>
    <m/>
    <s v="无"/>
    <n v="20"/>
    <n v="40"/>
    <n v="0"/>
    <n v="20"/>
    <n v="20"/>
    <n v="0"/>
    <m/>
    <s v=""/>
    <s v="网商202209"/>
    <s v="国担非专项业务"/>
    <m/>
    <s v="国担非专项业务"/>
    <m/>
    <s v="2022-10-19 10:46:35"/>
    <s v="2022-10-25 10:58:35"/>
    <s v="2022-10-13 17:52:30"/>
    <s v="刘畅之"/>
    <m/>
    <s v="省再担合规性审查通过"/>
    <s v="国担合规性审查通过"/>
    <m/>
    <n v="9.6999999999999993"/>
    <n v="9.6999999999999993"/>
    <n v="578"/>
    <n v="0"/>
    <n v="0"/>
    <n v="2E-3"/>
    <n v="194"/>
    <n v="194"/>
    <m/>
  </r>
  <r>
    <s v="4301122090710021"/>
    <s v="国担非专项业务"/>
    <s v="新增"/>
    <x v="7"/>
    <m/>
    <s v="湖南省融资再担保有限公司"/>
    <s v="徐蒙"/>
    <s v="个体工商户"/>
    <s v="居民身份证"/>
    <s v="430725199009220066"/>
    <m/>
    <m/>
    <s v="长沙市高新技术产业开发区茜蒙文化活动服务部"/>
    <s v="92430100MA4T2EFU0H"/>
    <s v="私人控股"/>
    <s v="否"/>
    <s v="湖南省/长沙市/天心区"/>
    <s v="其他文化艺术业"/>
    <s v="其他未列明行业"/>
    <n v="30"/>
    <n v="12.06"/>
    <n v="14"/>
    <m/>
    <s v="其他"/>
    <s v="小微企业"/>
    <m/>
    <m/>
    <m/>
    <m/>
    <s v="浙江网商银行股份有限公司"/>
    <n v="2"/>
    <s v="个人经营性贷款"/>
    <n v="8"/>
    <s v="人民币"/>
    <s v="否"/>
    <s v="2022-09-07 00:00:00"/>
    <s v="2024-04-07 00:00:00"/>
    <m/>
    <s v="89130800025828242020220907"/>
    <m/>
    <s v="R88-57921553"/>
    <s v="GUAR89130800025828242020220907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710022"/>
    <s v="国担非专项业务"/>
    <s v="新增"/>
    <x v="7"/>
    <m/>
    <s v="湖南省融资再担保有限公司"/>
    <s v="谢尚胜"/>
    <s v="个体工商户"/>
    <s v="居民身份证"/>
    <s v="452524196501173219"/>
    <m/>
    <m/>
    <s v="永州市冷水滩区德胜烧仙草奶茶店"/>
    <s v="92431103MA4LYQ3J4R"/>
    <s v="私人控股"/>
    <s v="否"/>
    <s v="湖南省/永州市/冷水滩区"/>
    <s v="茶馆服务"/>
    <s v="餐饮业"/>
    <n v="2"/>
    <n v="1000"/>
    <n v="22"/>
    <m/>
    <s v="其他"/>
    <s v="小微企业"/>
    <m/>
    <m/>
    <m/>
    <m/>
    <s v="浙江网商银行股份有限公司"/>
    <n v="8.5"/>
    <s v="个人经营性贷款"/>
    <n v="8.9"/>
    <s v="人民币"/>
    <s v="否"/>
    <s v="2022-09-07 00:00:00"/>
    <s v="2024-04-07 00:00:00"/>
    <m/>
    <s v="89130800043716644020220907"/>
    <m/>
    <s v="R88-57921553"/>
    <s v="GUAR89130800043716644020220907891308"/>
    <n v="1"/>
    <m/>
    <s v="无"/>
    <n v="20"/>
    <n v="40"/>
    <n v="0"/>
    <n v="20"/>
    <n v="20"/>
    <n v="0"/>
    <m/>
    <s v=""/>
    <s v="网商202209"/>
    <s v="国担非专项业务"/>
    <m/>
    <s v="国担非专项业务"/>
    <m/>
    <s v="2022-10-19 10:46:35"/>
    <s v="2022-10-25 10:58:08"/>
    <s v="2022-10-13 17:52:30"/>
    <s v="刘畅之"/>
    <m/>
    <s v="省再担合规性审查通过"/>
    <s v="国担合规性审查通过"/>
    <m/>
    <n v="8.5"/>
    <n v="8.5"/>
    <n v="578"/>
    <n v="0"/>
    <n v="0"/>
    <n v="2E-3"/>
    <n v="170"/>
    <n v="170"/>
    <m/>
  </r>
  <r>
    <s v="4301122090710023"/>
    <s v="国担非专项业务"/>
    <s v="新增"/>
    <x v="7"/>
    <m/>
    <s v="湖南省融资再担保有限公司"/>
    <s v="康苍"/>
    <s v="小微企业主"/>
    <s v="居民身份证"/>
    <s v="432524198704130636"/>
    <m/>
    <m/>
    <s v="新化县劲燃体育文化发展有限公司"/>
    <s v="91431322MA7DK1NT7A"/>
    <s v="私人控股"/>
    <s v="否"/>
    <s v="湖南省/娄底市/新化县"/>
    <s v="其他文化艺术业"/>
    <s v="其他未列明行业"/>
    <n v="10"/>
    <n v="463"/>
    <n v="6"/>
    <m/>
    <s v="微型企业"/>
    <s v="小微企业"/>
    <m/>
    <m/>
    <m/>
    <m/>
    <s v="浙江网商银行股份有限公司"/>
    <n v="6"/>
    <s v="流动资金贷款"/>
    <n v="9.8000000000000007"/>
    <s v="人民币"/>
    <s v="否"/>
    <s v="2022-09-07 00:00:00"/>
    <s v="2024-04-07 00:00:00"/>
    <m/>
    <s v="89130800044178532120220907"/>
    <m/>
    <s v="R88-57921553"/>
    <s v="GUAR89130800044178532120220907891308"/>
    <n v="1"/>
    <m/>
    <s v="无"/>
    <n v="20"/>
    <n v="40"/>
    <n v="0"/>
    <n v="20"/>
    <n v="20"/>
    <n v="0"/>
    <m/>
    <s v=""/>
    <s v="网商202209"/>
    <s v="国担非专项业务"/>
    <m/>
    <s v="国担非专项业务"/>
    <m/>
    <s v="2022-10-19 10:46:35"/>
    <s v="2022-10-25 10:58:08"/>
    <s v="2022-10-13 17:52:30"/>
    <s v="刘畅之"/>
    <m/>
    <s v="省再担合规性审查通过"/>
    <s v="国担合规性审查通过"/>
    <m/>
    <n v="6"/>
    <n v="6"/>
    <n v="578"/>
    <n v="0"/>
    <n v="0"/>
    <n v="2E-3"/>
    <n v="120"/>
    <n v="120"/>
    <m/>
  </r>
  <r>
    <s v="4301122090710024"/>
    <s v="国担非专项业务"/>
    <s v="新增"/>
    <x v="7"/>
    <m/>
    <s v="湖南省融资再担保有限公司"/>
    <s v="隆跃波"/>
    <s v="个体工商户"/>
    <s v="居民身份证"/>
    <s v="430124198910193319"/>
    <m/>
    <m/>
    <s v="宁乡兴跃电信业务代理服务部"/>
    <s v="92430124MA4LL4JG0K"/>
    <s v="私人控股"/>
    <s v="否"/>
    <s v="湖南省/长沙市/宁乡市"/>
    <s v="其他未列明商务服务业"/>
    <s v="租赁和商务服务业"/>
    <n v="5"/>
    <n v="33.35"/>
    <n v="14"/>
    <m/>
    <s v="其他"/>
    <s v="小微企业"/>
    <m/>
    <m/>
    <m/>
    <m/>
    <s v="浙江网商银行股份有限公司"/>
    <n v="7"/>
    <s v="个人经营性贷款"/>
    <n v="9.8000000000000007"/>
    <s v="人民币"/>
    <s v="否"/>
    <s v="2022-09-07 00:00:00"/>
    <s v="2024-04-07 00:00:00"/>
    <m/>
    <s v="89130800045188830020220907"/>
    <m/>
    <s v="R88-57921553"/>
    <s v="GUAR89130800045188830020220907891308"/>
    <n v="1"/>
    <m/>
    <s v="无"/>
    <n v="20"/>
    <n v="40"/>
    <n v="0"/>
    <n v="20"/>
    <n v="20"/>
    <n v="0"/>
    <m/>
    <s v=""/>
    <s v="网商202209"/>
    <s v="国担非专项业务"/>
    <m/>
    <s v="国担非专项业务"/>
    <m/>
    <s v="2022-10-19 10:46:35"/>
    <s v="2022-10-25 10:58:35"/>
    <s v="2022-10-13 17:52:30"/>
    <s v="刘畅之"/>
    <m/>
    <s v="省再担合规性审查通过"/>
    <s v="国担合规性审查通过"/>
    <m/>
    <n v="7"/>
    <n v="7"/>
    <n v="578"/>
    <n v="0"/>
    <n v="0"/>
    <n v="2E-3"/>
    <n v="140"/>
    <n v="140"/>
    <m/>
  </r>
  <r>
    <s v="4301122090710025"/>
    <s v="国担非专项业务"/>
    <s v="新增"/>
    <x v="7"/>
    <m/>
    <s v="湖南省融资再担保有限公司"/>
    <s v="周宗曙"/>
    <s v="小微企业主"/>
    <s v="居民身份证"/>
    <s v="350583198905216055"/>
    <m/>
    <m/>
    <s v="衡阳冠龙机电设备有限公司"/>
    <s v="91430407MA4LMLRX29"/>
    <s v="私人控股"/>
    <s v="否"/>
    <s v="湖南省/衡阳市/石鼓区"/>
    <s v="五金产品批发"/>
    <s v="批发业"/>
    <n v="650"/>
    <n v="1500"/>
    <n v="5"/>
    <m/>
    <s v="小型企业"/>
    <s v="小微企业"/>
    <m/>
    <m/>
    <m/>
    <m/>
    <s v="浙江网商银行股份有限公司"/>
    <n v="12"/>
    <s v="流动资金贷款"/>
    <n v="9.8000000000000007"/>
    <s v="人民币"/>
    <s v="否"/>
    <s v="2022-09-07 00:00:00"/>
    <s v="2024-04-07 00:00:00"/>
    <m/>
    <s v="89130800048592928020220907"/>
    <m/>
    <s v="R88-57921553"/>
    <s v="GUAR89130800048592928020220907891308"/>
    <n v="1"/>
    <m/>
    <s v="无"/>
    <n v="20"/>
    <n v="40"/>
    <n v="0"/>
    <n v="20"/>
    <n v="20"/>
    <n v="0"/>
    <m/>
    <s v=""/>
    <s v="网商202209"/>
    <s v="国担非专项业务"/>
    <m/>
    <s v="国担非专项业务"/>
    <m/>
    <s v="2022-10-19 10:46:35"/>
    <s v="2022-10-25 10:58:35"/>
    <s v="2022-10-13 17:52:30"/>
    <s v="刘畅之"/>
    <m/>
    <s v="省再担合规性审查通过"/>
    <s v="国担合规性审查通过"/>
    <m/>
    <n v="12"/>
    <n v="12"/>
    <n v="578"/>
    <n v="0"/>
    <n v="0"/>
    <n v="2E-3"/>
    <n v="240"/>
    <n v="240"/>
    <m/>
  </r>
  <r>
    <s v="4301122090710026"/>
    <s v="国担非专项业务"/>
    <s v="新增"/>
    <x v="7"/>
    <m/>
    <s v="湖南省融资再担保有限公司"/>
    <s v="聂勇"/>
    <s v="个体工商户"/>
    <s v="居民身份证"/>
    <s v="430703197801042032"/>
    <m/>
    <m/>
    <s v="武陵区佳大鸡排店"/>
    <s v="92430702MA4LMTBC0H"/>
    <s v="私人控股"/>
    <s v="否"/>
    <s v="湖南省/常德市/武陵区"/>
    <s v="小吃服务"/>
    <s v="餐饮业"/>
    <n v="50000"/>
    <n v="98.533299999999997"/>
    <n v="22"/>
    <m/>
    <s v="其他"/>
    <s v="小微企业"/>
    <m/>
    <m/>
    <m/>
    <m/>
    <s v="浙江网商银行股份有限公司"/>
    <n v="7"/>
    <s v="个人经营性贷款"/>
    <n v="9.8000000000000007"/>
    <s v="人民币"/>
    <s v="否"/>
    <s v="2022-09-07 00:00:00"/>
    <s v="2024-04-07 00:00:00"/>
    <m/>
    <s v="89130800053870602220220907"/>
    <m/>
    <s v="R88-57921553"/>
    <s v="GUAR89130800053870602220220907891308"/>
    <n v="1"/>
    <m/>
    <s v="无"/>
    <n v="20"/>
    <n v="40"/>
    <n v="0"/>
    <n v="20"/>
    <n v="20"/>
    <n v="0"/>
    <m/>
    <s v=""/>
    <s v="网商202209"/>
    <s v="国担非专项业务"/>
    <m/>
    <s v="国担非专项业务"/>
    <m/>
    <s v="2022-10-19 10:46:35"/>
    <s v="2022-10-25 10:58:35"/>
    <s v="2022-10-13 17:52:30"/>
    <s v="刘畅之"/>
    <m/>
    <s v="省再担合规性审查通过"/>
    <s v="国担合规性审查通过"/>
    <m/>
    <n v="7"/>
    <n v="7"/>
    <n v="578"/>
    <n v="0"/>
    <n v="0"/>
    <n v="2E-3"/>
    <n v="140"/>
    <n v="140"/>
    <m/>
  </r>
  <r>
    <s v="4301122090710027"/>
    <s v="国担非专项业务"/>
    <s v="新增"/>
    <x v="7"/>
    <m/>
    <s v="湖南省融资再担保有限公司"/>
    <s v="刘兵"/>
    <s v="个体工商户"/>
    <s v="居民身份证"/>
    <s v="430624198609072638"/>
    <m/>
    <m/>
    <s v="湘阴县道佳汽车快修服务中心"/>
    <s v="92430624MA4LX9DK4A"/>
    <s v="私人控股"/>
    <s v="否"/>
    <s v="湖南省/岳阳市/湘阴县"/>
    <s v="汽车修理与维护"/>
    <s v="其他未列明行业"/>
    <n v="100"/>
    <n v="188.46"/>
    <n v="18"/>
    <m/>
    <s v="其他"/>
    <s v="小微企业"/>
    <s v="5.4.1"/>
    <m/>
    <m/>
    <m/>
    <s v="浙江网商银行股份有限公司"/>
    <n v="4"/>
    <s v="个人经营性贷款"/>
    <n v="8"/>
    <s v="人民币"/>
    <s v="否"/>
    <s v="2022-09-07 00:00:00"/>
    <s v="2024-04-07 00:00:00"/>
    <m/>
    <s v="89130800055443438320220907"/>
    <m/>
    <s v="R88-57921553"/>
    <s v="GUAR89130800055443438320220907891308"/>
    <n v="1"/>
    <m/>
    <s v="无"/>
    <n v="20"/>
    <n v="40"/>
    <n v="0"/>
    <n v="20"/>
    <n v="20"/>
    <n v="0"/>
    <m/>
    <s v=""/>
    <s v="网商202209"/>
    <s v="国担非专项业务"/>
    <m/>
    <s v="国担非专项业务"/>
    <m/>
    <s v="2022-10-19 10:46:35"/>
    <s v="2022-10-25 10:58:35"/>
    <s v="2022-10-13 17:52:30"/>
    <s v="刘畅之"/>
    <m/>
    <s v="省再担合规性审查通过"/>
    <s v="国担合规性审查通过"/>
    <m/>
    <n v="4"/>
    <n v="4"/>
    <n v="578"/>
    <n v="0"/>
    <n v="0"/>
    <n v="2E-3"/>
    <n v="80"/>
    <n v="80"/>
    <m/>
  </r>
  <r>
    <s v="4301122090710028"/>
    <s v="国担非专项业务"/>
    <s v="新增"/>
    <x v="7"/>
    <m/>
    <s v="湖南省融资再担保有限公司"/>
    <s v="王进"/>
    <s v="个体工商户"/>
    <s v="居民身份证"/>
    <s v="430722199404217917"/>
    <m/>
    <m/>
    <s v="汉寿县军山铺镇精美造型理发店"/>
    <s v="92430722MA4R10PK7P"/>
    <s v="私人控股"/>
    <s v="否"/>
    <s v="湖南省/常德市/汉寿县"/>
    <s v="理发及美容服务"/>
    <s v="其他未列明行业"/>
    <n v="5"/>
    <n v="197.66"/>
    <n v="23"/>
    <m/>
    <s v="其他"/>
    <s v="小微企业"/>
    <m/>
    <m/>
    <m/>
    <m/>
    <s v="浙江网商银行股份有限公司"/>
    <n v="2"/>
    <s v="个人经营性贷款"/>
    <n v="9.8000000000000007"/>
    <s v="人民币"/>
    <s v="否"/>
    <s v="2022-09-07 00:00:00"/>
    <s v="2024-04-07 00:00:00"/>
    <m/>
    <s v="89130800060809535520220907"/>
    <m/>
    <s v="R88-57921553"/>
    <s v="GUAR89130800060809535520220907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710029"/>
    <s v="国担非专项业务"/>
    <s v="新增"/>
    <x v="7"/>
    <m/>
    <s v="湖南省融资再担保有限公司"/>
    <s v="孙星"/>
    <s v="个体工商户"/>
    <s v="居民身份证"/>
    <s v="430503199404180077"/>
    <m/>
    <m/>
    <s v="吉首市蒙蒙副食批发部"/>
    <s v="92433101MA4Q2H9F5N"/>
    <s v="私人控股"/>
    <s v="否"/>
    <s v="湖南省/湘西土家族苗族自治州/吉首市"/>
    <s v="其他食品批发"/>
    <s v="批发业"/>
    <n v="50"/>
    <n v="1500"/>
    <n v="12"/>
    <m/>
    <s v="其他"/>
    <s v="小微企业"/>
    <m/>
    <m/>
    <m/>
    <m/>
    <s v="浙江网商银行股份有限公司"/>
    <n v="29.871400000000001"/>
    <s v="个人经营性贷款"/>
    <n v="9.8000000000000007"/>
    <s v="人民币"/>
    <s v="否"/>
    <s v="2022-09-07 00:00:00"/>
    <s v="2024-04-07 00:00:00"/>
    <m/>
    <s v="89130800069659812520220907"/>
    <m/>
    <s v="R88-57921553"/>
    <s v="GUAR89130800069659812520220907891308"/>
    <n v="1"/>
    <m/>
    <s v="无"/>
    <n v="20"/>
    <n v="40"/>
    <n v="0"/>
    <n v="20"/>
    <n v="20"/>
    <n v="0"/>
    <m/>
    <s v=""/>
    <s v="网商202209"/>
    <s v="国担非专项业务"/>
    <m/>
    <s v="国担非专项业务"/>
    <m/>
    <s v="2022-10-19 10:46:35"/>
    <s v="2022-10-25 10:58:08"/>
    <s v="2022-10-13 17:52:30"/>
    <s v="刘畅之"/>
    <m/>
    <s v="省再担合规性审查通过"/>
    <s v="国担合规性审查通过"/>
    <m/>
    <n v="29.871400000000001"/>
    <n v="29.871400000000001"/>
    <n v="578"/>
    <n v="0"/>
    <n v="0"/>
    <n v="2E-3"/>
    <n v="597.42999999999995"/>
    <n v="597.42999999999995"/>
    <m/>
  </r>
  <r>
    <s v="4301122090710030"/>
    <s v="国担非专项业务"/>
    <s v="新增"/>
    <x v="7"/>
    <m/>
    <s v="湖南省融资再担保有限公司"/>
    <s v="张丽平"/>
    <s v="个体工商户"/>
    <s v="居民身份证"/>
    <s v="43028119851020750X"/>
    <m/>
    <m/>
    <s v="长沙市芙蓉区一点数码产品经营部"/>
    <s v="92430102MA4M74CF2Q"/>
    <s v="私人控股"/>
    <s v="否"/>
    <s v="湖南省/长沙市/芙蓉区"/>
    <s v="计算机、软件及辅助设备零售"/>
    <s v="零售业"/>
    <n v="6"/>
    <n v="148.29329899999999"/>
    <n v="5"/>
    <m/>
    <s v="其他"/>
    <s v="小微企业"/>
    <m/>
    <m/>
    <m/>
    <m/>
    <s v="浙江网商银行股份有限公司"/>
    <n v="7"/>
    <s v="个人经营性贷款"/>
    <n v="9.8000000000000007"/>
    <s v="人民币"/>
    <s v="否"/>
    <s v="2022-09-07 00:00:00"/>
    <s v="2024-04-07 00:00:00"/>
    <m/>
    <s v="89130800072748443220220907"/>
    <m/>
    <s v="R88-57921553"/>
    <s v="GUAR89130800072748443220220907891308"/>
    <n v="1"/>
    <m/>
    <s v="无"/>
    <n v="20"/>
    <n v="40"/>
    <n v="0"/>
    <n v="20"/>
    <n v="20"/>
    <n v="0"/>
    <m/>
    <s v=""/>
    <s v="网商202209"/>
    <s v="国担非专项业务"/>
    <m/>
    <s v="国担非专项业务"/>
    <m/>
    <s v="2022-10-19 10:46:35"/>
    <s v="2022-10-25 10:58:08"/>
    <s v="2022-10-13 17:52:30"/>
    <s v="刘畅之"/>
    <m/>
    <s v="省再担合规性审查通过"/>
    <s v="国担合规性审查通过"/>
    <m/>
    <n v="7"/>
    <n v="7"/>
    <n v="578"/>
    <n v="0"/>
    <n v="0"/>
    <n v="2E-3"/>
    <n v="140"/>
    <n v="140"/>
    <m/>
  </r>
  <r>
    <s v="4301122090710031"/>
    <s v="国担非专项业务"/>
    <s v="新增"/>
    <x v="7"/>
    <m/>
    <s v="湖南省融资再担保有限公司"/>
    <s v="高清波"/>
    <s v="小微企业主"/>
    <s v="居民身份证"/>
    <s v="430681198108160610"/>
    <m/>
    <m/>
    <s v="汨罗市轩和商贸有限公司"/>
    <s v="91430681MA4LX8Y283"/>
    <s v="私人控股"/>
    <s v="否"/>
    <s v="湖南省/岳阳市/汨罗市"/>
    <s v="电气设备批发"/>
    <s v="批发业"/>
    <n v="50"/>
    <n v="1500"/>
    <n v="5"/>
    <m/>
    <s v="小型企业"/>
    <s v="小微企业"/>
    <m/>
    <m/>
    <m/>
    <m/>
    <s v="浙江网商银行股份有限公司"/>
    <n v="5"/>
    <s v="流动资金贷款"/>
    <n v="8"/>
    <s v="人民币"/>
    <s v="否"/>
    <s v="2022-09-07 00:00:00"/>
    <s v="2024-04-07 00:00:00"/>
    <m/>
    <s v="89130800089029415120220907"/>
    <m/>
    <s v="R88-57921553"/>
    <s v="GUAR89130800089029415120220907891308"/>
    <n v="1"/>
    <m/>
    <s v="无"/>
    <n v="20"/>
    <n v="40"/>
    <n v="0"/>
    <n v="20"/>
    <n v="20"/>
    <n v="0"/>
    <m/>
    <s v=""/>
    <s v="网商202209"/>
    <s v="国担非专项业务"/>
    <m/>
    <s v="国担非专项业务"/>
    <m/>
    <s v="2022-10-19 10:46:35"/>
    <s v="2022-10-25 10:57:44"/>
    <s v="2022-10-13 17:52:30"/>
    <s v="刘畅之"/>
    <m/>
    <s v="省再担合规性审查通过"/>
    <s v="国担合规性审查通过"/>
    <m/>
    <n v="5"/>
    <n v="5"/>
    <n v="578"/>
    <n v="0"/>
    <n v="0"/>
    <n v="2E-3"/>
    <n v="100"/>
    <n v="100"/>
    <m/>
  </r>
  <r>
    <s v="4301122090710032"/>
    <s v="国担非专项业务"/>
    <s v="新增"/>
    <x v="7"/>
    <m/>
    <s v="湖南省融资再担保有限公司"/>
    <s v="何世智"/>
    <s v="个体工商户"/>
    <s v="居民身份证"/>
    <s v="43292519790316201X"/>
    <m/>
    <m/>
    <s v="江永县夏层铺建德批发部"/>
    <s v="92431125MA4P2E8D3G"/>
    <s v="私人控股"/>
    <s v="否"/>
    <s v="湖南省/永州市/江永县"/>
    <s v="其他综合零售"/>
    <s v="零售业"/>
    <n v="8"/>
    <n v="463"/>
    <n v="6"/>
    <m/>
    <s v="其他"/>
    <s v="小微企业"/>
    <m/>
    <m/>
    <m/>
    <m/>
    <s v="浙江网商银行股份有限公司"/>
    <n v="3"/>
    <s v="个人经营性贷款"/>
    <n v="9.8000000000000007"/>
    <s v="人民币"/>
    <s v="否"/>
    <s v="2022-09-07 00:00:00"/>
    <s v="2024-04-07 00:00:00"/>
    <m/>
    <s v="89130800089813110020220907"/>
    <m/>
    <s v="R88-57921553"/>
    <s v="GUAR89130800089813110020220907891308"/>
    <n v="1"/>
    <m/>
    <s v="无"/>
    <n v="20"/>
    <n v="40"/>
    <n v="0"/>
    <n v="20"/>
    <n v="20"/>
    <n v="0"/>
    <m/>
    <s v=""/>
    <s v="网商202209"/>
    <s v="国担非专项业务"/>
    <m/>
    <s v="国担非专项业务"/>
    <m/>
    <s v="2022-10-19 10:46:35"/>
    <s v="2022-10-25 10:58:08"/>
    <s v="2022-10-13 17:52:30"/>
    <s v="刘畅之"/>
    <m/>
    <s v="省再担合规性审查通过"/>
    <s v="国担合规性审查通过"/>
    <m/>
    <n v="3"/>
    <n v="3"/>
    <n v="578"/>
    <n v="0"/>
    <n v="0"/>
    <n v="2E-3"/>
    <n v="60"/>
    <n v="60"/>
    <m/>
  </r>
  <r>
    <s v="4301122090710033"/>
    <s v="国担非专项业务"/>
    <s v="新增"/>
    <x v="7"/>
    <m/>
    <s v="湖南省融资再担保有限公司"/>
    <s v="何云龙"/>
    <s v="个体工商户"/>
    <s v="居民身份证"/>
    <s v="431124199701078133"/>
    <m/>
    <m/>
    <s v="道县福来到礼花店"/>
    <s v="92431124MA4QWNE55P"/>
    <s v="私人控股"/>
    <s v="否"/>
    <s v="湖南省/永州市/道县"/>
    <s v="其他综合零售"/>
    <s v="零售业"/>
    <n v="5"/>
    <n v="402.9067"/>
    <n v="6"/>
    <m/>
    <s v="其他"/>
    <s v="小微企业"/>
    <m/>
    <m/>
    <m/>
    <m/>
    <s v="浙江网商银行股份有限公司"/>
    <n v="13"/>
    <s v="个人经营性贷款"/>
    <n v="8"/>
    <s v="人民币"/>
    <s v="否"/>
    <s v="2022-09-07 00:00:00"/>
    <s v="2024-04-07 00:00:00"/>
    <m/>
    <s v="89130800092087444120220907"/>
    <m/>
    <s v="R88-57921553"/>
    <s v="GUAR89130800092087444120220907891308"/>
    <n v="1"/>
    <m/>
    <s v="无"/>
    <n v="20"/>
    <n v="40"/>
    <n v="0"/>
    <n v="20"/>
    <n v="20"/>
    <n v="0"/>
    <m/>
    <s v=""/>
    <s v="网商202209"/>
    <s v="国担非专项业务"/>
    <m/>
    <s v="国担非专项业务"/>
    <m/>
    <s v="2022-10-19 10:46:35"/>
    <s v="2022-10-25 10:58:08"/>
    <s v="2022-10-13 17:52:30"/>
    <s v="刘畅之"/>
    <m/>
    <s v="省再担合规性审查通过"/>
    <s v="国担合规性审查通过"/>
    <m/>
    <n v="13"/>
    <n v="13"/>
    <n v="578"/>
    <n v="0"/>
    <n v="0"/>
    <n v="2E-3"/>
    <n v="260"/>
    <n v="260"/>
    <m/>
  </r>
  <r>
    <s v="4301122090710034"/>
    <s v="国担非专项业务"/>
    <s v="新增"/>
    <x v="7"/>
    <m/>
    <s v="湖南省融资再担保有限公司"/>
    <s v="刘鹏程"/>
    <s v="个体工商户"/>
    <s v="居民身份证"/>
    <s v="43042119870324001X"/>
    <m/>
    <m/>
    <s v="衡阳县库宗桥镇丽苑精品店"/>
    <s v="92430421MA4PXX6R6H"/>
    <s v="私人控股"/>
    <s v="否"/>
    <s v="湖南省/衡阳市/衡阳县"/>
    <s v="其他日用品零售"/>
    <s v="零售业"/>
    <n v="5"/>
    <n v="163.84"/>
    <n v="6"/>
    <m/>
    <s v="其他"/>
    <s v="小微企业"/>
    <m/>
    <m/>
    <m/>
    <m/>
    <s v="浙江网商银行股份有限公司"/>
    <n v="2"/>
    <s v="个人经营性贷款"/>
    <n v="8"/>
    <s v="人民币"/>
    <s v="否"/>
    <s v="2022-09-07 00:00:00"/>
    <s v="2024-04-07 00:00:00"/>
    <m/>
    <s v="89130800102084523020220907"/>
    <m/>
    <s v="R88-57921553"/>
    <s v="GUAR89130800102084523020220907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710035"/>
    <s v="国担非专项业务"/>
    <s v="新增"/>
    <x v="7"/>
    <m/>
    <s v="湖南省融资再担保有限公司"/>
    <s v="杨立"/>
    <s v="个体工商户"/>
    <s v="居民身份证"/>
    <s v="430124198104269374"/>
    <m/>
    <m/>
    <s v="长沙县安沙杨立货运部"/>
    <s v="92430121MA4NYF730E"/>
    <s v="私人控股"/>
    <s v="否"/>
    <s v="湖南省/长沙市/长沙县"/>
    <s v="货物运输代理"/>
    <s v="交通运输业"/>
    <n v="2"/>
    <n v="210.05"/>
    <n v="32"/>
    <m/>
    <s v="其他"/>
    <s v="小微企业"/>
    <m/>
    <m/>
    <m/>
    <m/>
    <s v="浙江网商银行股份有限公司"/>
    <n v="12"/>
    <s v="个人经营性贷款"/>
    <n v="9.8000000000000007"/>
    <s v="人民币"/>
    <s v="否"/>
    <s v="2022-09-07 00:00:00"/>
    <s v="2024-04-07 00:00:00"/>
    <m/>
    <s v="89130800103605019820220907"/>
    <m/>
    <s v="R88-57921553"/>
    <s v="GUAR89130800103605019820220907891308"/>
    <n v="1"/>
    <m/>
    <s v="无"/>
    <n v="20"/>
    <n v="40"/>
    <n v="0"/>
    <n v="20"/>
    <n v="20"/>
    <n v="0"/>
    <m/>
    <s v=""/>
    <s v="网商202209"/>
    <s v="国担非专项业务"/>
    <m/>
    <s v="国担非专项业务"/>
    <m/>
    <s v="2022-10-19 10:46:35"/>
    <s v="2022-10-25 10:58:08"/>
    <s v="2022-10-13 17:52:30"/>
    <s v="刘畅之"/>
    <m/>
    <s v="省再担合规性审查通过"/>
    <s v="国担合规性审查通过"/>
    <m/>
    <n v="12"/>
    <n v="12"/>
    <n v="578"/>
    <n v="0"/>
    <n v="0"/>
    <n v="2E-3"/>
    <n v="240"/>
    <n v="240"/>
    <m/>
  </r>
  <r>
    <s v="4301122090710036"/>
    <s v="国担非专项业务"/>
    <s v="新增"/>
    <x v="7"/>
    <m/>
    <s v="湖南省融资再担保有限公司"/>
    <s v="万珈辰"/>
    <s v="个体工商户"/>
    <s v="居民身份证"/>
    <s v="430821198905104245"/>
    <m/>
    <m/>
    <s v="慈利县万万服装店"/>
    <s v="92430821MA4QX27F0E"/>
    <s v="私人控股"/>
    <s v="否"/>
    <s v="湖南省/张家界市/慈利县"/>
    <s v="服装零售"/>
    <s v="零售业"/>
    <n v="5"/>
    <n v="1E-3"/>
    <n v="8"/>
    <m/>
    <s v="其他"/>
    <s v="小微企业"/>
    <m/>
    <m/>
    <m/>
    <m/>
    <s v="浙江网商银行股份有限公司"/>
    <n v="2"/>
    <s v="个人经营性贷款"/>
    <n v="8"/>
    <s v="人民币"/>
    <s v="否"/>
    <s v="2022-09-07 00:00:00"/>
    <s v="2024-04-07 00:00:00"/>
    <m/>
    <s v="89130800104402844020220907"/>
    <m/>
    <s v="R88-57921553"/>
    <s v="GUAR89130800104402844020220907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710037"/>
    <s v="国担非专项业务"/>
    <s v="新增"/>
    <x v="7"/>
    <m/>
    <s v="湖南省融资再担保有限公司"/>
    <s v="李淑英"/>
    <s v="小微企业主"/>
    <s v="居民身份证"/>
    <s v="431027199008020527"/>
    <m/>
    <m/>
    <s v="湖南红品贸易有限公司"/>
    <s v="91431000MA4L951C0J"/>
    <s v="私人控股"/>
    <s v="否"/>
    <s v="湖南省/郴州市/北湖区"/>
    <s v="酒、饮料及茶叶批发"/>
    <s v="批发业"/>
    <n v="50"/>
    <n v="50"/>
    <n v="6"/>
    <m/>
    <s v="微型企业"/>
    <s v="小微企业"/>
    <m/>
    <m/>
    <m/>
    <m/>
    <s v="浙江网商银行股份有限公司"/>
    <n v="9"/>
    <s v="流动资金贷款"/>
    <n v="9.8000000000000007"/>
    <s v="人民币"/>
    <s v="否"/>
    <s v="2022-09-07 00:00:00"/>
    <s v="2024-04-07 00:00:00"/>
    <m/>
    <s v="89130800109218824220220907"/>
    <m/>
    <s v="R88-57921553"/>
    <s v="GUAR89130800109218824220220907891308"/>
    <n v="1"/>
    <m/>
    <s v="无"/>
    <n v="20"/>
    <n v="40"/>
    <n v="0"/>
    <n v="20"/>
    <n v="20"/>
    <n v="0"/>
    <m/>
    <s v=""/>
    <s v="网商202209"/>
    <s v="国担非专项业务"/>
    <m/>
    <s v="国担非专项业务"/>
    <m/>
    <s v="2022-10-19 10:46:35"/>
    <s v="2022-10-25 10:58:35"/>
    <s v="2022-10-13 17:52:30"/>
    <s v="刘畅之"/>
    <m/>
    <s v="省再担合规性审查通过"/>
    <s v="国担合规性审查通过"/>
    <m/>
    <n v="9"/>
    <n v="9"/>
    <n v="578"/>
    <n v="0"/>
    <n v="0"/>
    <n v="2E-3"/>
    <n v="180"/>
    <n v="180"/>
    <m/>
  </r>
  <r>
    <s v="4301122090710038"/>
    <s v="国担非专项业务"/>
    <s v="新增"/>
    <x v="7"/>
    <m/>
    <s v="湖南省融资再担保有限公司"/>
    <s v="周晟"/>
    <s v="小微企业主"/>
    <s v="居民身份证"/>
    <s v="430224199004070659"/>
    <m/>
    <m/>
    <s v="株洲合致汽车销售服务有限公司"/>
    <s v="91430211MA4PT2WUXN"/>
    <s v="私人控股"/>
    <s v="否"/>
    <s v="湖南省/株洲市/天元区"/>
    <s v="汽车新车零售"/>
    <s v="零售业"/>
    <n v="650"/>
    <n v="457"/>
    <n v="4"/>
    <m/>
    <s v="微型企业"/>
    <s v="小微企业"/>
    <m/>
    <m/>
    <m/>
    <m/>
    <s v="浙江网商银行股份有限公司"/>
    <n v="27.5"/>
    <s v="流动资金贷款"/>
    <n v="8"/>
    <s v="人民币"/>
    <s v="否"/>
    <s v="2022-09-07 00:00:00"/>
    <s v="2024-04-07 00:00:00"/>
    <m/>
    <s v="89130800130191713520220907"/>
    <m/>
    <s v="R88-57921553"/>
    <s v="GUAR89130800130191713520220907891308"/>
    <n v="1"/>
    <m/>
    <s v="无"/>
    <n v="20"/>
    <n v="40"/>
    <n v="0"/>
    <n v="20"/>
    <n v="20"/>
    <n v="0"/>
    <m/>
    <s v=""/>
    <s v="网商202209"/>
    <s v="国担非专项业务"/>
    <m/>
    <s v="国担非专项业务"/>
    <m/>
    <s v="2022-10-19 10:46:35"/>
    <s v="2022-10-25 10:58:08"/>
    <s v="2022-10-13 17:52:30"/>
    <s v="刘畅之"/>
    <m/>
    <s v="省再担合规性审查通过"/>
    <s v="国担合规性审查通过"/>
    <m/>
    <n v="27.5"/>
    <n v="27.5"/>
    <n v="578"/>
    <n v="0"/>
    <n v="0"/>
    <n v="2E-3"/>
    <n v="550"/>
    <n v="550"/>
    <m/>
  </r>
  <r>
    <s v="4301122090710039"/>
    <s v="国担非专项业务"/>
    <s v="新增"/>
    <x v="7"/>
    <m/>
    <s v="湖南省融资再担保有限公司"/>
    <s v="刘李洪"/>
    <s v="个体工商户"/>
    <s v="居民身份证"/>
    <s v="430224198205100020"/>
    <m/>
    <m/>
    <s v="芦淞区新今天家具批发行"/>
    <s v="92430203MA4LRHCT08"/>
    <s v="私人控股"/>
    <s v="否"/>
    <s v="湖南省/株洲市/芦淞区"/>
    <s v="其他家具制造"/>
    <s v="工业"/>
    <n v="50"/>
    <n v="25"/>
    <n v="2"/>
    <m/>
    <s v="其他"/>
    <s v="小微企业"/>
    <m/>
    <m/>
    <m/>
    <m/>
    <s v="浙江网商银行股份有限公司"/>
    <n v="2"/>
    <s v="流动资金贷款"/>
    <n v="9.8000000000000007"/>
    <s v="人民币"/>
    <s v="否"/>
    <s v="2022-09-07 00:00:00"/>
    <s v="2024-04-07 00:00:00"/>
    <m/>
    <s v="89130800142277201720220907"/>
    <m/>
    <s v="R88-57921553"/>
    <s v="GUAR89130800142277201720220907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710040"/>
    <s v="国担非专项业务"/>
    <s v="新增"/>
    <x v="7"/>
    <m/>
    <s v="湖南省融资再担保有限公司"/>
    <s v="刘双"/>
    <s v="个体工商户"/>
    <s v="居民身份证"/>
    <s v="430321198903227420"/>
    <m/>
    <m/>
    <s v="湘潭县易俗河镇小易家庭旅馆"/>
    <s v="92430321MA4T30Q61C"/>
    <s v="私人控股"/>
    <s v="否"/>
    <s v="湖南省/湘潭市/湘潭县"/>
    <s v="其他室内娱乐活动"/>
    <s v="其他未列明行业"/>
    <n v="30"/>
    <n v="453.70670000000001"/>
    <n v="18"/>
    <m/>
    <s v="其他"/>
    <s v="小微企业"/>
    <m/>
    <m/>
    <m/>
    <m/>
    <s v="浙江网商银行股份有限公司"/>
    <n v="2"/>
    <s v="个人经营性贷款"/>
    <n v="9.8000000000000007"/>
    <s v="人民币"/>
    <s v="否"/>
    <s v="2022-09-07 00:00:00"/>
    <s v="2024-04-07 00:00:00"/>
    <m/>
    <s v="89130800149148942520220907"/>
    <m/>
    <s v="R88-57921553"/>
    <s v="GUAR89130800149148942520220907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710041"/>
    <s v="国担非专项业务"/>
    <s v="新增"/>
    <x v="7"/>
    <m/>
    <s v="湖南省融资再担保有限公司"/>
    <s v="周小村"/>
    <s v="个体工商户"/>
    <s v="居民身份证"/>
    <s v="430181198510302712"/>
    <m/>
    <m/>
    <s v="浏阳市北盛镇子琛运输户"/>
    <s v="92430181MA4QH3X84K"/>
    <s v="私人控股"/>
    <s v="是"/>
    <s v="湖南省/长沙市/浏阳市"/>
    <s v="普通货物道路运输"/>
    <s v="交通运输业"/>
    <n v="1E-3"/>
    <n v="135"/>
    <n v="31"/>
    <m/>
    <s v="其他"/>
    <s v="小微企业"/>
    <m/>
    <m/>
    <m/>
    <m/>
    <s v="浙江网商银行股份有限公司"/>
    <n v="8"/>
    <s v="个人经营性贷款"/>
    <n v="9.8000000000000007"/>
    <s v="人民币"/>
    <s v="否"/>
    <s v="2022-09-07 00:00:00"/>
    <s v="2024-04-07 00:00:00"/>
    <m/>
    <s v="89130800149725115820220907"/>
    <m/>
    <s v="R88-57921553"/>
    <s v="GUAR89130800149725115820220907891308"/>
    <n v="1"/>
    <m/>
    <s v="无"/>
    <n v="20"/>
    <n v="40"/>
    <n v="0"/>
    <n v="20"/>
    <n v="20"/>
    <n v="0"/>
    <m/>
    <s v=""/>
    <s v="网商202209"/>
    <s v="国担非专项业务"/>
    <m/>
    <s v="国担非专项业务"/>
    <m/>
    <s v="2022-10-19 10:46:35"/>
    <s v="2022-10-25 10:58:08"/>
    <s v="2022-10-13 17:52:30"/>
    <s v="刘畅之"/>
    <m/>
    <s v="省再担合规性审查通过"/>
    <s v="国担合规性审查通过"/>
    <m/>
    <n v="8"/>
    <n v="8"/>
    <n v="578"/>
    <n v="0"/>
    <n v="0"/>
    <n v="2E-3"/>
    <n v="160"/>
    <n v="160"/>
    <m/>
  </r>
  <r>
    <s v="4301122090710042"/>
    <s v="国担非专项业务"/>
    <s v="新增"/>
    <x v="7"/>
    <m/>
    <s v="湖南省融资再担保有限公司"/>
    <s v="熊德明"/>
    <s v="小微企业主"/>
    <s v="居民身份证"/>
    <s v="431222198912202518"/>
    <m/>
    <m/>
    <s v="怀化市远安建筑设备租赁有限公司"/>
    <s v="91431200MA4LXQ0D0C"/>
    <s v="私人控股"/>
    <s v="否"/>
    <s v="湖南省/怀化市/鹤城区"/>
    <s v="建筑工程机械与设备经营租赁"/>
    <s v="租赁和商务服务业"/>
    <n v="150"/>
    <n v="7000"/>
    <n v="23"/>
    <m/>
    <s v="小型企业"/>
    <s v="小微企业"/>
    <m/>
    <m/>
    <m/>
    <m/>
    <s v="浙江网商银行股份有限公司"/>
    <n v="2.5"/>
    <s v="流动资金贷款"/>
    <n v="9.8000000000000007"/>
    <s v="人民币"/>
    <s v="否"/>
    <s v="2022-09-07 00:00:00"/>
    <s v="2024-04-07 00:00:00"/>
    <m/>
    <s v="89130800160232312520220907"/>
    <m/>
    <s v="R88-57921553"/>
    <s v="GUAR89130800160232312520220907891308"/>
    <n v="1"/>
    <m/>
    <s v="无"/>
    <n v="20"/>
    <n v="40"/>
    <n v="0"/>
    <n v="20"/>
    <n v="20"/>
    <n v="0"/>
    <m/>
    <s v=""/>
    <s v="网商202209"/>
    <s v="国担非专项业务"/>
    <m/>
    <s v="国担非专项业务"/>
    <m/>
    <s v="2022-10-19 10:46:35"/>
    <s v="2022-10-25 10:58:08"/>
    <s v="2022-10-13 17:52:30"/>
    <s v="刘畅之"/>
    <m/>
    <s v="省再担合规性审查通过"/>
    <s v="国担合规性审查通过"/>
    <m/>
    <n v="2.5"/>
    <n v="2.5"/>
    <n v="578"/>
    <n v="0"/>
    <n v="0"/>
    <n v="2E-3"/>
    <n v="50"/>
    <n v="50"/>
    <m/>
  </r>
  <r>
    <s v="4301122090710043"/>
    <s v="国担非专项业务"/>
    <s v="新增"/>
    <x v="7"/>
    <m/>
    <s v="湖南省融资再担保有限公司"/>
    <s v="叶方方"/>
    <s v="个体工商户"/>
    <s v="居民身份证"/>
    <s v="330722198003262612"/>
    <m/>
    <m/>
    <s v="长沙市芙蓉区八达居门业经营部"/>
    <s v="92430102MA4LHCJU55"/>
    <s v="私人控股"/>
    <s v="否"/>
    <s v="湖南省/长沙市/芙蓉区"/>
    <s v="其他未列明批发业"/>
    <s v="批发业"/>
    <n v="2"/>
    <n v="1500.3"/>
    <n v="10"/>
    <m/>
    <s v="其他"/>
    <s v="小微企业"/>
    <m/>
    <m/>
    <m/>
    <m/>
    <s v="浙江网商银行股份有限公司"/>
    <n v="2.8"/>
    <s v="流动资金贷款"/>
    <n v="9.8000000000000007"/>
    <s v="人民币"/>
    <s v="否"/>
    <s v="2022-09-07 00:00:00"/>
    <s v="2024-04-07 00:00:00"/>
    <m/>
    <s v="89130800174656732020220907"/>
    <m/>
    <s v="R88-57921553"/>
    <s v="GUAR89130800174656732020220907891308"/>
    <n v="1"/>
    <m/>
    <s v="无"/>
    <n v="20"/>
    <n v="40"/>
    <n v="0"/>
    <n v="20"/>
    <n v="20"/>
    <n v="0"/>
    <m/>
    <s v=""/>
    <s v="网商202209"/>
    <s v="国担非专项业务"/>
    <m/>
    <s v="国担非专项业务"/>
    <m/>
    <s v="2022-10-19 10:46:35"/>
    <s v="2022-10-25 10:58:08"/>
    <s v="2022-10-13 17:52:30"/>
    <s v="刘畅之"/>
    <m/>
    <s v="省再担合规性审查通过"/>
    <s v="国担合规性审查通过"/>
    <m/>
    <n v="2.8"/>
    <n v="2.8"/>
    <n v="578"/>
    <n v="0"/>
    <n v="0"/>
    <n v="2E-3"/>
    <n v="56"/>
    <n v="56"/>
    <m/>
  </r>
  <r>
    <s v="4301122090710044"/>
    <s v="国担非专项业务"/>
    <s v="新增"/>
    <x v="7"/>
    <m/>
    <s v="湖南省融资再担保有限公司"/>
    <s v="封璟"/>
    <s v="小微企业主"/>
    <s v="居民身份证"/>
    <s v="431127198501152022"/>
    <m/>
    <m/>
    <s v="湖南小封智造文化传播有限公司"/>
    <s v="91430111MA4L3MC57B"/>
    <s v="私人控股"/>
    <s v="否"/>
    <s v="湖南省/长沙市/雨花区"/>
    <s v="其他广告服务"/>
    <s v="租赁和商务服务业"/>
    <n v="150"/>
    <n v="25"/>
    <n v="16"/>
    <m/>
    <s v="小型企业"/>
    <s v="小微企业"/>
    <s v="8.4.0"/>
    <m/>
    <m/>
    <m/>
    <s v="浙江网商银行股份有限公司"/>
    <n v="51.1"/>
    <s v="流动资金贷款"/>
    <n v="8"/>
    <s v="人民币"/>
    <s v="否"/>
    <s v="2022-09-07 00:00:00"/>
    <s v="2024-04-07 00:00:00"/>
    <m/>
    <s v="89130800205482216320220907"/>
    <m/>
    <s v="R88-57921553"/>
    <s v="GUAR89130800205482216320220907891308"/>
    <n v="1"/>
    <m/>
    <s v="无"/>
    <n v="20"/>
    <n v="40"/>
    <n v="0"/>
    <n v="20"/>
    <n v="20"/>
    <n v="0"/>
    <m/>
    <s v=""/>
    <s v="网商202209"/>
    <s v="国担非专项业务"/>
    <m/>
    <s v="国担非专项业务"/>
    <m/>
    <s v="2022-10-19 10:46:35"/>
    <s v="2022-10-25 10:58:08"/>
    <s v="2022-10-13 17:52:30"/>
    <s v="刘畅之"/>
    <m/>
    <s v="省再担合规性审查通过"/>
    <s v="国担合规性审查通过"/>
    <m/>
    <n v="51.1"/>
    <n v="51.1"/>
    <n v="578"/>
    <n v="0"/>
    <n v="0"/>
    <n v="2E-3"/>
    <n v="1022"/>
    <n v="1022"/>
    <m/>
  </r>
  <r>
    <s v="4301122090710045"/>
    <s v="国担非专项业务"/>
    <s v="新增"/>
    <x v="7"/>
    <m/>
    <s v="湖南省融资再担保有限公司"/>
    <s v="喻奇"/>
    <s v="小微企业主"/>
    <s v="居民身份证"/>
    <s v="430121197710136121"/>
    <m/>
    <m/>
    <s v="长沙亘鑫食品有限公司"/>
    <s v="91430111MA4L6WQL03"/>
    <s v="私人控股"/>
    <s v="否"/>
    <s v="湖南省/长沙市/雨花区"/>
    <s v="其他食品批发"/>
    <s v="批发业"/>
    <n v="150"/>
    <n v="1500"/>
    <n v="12"/>
    <m/>
    <s v="小型企业"/>
    <s v="小微企业"/>
    <m/>
    <m/>
    <m/>
    <m/>
    <s v="浙江网商银行股份有限公司"/>
    <n v="17"/>
    <s v="流动资金贷款"/>
    <n v="9.8000000000000007"/>
    <s v="人民币"/>
    <s v="否"/>
    <s v="2022-09-07 00:00:00"/>
    <s v="2024-04-07 00:00:00"/>
    <m/>
    <s v="89130800213661805320220907"/>
    <m/>
    <s v="R88-57921553"/>
    <s v="GUAR89130800213661805320220907891308"/>
    <n v="1"/>
    <m/>
    <s v="无"/>
    <n v="20"/>
    <n v="40"/>
    <n v="0"/>
    <n v="20"/>
    <n v="20"/>
    <n v="0"/>
    <m/>
    <s v=""/>
    <s v="网商202209"/>
    <s v="国担非专项业务"/>
    <m/>
    <s v="国担非专项业务"/>
    <m/>
    <s v="2022-10-19 10:46:35"/>
    <s v="2022-10-25 10:58:35"/>
    <s v="2022-10-13 17:52:30"/>
    <s v="刘畅之"/>
    <m/>
    <s v="省再担合规性审查通过"/>
    <s v="国担合规性审查通过"/>
    <m/>
    <n v="17"/>
    <n v="17"/>
    <n v="578"/>
    <n v="0"/>
    <n v="0"/>
    <n v="2E-3"/>
    <n v="340"/>
    <n v="340"/>
    <m/>
  </r>
  <r>
    <s v="4301122090710046"/>
    <s v="国担非专项业务"/>
    <s v="新增"/>
    <x v="7"/>
    <m/>
    <s v="湖南省融资再担保有限公司"/>
    <s v="吴举文"/>
    <s v="小微企业主"/>
    <s v="居民身份证"/>
    <s v="430703198609011126"/>
    <m/>
    <m/>
    <s v="湖南大山生态农业开发有限公司"/>
    <s v="91430702MA4R9E145C"/>
    <s v="私人控股"/>
    <s v="否"/>
    <s v="湖南省/常德市/武陵区"/>
    <s v="农林牧渔技术推广服务"/>
    <s v="其他未列明行业"/>
    <n v="12"/>
    <n v="12"/>
    <n v="22"/>
    <m/>
    <s v="小型企业"/>
    <s v="小微企业"/>
    <s v="7.2.7"/>
    <m/>
    <m/>
    <m/>
    <s v="浙江网商银行股份有限公司"/>
    <n v="3"/>
    <s v="流动资金贷款"/>
    <n v="9.8000000000000007"/>
    <s v="人民币"/>
    <s v="否"/>
    <s v="2022-09-07 00:00:00"/>
    <s v="2024-04-07 00:00:00"/>
    <m/>
    <s v="89130800215064927920220907"/>
    <m/>
    <s v="R88-57921553"/>
    <s v="GUAR89130800215064927920220907891308"/>
    <n v="1"/>
    <m/>
    <s v="无"/>
    <n v="20"/>
    <n v="40"/>
    <n v="0"/>
    <n v="20"/>
    <n v="20"/>
    <n v="0"/>
    <m/>
    <s v=""/>
    <s v="网商202209"/>
    <s v="国担非专项业务"/>
    <m/>
    <s v="国担非专项业务"/>
    <m/>
    <s v="2022-10-19 10:46:35"/>
    <s v="2022-10-25 10:58:35"/>
    <s v="2022-10-13 17:52:30"/>
    <s v="刘畅之"/>
    <m/>
    <s v="省再担合规性审查通过"/>
    <s v="国担合规性审查通过"/>
    <m/>
    <n v="3"/>
    <n v="3"/>
    <n v="578"/>
    <n v="0"/>
    <n v="0"/>
    <n v="2E-3"/>
    <n v="60"/>
    <n v="60"/>
    <m/>
  </r>
  <r>
    <s v="4301122090710047"/>
    <s v="国担非专项业务"/>
    <s v="新增"/>
    <x v="7"/>
    <m/>
    <s v="湖南省融资再担保有限公司"/>
    <s v="林卫国"/>
    <s v="小微企业主"/>
    <s v="居民身份证"/>
    <s v="430528198606171315"/>
    <m/>
    <m/>
    <s v="新宁县为民农机机电销售有限公司"/>
    <s v="91430528MA4L1EKM4H"/>
    <s v="私人控股"/>
    <s v="否"/>
    <s v="湖南省/邵阳市/新宁县"/>
    <s v="农业机械批发"/>
    <s v="批发业"/>
    <n v="50"/>
    <n v="200"/>
    <n v="8"/>
    <m/>
    <s v="微型企业"/>
    <s v="小微企业"/>
    <m/>
    <m/>
    <m/>
    <m/>
    <s v="浙江网商银行股份有限公司"/>
    <n v="7.5"/>
    <s v="流动资金贷款"/>
    <n v="8"/>
    <s v="人民币"/>
    <s v="否"/>
    <s v="2022-09-07 00:00:00"/>
    <s v="2024-04-07 00:00:00"/>
    <m/>
    <s v="89130800239300724120220907"/>
    <m/>
    <s v="R88-57921553"/>
    <s v="GUAR89130800239300724120220907891308"/>
    <n v="1"/>
    <m/>
    <s v="无"/>
    <n v="20"/>
    <n v="40"/>
    <n v="0"/>
    <n v="20"/>
    <n v="20"/>
    <n v="0"/>
    <m/>
    <s v=""/>
    <s v="网商202209"/>
    <s v="国担非专项业务"/>
    <m/>
    <s v="国担非专项业务"/>
    <m/>
    <s v="2022-10-19 10:46:35"/>
    <s v="2022-10-25 10:58:35"/>
    <s v="2022-10-13 17:52:30"/>
    <s v="刘畅之"/>
    <m/>
    <s v="省再担合规性审查通过"/>
    <s v="国担合规性审查通过"/>
    <m/>
    <n v="7.5"/>
    <n v="7.5"/>
    <n v="578"/>
    <n v="0"/>
    <n v="0"/>
    <n v="2E-3"/>
    <n v="150"/>
    <n v="150"/>
    <m/>
  </r>
  <r>
    <s v="4301122090710048"/>
    <s v="国担非专项业务"/>
    <s v="新增"/>
    <x v="7"/>
    <m/>
    <s v="湖南省融资再担保有限公司"/>
    <s v="赖吉良"/>
    <s v="个体工商户"/>
    <s v="居民身份证"/>
    <s v="430281199409127817"/>
    <m/>
    <m/>
    <s v="醴陵市茶田食品商行"/>
    <s v="92430281MA4RTA8W7A"/>
    <s v="私人控股"/>
    <s v="否"/>
    <s v="湖南省/株洲市/醴陵市"/>
    <s v="其他未列明零售业"/>
    <s v="零售业"/>
    <n v="10"/>
    <n v="225.04"/>
    <n v="7"/>
    <m/>
    <s v="其他"/>
    <s v="小微企业"/>
    <m/>
    <m/>
    <m/>
    <m/>
    <s v="浙江网商银行股份有限公司"/>
    <n v="2"/>
    <s v="个人经营性贷款"/>
    <n v="9.8000000000000007"/>
    <s v="人民币"/>
    <s v="否"/>
    <s v="2022-09-07 00:00:00"/>
    <s v="2024-04-07 00:00:00"/>
    <m/>
    <s v="89130800267356533720220907"/>
    <m/>
    <s v="R88-57921553"/>
    <s v="GUAR89130800267356533720220907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710049"/>
    <s v="国担非专项业务"/>
    <s v="新增"/>
    <x v="7"/>
    <m/>
    <s v="湖南省融资再担保有限公司"/>
    <s v="周胜"/>
    <s v="个体工商户"/>
    <s v="居民身份证"/>
    <s v="43012419911023712X"/>
    <m/>
    <m/>
    <s v="长沙市雨花区奕胜体育用品销售部"/>
    <s v="92430111MA4Q75G44A"/>
    <s v="私人控股"/>
    <s v="否"/>
    <s v="湖南省/长沙市/雨花区"/>
    <s v="体育用品及器材批发"/>
    <s v="批发业"/>
    <n v="10"/>
    <n v="130"/>
    <n v="11"/>
    <m/>
    <s v="其他"/>
    <s v="小微企业"/>
    <m/>
    <m/>
    <m/>
    <m/>
    <s v="浙江网商银行股份有限公司"/>
    <n v="39.5"/>
    <s v="个人经营性贷款"/>
    <n v="9.8000000000000007"/>
    <s v="人民币"/>
    <s v="否"/>
    <s v="2022-09-07 00:00:00"/>
    <s v="2024-04-07 00:00:00"/>
    <m/>
    <s v="89130800289856943720220907"/>
    <m/>
    <s v="R88-57921553"/>
    <s v="GUAR89130800289856943720220907891308"/>
    <n v="1"/>
    <m/>
    <s v="无"/>
    <n v="20"/>
    <n v="40"/>
    <n v="0"/>
    <n v="20"/>
    <n v="20"/>
    <n v="0"/>
    <m/>
    <s v=""/>
    <s v="网商202209"/>
    <s v="国担非专项业务"/>
    <m/>
    <s v="国担非专项业务"/>
    <m/>
    <s v="2022-10-19 10:46:35"/>
    <s v="2022-10-25 10:58:35"/>
    <s v="2022-10-13 17:52:30"/>
    <s v="刘畅之"/>
    <m/>
    <s v="省再担合规性审查通过"/>
    <s v="国担合规性审查通过"/>
    <m/>
    <n v="39.5"/>
    <n v="39.5"/>
    <n v="578"/>
    <n v="0"/>
    <n v="0"/>
    <n v="2E-3"/>
    <n v="790"/>
    <n v="790"/>
    <m/>
  </r>
  <r>
    <s v="4301122090710050"/>
    <s v="国担非专项业务"/>
    <s v="新增"/>
    <x v="7"/>
    <m/>
    <s v="湖南省融资再担保有限公司"/>
    <s v="万婷"/>
    <s v="个体工商户"/>
    <s v="居民身份证"/>
    <s v="430921198907063227"/>
    <m/>
    <m/>
    <s v="南县南洲辰辰家小吃店"/>
    <s v="92430921MA7B2G5301"/>
    <s v="私人控股"/>
    <s v="否"/>
    <s v="湖南省/益阳市/南县"/>
    <s v="小吃服务"/>
    <s v="餐饮业"/>
    <n v="4"/>
    <n v="330.0333"/>
    <n v="22"/>
    <m/>
    <s v="其他"/>
    <s v="小微企业"/>
    <m/>
    <m/>
    <m/>
    <m/>
    <s v="浙江网商银行股份有限公司"/>
    <n v="4"/>
    <s v="个人经营性贷款"/>
    <n v="9.8000000000000007"/>
    <s v="人民币"/>
    <s v="否"/>
    <s v="2022-09-07 00:00:00"/>
    <s v="2024-04-07 00:00:00"/>
    <m/>
    <s v="89130800292366837720220907"/>
    <m/>
    <s v="R88-57921553"/>
    <s v="GUAR89130800292366837720220907891308"/>
    <n v="1"/>
    <m/>
    <s v="无"/>
    <n v="20"/>
    <n v="40"/>
    <n v="0"/>
    <n v="20"/>
    <n v="20"/>
    <n v="0"/>
    <m/>
    <s v=""/>
    <s v="网商202209"/>
    <s v="国担非专项业务"/>
    <m/>
    <s v="国担非专项业务"/>
    <m/>
    <s v="2022-10-19 10:46:35"/>
    <s v="2022-10-25 10:58:35"/>
    <s v="2022-10-13 17:52:30"/>
    <s v="刘畅之"/>
    <m/>
    <s v="省再担合规性审查通过"/>
    <s v="国担合规性审查通过"/>
    <m/>
    <n v="4"/>
    <n v="4"/>
    <n v="578"/>
    <n v="0"/>
    <n v="0"/>
    <n v="2E-3"/>
    <n v="80"/>
    <n v="80"/>
    <m/>
  </r>
  <r>
    <s v="4301122090710051"/>
    <s v="国担非专项业务"/>
    <s v="新增"/>
    <x v="7"/>
    <m/>
    <s v="湖南省融资再担保有限公司"/>
    <s v="黄庭凯"/>
    <s v="个体工商户"/>
    <s v="居民身份证"/>
    <s v="430703197805279838"/>
    <m/>
    <m/>
    <s v="武陵区似锦年华餐厅"/>
    <s v="92430702MA4PRDKH6F"/>
    <s v="私人控股"/>
    <s v="否"/>
    <s v="湖南省/常德市/武陵区"/>
    <s v="正餐服务"/>
    <s v="餐饮业"/>
    <n v="50"/>
    <n v="996"/>
    <n v="16"/>
    <m/>
    <s v="其他"/>
    <s v="小微企业"/>
    <m/>
    <m/>
    <m/>
    <m/>
    <s v="浙江网商银行股份有限公司"/>
    <n v="3"/>
    <s v="个人经营性贷款"/>
    <n v="9.8000000000000007"/>
    <s v="人民币"/>
    <s v="否"/>
    <s v="2022-09-07 00:00:00"/>
    <s v="2024-04-07 00:00:00"/>
    <m/>
    <s v="89130800296800232720220907"/>
    <m/>
    <s v="R88-57921553"/>
    <s v="GUAR89130800296800232720220907891308"/>
    <n v="1"/>
    <m/>
    <s v="无"/>
    <n v="20"/>
    <n v="40"/>
    <n v="0"/>
    <n v="20"/>
    <n v="20"/>
    <n v="0"/>
    <m/>
    <s v=""/>
    <s v="网商202209"/>
    <s v="国担非专项业务"/>
    <m/>
    <s v="国担非专项业务"/>
    <m/>
    <s v="2022-10-19 10:46:35"/>
    <s v="2022-10-25 10:58:35"/>
    <s v="2022-10-13 17:52:30"/>
    <s v="刘畅之"/>
    <m/>
    <s v="省再担合规性审查通过"/>
    <s v="国担合规性审查通过"/>
    <m/>
    <n v="3"/>
    <n v="3"/>
    <n v="578"/>
    <n v="0"/>
    <n v="0"/>
    <n v="2E-3"/>
    <n v="60"/>
    <n v="60"/>
    <m/>
  </r>
  <r>
    <s v="4301122090710052"/>
    <s v="国担非专项业务"/>
    <s v="新增"/>
    <x v="7"/>
    <m/>
    <s v="湖南省融资再担保有限公司"/>
    <s v="谢达锋"/>
    <s v="个体工商户"/>
    <s v="居民身份证"/>
    <s v="43070319860913955X"/>
    <m/>
    <m/>
    <s v="长沙市望城区卤山海小吃店"/>
    <s v="92430112MA4RH6X675"/>
    <s v="私人控股"/>
    <s v="否"/>
    <s v="湖南省/长沙市/望城区"/>
    <s v="小吃服务"/>
    <s v="餐饮业"/>
    <n v="50"/>
    <n v="25"/>
    <n v="2"/>
    <m/>
    <s v="其他"/>
    <s v="小微企业"/>
    <m/>
    <m/>
    <m/>
    <m/>
    <s v="浙江网商银行股份有限公司"/>
    <n v="2"/>
    <s v="个人经营性贷款"/>
    <n v="9.8000000000000007"/>
    <s v="人民币"/>
    <s v="否"/>
    <s v="2022-09-07 00:00:00"/>
    <s v="2024-04-07 00:00:00"/>
    <m/>
    <s v="89130800358258508320220907"/>
    <m/>
    <s v="R88-57921553"/>
    <s v="GUAR89130800358258508320220907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810012"/>
    <s v="国担非专项业务"/>
    <s v="新增"/>
    <x v="7"/>
    <m/>
    <s v="湖南省融资再担保有限公司"/>
    <s v="赵海波"/>
    <s v="个体工商户"/>
    <s v="居民身份证"/>
    <s v="432522198904072474"/>
    <m/>
    <m/>
    <s v="长沙市岳麓区素瑾便利店"/>
    <s v="92430104MA4RJ5RH7P"/>
    <s v="私人控股"/>
    <s v="否"/>
    <s v="湖南省/长沙市/岳麓区"/>
    <s v="其他未列明零售业"/>
    <s v="零售业"/>
    <n v="30"/>
    <n v="1E-3"/>
    <n v="7"/>
    <m/>
    <s v="其他"/>
    <s v="小微企业"/>
    <m/>
    <m/>
    <m/>
    <m/>
    <s v="浙江网商银行股份有限公司"/>
    <n v="2"/>
    <s v="个人经营性贷款"/>
    <n v="9.8000000000000007"/>
    <s v="人民币"/>
    <s v="否"/>
    <s v="2022-09-08 00:00:00"/>
    <s v="2024-04-08 00:00:00"/>
    <m/>
    <s v="89130800000078146320220908"/>
    <m/>
    <s v="R88-57921553"/>
    <s v="GUAR891308000000781463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810013"/>
    <s v="国担非专项业务"/>
    <s v="新增"/>
    <x v="7"/>
    <m/>
    <s v="湖南省融资再担保有限公司"/>
    <s v="张湘锋"/>
    <s v="小微企业主"/>
    <s v="居民身份证"/>
    <s v="430721199104246701"/>
    <m/>
    <m/>
    <s v="长沙青睐眼镜贸易有限公司"/>
    <s v="91430121MA4R3L7QXU"/>
    <s v="私人控股"/>
    <s v="否"/>
    <s v="湖南省/长沙市/长沙县"/>
    <s v="钟表、眼镜零售"/>
    <s v="零售业"/>
    <n v="50"/>
    <n v="1E-3"/>
    <n v="7"/>
    <m/>
    <s v="微型企业"/>
    <s v="小微企业"/>
    <m/>
    <m/>
    <m/>
    <m/>
    <s v="浙江网商银行股份有限公司"/>
    <n v="5"/>
    <s v="流动资金贷款"/>
    <n v="9.8000000000000007"/>
    <s v="人民币"/>
    <s v="否"/>
    <s v="2022-09-08 00:00:00"/>
    <s v="2024-04-08 00:00:00"/>
    <m/>
    <s v="89130800002174519220220908"/>
    <m/>
    <s v="R88-57921553"/>
    <s v="GUAR891308000021745192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5"/>
    <n v="5"/>
    <n v="578"/>
    <n v="0"/>
    <n v="0"/>
    <n v="2E-3"/>
    <n v="100"/>
    <n v="100"/>
    <m/>
  </r>
  <r>
    <s v="4301122090810014"/>
    <s v="国担非专项业务"/>
    <s v="新增"/>
    <x v="7"/>
    <m/>
    <s v="湖南省融资再担保有限公司"/>
    <s v="胡星泽"/>
    <s v="小微企业主"/>
    <s v="居民身份证"/>
    <s v="421023198402147110"/>
    <m/>
    <m/>
    <s v="好轻功文化传媒(长沙)有限公司"/>
    <s v="91430103090892144W"/>
    <s v="私人控股"/>
    <s v="否"/>
    <s v="湖南省/长沙市/天心区"/>
    <s v="其他广告服务"/>
    <s v="租赁和商务服务业"/>
    <n v="50"/>
    <n v="50"/>
    <n v="5"/>
    <m/>
    <s v="微型企业"/>
    <s v="小微企业"/>
    <s v="8.4.0"/>
    <m/>
    <m/>
    <m/>
    <s v="浙江网商银行股份有限公司"/>
    <n v="2"/>
    <s v="流动资金贷款"/>
    <n v="9.8000000000000007"/>
    <s v="人民币"/>
    <s v="否"/>
    <s v="2022-09-08 00:00:00"/>
    <s v="2024-04-08 00:00:00"/>
    <m/>
    <s v="89130800004046404720220908"/>
    <m/>
    <s v="R88-57921553"/>
    <s v="GUAR891308000040464047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810015"/>
    <s v="国担非专项业务"/>
    <s v="新增"/>
    <x v="7"/>
    <m/>
    <s v="湖南省融资再担保有限公司"/>
    <s v="陶西良"/>
    <s v="小微企业主"/>
    <s v="居民身份证"/>
    <s v="430624198808253810"/>
    <m/>
    <m/>
    <s v="湖南雷旋信息技术有限公司"/>
    <s v="91430100MA4TB4HH9Y"/>
    <s v="私人控股"/>
    <s v="否"/>
    <s v="湖南省/长沙市/天心区"/>
    <s v="信息技术咨询服务"/>
    <s v="软件和信息技术服务业"/>
    <n v="500000"/>
    <n v="999"/>
    <n v="15"/>
    <m/>
    <s v="小型企业"/>
    <s v="小微企业"/>
    <s v="1.3.4"/>
    <m/>
    <m/>
    <m/>
    <s v="浙江网商银行股份有限公司"/>
    <n v="2"/>
    <s v="流动资金贷款"/>
    <n v="9.8000000000000007"/>
    <s v="人民币"/>
    <s v="否"/>
    <s v="2022-09-08 00:00:00"/>
    <s v="2024-04-08 00:00:00"/>
    <m/>
    <s v="89130800007488707220220908"/>
    <m/>
    <s v="R88-57921553"/>
    <s v="GUAR891308000074887072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810016"/>
    <s v="国担非专项业务"/>
    <s v="新增"/>
    <x v="7"/>
    <m/>
    <s v="湖南省融资再担保有限公司"/>
    <s v="刘三"/>
    <s v="个体工商户"/>
    <s v="居民身份证"/>
    <s v="360681199101202212"/>
    <m/>
    <m/>
    <s v="衡阳市珠晖区新视野眼镜店"/>
    <s v="92430405MA4P3REJ1W"/>
    <s v="私人控股"/>
    <s v="否"/>
    <s v="湖南省/衡阳市/珠晖区"/>
    <s v="眼镜制造"/>
    <s v="工业"/>
    <n v="20"/>
    <n v="1E-3"/>
    <n v="28"/>
    <m/>
    <s v="其他"/>
    <s v="小微企业"/>
    <m/>
    <m/>
    <m/>
    <m/>
    <s v="浙江网商银行股份有限公司"/>
    <n v="9.9"/>
    <s v="流动资金贷款"/>
    <n v="9.8000000000000007"/>
    <s v="人民币"/>
    <s v="否"/>
    <s v="2022-09-08 00:00:00"/>
    <s v="2024-04-08 00:00:00"/>
    <m/>
    <s v="89130800008175032120220908"/>
    <m/>
    <s v="R88-57921553"/>
    <s v="GUAR891308000081750321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9.9"/>
    <n v="9.9"/>
    <n v="578"/>
    <n v="0"/>
    <n v="0"/>
    <n v="2E-3"/>
    <n v="198"/>
    <n v="198"/>
    <m/>
  </r>
  <r>
    <s v="4301122090810017"/>
    <s v="国担非专项业务"/>
    <s v="新增"/>
    <x v="7"/>
    <m/>
    <s v="湖南省融资再担保有限公司"/>
    <s v="卓化军"/>
    <s v="个体工商户"/>
    <s v="居民身份证"/>
    <s v="430821198108220016"/>
    <m/>
    <m/>
    <s v="慈利县百利食品商行"/>
    <s v="92430821MA4MWR5N27"/>
    <s v="私人控股"/>
    <s v="否"/>
    <s v="湖南省/张家界市/慈利县"/>
    <s v="其他未列明零售业"/>
    <s v="零售业"/>
    <n v="40"/>
    <n v="133.36000000000001"/>
    <n v="7"/>
    <m/>
    <s v="其他"/>
    <s v="小微企业"/>
    <m/>
    <m/>
    <m/>
    <m/>
    <s v="浙江网商银行股份有限公司"/>
    <n v="2.5"/>
    <s v="个人经营性贷款"/>
    <n v="8"/>
    <s v="人民币"/>
    <s v="否"/>
    <s v="2022-09-08 00:00:00"/>
    <s v="2024-04-08 00:00:00"/>
    <m/>
    <s v="89130800008664211520220908"/>
    <m/>
    <s v="R88-57921553"/>
    <s v="GUAR891308000086642115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2.5"/>
    <n v="2.5"/>
    <n v="578"/>
    <n v="0"/>
    <n v="0"/>
    <n v="2E-3"/>
    <n v="50"/>
    <n v="50"/>
    <m/>
  </r>
  <r>
    <s v="4301122090810018"/>
    <s v="国担非专项业务"/>
    <s v="新增"/>
    <x v="7"/>
    <m/>
    <s v="湖南省融资再担保有限公司"/>
    <s v="邓文胜"/>
    <s v="个体工商户"/>
    <s v="居民身份证"/>
    <s v="431081199012168055"/>
    <m/>
    <m/>
    <s v="资兴市家多福生鲜超市"/>
    <s v="92431081MA7ET60H6R"/>
    <s v="私人控股"/>
    <s v="否"/>
    <s v="湖南省/郴州市/资兴市"/>
    <s v="超级市场零售"/>
    <s v="零售业"/>
    <n v="30"/>
    <n v="474"/>
    <n v="10"/>
    <m/>
    <s v="其他"/>
    <s v="小微企业"/>
    <m/>
    <m/>
    <m/>
    <m/>
    <s v="浙江网商银行股份有限公司"/>
    <n v="2"/>
    <s v="个人经营性贷款"/>
    <n v="9.8000000000000007"/>
    <s v="人民币"/>
    <s v="否"/>
    <s v="2022-09-08 00:00:00"/>
    <s v="2024-04-08 00:00:00"/>
    <m/>
    <s v="89130800010137416620220908"/>
    <m/>
    <s v="R88-57921553"/>
    <s v="GUAR891308000101374166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810019"/>
    <s v="国担非专项业务"/>
    <s v="新增"/>
    <x v="7"/>
    <m/>
    <s v="湖南省融资再担保有限公司"/>
    <s v="李勇轩"/>
    <s v="个体工商户"/>
    <s v="居民身份证"/>
    <s v="450422199208270216"/>
    <m/>
    <m/>
    <s v="武陵源区泳规玄百货店"/>
    <s v="92430811MA7DUTB12H"/>
    <s v="私人控股"/>
    <s v="否"/>
    <s v="湖南省/张家界市/武陵源区"/>
    <s v="其他未列明零售业"/>
    <s v="零售业"/>
    <n v="10"/>
    <n v="249.86670000000001"/>
    <n v="7"/>
    <m/>
    <s v="其他"/>
    <s v="小微企业"/>
    <m/>
    <m/>
    <m/>
    <m/>
    <s v="浙江网商银行股份有限公司"/>
    <n v="5.9"/>
    <s v="个人经营性贷款"/>
    <n v="9.8000000000000007"/>
    <s v="人民币"/>
    <s v="否"/>
    <s v="2022-09-08 00:00:00"/>
    <s v="2024-04-08 00:00:00"/>
    <m/>
    <s v="89130800010795013920220908"/>
    <m/>
    <s v="R88-57921553"/>
    <s v="GUAR891308000107950139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5.9"/>
    <n v="5.9"/>
    <n v="578"/>
    <n v="0"/>
    <n v="0"/>
    <n v="2E-3"/>
    <n v="118"/>
    <n v="118"/>
    <m/>
  </r>
  <r>
    <s v="4301122090810020"/>
    <s v="国担非专项业务"/>
    <s v="新增"/>
    <x v="7"/>
    <m/>
    <s v="湖南省融资再担保有限公司"/>
    <s v="吴昌顺"/>
    <s v="个体工商户"/>
    <s v="居民身份证"/>
    <s v="430702198901153539"/>
    <m/>
    <m/>
    <s v="武陵区兴业宾馆"/>
    <s v="92430702MA4NM95J7M"/>
    <s v="私人控股"/>
    <s v="否"/>
    <s v="湖南省/常德市/武陵区"/>
    <s v="其他一般旅馆"/>
    <s v="住宿业"/>
    <n v="40"/>
    <n v="1E-3"/>
    <n v="24"/>
    <m/>
    <s v="其他"/>
    <s v="小微企业"/>
    <m/>
    <m/>
    <m/>
    <m/>
    <s v="浙江网商银行股份有限公司"/>
    <n v="5"/>
    <s v="个人经营性贷款"/>
    <n v="9.8000000000000007"/>
    <s v="人民币"/>
    <s v="否"/>
    <s v="2022-09-08 00:00:00"/>
    <s v="2024-04-08 00:00:00"/>
    <m/>
    <s v="89130800013143122420220908"/>
    <m/>
    <s v="R88-57921553"/>
    <s v="GUAR891308000131431224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5"/>
    <n v="5"/>
    <n v="578"/>
    <n v="0"/>
    <n v="0"/>
    <n v="2E-3"/>
    <n v="100"/>
    <n v="100"/>
    <m/>
  </r>
  <r>
    <s v="4301122090810021"/>
    <s v="国担非专项业务"/>
    <s v="新增"/>
    <x v="7"/>
    <m/>
    <s v="湖南省融资再担保有限公司"/>
    <s v="伍秀英"/>
    <s v="个体工商户"/>
    <s v="居民身份证"/>
    <s v="430422197306101587"/>
    <m/>
    <m/>
    <s v="衡阳市石鼓区好客思零食物语副食店"/>
    <s v="92430407MA4P2XCQ7C"/>
    <s v="私人控股"/>
    <s v="否"/>
    <s v="湖南省/衡阳市/石鼓区"/>
    <s v="烟草制品零售"/>
    <s v="零售业"/>
    <n v="2"/>
    <n v="454"/>
    <n v="9"/>
    <m/>
    <s v="其他"/>
    <s v="小微企业"/>
    <m/>
    <m/>
    <m/>
    <m/>
    <s v="浙江网商银行股份有限公司"/>
    <n v="4"/>
    <s v="个人经营性贷款"/>
    <n v="4.76"/>
    <s v="人民币"/>
    <s v="否"/>
    <s v="2022-09-08 00:00:00"/>
    <s v="2024-04-08 00:00:00"/>
    <m/>
    <s v="89130800017836608420220908"/>
    <m/>
    <s v="R88-57921553"/>
    <s v="GUAR891308000178366084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4"/>
    <n v="4"/>
    <n v="578"/>
    <n v="0"/>
    <n v="0"/>
    <n v="2E-3"/>
    <n v="80"/>
    <n v="80"/>
    <m/>
  </r>
  <r>
    <s v="4301122090810022"/>
    <s v="国担非专项业务"/>
    <s v="新增"/>
    <x v="7"/>
    <m/>
    <s v="湖南省融资再担保有限公司"/>
    <s v="曾春燕"/>
    <s v="个体工商户"/>
    <s v="居民身份证"/>
    <s v="432524197601231624"/>
    <m/>
    <m/>
    <s v="新化县和顺百货店"/>
    <s v="92431322MA4PYF0T06"/>
    <s v="私人控股"/>
    <s v="否"/>
    <s v="湖南省/娄底市/新化县"/>
    <s v="其他日用品零售"/>
    <s v="零售业"/>
    <n v="2"/>
    <n v="1E-3"/>
    <n v="6"/>
    <m/>
    <s v="其他"/>
    <s v="小微企业"/>
    <m/>
    <m/>
    <m/>
    <m/>
    <s v="浙江网商银行股份有限公司"/>
    <n v="2"/>
    <s v="个人经营性贷款"/>
    <n v="6.5"/>
    <s v="人民币"/>
    <s v="否"/>
    <s v="2022-09-08 00:00:00"/>
    <s v="2024-04-08 00:00:00"/>
    <m/>
    <s v="89130800021482829520220908"/>
    <m/>
    <s v="R88-57921553"/>
    <s v="GUAR891308000214828295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810023"/>
    <s v="国担非专项业务"/>
    <s v="新增"/>
    <x v="7"/>
    <m/>
    <s v="湖南省融资再担保有限公司"/>
    <s v="邱艳斌"/>
    <s v="个体工商户"/>
    <s v="居民身份证"/>
    <s v="431021198703162110"/>
    <m/>
    <m/>
    <s v="桂阳县方元镇秀丽家庭农场"/>
    <s v="92431021MA7AYX2FX8"/>
    <s v="私人控股"/>
    <s v="否"/>
    <s v="湖南省/郴州市/桂阳县"/>
    <s v="其他农业"/>
    <s v="农、林、牧、渔业"/>
    <n v="30"/>
    <n v="44.226700000000001"/>
    <n v="1"/>
    <m/>
    <s v="其他"/>
    <s v="三农,小微企业"/>
    <m/>
    <m/>
    <m/>
    <m/>
    <s v="浙江网商银行股份有限公司"/>
    <n v="2"/>
    <s v="个人经营性贷款"/>
    <n v="6.2"/>
    <s v="人民币"/>
    <s v="否"/>
    <s v="2022-09-08 00:00:00"/>
    <s v="2024-04-08 00:00:00"/>
    <m/>
    <s v="89130800021561436120220908"/>
    <m/>
    <s v="R88-57921553"/>
    <s v="GUAR891308000215614361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810024"/>
    <s v="国担非专项业务"/>
    <s v="新增"/>
    <x v="7"/>
    <m/>
    <s v="湖南省融资再担保有限公司"/>
    <s v="唐杨平"/>
    <s v="个体工商户"/>
    <s v="居民身份证"/>
    <s v="43122919870806225X"/>
    <m/>
    <m/>
    <s v="中方县建兴宾馆"/>
    <s v="92431221MA4M2HWT28"/>
    <s v="私人控股"/>
    <s v="否"/>
    <s v="湖南省/怀化市/中方县"/>
    <s v="其他一般旅馆"/>
    <s v="住宿业"/>
    <n v="50"/>
    <n v="150"/>
    <n v="24"/>
    <m/>
    <s v="其他"/>
    <s v="小微企业"/>
    <m/>
    <m/>
    <m/>
    <m/>
    <s v="浙江网商银行股份有限公司"/>
    <n v="4"/>
    <s v="个人经营性贷款"/>
    <n v="8"/>
    <s v="人民币"/>
    <s v="否"/>
    <s v="2022-09-08 00:00:00"/>
    <s v="2024-04-08 00:00:00"/>
    <m/>
    <s v="89130800033444325120220908"/>
    <m/>
    <s v="R88-57921553"/>
    <s v="GUAR891308000334443251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4"/>
    <n v="4"/>
    <n v="578"/>
    <n v="0"/>
    <n v="0"/>
    <n v="2E-3"/>
    <n v="80"/>
    <n v="80"/>
    <m/>
  </r>
  <r>
    <s v="4301122090810025"/>
    <s v="国担非专项业务"/>
    <s v="新增"/>
    <x v="7"/>
    <m/>
    <s v="湖南省融资再担保有限公司"/>
    <s v="罗利那"/>
    <s v="个体工商户"/>
    <s v="居民身份证"/>
    <s v="430422198301176410"/>
    <m/>
    <m/>
    <s v="衡南县茶市罗利那一般运输"/>
    <s v="92430422MA4QF5NL1Y"/>
    <s v="私人控股"/>
    <s v="否"/>
    <s v="湖南省/衡阳市/衡南县"/>
    <s v="普通货物道路运输"/>
    <s v="交通运输业"/>
    <n v="6"/>
    <n v="1E-3"/>
    <n v="31"/>
    <m/>
    <s v="其他"/>
    <s v="小微企业"/>
    <m/>
    <m/>
    <m/>
    <m/>
    <s v="浙江网商银行股份有限公司"/>
    <n v="2"/>
    <s v="个人经营性贷款"/>
    <n v="9.8000000000000007"/>
    <s v="人民币"/>
    <s v="否"/>
    <s v="2022-09-08 00:00:00"/>
    <s v="2024-04-08 00:00:00"/>
    <m/>
    <s v="89130800045091226420220908"/>
    <m/>
    <s v="R88-57921553"/>
    <s v="GUAR891308000450912264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810026"/>
    <s v="国担非专项业务"/>
    <s v="新增"/>
    <x v="7"/>
    <m/>
    <s v="湖南省融资再担保有限公司"/>
    <s v="王江云"/>
    <s v="个体工商户"/>
    <s v="居民身份证"/>
    <s v="432930197309104790"/>
    <m/>
    <m/>
    <s v="祁阳县羊角塘镇鸿运粮油店"/>
    <s v="92431121MA4PK4066N"/>
    <s v="私人控股"/>
    <s v="否"/>
    <s v="湖南省/永州市/祁阳县"/>
    <s v="粮油零售"/>
    <s v="零售业"/>
    <n v="5"/>
    <n v="50.133299999999998"/>
    <n v="4"/>
    <m/>
    <s v="其他"/>
    <s v="小微企业"/>
    <m/>
    <m/>
    <m/>
    <m/>
    <s v="浙江网商银行股份有限公司"/>
    <n v="2.58"/>
    <s v="个人经营性贷款"/>
    <n v="8"/>
    <s v="人民币"/>
    <s v="否"/>
    <s v="2022-09-08 00:00:00"/>
    <s v="2024-04-08 00:00:00"/>
    <m/>
    <s v="89130800045876534120220908"/>
    <m/>
    <s v="R88-57921553"/>
    <s v="GUAR891308000458765341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2.58"/>
    <n v="2.58"/>
    <n v="578"/>
    <n v="0"/>
    <n v="0"/>
    <n v="2E-3"/>
    <n v="51.6"/>
    <n v="51.6"/>
    <m/>
  </r>
  <r>
    <s v="4301122090810027"/>
    <s v="国担非专项业务"/>
    <s v="新增"/>
    <x v="7"/>
    <m/>
    <s v="湖南省融资再担保有限公司"/>
    <s v="姚炎"/>
    <s v="个体工商户"/>
    <s v="居民身份证"/>
    <s v="430721198907062813"/>
    <m/>
    <m/>
    <s v="岳阳楼区大延便利店"/>
    <s v="92430602MA4REATG8H"/>
    <s v="私人控股"/>
    <s v="否"/>
    <s v="湖南省/岳阳市/岳阳楼区"/>
    <s v="其他未列明零售业"/>
    <s v="零售业"/>
    <n v="5"/>
    <n v="1E-3"/>
    <n v="7"/>
    <m/>
    <s v="其他"/>
    <s v="小微企业"/>
    <m/>
    <m/>
    <m/>
    <m/>
    <s v="浙江网商银行股份有限公司"/>
    <n v="2"/>
    <s v="个人经营性贷款"/>
    <n v="9.8000000000000007"/>
    <s v="人民币"/>
    <s v="否"/>
    <s v="2022-09-08 00:00:00"/>
    <s v="2024-04-08 00:00:00"/>
    <m/>
    <s v="89130800049051314420220908"/>
    <m/>
    <s v="R88-57921553"/>
    <s v="GUAR891308000490513144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810028"/>
    <s v="国担非专项业务"/>
    <s v="新增"/>
    <x v="7"/>
    <m/>
    <s v="湖南省融资再担保有限公司"/>
    <s v="饶韬"/>
    <s v="小微企业主"/>
    <s v="居民身份证"/>
    <s v="430181199202199519"/>
    <m/>
    <m/>
    <s v="浏阳市韬沃家庭农场"/>
    <s v="91430181MA4T2G566H"/>
    <s v="私人控股"/>
    <s v="否"/>
    <s v="湖南省/长沙市/浏阳市"/>
    <s v="其他谷物种植"/>
    <s v="农、林、牧、渔业"/>
    <n v="50"/>
    <n v="8.3332999999999995"/>
    <n v="1"/>
    <m/>
    <s v="微型企业"/>
    <s v="三农,小微企业"/>
    <m/>
    <m/>
    <m/>
    <m/>
    <s v="浙江网商银行股份有限公司"/>
    <n v="2"/>
    <s v="流动资金贷款"/>
    <n v="6.2"/>
    <s v="人民币"/>
    <s v="否"/>
    <s v="2022-09-08 00:00:00"/>
    <s v="2024-04-08 00:00:00"/>
    <m/>
    <s v="89130800064327519820220908"/>
    <m/>
    <s v="R88-57921553"/>
    <s v="GUAR891308000643275198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810029"/>
    <s v="国担非专项业务"/>
    <s v="新增"/>
    <x v="7"/>
    <m/>
    <s v="湖南省融资再担保有限公司"/>
    <s v="王郑"/>
    <s v="小微企业主"/>
    <s v="居民身份证"/>
    <s v="340828198702220126"/>
    <m/>
    <m/>
    <s v="湖南焱集旅游服务有限公司"/>
    <s v="91430103MA4QP6Y906"/>
    <s v="私人控股"/>
    <s v="否"/>
    <s v="湖南省/长沙市/天心区"/>
    <s v="旅行社及相关服务"/>
    <s v="租赁和商务服务业"/>
    <n v="150"/>
    <n v="650"/>
    <n v="23"/>
    <m/>
    <s v="小型企业"/>
    <s v="小微企业"/>
    <s v="8.4.0"/>
    <m/>
    <m/>
    <m/>
    <s v="浙江网商银行股份有限公司"/>
    <n v="3.9"/>
    <s v="流动资金贷款"/>
    <n v="9.8000000000000007"/>
    <s v="人民币"/>
    <s v="否"/>
    <s v="2022-09-08 00:00:00"/>
    <s v="2024-04-08 00:00:00"/>
    <m/>
    <s v="89130800066404231120220908"/>
    <m/>
    <s v="R88-57921553"/>
    <s v="GUAR891308000664042311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3.9"/>
    <n v="3.9"/>
    <n v="578"/>
    <n v="0"/>
    <n v="0"/>
    <n v="2E-3"/>
    <n v="78"/>
    <n v="78"/>
    <m/>
  </r>
  <r>
    <s v="4301122090810030"/>
    <s v="国担非专项业务"/>
    <s v="新增"/>
    <x v="7"/>
    <m/>
    <s v="湖南省融资再担保有限公司"/>
    <s v="梁红亮"/>
    <s v="个体工商户"/>
    <s v="居民身份证"/>
    <s v="432503198310090844"/>
    <m/>
    <m/>
    <s v="长沙市雨花区惠德瑞超市"/>
    <s v="92430111MA4PWM6269"/>
    <s v="私人控股"/>
    <s v="否"/>
    <s v="湖南省/长沙市/雨花区"/>
    <s v="其他食品零售"/>
    <s v="零售业"/>
    <n v="8"/>
    <n v="478"/>
    <n v="13"/>
    <m/>
    <s v="其他"/>
    <s v="小微企业"/>
    <m/>
    <m/>
    <m/>
    <m/>
    <s v="浙江网商银行股份有限公司"/>
    <n v="2"/>
    <s v="个人经营性贷款"/>
    <n v="9.8000000000000007"/>
    <s v="人民币"/>
    <s v="否"/>
    <s v="2022-09-08 00:00:00"/>
    <s v="2024-04-08 00:00:00"/>
    <m/>
    <s v="89130800066682400920220908"/>
    <m/>
    <s v="R88-57921553"/>
    <s v="GUAR891308000666824009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810031"/>
    <s v="国担非专项业务"/>
    <s v="新增"/>
    <x v="7"/>
    <m/>
    <s v="湖南省融资再担保有限公司"/>
    <s v="许银鹃"/>
    <s v="个体工商户"/>
    <s v="居民身份证"/>
    <s v="430581198610093040"/>
    <m/>
    <m/>
    <s v="许银鹃--新宁县金石镇刘家井社区解放路镇政府门面"/>
    <s v="92430528MA4LRMNX7D"/>
    <s v="私人控股"/>
    <s v="否"/>
    <s v="湖南省/邵阳市/新宁县"/>
    <s v="其他综合零售"/>
    <s v="零售业"/>
    <n v="10"/>
    <n v="1E-3"/>
    <n v="6"/>
    <m/>
    <s v="其他"/>
    <s v="小微企业"/>
    <m/>
    <m/>
    <m/>
    <m/>
    <s v="浙江网商银行股份有限公司"/>
    <n v="4"/>
    <s v="个人经营性贷款"/>
    <n v="9.8000000000000007"/>
    <s v="人民币"/>
    <s v="否"/>
    <s v="2022-09-08 00:00:00"/>
    <s v="2024-04-08 00:00:00"/>
    <m/>
    <s v="89130800074434141520220908"/>
    <m/>
    <s v="R88-57921553"/>
    <s v="GUAR891308000744341415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4"/>
    <n v="4"/>
    <n v="578"/>
    <n v="0"/>
    <n v="0"/>
    <n v="2E-3"/>
    <n v="80"/>
    <n v="80"/>
    <m/>
  </r>
  <r>
    <s v="4301122090810032"/>
    <s v="国担非专项业务"/>
    <s v="新增"/>
    <x v="7"/>
    <m/>
    <s v="湖南省融资再担保有限公司"/>
    <s v="李要明"/>
    <s v="个体工商户"/>
    <s v="居民身份证"/>
    <s v="430626197512248113"/>
    <m/>
    <m/>
    <s v="长沙县星沙绿安日用品店"/>
    <s v="92430121MA4LWKJB3N"/>
    <s v="私人控股"/>
    <s v="否"/>
    <s v="湖南省/长沙市/长沙县"/>
    <s v="其他日用品零售"/>
    <s v="零售业"/>
    <n v="3"/>
    <n v="1E-3"/>
    <n v="6"/>
    <m/>
    <s v="其他"/>
    <s v="小微企业"/>
    <m/>
    <m/>
    <m/>
    <m/>
    <s v="浙江网商银行股份有限公司"/>
    <n v="3.6"/>
    <s v="个人经营性贷款"/>
    <n v="8"/>
    <s v="人民币"/>
    <s v="否"/>
    <s v="2022-09-08 00:00:00"/>
    <s v="2024-04-08 00:00:00"/>
    <m/>
    <s v="89130800076111504020220908"/>
    <m/>
    <s v="R88-57921553"/>
    <s v="GUAR891308000761115040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3.6"/>
    <n v="3.6"/>
    <n v="578"/>
    <n v="0"/>
    <n v="0"/>
    <n v="2E-3"/>
    <n v="72"/>
    <n v="72"/>
    <m/>
  </r>
  <r>
    <s v="4301122090810033"/>
    <s v="国担非专项业务"/>
    <s v="新增"/>
    <x v="7"/>
    <m/>
    <s v="湖南省融资再担保有限公司"/>
    <s v="刘艳艳"/>
    <s v="个体工商户"/>
    <s v="居民身份证"/>
    <s v="430721199306096422"/>
    <m/>
    <m/>
    <s v="湘潭岳塘区欣妈鞋服商行"/>
    <s v="92430304MA7BXX4R61"/>
    <s v="私人控股"/>
    <s v="否"/>
    <s v="湖南省/湘潭市/岳塘区"/>
    <s v="其他未列明零售业"/>
    <s v="零售业"/>
    <n v="1"/>
    <n v="18.666699999999999"/>
    <n v="7"/>
    <m/>
    <s v="其他"/>
    <s v="小微企业"/>
    <m/>
    <m/>
    <m/>
    <m/>
    <s v="浙江网商银行股份有限公司"/>
    <n v="4"/>
    <s v="个人经营性贷款"/>
    <n v="8"/>
    <s v="人民币"/>
    <s v="否"/>
    <s v="2022-09-08 00:00:00"/>
    <s v="2024-04-08 00:00:00"/>
    <m/>
    <s v="89130800076815800420220908"/>
    <m/>
    <s v="R88-57921553"/>
    <s v="GUAR891308000768158004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4"/>
    <n v="4"/>
    <n v="578"/>
    <n v="0"/>
    <n v="0"/>
    <n v="2E-3"/>
    <n v="80"/>
    <n v="80"/>
    <m/>
  </r>
  <r>
    <s v="4301122090810034"/>
    <s v="国担非专项业务"/>
    <s v="新增"/>
    <x v="7"/>
    <m/>
    <s v="湖南省融资再担保有限公司"/>
    <s v="邹平"/>
    <s v="个体工商户"/>
    <s v="居民身份证"/>
    <s v="43012419690609866X"/>
    <m/>
    <m/>
    <s v="宁乡市邹娭及家庭旅店"/>
    <s v="92430124MA7B573R67"/>
    <s v="私人控股"/>
    <s v="否"/>
    <s v="湖南省/长沙市/宁乡市"/>
    <s v="其他住宿业"/>
    <s v="住宿业"/>
    <n v="10"/>
    <n v="178.05330000000001"/>
    <n v="18"/>
    <m/>
    <s v="其他"/>
    <s v="小微企业"/>
    <m/>
    <m/>
    <m/>
    <m/>
    <s v="浙江网商银行股份有限公司"/>
    <n v="7.6"/>
    <s v="个人经营性贷款"/>
    <n v="9.8000000000000007"/>
    <s v="人民币"/>
    <s v="否"/>
    <s v="2022-09-08 00:00:00"/>
    <s v="2024-04-08 00:00:00"/>
    <m/>
    <s v="89130800078084214520220908"/>
    <m/>
    <s v="R88-57921553"/>
    <s v="GUAR891308000780842145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7.6"/>
    <n v="7.6"/>
    <n v="578"/>
    <n v="0"/>
    <n v="0"/>
    <n v="2E-3"/>
    <n v="152"/>
    <n v="152"/>
    <m/>
  </r>
  <r>
    <s v="4301122090810035"/>
    <s v="国担非专项业务"/>
    <s v="新增"/>
    <x v="7"/>
    <m/>
    <s v="湖南省融资再担保有限公司"/>
    <s v="杨清顺"/>
    <s v="个体工商户"/>
    <s v="居民身份证"/>
    <s v="513701198302156515"/>
    <m/>
    <m/>
    <s v="宁乡鱼贝贝游乐园"/>
    <s v="92430124MA4R1JBU19"/>
    <s v="私人控股"/>
    <s v="否"/>
    <s v="湖南省/长沙市/宁乡市"/>
    <s v="游乐园"/>
    <s v="其他未列明行业"/>
    <n v="20"/>
    <n v="229.52"/>
    <n v="21"/>
    <m/>
    <s v="其他"/>
    <s v="小微企业"/>
    <m/>
    <m/>
    <m/>
    <m/>
    <s v="浙江网商银行股份有限公司"/>
    <n v="5"/>
    <s v="个人经营性贷款"/>
    <n v="9.8000000000000007"/>
    <s v="人民币"/>
    <s v="否"/>
    <s v="2022-09-08 00:00:00"/>
    <s v="2024-04-08 00:00:00"/>
    <m/>
    <s v="89130800079268847820220908"/>
    <m/>
    <s v="R88-57921553"/>
    <s v="GUAR891308000792688478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5"/>
    <n v="5"/>
    <n v="578"/>
    <n v="0"/>
    <n v="0"/>
    <n v="2E-3"/>
    <n v="100"/>
    <n v="100"/>
    <m/>
  </r>
  <r>
    <s v="4301122090810036"/>
    <s v="国担非专项业务"/>
    <s v="新增"/>
    <x v="7"/>
    <m/>
    <s v="湖南省融资再担保有限公司"/>
    <s v="杨爱松"/>
    <s v="个体工商户"/>
    <s v="居民身份证"/>
    <s v="431221198404283829"/>
    <m/>
    <m/>
    <s v="鹤城区杨杨童装店"/>
    <s v="92431202MA4QFU9U4P"/>
    <s v="私人控股"/>
    <s v="否"/>
    <s v="湖南省/怀化市/鹤城区"/>
    <s v="服装批发"/>
    <s v="批发业"/>
    <n v="5.5"/>
    <n v="1E-3"/>
    <n v="4"/>
    <m/>
    <s v="其他"/>
    <s v="小微企业"/>
    <m/>
    <m/>
    <m/>
    <m/>
    <s v="浙江网商银行股份有限公司"/>
    <n v="2"/>
    <s v="个人经营性贷款"/>
    <n v="9.8000000000000007"/>
    <s v="人民币"/>
    <s v="否"/>
    <s v="2022-09-08 00:00:00"/>
    <s v="2024-04-08 00:00:00"/>
    <m/>
    <s v="89130800085153735020220908"/>
    <m/>
    <s v="R88-57921553"/>
    <s v="GUAR891308000851537350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810037"/>
    <s v="国担非专项业务"/>
    <s v="新增"/>
    <x v="7"/>
    <m/>
    <s v="湖南省融资再担保有限公司"/>
    <s v="吴升木"/>
    <s v="个体工商户"/>
    <s v="居民身份证"/>
    <s v="430281197708097356"/>
    <m/>
    <m/>
    <s v="醴陵市果缤园水果店"/>
    <s v="92430281MA4QQ8CK1L"/>
    <s v="私人控股"/>
    <s v="否"/>
    <s v="湖南省/株洲市/醴陵市"/>
    <s v="果品、蔬菜零售"/>
    <s v="零售业"/>
    <n v="50"/>
    <n v="355.4667"/>
    <n v="5"/>
    <m/>
    <s v="其他"/>
    <s v="小微企业"/>
    <m/>
    <m/>
    <m/>
    <m/>
    <s v="浙江网商银行股份有限公司"/>
    <n v="2"/>
    <s v="个人经营性贷款"/>
    <n v="9.8000000000000007"/>
    <s v="人民币"/>
    <s v="否"/>
    <s v="2022-09-08 00:00:00"/>
    <s v="2024-04-08 00:00:00"/>
    <m/>
    <s v="89130800105321245620220908"/>
    <m/>
    <s v="R88-57921553"/>
    <s v="GUAR891308001053212456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810038"/>
    <s v="国担非专项业务"/>
    <s v="新增"/>
    <x v="7"/>
    <m/>
    <s v="湖南省融资再担保有限公司"/>
    <s v="麻菊英"/>
    <s v="个体工商户"/>
    <s v="居民身份证"/>
    <s v="433124198612198122"/>
    <m/>
    <m/>
    <s v="汉寿县坡头镇大风车母婴店"/>
    <s v="92430722MA4PNAUQ3W"/>
    <s v="私人控股"/>
    <s v="否"/>
    <s v="湖南省/常德市/汉寿县"/>
    <s v="其他综合零售"/>
    <s v="零售业"/>
    <n v="50"/>
    <n v="463"/>
    <n v="6"/>
    <m/>
    <s v="其他"/>
    <s v="小微企业"/>
    <m/>
    <m/>
    <m/>
    <m/>
    <s v="浙江网商银行股份有限公司"/>
    <n v="7"/>
    <s v="个人经营性贷款"/>
    <n v="9.8000000000000007"/>
    <s v="人民币"/>
    <s v="否"/>
    <s v="2022-09-08 00:00:00"/>
    <s v="2024-04-08 00:00:00"/>
    <m/>
    <s v="89130800109473649220220908"/>
    <m/>
    <s v="R88-57921553"/>
    <s v="GUAR891308001094736492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7"/>
    <n v="7"/>
    <n v="578"/>
    <n v="0"/>
    <n v="0"/>
    <n v="2E-3"/>
    <n v="140"/>
    <n v="140"/>
    <m/>
  </r>
  <r>
    <s v="4301122090810039"/>
    <s v="国担非专项业务"/>
    <s v="新增"/>
    <x v="7"/>
    <m/>
    <s v="湖南省融资再担保有限公司"/>
    <s v="刘建新"/>
    <s v="个体工商户"/>
    <s v="居民身份证"/>
    <s v="43252419751105381X"/>
    <m/>
    <m/>
    <s v="新化县新建商行"/>
    <s v="92431322MA4LP26543"/>
    <s v="私人控股"/>
    <s v="否"/>
    <s v="湖南省/娄底市/新化县"/>
    <s v="果品、蔬菜批发"/>
    <s v="批发业"/>
    <n v="5"/>
    <n v="1E-3"/>
    <n v="5"/>
    <m/>
    <s v="其他"/>
    <s v="小微企业"/>
    <m/>
    <m/>
    <m/>
    <m/>
    <s v="浙江网商银行股份有限公司"/>
    <n v="2"/>
    <s v="个人经营性贷款"/>
    <n v="9.8000000000000007"/>
    <s v="人民币"/>
    <s v="否"/>
    <s v="2022-09-08 00:00:00"/>
    <s v="2024-04-08 00:00:00"/>
    <m/>
    <s v="89130800117641523120220908"/>
    <m/>
    <s v="R88-57921553"/>
    <s v="GUAR891308001176415231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810040"/>
    <s v="国担非专项业务"/>
    <s v="新增"/>
    <x v="7"/>
    <m/>
    <s v="湖南省融资再担保有限公司"/>
    <s v="谢理"/>
    <s v="小微企业主"/>
    <s v="居民身份证"/>
    <s v="430922198902154214"/>
    <m/>
    <m/>
    <s v="桃江县宇诚汽车租赁有限公司"/>
    <s v="91430922MA4RKBXK1F"/>
    <s v="私人控股"/>
    <s v="否"/>
    <s v="湖南省/益阳市/桃江县"/>
    <s v="汽车租赁"/>
    <s v="租赁和商务服务业"/>
    <n v="150"/>
    <n v="7000"/>
    <n v="19"/>
    <m/>
    <s v="小型企业"/>
    <s v="小微企业"/>
    <m/>
    <m/>
    <m/>
    <m/>
    <s v="浙江网商银行股份有限公司"/>
    <n v="7.75"/>
    <s v="流动资金贷款"/>
    <n v="9"/>
    <s v="人民币"/>
    <s v="否"/>
    <s v="2022-09-08 00:00:00"/>
    <s v="2024-04-08 00:00:00"/>
    <m/>
    <s v="89130800209239128920220908"/>
    <m/>
    <s v="R88-57921553"/>
    <s v="GUAR891308002092391289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7.75"/>
    <n v="7.75"/>
    <n v="578"/>
    <n v="0"/>
    <n v="0"/>
    <n v="2E-3"/>
    <n v="155"/>
    <n v="155"/>
    <m/>
  </r>
  <r>
    <s v="4301122090810041"/>
    <s v="国担非专项业务"/>
    <s v="新增"/>
    <x v="7"/>
    <m/>
    <s v="湖南省融资再担保有限公司"/>
    <s v="肖健彪"/>
    <s v="小微企业主"/>
    <s v="居民身份证"/>
    <s v="152301198607041516"/>
    <m/>
    <m/>
    <s v="湘潭逸欢酒店管理有限公司"/>
    <s v="91430302MA4TENMF2E"/>
    <s v="私人控股"/>
    <s v="否"/>
    <s v="湖南省/湘潭市/雨湖区"/>
    <s v="米、面制品及食用油批发"/>
    <s v="批发业"/>
    <n v="50"/>
    <n v="355"/>
    <n v="14"/>
    <m/>
    <s v="微型企业"/>
    <s v="小微企业"/>
    <m/>
    <m/>
    <m/>
    <m/>
    <s v="浙江网商银行股份有限公司"/>
    <n v="10"/>
    <s v="流动资金贷款"/>
    <n v="8"/>
    <s v="人民币"/>
    <s v="否"/>
    <s v="2022-09-08 00:00:00"/>
    <s v="2024-04-08 00:00:00"/>
    <m/>
    <s v="89130800212188748020220908"/>
    <m/>
    <s v="R88-57921553"/>
    <s v="GUAR891308002121887480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10"/>
    <n v="10"/>
    <n v="578"/>
    <n v="0"/>
    <n v="0"/>
    <n v="2E-3"/>
    <n v="200"/>
    <n v="200"/>
    <m/>
  </r>
  <r>
    <s v="4301122090810042"/>
    <s v="国担非专项业务"/>
    <s v="新增"/>
    <x v="7"/>
    <m/>
    <s v="湖南省融资再担保有限公司"/>
    <s v="刘巧玲"/>
    <s v="个体工商户"/>
    <s v="居民身份证"/>
    <s v="432524199310088329"/>
    <m/>
    <m/>
    <s v="新化县白溪镇巧玲超市"/>
    <s v="92431322MA4Q5WFK16"/>
    <s v="私人控股"/>
    <s v="否"/>
    <s v="湖南省/娄底市/新化县"/>
    <s v="其他食品零售"/>
    <s v="零售业"/>
    <n v="3"/>
    <n v="1E-3"/>
    <n v="13"/>
    <m/>
    <s v="其他"/>
    <s v="小微企业"/>
    <m/>
    <m/>
    <m/>
    <m/>
    <s v="浙江网商银行股份有限公司"/>
    <n v="15"/>
    <s v="个人经营性贷款"/>
    <n v="9.8000000000000007"/>
    <s v="人民币"/>
    <s v="否"/>
    <s v="2022-09-08 00:00:00"/>
    <s v="2024-04-08 00:00:00"/>
    <m/>
    <s v="89130800220234504520220908"/>
    <m/>
    <s v="R88-57921553"/>
    <s v="GUAR891308002202345045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15"/>
    <n v="15"/>
    <n v="578"/>
    <n v="0"/>
    <n v="0"/>
    <n v="2E-3"/>
    <n v="300"/>
    <n v="300"/>
    <m/>
  </r>
  <r>
    <s v="4301122090810043"/>
    <s v="国担非专项业务"/>
    <s v="新增"/>
    <x v="7"/>
    <m/>
    <s v="湖南省融资再担保有限公司"/>
    <s v="贺钱"/>
    <s v="个体工商户"/>
    <s v="居民身份证"/>
    <s v="432522199002033315"/>
    <m/>
    <m/>
    <s v="双峰县贺钱玛吉斯轮胎店"/>
    <s v="92431321MA4PU2508W"/>
    <s v="私人控股"/>
    <s v="否"/>
    <s v="湖南省/娄底市/双峰县"/>
    <s v="汽车修理与维护"/>
    <s v="其他未列明行业"/>
    <n v="2"/>
    <n v="138"/>
    <n v="18"/>
    <m/>
    <s v="其他"/>
    <s v="小微企业"/>
    <s v="5.4.1"/>
    <m/>
    <m/>
    <m/>
    <s v="浙江网商银行股份有限公司"/>
    <n v="4"/>
    <s v="个人经营性贷款"/>
    <n v="9.8000000000000007"/>
    <s v="人民币"/>
    <s v="否"/>
    <s v="2022-09-08 00:00:00"/>
    <s v="2024-04-08 00:00:00"/>
    <m/>
    <s v="89130800235561004320220908"/>
    <m/>
    <s v="R88-57921553"/>
    <s v="GUAR891308002355610043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4"/>
    <n v="4"/>
    <n v="578"/>
    <n v="0"/>
    <n v="0"/>
    <n v="2E-3"/>
    <n v="80"/>
    <n v="80"/>
    <m/>
  </r>
  <r>
    <s v="4301122090810044"/>
    <s v="国担非专项业务"/>
    <s v="新增"/>
    <x v="7"/>
    <m/>
    <s v="湖南省融资再担保有限公司"/>
    <s v="周春波"/>
    <s v="个体工商户"/>
    <s v="居民身份证"/>
    <s v="430124198001241870"/>
    <m/>
    <m/>
    <s v="宁乡县横市镇玮琨百货店"/>
    <s v="92430124MA4M5UM89W"/>
    <s v="私人控股"/>
    <s v="否"/>
    <s v="湖南省/长沙市/宁乡市"/>
    <s v="其他综合零售"/>
    <s v="零售业"/>
    <n v="2"/>
    <n v="463"/>
    <n v="6"/>
    <m/>
    <s v="其他"/>
    <s v="小微企业"/>
    <m/>
    <m/>
    <m/>
    <m/>
    <s v="浙江网商银行股份有限公司"/>
    <n v="19"/>
    <s v="个人经营性贷款"/>
    <n v="9.8000000000000007"/>
    <s v="人民币"/>
    <s v="否"/>
    <s v="2022-09-08 00:00:00"/>
    <s v="2024-04-08 00:00:00"/>
    <m/>
    <s v="89130800235628720220220908"/>
    <m/>
    <s v="R88-57921553"/>
    <s v="GUAR891308002356287202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19"/>
    <n v="19"/>
    <n v="578"/>
    <n v="0"/>
    <n v="0"/>
    <n v="2E-3"/>
    <n v="380"/>
    <n v="380"/>
    <m/>
  </r>
  <r>
    <s v="4301122090810045"/>
    <s v="国担非专项业务"/>
    <s v="新增"/>
    <x v="7"/>
    <m/>
    <s v="湖南省融资再担保有限公司"/>
    <s v="彭效方"/>
    <s v="小微企业主"/>
    <s v="居民身份证"/>
    <s v="430322197903025046"/>
    <m/>
    <m/>
    <s v="长沙芳兴物流有限公司"/>
    <s v="91430111051657109Q"/>
    <s v="私人控股"/>
    <s v="否"/>
    <s v="湖南省/长沙市/雨花区"/>
    <s v="其他文化艺术业"/>
    <s v="其他未列明行业"/>
    <n v="650"/>
    <n v="250"/>
    <n v="14"/>
    <m/>
    <s v="小型企业"/>
    <s v="小微企业"/>
    <m/>
    <m/>
    <m/>
    <m/>
    <s v="浙江网商银行股份有限公司"/>
    <n v="2"/>
    <s v="流动资金贷款"/>
    <n v="8"/>
    <s v="人民币"/>
    <s v="否"/>
    <s v="2022-09-08 00:00:00"/>
    <s v="2024-04-08 00:00:00"/>
    <m/>
    <s v="89130800250344811320220908"/>
    <m/>
    <s v="R88-57921553"/>
    <s v="GUAR891308002503448113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810046"/>
    <s v="国担非专项业务"/>
    <s v="新增"/>
    <x v="7"/>
    <m/>
    <s v="湖南省融资再担保有限公司"/>
    <s v="颜志"/>
    <s v="个体工商户"/>
    <s v="居民身份证"/>
    <s v="430581198910273537"/>
    <m/>
    <m/>
    <s v="武冈市志豪汽车维修美容中心"/>
    <s v="92430581MA4LKBAW8C"/>
    <s v="私人控股"/>
    <s v="否"/>
    <s v="湖南省/邵阳市/武冈市"/>
    <s v="汽车零配件零售"/>
    <s v="零售业"/>
    <n v="15"/>
    <n v="147.22669999999999"/>
    <n v="13"/>
    <m/>
    <s v="其他"/>
    <s v="小微企业"/>
    <m/>
    <m/>
    <m/>
    <m/>
    <s v="浙江网商银行股份有限公司"/>
    <n v="4"/>
    <s v="个人经营性贷款"/>
    <n v="9.8000000000000007"/>
    <s v="人民币"/>
    <s v="否"/>
    <s v="2022-09-08 00:00:00"/>
    <s v="2024-04-08 00:00:00"/>
    <m/>
    <s v="89130800251913313320220908"/>
    <m/>
    <s v="R88-57921553"/>
    <s v="GUAR891308002519133133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4"/>
    <n v="4"/>
    <n v="578"/>
    <n v="0"/>
    <n v="0"/>
    <n v="2E-3"/>
    <n v="80"/>
    <n v="80"/>
    <m/>
  </r>
  <r>
    <s v="4301122090810047"/>
    <s v="国担非专项业务"/>
    <s v="新增"/>
    <x v="7"/>
    <m/>
    <s v="湖南省融资再担保有限公司"/>
    <s v="何晓明"/>
    <s v="个体工商户"/>
    <s v="居民身份证"/>
    <s v="430725199009162513"/>
    <m/>
    <m/>
    <s v="武陵区明志广告设计制作服务中心"/>
    <s v="92430702MA4LFRRE5W"/>
    <s v="私人控股"/>
    <s v="否"/>
    <s v="湖南省/常德市/武陵区"/>
    <s v="其他广告服务"/>
    <s v="租赁和商务服务业"/>
    <n v="5"/>
    <n v="750"/>
    <n v="16"/>
    <m/>
    <s v="其他"/>
    <s v="小微企业"/>
    <s v="8.4.0"/>
    <m/>
    <m/>
    <m/>
    <s v="浙江网商银行股份有限公司"/>
    <n v="2"/>
    <s v="个人经营性贷款"/>
    <n v="9.8000000000000007"/>
    <s v="人民币"/>
    <s v="否"/>
    <s v="2022-09-08 00:00:00"/>
    <s v="2024-04-08 00:00:00"/>
    <m/>
    <s v="89130800252895728320220908"/>
    <m/>
    <s v="R88-57921553"/>
    <s v="GUAR891308002528957283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810048"/>
    <s v="国担非专项业务"/>
    <s v="新增"/>
    <x v="7"/>
    <m/>
    <s v="湖南省融资再担保有限公司"/>
    <s v="甘凌虹"/>
    <s v="小微企业主"/>
    <s v="居民身份证"/>
    <s v="431102198610273029"/>
    <m/>
    <m/>
    <s v="长沙悦溪文化传播有限责任公司"/>
    <s v="91430121MA4PXU0B9F"/>
    <s v="私人控股"/>
    <s v="否"/>
    <s v="湖南省/长沙市/长沙县"/>
    <s v="其他文化艺术业"/>
    <s v="其他未列明行业"/>
    <n v="50"/>
    <n v="25"/>
    <n v="14"/>
    <m/>
    <s v="小型企业"/>
    <s v="小微企业"/>
    <m/>
    <m/>
    <m/>
    <m/>
    <s v="浙江网商银行股份有限公司"/>
    <n v="13"/>
    <s v="流动资金贷款"/>
    <n v="9.8000000000000007"/>
    <s v="人民币"/>
    <s v="否"/>
    <s v="2022-09-08 00:00:00"/>
    <s v="2024-04-08 00:00:00"/>
    <m/>
    <s v="89130800276282909020220908"/>
    <m/>
    <s v="R88-57921553"/>
    <s v="GUAR891308002762829090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13"/>
    <n v="13"/>
    <n v="578"/>
    <n v="0"/>
    <n v="0"/>
    <n v="2E-3"/>
    <n v="260"/>
    <n v="260"/>
    <m/>
  </r>
  <r>
    <s v="4301122090810049"/>
    <s v="国担非专项业务"/>
    <s v="新增"/>
    <x v="7"/>
    <m/>
    <s v="湖南省融资再担保有限公司"/>
    <s v="刘如九"/>
    <s v="小微企业主"/>
    <s v="居民身份证"/>
    <s v="432522198209151453"/>
    <m/>
    <m/>
    <s v="娄底市久耀建筑工程劳务有限公司"/>
    <s v="91431300MA4LCHEX4P"/>
    <s v="私人控股"/>
    <s v="否"/>
    <s v="湖南省/娄底市/娄星区"/>
    <s v="其他未列明商务服务业"/>
    <s v="租赁和商务服务业"/>
    <n v="150"/>
    <n v="650"/>
    <n v="14"/>
    <m/>
    <s v="小型企业"/>
    <s v="小微企业"/>
    <m/>
    <m/>
    <m/>
    <m/>
    <s v="浙江网商银行股份有限公司"/>
    <n v="10"/>
    <s v="流动资金贷款"/>
    <n v="8"/>
    <s v="人民币"/>
    <s v="否"/>
    <s v="2022-09-08 00:00:00"/>
    <s v="2024-04-08 00:00:00"/>
    <m/>
    <s v="89130800276542308020220908"/>
    <m/>
    <s v="R88-57921553"/>
    <s v="GUAR891308002765423080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10"/>
    <n v="10"/>
    <n v="578"/>
    <n v="0"/>
    <n v="0"/>
    <n v="2E-3"/>
    <n v="200"/>
    <n v="200"/>
    <m/>
  </r>
  <r>
    <s v="4301122090810050"/>
    <s v="国担非专项业务"/>
    <s v="新增"/>
    <x v="7"/>
    <m/>
    <s v="湖南省融资再担保有限公司"/>
    <s v="马军"/>
    <s v="小微企业主"/>
    <s v="居民身份证"/>
    <s v="43022419840630517X"/>
    <m/>
    <m/>
    <s v="株洲市智博机械设备有限公司"/>
    <s v="91430204MA4QW2JT6K"/>
    <s v="私人控股"/>
    <s v="否"/>
    <s v="湖南省/株洲市/石峰区"/>
    <s v="机械零部件加工"/>
    <s v="工业"/>
    <n v="650"/>
    <n v="400"/>
    <n v="28"/>
    <m/>
    <s v="小型企业"/>
    <s v="小微企业"/>
    <s v="2.1.5"/>
    <m/>
    <m/>
    <m/>
    <s v="浙江网商银行股份有限公司"/>
    <n v="6"/>
    <s v="流动资金贷款"/>
    <n v="8"/>
    <s v="人民币"/>
    <s v="否"/>
    <s v="2022-09-08 00:00:00"/>
    <s v="2024-04-08 00:00:00"/>
    <m/>
    <s v="89130800361646806520220908"/>
    <m/>
    <s v="R88-57921553"/>
    <s v="GUAR891308003616468065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6"/>
    <n v="6"/>
    <n v="578"/>
    <n v="0"/>
    <n v="0"/>
    <n v="2E-3"/>
    <n v="120"/>
    <n v="120"/>
    <m/>
  </r>
  <r>
    <s v="4301122090810051"/>
    <s v="国担非专项业务"/>
    <s v="新增"/>
    <x v="7"/>
    <m/>
    <s v="湖南省融资再担保有限公司"/>
    <s v="李晃清"/>
    <s v="个体工商户"/>
    <s v="居民身份证"/>
    <s v="430181198103105017"/>
    <m/>
    <m/>
    <s v="浏阳市张坊镇大森林竹木加工厂"/>
    <s v="92430181MA4PY38R2R"/>
    <s v="私人控股"/>
    <s v="否"/>
    <s v="湖南省/长沙市/浏阳市"/>
    <s v="竹制品制造"/>
    <s v="工业"/>
    <n v="100"/>
    <n v="57.333300000000001"/>
    <n v="29"/>
    <m/>
    <s v="其他"/>
    <s v="小微企业"/>
    <m/>
    <m/>
    <m/>
    <m/>
    <s v="浙江网商银行股份有限公司"/>
    <n v="2"/>
    <s v="个人经营性贷款"/>
    <n v="9"/>
    <s v="人民币"/>
    <s v="否"/>
    <s v="2022-09-08 00:00:00"/>
    <s v="2024-04-08 00:00:00"/>
    <m/>
    <s v="89130800362133518120220908"/>
    <m/>
    <s v="R88-57921553"/>
    <s v="GUAR891308003621335181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810052"/>
    <s v="国担非专项业务"/>
    <s v="新增"/>
    <x v="7"/>
    <m/>
    <s v="湖南省融资再担保有限公司"/>
    <s v="朱仁河"/>
    <s v="个体工商户"/>
    <s v="居民身份证"/>
    <s v="432522197001131010"/>
    <m/>
    <m/>
    <s v="双峰县甘棠镇仁河商行"/>
    <s v="92431321MA4TH3BA3B"/>
    <s v="私人控股"/>
    <s v="否"/>
    <s v="湖南省/娄底市/双峰县"/>
    <s v="其他未列明零售业"/>
    <s v="零售业"/>
    <n v="2"/>
    <n v="48.826700000000002"/>
    <n v="7"/>
    <m/>
    <s v="其他"/>
    <s v="小微企业"/>
    <m/>
    <m/>
    <m/>
    <m/>
    <s v="浙江网商银行股份有限公司"/>
    <n v="2.2000000000000002"/>
    <s v="个人经营性贷款"/>
    <n v="9"/>
    <s v="人民币"/>
    <s v="否"/>
    <s v="2022-09-08 00:00:00"/>
    <s v="2024-04-08 00:00:00"/>
    <m/>
    <s v="89130800380571037320220908"/>
    <m/>
    <s v="R88-57921553"/>
    <s v="GUAR891308003805710373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2.2000000000000002"/>
    <n v="2.2000000000000002"/>
    <n v="578"/>
    <n v="0"/>
    <n v="0"/>
    <n v="2E-3"/>
    <n v="44"/>
    <n v="44"/>
    <m/>
  </r>
  <r>
    <s v="4301122090810053"/>
    <s v="国担非专项业务"/>
    <s v="新增"/>
    <x v="7"/>
    <m/>
    <s v="湖南省融资再担保有限公司"/>
    <s v="刘艳平"/>
    <s v="个体工商户"/>
    <s v="居民身份证"/>
    <s v="430923198406210543"/>
    <m/>
    <m/>
    <s v="安化县平口镇斌哥土菜馆"/>
    <s v="92430923MA4R8B4Y6J"/>
    <s v="私人控股"/>
    <s v="否"/>
    <s v="湖南省/益阳市/安化县"/>
    <s v="其他未列明餐饮业"/>
    <s v="餐饮业"/>
    <n v="2"/>
    <n v="200.16669999999999"/>
    <n v="19"/>
    <m/>
    <s v="其他"/>
    <s v="小微企业"/>
    <m/>
    <m/>
    <m/>
    <m/>
    <s v="浙江网商银行股份有限公司"/>
    <n v="4.5"/>
    <s v="个人经营性贷款"/>
    <n v="8"/>
    <s v="人民币"/>
    <s v="否"/>
    <s v="2022-09-08 00:00:00"/>
    <s v="2024-04-08 00:00:00"/>
    <m/>
    <s v="89130800392044225220220908"/>
    <m/>
    <s v="R88-57921553"/>
    <s v="GUAR891308003920442252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4.5"/>
    <n v="4.5"/>
    <n v="578"/>
    <n v="0"/>
    <n v="0"/>
    <n v="2E-3"/>
    <n v="90"/>
    <n v="90"/>
    <m/>
  </r>
  <r>
    <s v="4301122090810054"/>
    <s v="国担非专项业务"/>
    <s v="新增"/>
    <x v="7"/>
    <m/>
    <s v="湖南省融资再担保有限公司"/>
    <s v="唐作佳"/>
    <s v="个体工商户"/>
    <s v="居民身份证"/>
    <s v="430981198310226018"/>
    <m/>
    <m/>
    <s v="沅江市新湾建国养猪场"/>
    <s v="92430981MA4T8DCW85"/>
    <s v="私人控股"/>
    <s v="否"/>
    <s v="湖南省/益阳市/沅江市"/>
    <s v="其他牲畜饲养"/>
    <s v="农、林、牧、渔业"/>
    <n v="50"/>
    <n v="26.666699999999999"/>
    <n v="1"/>
    <m/>
    <s v="其他"/>
    <s v="三农,小微企业"/>
    <m/>
    <m/>
    <m/>
    <m/>
    <s v="浙江网商银行股份有限公司"/>
    <n v="2"/>
    <s v="个人经营性贷款"/>
    <n v="9.8000000000000007"/>
    <s v="人民币"/>
    <s v="否"/>
    <s v="2022-09-08 00:00:00"/>
    <s v="2024-04-08 00:00:00"/>
    <m/>
    <s v="89130800422310439920220908"/>
    <m/>
    <s v="R88-57921553"/>
    <s v="GUAR89130800422310439920220908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810055"/>
    <s v="国担非专项业务"/>
    <s v="新增"/>
    <x v="7"/>
    <m/>
    <s v="湖南省融资再担保有限公司"/>
    <s v="雷振才"/>
    <s v="小微企业主"/>
    <s v="居民身份证"/>
    <s v="432901196406158890"/>
    <m/>
    <m/>
    <s v="永州市鸿福源生态农业开发有限公司"/>
    <s v="91431102MA4PC7QP13"/>
    <s v="私人控股"/>
    <s v="否"/>
    <s v="湖南省/永州市/零陵区"/>
    <s v="其他园艺作物种植"/>
    <s v="农、林、牧、渔业"/>
    <n v="369"/>
    <n v="223"/>
    <n v="1"/>
    <m/>
    <s v="小型企业"/>
    <s v="三农,小微企业"/>
    <m/>
    <m/>
    <m/>
    <m/>
    <s v="浙江网商银行股份有限公司"/>
    <n v="35"/>
    <s v="流动资金贷款"/>
    <n v="9"/>
    <s v="人民币"/>
    <s v="否"/>
    <s v="2022-09-08 00:00:00"/>
    <s v="2024-04-08 00:00:00"/>
    <m/>
    <s v="89130800442166218920220908"/>
    <m/>
    <s v="R88-57921553"/>
    <s v="GUAR891308004421662189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35"/>
    <n v="35"/>
    <n v="578"/>
    <n v="0"/>
    <n v="0"/>
    <n v="2E-3"/>
    <n v="700"/>
    <n v="700"/>
    <m/>
  </r>
  <r>
    <s v="4301122090810056"/>
    <s v="国担非专项业务"/>
    <s v="新增"/>
    <x v="7"/>
    <m/>
    <s v="湖南省融资再担保有限公司"/>
    <s v="刘蓉"/>
    <s v="个体工商户"/>
    <s v="居民身份证"/>
    <s v="433101199703058045"/>
    <m/>
    <m/>
    <s v="吉首市新吉大杨国福麻辣烫店"/>
    <s v="92433101MA4T4ELN22"/>
    <s v="私人控股"/>
    <s v="否"/>
    <s v="湖南省/湘西土家族苗族自治州/吉首市"/>
    <s v="小吃服务"/>
    <s v="餐饮业"/>
    <n v="50"/>
    <n v="1E-3"/>
    <n v="22"/>
    <m/>
    <s v="其他"/>
    <s v="小微企业"/>
    <m/>
    <m/>
    <m/>
    <m/>
    <s v="浙江网商银行股份有限公司"/>
    <n v="4"/>
    <s v="个人经营性贷款"/>
    <n v="9.8000000000000007"/>
    <s v="人民币"/>
    <s v="否"/>
    <s v="2022-09-08 00:00:00"/>
    <s v="2024-04-08 00:00:00"/>
    <m/>
    <s v="89130800450366126620220908"/>
    <m/>
    <s v="R88-57921553"/>
    <s v="GUAR891308004503661266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4"/>
    <n v="4"/>
    <n v="578"/>
    <n v="0"/>
    <n v="0"/>
    <n v="2E-3"/>
    <n v="80"/>
    <n v="80"/>
    <m/>
  </r>
  <r>
    <s v="4301122090810057"/>
    <s v="国担非专项业务"/>
    <s v="新增"/>
    <x v="7"/>
    <m/>
    <s v="湖南省融资再担保有限公司"/>
    <s v="张建平"/>
    <s v="个体工商户"/>
    <s v="居民身份证"/>
    <s v="433026197309142110"/>
    <m/>
    <m/>
    <s v="新晃恣红服装店"/>
    <s v="92431227MA4TDHPB7L"/>
    <s v="私人控股"/>
    <s v="否"/>
    <s v="湖南省/怀化市/新晃侗族自治县"/>
    <s v="服装零售"/>
    <s v="零售业"/>
    <n v="10"/>
    <n v="45.333300000000001"/>
    <n v="8"/>
    <m/>
    <s v="其他"/>
    <s v="小微企业"/>
    <m/>
    <m/>
    <m/>
    <m/>
    <s v="浙江网商银行股份有限公司"/>
    <n v="4"/>
    <s v="个人经营性贷款"/>
    <n v="9"/>
    <s v="人民币"/>
    <s v="否"/>
    <s v="2022-09-08 00:00:00"/>
    <s v="2024-04-08 00:00:00"/>
    <m/>
    <s v="89130800530747201020220908"/>
    <m/>
    <s v="R88-57921553"/>
    <s v="GUAR89130800530747201020220908891308"/>
    <n v="1"/>
    <m/>
    <s v="无"/>
    <n v="20"/>
    <n v="40"/>
    <n v="0"/>
    <n v="20"/>
    <n v="20"/>
    <n v="0"/>
    <m/>
    <s v=""/>
    <s v="网商202209"/>
    <s v="国担非专项业务"/>
    <m/>
    <s v="国担非专项业务"/>
    <m/>
    <s v="2022-10-19 10:46:35"/>
    <s v="2022-10-25 10:58:08"/>
    <s v="2022-10-13 17:52:30"/>
    <s v="刘畅之"/>
    <m/>
    <s v="省再担合规性审查通过"/>
    <s v="国担合规性审查通过"/>
    <m/>
    <n v="4"/>
    <n v="4"/>
    <n v="578"/>
    <n v="0"/>
    <n v="0"/>
    <n v="2E-3"/>
    <n v="80"/>
    <n v="80"/>
    <m/>
  </r>
  <r>
    <s v="4301122090910010"/>
    <s v="国担非专项业务"/>
    <s v="新增"/>
    <x v="7"/>
    <m/>
    <s v="湖南省融资再担保有限公司"/>
    <s v="高树祥"/>
    <s v="个体工商户"/>
    <s v="居民身份证"/>
    <s v="350524198906143812"/>
    <m/>
    <m/>
    <s v="耒阳市金祥春茗茶店"/>
    <s v="92430481MA4N68KP1A"/>
    <s v="私人控股"/>
    <s v="否"/>
    <s v="湖南省/衡阳市/耒阳市"/>
    <s v="烟草制品零售"/>
    <s v="零售业"/>
    <n v="10"/>
    <n v="454"/>
    <n v="9"/>
    <m/>
    <s v="其他"/>
    <s v="小微企业"/>
    <m/>
    <m/>
    <m/>
    <m/>
    <s v="浙江网商银行股份有限公司"/>
    <n v="8.5"/>
    <s v="个人经营性贷款"/>
    <n v="9.8000000000000007"/>
    <s v="人民币"/>
    <s v="否"/>
    <s v="2022-09-09 00:00:00"/>
    <s v="2024-04-09 00:00:00"/>
    <m/>
    <s v="89130800001124626520220909"/>
    <m/>
    <s v="R88-57921553"/>
    <s v="GUAR891308000011246265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8.5"/>
    <n v="8.5"/>
    <n v="578"/>
    <n v="0"/>
    <n v="0"/>
    <n v="2E-3"/>
    <n v="170"/>
    <n v="170"/>
    <m/>
  </r>
  <r>
    <s v="4301122090910011"/>
    <s v="国担非专项业务"/>
    <s v="新增"/>
    <x v="7"/>
    <m/>
    <s v="湖南省融资再担保有限公司"/>
    <s v="程开普"/>
    <s v="小微企业主"/>
    <s v="居民身份证"/>
    <s v="510223198001156851"/>
    <m/>
    <m/>
    <s v="怀化市环艺广告印务有限责任公司"/>
    <s v="91431200MA4PH20X58"/>
    <s v="私人控股"/>
    <s v="否"/>
    <s v="湖南省/怀化市/鹤城区"/>
    <s v="其他广告服务"/>
    <s v="租赁和商务服务业"/>
    <n v="30"/>
    <n v="50"/>
    <n v="14"/>
    <m/>
    <s v="微型企业"/>
    <s v="小微企业"/>
    <s v="8.4.0"/>
    <m/>
    <m/>
    <m/>
    <s v="浙江网商银行股份有限公司"/>
    <n v="14"/>
    <s v="流动资金贷款"/>
    <n v="9.8000000000000007"/>
    <s v="人民币"/>
    <s v="否"/>
    <s v="2022-09-09 00:00:00"/>
    <s v="2024-04-09 00:00:00"/>
    <m/>
    <s v="89130800002176543120220909"/>
    <m/>
    <s v="R88-57921553"/>
    <s v="GUAR891308000021765431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14"/>
    <n v="14"/>
    <n v="578"/>
    <n v="0"/>
    <n v="0"/>
    <n v="2E-3"/>
    <n v="280"/>
    <n v="280"/>
    <m/>
  </r>
  <r>
    <s v="4301122090910012"/>
    <s v="国担非专项业务"/>
    <s v="新增"/>
    <x v="7"/>
    <m/>
    <s v="湖南省融资再担保有限公司"/>
    <s v="黄仁"/>
    <s v="个体工商户"/>
    <s v="居民身份证"/>
    <s v="430621198708171835"/>
    <m/>
    <m/>
    <s v="岳阳楼区悦客电子产品商店"/>
    <s v="92430602MA4RDELB1R"/>
    <s v="私人控股"/>
    <s v="否"/>
    <s v="湖南省/岳阳市/岳阳楼区"/>
    <s v="其他未列明批发业"/>
    <s v="批发业"/>
    <n v="10"/>
    <n v="1E-3"/>
    <n v="7"/>
    <m/>
    <s v="其他"/>
    <s v="小微企业"/>
    <m/>
    <m/>
    <m/>
    <m/>
    <s v="浙江网商银行股份有限公司"/>
    <n v="4"/>
    <s v="流动资金贷款"/>
    <n v="8.07"/>
    <s v="人民币"/>
    <s v="否"/>
    <s v="2022-09-09 00:00:00"/>
    <s v="2024-04-09 00:00:00"/>
    <m/>
    <s v="89130800005798934220220909"/>
    <m/>
    <s v="R88-57921553"/>
    <s v="GUAR891308000057989342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4"/>
    <n v="4"/>
    <n v="578"/>
    <n v="0"/>
    <n v="0"/>
    <n v="2E-3"/>
    <n v="80"/>
    <n v="80"/>
    <m/>
  </r>
  <r>
    <s v="4301122090910013"/>
    <s v="国担非专项业务"/>
    <s v="新增"/>
    <x v="7"/>
    <m/>
    <s v="湖南省融资再担保有限公司"/>
    <s v="彭霖雱"/>
    <s v="小微企业主"/>
    <s v="居民身份证"/>
    <s v="430405199009275014"/>
    <m/>
    <m/>
    <s v="湖南驭道文化传媒有限公司"/>
    <s v="91430405MA4QC2HH6H"/>
    <s v="私人控股"/>
    <s v="否"/>
    <s v="湖南省/衡阳市/珠晖区"/>
    <s v="其他广告服务"/>
    <s v="租赁和商务服务业"/>
    <n v="150"/>
    <n v="25"/>
    <n v="16"/>
    <m/>
    <s v="小型企业"/>
    <s v="小微企业"/>
    <s v="8.4.0"/>
    <m/>
    <m/>
    <m/>
    <s v="浙江网商银行股份有限公司"/>
    <n v="3.7"/>
    <s v="流动资金贷款"/>
    <n v="9.8000000000000007"/>
    <s v="人民币"/>
    <s v="否"/>
    <s v="2022-09-09 00:00:00"/>
    <s v="2024-04-09 00:00:00"/>
    <m/>
    <s v="89130800008862645220220909"/>
    <m/>
    <s v="R88-57921553"/>
    <s v="GUAR891308000088626452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3.7"/>
    <n v="3.7"/>
    <n v="578"/>
    <n v="0"/>
    <n v="0"/>
    <n v="2E-3"/>
    <n v="74"/>
    <n v="74"/>
    <m/>
  </r>
  <r>
    <s v="4301122090910014"/>
    <s v="国担非专项业务"/>
    <s v="新增"/>
    <x v="7"/>
    <m/>
    <s v="湖南省融资再担保有限公司"/>
    <s v="吴秋萍"/>
    <s v="个体工商户"/>
    <s v="居民身份证"/>
    <s v="360722198907192149"/>
    <m/>
    <m/>
    <s v="资兴市永和不锈钢铝合金店"/>
    <s v="92431081MA4NTXLA9M"/>
    <s v="私人控股"/>
    <s v="否"/>
    <s v="湖南省/郴州市/资兴市"/>
    <s v="其他室内装饰材料零售"/>
    <s v="零售业"/>
    <n v="2"/>
    <n v="1E-3"/>
    <n v="8"/>
    <m/>
    <s v="其他"/>
    <s v="小微企业"/>
    <m/>
    <m/>
    <m/>
    <m/>
    <s v="浙江网商银行股份有限公司"/>
    <n v="6"/>
    <s v="个人经营性贷款"/>
    <n v="9.8000000000000007"/>
    <s v="人民币"/>
    <s v="否"/>
    <s v="2022-09-09 00:00:00"/>
    <s v="2024-04-09 00:00:00"/>
    <m/>
    <s v="89130800011588404420220909"/>
    <m/>
    <s v="R88-57921553"/>
    <s v="GUAR891308000115884044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6"/>
    <n v="6"/>
    <n v="578"/>
    <n v="0"/>
    <n v="0"/>
    <n v="2E-3"/>
    <n v="120"/>
    <n v="120"/>
    <m/>
  </r>
  <r>
    <s v="4301122090910015"/>
    <s v="国担非专项业务"/>
    <s v="新增"/>
    <x v="7"/>
    <m/>
    <s v="湖南省融资再担保有限公司"/>
    <s v="曾坤"/>
    <s v="小微企业主"/>
    <s v="居民身份证"/>
    <s v="431228198210290013"/>
    <m/>
    <m/>
    <s v="湖南亚坤柑桔有限责任公司"/>
    <s v="91431228MA4L9YPJX1"/>
    <s v="私人控股"/>
    <s v="否"/>
    <s v="湖南省/怀化市/芷江侗族自治县"/>
    <s v="其他水果种植"/>
    <s v="农、林、牧、渔业"/>
    <n v="200"/>
    <n v="1E-3"/>
    <n v="1"/>
    <m/>
    <s v="微型企业"/>
    <s v="三农,小微企业"/>
    <m/>
    <m/>
    <m/>
    <m/>
    <s v="浙江网商银行股份有限公司"/>
    <n v="10"/>
    <s v="流动资金贷款"/>
    <n v="8"/>
    <s v="人民币"/>
    <s v="否"/>
    <s v="2022-09-09 00:00:00"/>
    <s v="2024-04-09 00:00:00"/>
    <m/>
    <s v="89130800015734542620220909"/>
    <m/>
    <s v="R88-57921553"/>
    <s v="GUAR891308000157345426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10"/>
    <n v="10"/>
    <n v="578"/>
    <n v="0"/>
    <n v="0"/>
    <n v="2E-3"/>
    <n v="200"/>
    <n v="200"/>
    <m/>
  </r>
  <r>
    <s v="4301122090910016"/>
    <s v="国担非专项业务"/>
    <s v="新增"/>
    <x v="7"/>
    <m/>
    <s v="湖南省融资再担保有限公司"/>
    <s v="雷佳丽"/>
    <s v="小微企业主"/>
    <s v="居民身份证"/>
    <s v="430502199307045029"/>
    <m/>
    <m/>
    <s v="长沙丽丽佳服装有限公司"/>
    <s v="91430104MA4T7KDC4T"/>
    <s v="私人控股"/>
    <s v="否"/>
    <s v="湖南省/长沙市/岳麓区"/>
    <s v="服装零售"/>
    <s v="零售业"/>
    <n v="650"/>
    <n v="400"/>
    <n v="2"/>
    <m/>
    <s v="微型企业"/>
    <s v="小微企业"/>
    <m/>
    <m/>
    <m/>
    <m/>
    <s v="浙江网商银行股份有限公司"/>
    <n v="4.9000000000000004"/>
    <s v="流动资金贷款"/>
    <n v="9.8000000000000007"/>
    <s v="人民币"/>
    <s v="否"/>
    <s v="2022-09-09 00:00:00"/>
    <s v="2024-04-09 00:00:00"/>
    <m/>
    <s v="89130800019596245020220909"/>
    <m/>
    <s v="R88-57921553"/>
    <s v="GUAR891308000195962450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4.9000000000000004"/>
    <n v="4.9000000000000004"/>
    <n v="578"/>
    <n v="0"/>
    <n v="0"/>
    <n v="2E-3"/>
    <n v="98"/>
    <n v="98"/>
    <m/>
  </r>
  <r>
    <s v="4301122090910017"/>
    <s v="国担非专项业务"/>
    <s v="新增"/>
    <x v="7"/>
    <m/>
    <s v="湖南省融资再担保有限公司"/>
    <s v="贺时伟"/>
    <s v="小微企业主"/>
    <s v="居民身份证"/>
    <s v="430281198902015013"/>
    <m/>
    <m/>
    <s v="湖南中时天和人力资源管理有限公司"/>
    <s v="91430121MA4M55R82N"/>
    <s v="私人控股"/>
    <s v="否"/>
    <s v="湖南省/长沙市/长沙县"/>
    <s v="其他人力资源服务"/>
    <s v="租赁和商务服务业"/>
    <n v="150"/>
    <n v="25"/>
    <n v="20"/>
    <m/>
    <s v="小型企业"/>
    <s v="小微企业"/>
    <m/>
    <m/>
    <m/>
    <m/>
    <s v="浙江网商银行股份有限公司"/>
    <n v="6"/>
    <s v="流动资金贷款"/>
    <n v="9.8000000000000007"/>
    <s v="人民币"/>
    <s v="否"/>
    <s v="2022-09-09 00:00:00"/>
    <s v="2024-04-09 00:00:00"/>
    <m/>
    <s v="89130800020770612620220909"/>
    <m/>
    <s v="R88-57921553"/>
    <s v="GUAR891308000207706126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6"/>
    <n v="6"/>
    <n v="578"/>
    <n v="0"/>
    <n v="0"/>
    <n v="2E-3"/>
    <n v="120"/>
    <n v="120"/>
    <m/>
  </r>
  <r>
    <s v="4301122090910018"/>
    <s v="国担非专项业务"/>
    <s v="新增"/>
    <x v="7"/>
    <m/>
    <s v="湖南省融资再担保有限公司"/>
    <s v="兰凯江"/>
    <s v="小微企业主"/>
    <s v="居民身份证"/>
    <s v="510623198306203411"/>
    <m/>
    <m/>
    <s v="长沙博拉图文化创意有限公司"/>
    <s v="91430104095914998C"/>
    <s v="私人控股"/>
    <s v="否"/>
    <s v="湖南省/长沙市/岳麓区"/>
    <s v="其他未列明商务服务业"/>
    <s v="租赁和商务服务业"/>
    <n v="150"/>
    <n v="1500"/>
    <n v="14"/>
    <m/>
    <s v="小型企业"/>
    <s v="小微企业"/>
    <m/>
    <m/>
    <m/>
    <m/>
    <s v="浙江网商银行股份有限公司"/>
    <n v="27.7"/>
    <s v="流动资金贷款"/>
    <n v="8.9"/>
    <s v="人民币"/>
    <s v="否"/>
    <s v="2022-09-09 00:00:00"/>
    <s v="2024-04-09 00:00:00"/>
    <m/>
    <s v="89130800024044223420220909"/>
    <m/>
    <s v="R88-57921553"/>
    <s v="GUAR891308000240442234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27.7"/>
    <n v="27.7"/>
    <n v="578"/>
    <n v="0"/>
    <n v="0"/>
    <n v="2E-3"/>
    <n v="554"/>
    <n v="554"/>
    <m/>
  </r>
  <r>
    <s v="4301122090910019"/>
    <s v="国担非专项业务"/>
    <s v="新增"/>
    <x v="7"/>
    <m/>
    <s v="湖南省融资再担保有限公司"/>
    <s v="孙英容"/>
    <s v="个体工商户"/>
    <s v="居民身份证"/>
    <s v="430522199103180080"/>
    <m/>
    <m/>
    <s v="新邵县青丝黛植物养发馆"/>
    <s v="92430522MA4PC5FG2H"/>
    <s v="私人控股"/>
    <s v="是"/>
    <s v="湖南省/邵阳市/新邵县"/>
    <s v="理发及美容服务"/>
    <s v="其他未列明行业"/>
    <n v="6"/>
    <n v="1E-3"/>
    <n v="23"/>
    <m/>
    <s v="其他"/>
    <s v="小微企业"/>
    <m/>
    <m/>
    <m/>
    <m/>
    <s v="浙江网商银行股份有限公司"/>
    <n v="4"/>
    <s v="个人经营性贷款"/>
    <n v="6.2"/>
    <s v="人民币"/>
    <s v="否"/>
    <s v="2022-09-09 00:00:00"/>
    <s v="2024-04-09 00:00:00"/>
    <m/>
    <s v="89130800035977919520220909"/>
    <m/>
    <s v="R88-57921553"/>
    <s v="GUAR891308000359779195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4"/>
    <n v="4"/>
    <n v="578"/>
    <n v="0"/>
    <n v="0"/>
    <n v="2E-3"/>
    <n v="80"/>
    <n v="80"/>
    <m/>
  </r>
  <r>
    <s v="4301122090910020"/>
    <s v="国担非专项业务"/>
    <s v="新增"/>
    <x v="7"/>
    <m/>
    <s v="湖南省融资再担保有限公司"/>
    <s v="林江波"/>
    <s v="小微企业主"/>
    <s v="居民身份证"/>
    <s v="430527198804090018"/>
    <m/>
    <m/>
    <s v="长沙胖姣姣贸易有限公司"/>
    <s v="91430103MA7B0CLA8H"/>
    <s v="私人控股"/>
    <s v="否"/>
    <s v="湖南省/长沙市/天心区"/>
    <s v="谷物、豆及薯类批发"/>
    <s v="批发业"/>
    <n v="650"/>
    <n v="25"/>
    <n v="2"/>
    <m/>
    <s v="微型企业"/>
    <s v="小微企业"/>
    <m/>
    <m/>
    <m/>
    <m/>
    <s v="浙江网商银行股份有限公司"/>
    <n v="11.2"/>
    <s v="流动资金贷款"/>
    <n v="9.8000000000000007"/>
    <s v="人民币"/>
    <s v="否"/>
    <s v="2022-09-09 00:00:00"/>
    <s v="2024-04-09 00:00:00"/>
    <m/>
    <s v="89130800037993134020220909"/>
    <m/>
    <s v="R88-57921553"/>
    <s v="GUAR891308000379931340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11.2"/>
    <n v="11.2"/>
    <n v="578"/>
    <n v="0"/>
    <n v="0"/>
    <n v="2E-3"/>
    <n v="224"/>
    <n v="224"/>
    <m/>
  </r>
  <r>
    <s v="4301122090910021"/>
    <s v="国担非专项业务"/>
    <s v="新增"/>
    <x v="7"/>
    <m/>
    <s v="湖南省融资再担保有限公司"/>
    <s v="黄更祥"/>
    <s v="小微企业主"/>
    <s v="居民身份证"/>
    <s v="430511197102018016"/>
    <m/>
    <m/>
    <s v="邵阳亿瑞贸易有限公司"/>
    <s v="91430511MA4TGKDB5B"/>
    <s v="私人控股"/>
    <s v="否"/>
    <s v="湖南省/邵阳市/北塔区"/>
    <s v="日用家电批发"/>
    <s v="批发业"/>
    <n v="100"/>
    <n v="166.66669999999999"/>
    <n v="11"/>
    <m/>
    <s v="微型企业"/>
    <s v="小微企业"/>
    <m/>
    <m/>
    <m/>
    <m/>
    <s v="浙江网商银行股份有限公司"/>
    <n v="2"/>
    <s v="流动资金贷款"/>
    <n v="8"/>
    <s v="人民币"/>
    <s v="否"/>
    <s v="2022-09-09 00:00:00"/>
    <s v="2024-04-09 00:00:00"/>
    <m/>
    <s v="89130800038501514420220909"/>
    <m/>
    <s v="R88-57921553"/>
    <s v="GUAR891308000385015144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910022"/>
    <s v="国担非专项业务"/>
    <s v="新增"/>
    <x v="7"/>
    <m/>
    <s v="湖南省融资再担保有限公司"/>
    <s v="许燕来"/>
    <s v="小微企业主"/>
    <s v="居民身份证"/>
    <s v="360723198908023415"/>
    <m/>
    <m/>
    <s v="邵阳利兴测绘地理信息服务有限公司"/>
    <s v="91430511MA4RQ85W6E"/>
    <s v="私人控股"/>
    <s v="否"/>
    <s v="湖南省/邵阳市/北塔区"/>
    <s v="其他测绘地理信息服务"/>
    <s v="其他未列明行业"/>
    <n v="50"/>
    <n v="1500"/>
    <n v="2"/>
    <m/>
    <s v="微型企业"/>
    <s v="小微企业"/>
    <s v="9.1.4"/>
    <m/>
    <m/>
    <m/>
    <s v="浙江网商银行股份有限公司"/>
    <n v="2"/>
    <s v="流动资金贷款"/>
    <n v="9.8000000000000007"/>
    <s v="人民币"/>
    <s v="否"/>
    <s v="2022-09-09 00:00:00"/>
    <s v="2024-04-09 00:00:00"/>
    <m/>
    <s v="89130800038837134020220909"/>
    <m/>
    <s v="R88-57921553"/>
    <s v="GUAR891308000388371340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910023"/>
    <s v="国担非专项业务"/>
    <s v="新增"/>
    <x v="7"/>
    <m/>
    <s v="湖南省融资再担保有限公司"/>
    <s v="周晨辉"/>
    <s v="小微企业主"/>
    <s v="居民身份证"/>
    <s v="360424198703110590"/>
    <m/>
    <m/>
    <s v="湖南泓木家具销售有限公司"/>
    <s v="91430100MA4RUURW84"/>
    <s v="私人控股"/>
    <s v="否"/>
    <s v="湖南省/长沙市/天心区"/>
    <s v="其他未列明批发业"/>
    <s v="批发业"/>
    <n v="650"/>
    <n v="900"/>
    <n v="7"/>
    <m/>
    <s v="微型企业"/>
    <s v="小微企业"/>
    <m/>
    <m/>
    <m/>
    <m/>
    <s v="浙江网商银行股份有限公司"/>
    <n v="2"/>
    <s v="流动资金贷款"/>
    <n v="9.8000000000000007"/>
    <s v="人民币"/>
    <s v="否"/>
    <s v="2022-09-09 00:00:00"/>
    <s v="2024-04-09 00:00:00"/>
    <m/>
    <s v="89130800039314225820220909"/>
    <m/>
    <s v="R88-57921553"/>
    <s v="GUAR891308000393142258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910024"/>
    <s v="国担非专项业务"/>
    <s v="新增"/>
    <x v="7"/>
    <m/>
    <s v="湖南省融资再担保有限公司"/>
    <s v="何政"/>
    <s v="个体工商户"/>
    <s v="居民身份证"/>
    <s v="431125199008100976"/>
    <m/>
    <m/>
    <s v="江永县利达全屋定制家具厂"/>
    <s v="92431125MA4QHN863R"/>
    <s v="私人控股"/>
    <s v="否"/>
    <s v="湖南省/永州市/江永县"/>
    <s v="家具零售"/>
    <s v="零售业"/>
    <n v="100"/>
    <n v="1E-3"/>
    <n v="9"/>
    <m/>
    <s v="其他"/>
    <s v="小微企业"/>
    <m/>
    <m/>
    <m/>
    <m/>
    <s v="浙江网商银行股份有限公司"/>
    <n v="2.7"/>
    <s v="个人经营性贷款"/>
    <n v="9.8000000000000007"/>
    <s v="人民币"/>
    <s v="否"/>
    <s v="2022-09-09 00:00:00"/>
    <s v="2024-04-09 00:00:00"/>
    <m/>
    <s v="89130800043338735520220909"/>
    <m/>
    <s v="R88-57921553"/>
    <s v="GUAR891308000433387355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2.7"/>
    <n v="2.7"/>
    <n v="578"/>
    <n v="0"/>
    <n v="0"/>
    <n v="2E-3"/>
    <n v="54"/>
    <n v="54"/>
    <m/>
  </r>
  <r>
    <s v="4301122090910025"/>
    <s v="国担非专项业务"/>
    <s v="新增"/>
    <x v="7"/>
    <m/>
    <s v="湖南省融资再担保有限公司"/>
    <s v="吴定刚"/>
    <s v="小微企业主"/>
    <s v="居民身份证"/>
    <s v="421122199203187754"/>
    <m/>
    <m/>
    <s v="株洲市安居移动箱房有限公司"/>
    <s v="91430202MA4PHGUT1P"/>
    <s v="私人控股"/>
    <s v="否"/>
    <s v="湖南省/株洲市/荷塘区"/>
    <s v="集装箱制造"/>
    <s v="工业"/>
    <n v="50"/>
    <n v="400"/>
    <n v="27"/>
    <m/>
    <s v="小型企业"/>
    <s v="小微企业"/>
    <m/>
    <m/>
    <m/>
    <m/>
    <s v="浙江网商银行股份有限公司"/>
    <n v="2"/>
    <s v="流动资金贷款"/>
    <n v="9.8000000000000007"/>
    <s v="人民币"/>
    <s v="否"/>
    <s v="2022-09-09 00:00:00"/>
    <s v="2024-04-09 00:00:00"/>
    <m/>
    <s v="89130800046121142620220909"/>
    <m/>
    <s v="R88-57921553"/>
    <s v="GUAR891308000461211426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910026"/>
    <s v="国担非专项业务"/>
    <s v="新增"/>
    <x v="7"/>
    <m/>
    <s v="湖南省融资再担保有限公司"/>
    <s v="何文胜"/>
    <s v="小微企业主"/>
    <s v="居民身份证"/>
    <s v="432828197003121611"/>
    <m/>
    <m/>
    <s v="汝城县飞腾汽车销售维修有限公司"/>
    <s v="914310267991014699"/>
    <s v="私人控股"/>
    <s v="否"/>
    <s v="湖南省/郴州市/汝城县"/>
    <s v="汽车修理与维护"/>
    <s v="其他未列明行业"/>
    <n v="650"/>
    <n v="650"/>
    <n v="18"/>
    <m/>
    <s v="小型企业"/>
    <s v="小微企业"/>
    <s v="5.4.1"/>
    <m/>
    <m/>
    <m/>
    <s v="浙江网商银行股份有限公司"/>
    <n v="25.114999999999998"/>
    <s v="流动资金贷款"/>
    <n v="8"/>
    <s v="人民币"/>
    <s v="否"/>
    <s v="2022-09-09 00:00:00"/>
    <s v="2024-04-09 00:00:00"/>
    <m/>
    <s v="89130800046519905220220909"/>
    <m/>
    <s v="R88-57921553"/>
    <s v="GUAR891308000465199052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25.114999999999998"/>
    <n v="25.114999999999998"/>
    <n v="578"/>
    <n v="0"/>
    <n v="0"/>
    <n v="2E-3"/>
    <n v="502.3"/>
    <n v="502.3"/>
    <m/>
  </r>
  <r>
    <s v="4301122090910027"/>
    <s v="国担非专项业务"/>
    <s v="新增"/>
    <x v="7"/>
    <m/>
    <s v="湖南省融资再担保有限公司"/>
    <s v="王俊靖"/>
    <s v="小微企业主"/>
    <s v="居民身份证"/>
    <s v="432502198509250036"/>
    <m/>
    <m/>
    <s v="长沙靖攀钢铁贸易有限公司"/>
    <s v="91430103595471476X"/>
    <s v="私人控股"/>
    <s v="否"/>
    <s v="湖南省/长沙市/天心区"/>
    <s v="金属及金属矿批发"/>
    <s v="批发业"/>
    <n v="650"/>
    <n v="1500"/>
    <n v="5"/>
    <m/>
    <s v="小型企业"/>
    <s v="小微企业"/>
    <m/>
    <m/>
    <m/>
    <m/>
    <s v="浙江网商银行股份有限公司"/>
    <n v="34"/>
    <s v="流动资金贷款"/>
    <n v="8"/>
    <s v="人民币"/>
    <s v="否"/>
    <s v="2022-09-09 00:00:00"/>
    <s v="2024-04-09 00:00:00"/>
    <m/>
    <s v="89130800049598337520220909"/>
    <m/>
    <s v="R88-57921553"/>
    <s v="GUAR891308000495983375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34"/>
    <n v="34"/>
    <n v="578"/>
    <n v="0"/>
    <n v="0"/>
    <n v="2E-3"/>
    <n v="680"/>
    <n v="680"/>
    <m/>
  </r>
  <r>
    <s v="4301122090910028"/>
    <s v="国担非专项业务"/>
    <s v="新增"/>
    <x v="7"/>
    <m/>
    <s v="湖南省融资再担保有限公司"/>
    <s v="宋炫纬"/>
    <s v="个体工商户"/>
    <s v="居民身份证"/>
    <s v="430726198402161818"/>
    <m/>
    <m/>
    <s v="石门县品味轩瓦罐汤店"/>
    <s v="92430726MA4PYDMR9U"/>
    <s v="私人控股"/>
    <s v="否"/>
    <s v="湖南省/常德市/石门县"/>
    <s v="小吃服务"/>
    <s v="餐饮业"/>
    <n v="5"/>
    <n v="1E-3"/>
    <n v="22"/>
    <m/>
    <s v="其他"/>
    <s v="小微企业"/>
    <m/>
    <m/>
    <m/>
    <m/>
    <s v="浙江网商银行股份有限公司"/>
    <n v="2.65"/>
    <s v="个人经营性贷款"/>
    <n v="9.8000000000000007"/>
    <s v="人民币"/>
    <s v="否"/>
    <s v="2022-09-09 00:00:00"/>
    <s v="2024-04-09 00:00:00"/>
    <m/>
    <s v="89130800053325542020220909"/>
    <m/>
    <s v="R88-57921553"/>
    <s v="GUAR891308000533255420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2.65"/>
    <n v="2.65"/>
    <n v="578"/>
    <n v="0"/>
    <n v="0"/>
    <n v="2E-3"/>
    <n v="53"/>
    <n v="53"/>
    <m/>
  </r>
  <r>
    <s v="4301122090910029"/>
    <s v="国担非专项业务"/>
    <s v="新增"/>
    <x v="7"/>
    <m/>
    <s v="湖南省融资再担保有限公司"/>
    <s v="孙锦楼"/>
    <s v="小微企业主"/>
    <s v="居民身份证"/>
    <s v="320925198501292054"/>
    <m/>
    <m/>
    <s v="湖南锦楼装饰设计工程有限公司"/>
    <s v="91430300MA4RADE32T"/>
    <s v="私人控股"/>
    <s v="否"/>
    <s v="湖南省/湘潭市/雨湖区"/>
    <s v="其他未列明零售业"/>
    <s v="零售业"/>
    <n v="650"/>
    <n v="400"/>
    <n v="7"/>
    <m/>
    <s v="微型企业"/>
    <s v="小微企业"/>
    <m/>
    <m/>
    <m/>
    <m/>
    <s v="浙江网商银行股份有限公司"/>
    <n v="2"/>
    <s v="流动资金贷款"/>
    <n v="9.8000000000000007"/>
    <s v="人民币"/>
    <s v="否"/>
    <s v="2022-09-09 00:00:00"/>
    <s v="2024-04-09 00:00:00"/>
    <m/>
    <s v="89130800055463443320220909"/>
    <m/>
    <s v="R88-57921553"/>
    <s v="GUAR891308000554634433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910030"/>
    <s v="国担非专项业务"/>
    <s v="新增"/>
    <x v="7"/>
    <m/>
    <s v="湖南省融资再担保有限公司"/>
    <s v="匡友才"/>
    <s v="个体工商户"/>
    <s v="居民身份证"/>
    <s v="430281198812015618"/>
    <m/>
    <m/>
    <s v="醴陵市有财汽车服务中心"/>
    <s v="92430281MA4MJQ4A6T"/>
    <s v="私人控股"/>
    <s v="否"/>
    <s v="湖南省/株洲市/醴陵市"/>
    <s v="汽车修理与维护"/>
    <s v="其他未列明行业"/>
    <n v="3"/>
    <n v="385.62"/>
    <n v="18"/>
    <m/>
    <s v="其他"/>
    <s v="小微企业"/>
    <s v="5.4.1"/>
    <m/>
    <m/>
    <m/>
    <s v="浙江网商银行股份有限公司"/>
    <n v="2"/>
    <s v="个人经营性贷款"/>
    <n v="8"/>
    <s v="人民币"/>
    <s v="否"/>
    <s v="2022-09-09 00:00:00"/>
    <s v="2024-04-09 00:00:00"/>
    <m/>
    <s v="89130800059105340420220909"/>
    <m/>
    <s v="R88-57921553"/>
    <s v="GUAR891308000591053404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910031"/>
    <s v="国担非专项业务"/>
    <s v="新增"/>
    <x v="7"/>
    <m/>
    <s v="湖南省融资再担保有限公司"/>
    <s v="张宏建"/>
    <s v="个体工商户"/>
    <s v="居民身份证"/>
    <s v="430224197802050012"/>
    <m/>
    <m/>
    <s v="茶陵县鑫创丰数码通讯"/>
    <s v="92430224MA4Q666X5X"/>
    <s v="私人控股"/>
    <s v="否"/>
    <s v="湖南省/株洲市/茶陵县"/>
    <s v="其他电信服务"/>
    <s v="信息传输业"/>
    <n v="15"/>
    <n v="90.27"/>
    <n v="15"/>
    <m/>
    <s v="其他"/>
    <s v="小微企业"/>
    <s v="1.1.4"/>
    <m/>
    <m/>
    <m/>
    <s v="浙江网商银行股份有限公司"/>
    <n v="2.8"/>
    <s v="个人经营性贷款"/>
    <n v="8"/>
    <s v="人民币"/>
    <s v="否"/>
    <s v="2022-09-09 00:00:00"/>
    <s v="2024-04-09 00:00:00"/>
    <m/>
    <s v="89130800077787730320220909"/>
    <m/>
    <s v="R88-57921553"/>
    <s v="GUAR891308000777877303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2.8"/>
    <n v="2.8"/>
    <n v="578"/>
    <n v="0"/>
    <n v="0"/>
    <n v="2E-3"/>
    <n v="56"/>
    <n v="56"/>
    <m/>
  </r>
  <r>
    <s v="4301122090910032"/>
    <s v="国担非专项业务"/>
    <s v="新增"/>
    <x v="7"/>
    <m/>
    <s v="湖南省融资再担保有限公司"/>
    <s v="何依"/>
    <s v="个体工商户"/>
    <s v="居民身份证"/>
    <s v="421222199504147225"/>
    <m/>
    <m/>
    <s v="岳阳经济技术开发区罗星材料装饰店"/>
    <s v="92430600MA4QJRG664"/>
    <s v="私人控股"/>
    <s v="否"/>
    <s v="湖南省/岳阳市/岳阳楼区"/>
    <s v="建材批发"/>
    <s v="批发业"/>
    <n v="50"/>
    <n v="1000.2"/>
    <n v="10"/>
    <m/>
    <s v="其他"/>
    <s v="小微企业"/>
    <m/>
    <m/>
    <m/>
    <m/>
    <s v="浙江网商银行股份有限公司"/>
    <n v="4"/>
    <s v="个人经营性贷款"/>
    <n v="9.8000000000000007"/>
    <s v="人民币"/>
    <s v="否"/>
    <s v="2022-09-09 00:00:00"/>
    <s v="2024-04-09 00:00:00"/>
    <m/>
    <s v="89130800081487015720220909"/>
    <m/>
    <s v="R88-57921553"/>
    <s v="GUAR891308000814870157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4"/>
    <n v="4"/>
    <n v="578"/>
    <n v="0"/>
    <n v="0"/>
    <n v="2E-3"/>
    <n v="80"/>
    <n v="80"/>
    <m/>
  </r>
  <r>
    <s v="4301122090910033"/>
    <s v="国担非专项业务"/>
    <s v="新增"/>
    <x v="7"/>
    <m/>
    <s v="湖南省融资再担保有限公司"/>
    <s v="邓玲"/>
    <s v="个体工商户"/>
    <s v="居民身份证"/>
    <s v="431003198012022220"/>
    <m/>
    <m/>
    <s v="郴州市北湖区玲玲超市"/>
    <s v="92431002MA4P29NY7A"/>
    <s v="私人控股"/>
    <s v="否"/>
    <s v="湖南省/郴州市/北湖区"/>
    <s v="超级市场零售"/>
    <s v="零售业"/>
    <n v="28"/>
    <n v="1E-3"/>
    <n v="10"/>
    <m/>
    <s v="其他"/>
    <s v="小微企业"/>
    <m/>
    <m/>
    <m/>
    <m/>
    <s v="浙江网商银行股份有限公司"/>
    <n v="3"/>
    <s v="个人经营性贷款"/>
    <n v="9.8000000000000007"/>
    <s v="人民币"/>
    <s v="否"/>
    <s v="2022-09-09 00:00:00"/>
    <s v="2024-04-09 00:00:00"/>
    <m/>
    <s v="89130800086003922520220909"/>
    <m/>
    <s v="R88-57921553"/>
    <s v="GUAR891308000860039225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3"/>
    <n v="3"/>
    <n v="578"/>
    <n v="0"/>
    <n v="0"/>
    <n v="2E-3"/>
    <n v="60"/>
    <n v="60"/>
    <m/>
  </r>
  <r>
    <s v="4301122090910034"/>
    <s v="国担非专项业务"/>
    <s v="新增"/>
    <x v="7"/>
    <m/>
    <s v="湖南省融资再担保有限公司"/>
    <s v="杨淑兰"/>
    <s v="个体工商户"/>
    <s v="居民身份证"/>
    <s v="430321196708040581"/>
    <m/>
    <m/>
    <s v="湘潭县易俗河镇恒昌纸业"/>
    <s v="92430321MA4LAYN15P"/>
    <s v="私人控股"/>
    <s v="否"/>
    <s v="湖南省/湘潭市/湘潭县"/>
    <s v="其他日用品零售"/>
    <s v="零售业"/>
    <n v="5"/>
    <n v="429.7867"/>
    <n v="6"/>
    <m/>
    <s v="其他"/>
    <s v="小微企业"/>
    <m/>
    <m/>
    <m/>
    <m/>
    <s v="浙江网商银行股份有限公司"/>
    <n v="2"/>
    <s v="个人经营性贷款"/>
    <n v="9.8000000000000007"/>
    <s v="人民币"/>
    <s v="否"/>
    <s v="2022-09-09 00:00:00"/>
    <s v="2024-04-09 00:00:00"/>
    <m/>
    <s v="89130800092719823220220909"/>
    <m/>
    <s v="R88-57921553"/>
    <s v="GUAR891308000927198232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910035"/>
    <s v="国担非专项业务"/>
    <s v="新增"/>
    <x v="7"/>
    <m/>
    <s v="湖南省融资再担保有限公司"/>
    <s v="李惠明"/>
    <s v="个体工商户"/>
    <s v="居民身份证"/>
    <s v="431321197506250025"/>
    <m/>
    <m/>
    <s v="双峰县通元堂商行"/>
    <s v="92431321MA4P2BGC87"/>
    <s v="私人控股"/>
    <s v="否"/>
    <s v="湖南省/娄底市/双峰县"/>
    <s v="其他居民服务业"/>
    <s v="其他未列明行业"/>
    <n v="5"/>
    <n v="1E-3"/>
    <n v="17"/>
    <m/>
    <s v="其他"/>
    <s v="小微企业"/>
    <m/>
    <m/>
    <m/>
    <m/>
    <s v="浙江网商银行股份有限公司"/>
    <n v="2"/>
    <s v="个人经营性贷款"/>
    <n v="6.2"/>
    <s v="人民币"/>
    <s v="否"/>
    <s v="2022-09-09 00:00:00"/>
    <s v="2024-04-09 00:00:00"/>
    <m/>
    <s v="89130800108239009920220909"/>
    <m/>
    <s v="R88-57921553"/>
    <s v="GUAR891308001082390099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910036"/>
    <s v="国担非专项业务"/>
    <s v="新增"/>
    <x v="7"/>
    <m/>
    <s v="湖南省融资再担保有限公司"/>
    <s v="姚泽全"/>
    <s v="个体工商户"/>
    <s v="居民身份证"/>
    <s v="430122198209074319"/>
    <m/>
    <m/>
    <s v="湘潭市经开区三达电器商行"/>
    <s v="92430300MA7E4G3FXN"/>
    <s v="私人控股"/>
    <s v="是"/>
    <s v="湖南省/湘潭市/雨湖区"/>
    <s v="其他未列明零售业"/>
    <s v="零售业"/>
    <n v="0.01"/>
    <n v="461"/>
    <n v="7"/>
    <m/>
    <s v="其他"/>
    <s v="小微企业"/>
    <m/>
    <m/>
    <m/>
    <m/>
    <s v="浙江网商银行股份有限公司"/>
    <n v="4"/>
    <s v="个人经营性贷款"/>
    <n v="9.8000000000000007"/>
    <s v="人民币"/>
    <s v="否"/>
    <s v="2022-09-09 00:00:00"/>
    <s v="2024-04-09 00:00:00"/>
    <m/>
    <s v="89130800116117107620220909"/>
    <m/>
    <s v="R88-57921553"/>
    <s v="GUAR891308001161171076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4"/>
    <n v="4"/>
    <n v="578"/>
    <n v="0"/>
    <n v="0"/>
    <n v="2E-3"/>
    <n v="80"/>
    <n v="80"/>
    <m/>
  </r>
  <r>
    <s v="4301122090910037"/>
    <s v="国担非专项业务"/>
    <s v="新增"/>
    <x v="7"/>
    <m/>
    <s v="湖南省融资再担保有限公司"/>
    <s v="袁爱军"/>
    <s v="个体工商户"/>
    <s v="居民身份证"/>
    <s v="430682197511087021"/>
    <m/>
    <m/>
    <s v="临湘市时光印主题酒店"/>
    <s v="92430682MA4NMXN52G"/>
    <s v="私人控股"/>
    <s v="否"/>
    <s v="湖南省/岳阳市/临湘市"/>
    <s v="其他一般旅馆"/>
    <s v="住宿业"/>
    <n v="50"/>
    <n v="150"/>
    <n v="24"/>
    <m/>
    <s v="其他"/>
    <s v="小微企业"/>
    <m/>
    <m/>
    <m/>
    <m/>
    <s v="浙江网商银行股份有限公司"/>
    <n v="14"/>
    <s v="个人经营性贷款"/>
    <n v="8"/>
    <s v="人民币"/>
    <s v="否"/>
    <s v="2022-09-09 00:00:00"/>
    <s v="2024-04-09 00:00:00"/>
    <m/>
    <s v="89130800120765024020220909"/>
    <m/>
    <s v="R88-57921553"/>
    <s v="GUAR891308001207650240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14"/>
    <n v="14"/>
    <n v="578"/>
    <n v="0"/>
    <n v="0"/>
    <n v="2E-3"/>
    <n v="280"/>
    <n v="280"/>
    <m/>
  </r>
  <r>
    <s v="4301122090910038"/>
    <s v="国担非专项业务"/>
    <s v="新增"/>
    <x v="7"/>
    <m/>
    <s v="湖南省融资再担保有限公司"/>
    <s v="刘波"/>
    <s v="个体工商户"/>
    <s v="居民身份证"/>
    <s v="430923198702130038"/>
    <m/>
    <m/>
    <s v="安化县祖万百货店"/>
    <s v="92430923MA4Q8NUW73"/>
    <s v="私人控股"/>
    <s v="否"/>
    <s v="湖南省/益阳市/安化县"/>
    <s v="百货零售"/>
    <s v="零售业"/>
    <n v="5.0000000000000001E-4"/>
    <n v="1E-3"/>
    <n v="8"/>
    <m/>
    <s v="其他"/>
    <s v="小微企业"/>
    <m/>
    <m/>
    <m/>
    <m/>
    <s v="浙江网商银行股份有限公司"/>
    <n v="2"/>
    <s v="个人经营性贷款"/>
    <n v="9.8000000000000007"/>
    <s v="人民币"/>
    <s v="否"/>
    <s v="2022-09-09 00:00:00"/>
    <s v="2024-04-09 00:00:00"/>
    <m/>
    <s v="89130800125631110320220909"/>
    <m/>
    <s v="R88-57921553"/>
    <s v="GUAR891308001256311103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910039"/>
    <s v="国担非专项业务"/>
    <s v="新增"/>
    <x v="7"/>
    <m/>
    <s v="湖南省融资再担保有限公司"/>
    <s v="刘启文"/>
    <s v="个体工商户"/>
    <s v="居民身份证"/>
    <s v="430181197203154356"/>
    <m/>
    <m/>
    <s v="浏阳市镇头镇麦肯基餐饮店"/>
    <s v="92430181MA4NR0KXX1"/>
    <s v="私人控股"/>
    <s v="否"/>
    <s v="湖南省/长沙市/浏阳市"/>
    <s v="正餐服务"/>
    <s v="餐饮业"/>
    <n v="5"/>
    <n v="800.03330000000005"/>
    <n v="16"/>
    <m/>
    <s v="其他"/>
    <s v="小微企业"/>
    <m/>
    <m/>
    <m/>
    <m/>
    <s v="浙江网商银行股份有限公司"/>
    <n v="29.8"/>
    <s v="个人经营性贷款"/>
    <n v="6.2"/>
    <s v="人民币"/>
    <s v="否"/>
    <s v="2022-09-09 00:00:00"/>
    <s v="2024-04-09 00:00:00"/>
    <m/>
    <s v="89130800127326504320220909"/>
    <m/>
    <s v="R88-57921553"/>
    <s v="GUAR891308001273265043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29.8"/>
    <n v="29.8"/>
    <n v="578"/>
    <n v="0"/>
    <n v="0"/>
    <n v="2E-3"/>
    <n v="596"/>
    <n v="596"/>
    <m/>
  </r>
  <r>
    <s v="4301122090910040"/>
    <s v="国担非专项业务"/>
    <s v="新增"/>
    <x v="7"/>
    <m/>
    <s v="湖南省融资再担保有限公司"/>
    <s v="周贵员"/>
    <s v="小微企业主"/>
    <s v="居民身份证"/>
    <s v="430522198112185639"/>
    <m/>
    <m/>
    <s v="新邵县春回大地水果家庭农场"/>
    <s v="91430522MA4QK95U9J"/>
    <s v="私人控股"/>
    <s v="否"/>
    <s v="湖南省/邵阳市/新邵县"/>
    <s v="其他水果种植"/>
    <s v="农、林、牧、渔业"/>
    <n v="12"/>
    <n v="60"/>
    <n v="1"/>
    <m/>
    <s v="小型企业"/>
    <s v="三农,小微企业"/>
    <m/>
    <m/>
    <m/>
    <m/>
    <s v="浙江网商银行股份有限公司"/>
    <n v="9.3000000000000007"/>
    <s v="流动资金贷款"/>
    <n v="6.2"/>
    <s v="人民币"/>
    <s v="否"/>
    <s v="2022-09-09 00:00:00"/>
    <s v="2024-04-09 00:00:00"/>
    <m/>
    <s v="89130800127545313020220909"/>
    <m/>
    <s v="R88-57921553"/>
    <s v="GUAR891308001275453130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9.3000000000000007"/>
    <n v="9.3000000000000007"/>
    <n v="578"/>
    <n v="0"/>
    <n v="0"/>
    <n v="2E-3"/>
    <n v="186"/>
    <n v="186"/>
    <m/>
  </r>
  <r>
    <s v="4301122090910041"/>
    <s v="国担非专项业务"/>
    <s v="新增"/>
    <x v="7"/>
    <m/>
    <s v="湖南省融资再担保有限公司"/>
    <s v="陈文振"/>
    <s v="个体工商户"/>
    <s v="居民身份证"/>
    <s v="430903198911022759"/>
    <m/>
    <m/>
    <s v="益阳市赫山区佳和百货超市"/>
    <s v="92430903MA4LGKQ6XE"/>
    <s v="私人控股"/>
    <s v="否"/>
    <s v="湖南省/益阳市/赫山区"/>
    <s v="其他综合零售"/>
    <s v="零售业"/>
    <n v="50"/>
    <n v="226.66669999999999"/>
    <n v="6"/>
    <m/>
    <s v="其他"/>
    <s v="小微企业"/>
    <m/>
    <m/>
    <m/>
    <m/>
    <s v="浙江网商银行股份有限公司"/>
    <n v="2"/>
    <s v="个人经营性贷款"/>
    <n v="6.2"/>
    <s v="人民币"/>
    <s v="否"/>
    <s v="2022-09-09 00:00:00"/>
    <s v="2024-04-09 00:00:00"/>
    <m/>
    <s v="89130800132339123820220909"/>
    <m/>
    <s v="R88-57921553"/>
    <s v="GUAR891308001323391238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910042"/>
    <s v="国担非专项业务"/>
    <s v="新增"/>
    <x v="7"/>
    <m/>
    <s v="湖南省融资再担保有限公司"/>
    <s v="王胜全"/>
    <s v="个体工商户"/>
    <s v="居民身份证"/>
    <s v="430521198608051451"/>
    <m/>
    <m/>
    <s v="永州市冷水滩区胜全五金水暖商行"/>
    <s v="92431103MA4MABFM4T"/>
    <s v="私人控股"/>
    <s v="否"/>
    <s v="湖南省/永州市/冷水滩区"/>
    <s v="五金零售"/>
    <s v="零售业"/>
    <n v="25"/>
    <n v="245.92"/>
    <n v="7"/>
    <m/>
    <s v="其他"/>
    <s v="小微企业"/>
    <m/>
    <m/>
    <m/>
    <m/>
    <s v="浙江网商银行股份有限公司"/>
    <n v="11"/>
    <s v="个人经营性贷款"/>
    <n v="8"/>
    <s v="人民币"/>
    <s v="否"/>
    <s v="2022-09-09 00:00:00"/>
    <s v="2024-04-09 00:00:00"/>
    <m/>
    <s v="89130800138186318420220909"/>
    <m/>
    <s v="R88-57921553"/>
    <s v="GUAR891308001381863184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11"/>
    <n v="11"/>
    <n v="578"/>
    <n v="0"/>
    <n v="0"/>
    <n v="2E-3"/>
    <n v="220"/>
    <n v="220"/>
    <m/>
  </r>
  <r>
    <s v="4301122090910043"/>
    <s v="国担非专项业务"/>
    <s v="新增"/>
    <x v="7"/>
    <m/>
    <s v="湖南省融资再担保有限公司"/>
    <s v="阳波"/>
    <s v="个体工商户"/>
    <s v="居民身份证"/>
    <s v="430124198401173715"/>
    <m/>
    <m/>
    <s v="长沙县湘龙街道阳眼镜餐馆"/>
    <s v="92430121MA4NC52P16"/>
    <s v="私人控股"/>
    <s v="否"/>
    <s v="湖南省/长沙市/长沙县"/>
    <s v="正餐服务"/>
    <s v="餐饮业"/>
    <n v="50"/>
    <n v="150"/>
    <n v="16"/>
    <m/>
    <s v="其他"/>
    <s v="小微企业"/>
    <m/>
    <m/>
    <m/>
    <m/>
    <s v="浙江网商银行股份有限公司"/>
    <n v="3.298"/>
    <s v="个人经营性贷款"/>
    <n v="9.8000000000000007"/>
    <s v="人民币"/>
    <s v="否"/>
    <s v="2022-09-09 00:00:00"/>
    <s v="2024-04-09 00:00:00"/>
    <m/>
    <s v="89130800142173819320220909"/>
    <m/>
    <s v="R88-57921553"/>
    <s v="GUAR891308001421738193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3.298"/>
    <n v="3.298"/>
    <n v="578"/>
    <n v="0"/>
    <n v="0"/>
    <n v="2E-3"/>
    <n v="65.959999999999994"/>
    <n v="65.959999999999994"/>
    <m/>
  </r>
  <r>
    <s v="4301122090910044"/>
    <s v="国担非专项业务"/>
    <s v="新增"/>
    <x v="7"/>
    <m/>
    <s v="湖南省融资再担保有限公司"/>
    <s v="王林"/>
    <s v="个体工商户"/>
    <s v="居民身份证"/>
    <s v="431023198410085820"/>
    <m/>
    <m/>
    <s v="永兴县便江镇碧塘华林工程机械租赁服务部"/>
    <s v="92431023MA4PCTKU4J"/>
    <s v="私人控股"/>
    <s v="否"/>
    <s v="湖南省/郴州市/永兴县"/>
    <s v="建筑工程机械与设备经营租赁"/>
    <s v="租赁和商务服务业"/>
    <n v="90"/>
    <n v="833.33330000000001"/>
    <n v="23"/>
    <m/>
    <s v="其他"/>
    <s v="小微企业"/>
    <m/>
    <m/>
    <m/>
    <m/>
    <s v="浙江网商银行股份有限公司"/>
    <n v="14.1"/>
    <s v="个人经营性贷款"/>
    <n v="9.8000000000000007"/>
    <s v="人民币"/>
    <s v="否"/>
    <s v="2022-09-09 00:00:00"/>
    <s v="2024-04-09 00:00:00"/>
    <m/>
    <s v="89130800154839914520220909"/>
    <m/>
    <s v="R88-57921553"/>
    <s v="GUAR891308001548399145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14.1"/>
    <n v="14.1"/>
    <n v="578"/>
    <n v="0"/>
    <n v="0"/>
    <n v="2E-3"/>
    <n v="282"/>
    <n v="282"/>
    <m/>
  </r>
  <r>
    <s v="4301122090910045"/>
    <s v="国担非专项业务"/>
    <s v="新增"/>
    <x v="7"/>
    <m/>
    <s v="湖南省融资再担保有限公司"/>
    <s v="彭相红"/>
    <s v="个体工商户"/>
    <s v="居民身份证"/>
    <s v="430223197404183825"/>
    <m/>
    <m/>
    <s v="攸县暖家窗帘布艺店"/>
    <s v="92430223MA4LTKKN14"/>
    <s v="私人控股"/>
    <s v="否"/>
    <s v="湖南省/株洲市/攸县"/>
    <s v="服装零售"/>
    <s v="零售业"/>
    <n v="5"/>
    <n v="1E-3"/>
    <n v="8"/>
    <m/>
    <s v="其他"/>
    <s v="小微企业"/>
    <m/>
    <m/>
    <m/>
    <m/>
    <s v="浙江网商银行股份有限公司"/>
    <n v="2"/>
    <s v="个人经营性贷款"/>
    <n v="9.8000000000000007"/>
    <s v="人民币"/>
    <s v="否"/>
    <s v="2022-09-09 00:00:00"/>
    <s v="2024-04-09 00:00:00"/>
    <m/>
    <s v="89130800161578021420220909"/>
    <m/>
    <s v="R88-57921553"/>
    <s v="GUAR891308001615780214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910046"/>
    <s v="国担非专项业务"/>
    <s v="新增"/>
    <x v="7"/>
    <m/>
    <s v="湖南省融资再担保有限公司"/>
    <s v="陈文雯"/>
    <s v="小微企业主"/>
    <s v="居民身份证"/>
    <s v="430406198908300529"/>
    <m/>
    <m/>
    <s v="湖南艾迪创意会展有限公司"/>
    <s v="91430407MA4PRT7F0G"/>
    <s v="私人控股"/>
    <s v="否"/>
    <s v="湖南省/衡阳市/石鼓区"/>
    <s v="包装服务"/>
    <s v="租赁和商务服务业"/>
    <n v="12"/>
    <n v="30"/>
    <n v="2"/>
    <m/>
    <s v="微型企业"/>
    <s v="小微企业"/>
    <m/>
    <m/>
    <m/>
    <m/>
    <s v="浙江网商银行股份有限公司"/>
    <n v="2.7"/>
    <s v="流动资金贷款"/>
    <n v="9.8000000000000007"/>
    <s v="人民币"/>
    <s v="否"/>
    <s v="2022-09-09 00:00:00"/>
    <s v="2024-04-09 00:00:00"/>
    <m/>
    <s v="89130800165199625320220909"/>
    <m/>
    <s v="R88-57921553"/>
    <s v="GUAR891308001651996253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2.7"/>
    <n v="2.7"/>
    <n v="578"/>
    <n v="0"/>
    <n v="0"/>
    <n v="2E-3"/>
    <n v="54"/>
    <n v="54"/>
    <m/>
  </r>
  <r>
    <s v="4301122090910047"/>
    <s v="国担非专项业务"/>
    <s v="新增"/>
    <x v="7"/>
    <m/>
    <s v="湖南省融资再担保有限公司"/>
    <s v="石星平"/>
    <s v="小微企业主"/>
    <s v="居民身份证"/>
    <s v="420683198406210568"/>
    <m/>
    <m/>
    <s v="湖南同正建设项目管理有限公司"/>
    <s v="91431300MA4QNM3B25"/>
    <s v="私人控股"/>
    <s v="否"/>
    <s v="湖南省/娄底市/娄星区"/>
    <s v="工程管理服务"/>
    <s v="其他未列明行业"/>
    <n v="650"/>
    <n v="25"/>
    <n v="16"/>
    <m/>
    <s v="小型企业"/>
    <s v="小微企业"/>
    <s v="2.5.5"/>
    <m/>
    <m/>
    <m/>
    <s v="浙江网商银行股份有限公司"/>
    <n v="13"/>
    <s v="流动资金贷款"/>
    <n v="8"/>
    <s v="人民币"/>
    <s v="否"/>
    <s v="2022-09-09 00:00:00"/>
    <s v="2024-04-09 00:00:00"/>
    <m/>
    <s v="89130800168499437020220909"/>
    <m/>
    <s v="R88-57921553"/>
    <s v="GUAR891308001684994370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13"/>
    <n v="13"/>
    <n v="578"/>
    <n v="0"/>
    <n v="0"/>
    <n v="2E-3"/>
    <n v="260"/>
    <n v="260"/>
    <m/>
  </r>
  <r>
    <s v="4301122090910048"/>
    <s v="国担非专项业务"/>
    <s v="新增"/>
    <x v="7"/>
    <m/>
    <s v="湖南省融资再担保有限公司"/>
    <s v="陈思礼"/>
    <s v="个体工商户"/>
    <s v="居民身份证"/>
    <s v="43012219880217111X"/>
    <m/>
    <m/>
    <s v="长沙市望城区金南汽车美容服务中心"/>
    <s v="92430112MA4NYFD12K"/>
    <s v="私人控股"/>
    <s v="否"/>
    <s v="湖南省/长沙市/望城区"/>
    <s v="其他居民服务业"/>
    <s v="其他未列明行业"/>
    <n v="0.01"/>
    <n v="1E-3"/>
    <n v="17"/>
    <m/>
    <s v="其他"/>
    <s v="小微企业"/>
    <m/>
    <m/>
    <m/>
    <m/>
    <s v="浙江网商银行股份有限公司"/>
    <n v="2"/>
    <s v="个人经营性贷款"/>
    <n v="9.8000000000000007"/>
    <s v="人民币"/>
    <s v="否"/>
    <s v="2022-09-09 00:00:00"/>
    <s v="2024-04-09 00:00:00"/>
    <m/>
    <s v="89130800172126223320220909"/>
    <m/>
    <s v="R88-57921553"/>
    <s v="GUAR891308001721262233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910049"/>
    <s v="国担非专项业务"/>
    <s v="新增"/>
    <x v="7"/>
    <m/>
    <s v="湖南省融资再担保有限公司"/>
    <s v="唐文丰"/>
    <s v="个体工商户"/>
    <s v="居民身份证"/>
    <s v="430523198707042510"/>
    <m/>
    <m/>
    <s v="邵阳县大木山贝贝拉姆母婴店"/>
    <s v="92430523MA4M0MHF55"/>
    <s v="私人控股"/>
    <s v="否"/>
    <s v="湖南省/邵阳市/邵阳县"/>
    <s v="百货零售"/>
    <s v="零售业"/>
    <n v="10"/>
    <n v="426.83330000000001"/>
    <n v="12"/>
    <m/>
    <s v="其他"/>
    <s v="小微企业"/>
    <m/>
    <m/>
    <m/>
    <m/>
    <s v="浙江网商银行股份有限公司"/>
    <n v="5.0999999999999996"/>
    <s v="个人经营性贷款"/>
    <n v="8"/>
    <s v="人民币"/>
    <s v="否"/>
    <s v="2022-09-09 00:00:00"/>
    <s v="2024-04-09 00:00:00"/>
    <m/>
    <s v="89130800185027346920220909"/>
    <m/>
    <s v="R88-57921553"/>
    <s v="GUAR891308001850273469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5.0999999999999996"/>
    <n v="5.0999999999999996"/>
    <n v="578"/>
    <n v="0"/>
    <n v="0"/>
    <n v="2E-3"/>
    <n v="102"/>
    <n v="102"/>
    <m/>
  </r>
  <r>
    <s v="4301122090910050"/>
    <s v="国担非专项业务"/>
    <s v="新增"/>
    <x v="7"/>
    <m/>
    <s v="湖南省融资再担保有限公司"/>
    <s v="黄兴旺"/>
    <s v="小微企业主"/>
    <s v="居民身份证"/>
    <s v="430681197104202911"/>
    <m/>
    <m/>
    <s v="长沙鑫胜和劳务服务有限公司"/>
    <s v="91430103MA4QLJ768Q"/>
    <s v="私人控股"/>
    <s v="否"/>
    <s v="湖南省/长沙市/天心区"/>
    <s v="其他未列明商务服务业"/>
    <s v="租赁和商务服务业"/>
    <n v="150"/>
    <n v="150"/>
    <n v="2"/>
    <m/>
    <s v="微型企业"/>
    <s v="小微企业"/>
    <m/>
    <m/>
    <m/>
    <m/>
    <s v="浙江网商银行股份有限公司"/>
    <n v="3"/>
    <s v="流动资金贷款"/>
    <n v="9.8000000000000007"/>
    <s v="人民币"/>
    <s v="否"/>
    <s v="2022-09-09 00:00:00"/>
    <s v="2024-04-09 00:00:00"/>
    <m/>
    <s v="89130800186177718120220909"/>
    <m/>
    <s v="R88-57921553"/>
    <s v="GUAR891308001861777181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3"/>
    <n v="3"/>
    <n v="578"/>
    <n v="0"/>
    <n v="0"/>
    <n v="2E-3"/>
    <n v="60"/>
    <n v="60"/>
    <m/>
  </r>
  <r>
    <s v="4301122090910051"/>
    <s v="国担非专项业务"/>
    <s v="新增"/>
    <x v="7"/>
    <m/>
    <s v="湖南省融资再担保有限公司"/>
    <s v="刘栋"/>
    <s v="小微企业主"/>
    <s v="居民身份证"/>
    <s v="432524199604194012"/>
    <m/>
    <m/>
    <s v="长沙京工印务有限公司"/>
    <s v="91430105MA4QL0RW6A"/>
    <s v="私人控股"/>
    <s v="否"/>
    <s v="湖南省/长沙市/开福区"/>
    <s v="装订及印刷相关服务"/>
    <s v="工业"/>
    <n v="150"/>
    <n v="400"/>
    <n v="29"/>
    <m/>
    <s v="小型企业"/>
    <s v="小微企业"/>
    <m/>
    <m/>
    <m/>
    <m/>
    <s v="浙江网商银行股份有限公司"/>
    <n v="8.3589000000000002"/>
    <s v="流动资金贷款"/>
    <n v="8"/>
    <s v="人民币"/>
    <s v="否"/>
    <s v="2022-09-09 00:00:00"/>
    <s v="2024-04-09 00:00:00"/>
    <m/>
    <s v="89130800191398146920220909"/>
    <m/>
    <s v="R88-57921553"/>
    <s v="GUAR891308001913981469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8.3589000000000002"/>
    <n v="8.3589000000000002"/>
    <n v="578"/>
    <n v="0"/>
    <n v="0"/>
    <n v="2E-3"/>
    <n v="167.18"/>
    <n v="167.18"/>
    <m/>
  </r>
  <r>
    <s v="4301122090910052"/>
    <s v="国担非专项业务"/>
    <s v="新增"/>
    <x v="7"/>
    <m/>
    <s v="湖南省融资再担保有限公司"/>
    <s v="周洁"/>
    <s v="个体工商户"/>
    <s v="居民身份证"/>
    <s v="430522197212303677"/>
    <m/>
    <m/>
    <s v="邵阳市双清区宇鑫贸易商行"/>
    <s v="92430502MA4QAFB62W"/>
    <s v="私人控股"/>
    <s v="否"/>
    <s v="湖南省/邵阳市/双清区"/>
    <s v="便利店零售"/>
    <s v="零售业"/>
    <n v="650"/>
    <n v="25"/>
    <n v="2"/>
    <m/>
    <s v="其他"/>
    <s v="小微企业"/>
    <m/>
    <m/>
    <m/>
    <m/>
    <s v="浙江网商银行股份有限公司"/>
    <n v="19.8"/>
    <s v="个人经营性贷款"/>
    <n v="8"/>
    <s v="人民币"/>
    <s v="否"/>
    <s v="2022-09-09 00:00:00"/>
    <s v="2024-04-09 00:00:00"/>
    <m/>
    <s v="89130800192058015220220909"/>
    <m/>
    <s v="R88-57921553"/>
    <s v="GUAR891308001920580152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19.8"/>
    <n v="19.8"/>
    <n v="578"/>
    <n v="0"/>
    <n v="0"/>
    <n v="2E-3"/>
    <n v="396"/>
    <n v="396"/>
    <m/>
  </r>
  <r>
    <s v="4301122090910053"/>
    <s v="国担非专项业务"/>
    <s v="新增"/>
    <x v="7"/>
    <m/>
    <s v="湖南省融资再担保有限公司"/>
    <s v="闵芳"/>
    <s v="小微企业主"/>
    <s v="居民身份证"/>
    <s v="430103198008270023"/>
    <m/>
    <m/>
    <s v="长沙恒磊进出口有限公司"/>
    <s v="914301110964235253"/>
    <s v="私人控股"/>
    <s v="否"/>
    <s v="湖南省/长沙市/雨花区"/>
    <s v="其他未列明批发业"/>
    <s v="批发业"/>
    <n v="650"/>
    <n v="1500"/>
    <n v="10"/>
    <m/>
    <s v="小型企业"/>
    <s v="小微企业"/>
    <m/>
    <m/>
    <m/>
    <m/>
    <s v="浙江网商银行股份有限公司"/>
    <n v="34"/>
    <s v="流动资金贷款"/>
    <n v="9.8000000000000007"/>
    <s v="人民币"/>
    <s v="否"/>
    <s v="2022-09-09 00:00:00"/>
    <s v="2024-04-09 00:00:00"/>
    <m/>
    <s v="89130800212146141720220909"/>
    <m/>
    <s v="R88-57921553"/>
    <s v="GUAR891308002121461417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34"/>
    <n v="34"/>
    <n v="578"/>
    <n v="0"/>
    <n v="0"/>
    <n v="2E-3"/>
    <n v="680"/>
    <n v="680"/>
    <m/>
  </r>
  <r>
    <s v="4301122090910054"/>
    <s v="国担非专项业务"/>
    <s v="新增"/>
    <x v="7"/>
    <m/>
    <s v="湖南省融资再担保有限公司"/>
    <s v="曾丽"/>
    <s v="个体工商户"/>
    <s v="居民身份证"/>
    <s v="430224198907294245"/>
    <m/>
    <m/>
    <s v="茶陵县百客全百货店"/>
    <s v="92430224MA4NG51Q5D"/>
    <s v="私人控股"/>
    <s v="否"/>
    <s v="湖南省/株洲市/茶陵县"/>
    <s v="其他未列明零售业"/>
    <s v="零售业"/>
    <n v="2"/>
    <n v="237.6533"/>
    <n v="7"/>
    <m/>
    <s v="其他"/>
    <s v="小微企业"/>
    <m/>
    <m/>
    <m/>
    <m/>
    <s v="浙江网商银行股份有限公司"/>
    <n v="7"/>
    <s v="个人经营性贷款"/>
    <n v="8"/>
    <s v="人民币"/>
    <s v="否"/>
    <s v="2022-09-09 00:00:00"/>
    <s v="2024-04-09 00:00:00"/>
    <m/>
    <s v="89130800222252636520220909"/>
    <m/>
    <s v="R88-57921553"/>
    <s v="GUAR891308002222526365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7"/>
    <n v="7"/>
    <n v="578"/>
    <n v="0"/>
    <n v="0"/>
    <n v="2E-3"/>
    <n v="140"/>
    <n v="140"/>
    <m/>
  </r>
  <r>
    <s v="4301122090910055"/>
    <s v="国担非专项业务"/>
    <s v="新增"/>
    <x v="7"/>
    <m/>
    <s v="湖南省融资再担保有限公司"/>
    <s v="杨勇"/>
    <s v="个体工商户"/>
    <s v="居民身份证"/>
    <s v="430624198112277734"/>
    <m/>
    <m/>
    <s v="湘阴县南湖洲镇聚豪酒店"/>
    <s v="92430624MA4RNMYC9G"/>
    <s v="私人控股"/>
    <s v="否"/>
    <s v="湖南省/岳阳市/湘阴县"/>
    <s v="其他住宿业"/>
    <s v="住宿业"/>
    <n v="100"/>
    <n v="1E-3"/>
    <n v="18"/>
    <m/>
    <s v="其他"/>
    <s v="小微企业"/>
    <m/>
    <m/>
    <m/>
    <m/>
    <s v="浙江网商银行股份有限公司"/>
    <n v="4"/>
    <s v="个人经营性贷款"/>
    <n v="9"/>
    <s v="人民币"/>
    <s v="否"/>
    <s v="2022-09-09 00:00:00"/>
    <s v="2024-04-09 00:00:00"/>
    <m/>
    <s v="89130800240925402520220909"/>
    <m/>
    <s v="R88-57921553"/>
    <s v="GUAR891308002409254025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4"/>
    <n v="4"/>
    <n v="578"/>
    <n v="0"/>
    <n v="0"/>
    <n v="2E-3"/>
    <n v="80"/>
    <n v="80"/>
    <m/>
  </r>
  <r>
    <s v="4301122090910056"/>
    <s v="国担非专项业务"/>
    <s v="新增"/>
    <x v="7"/>
    <m/>
    <s v="湖南省融资再担保有限公司"/>
    <s v="柏江祁"/>
    <s v="个体工商户"/>
    <s v="居民身份证"/>
    <s v="432923197109031810"/>
    <m/>
    <m/>
    <s v="永州市冷水滩区家厨餐饮店"/>
    <s v="92431103MA4TBLN395"/>
    <s v="私人控股"/>
    <s v="否"/>
    <s v="湖南省/永州市/冷水滩区"/>
    <s v="其他未列明餐饮业"/>
    <s v="餐饮业"/>
    <n v="3"/>
    <n v="50"/>
    <n v="19"/>
    <m/>
    <s v="其他"/>
    <s v="小微企业"/>
    <m/>
    <m/>
    <m/>
    <m/>
    <s v="浙江网商银行股份有限公司"/>
    <n v="3"/>
    <s v="个人经营性贷款"/>
    <n v="8"/>
    <s v="人民币"/>
    <s v="否"/>
    <s v="2022-09-09 00:00:00"/>
    <s v="2024-04-09 00:00:00"/>
    <m/>
    <s v="89130800248747215320220909"/>
    <m/>
    <s v="R88-57921553"/>
    <s v="GUAR891308002487472153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3"/>
    <n v="3"/>
    <n v="578"/>
    <n v="0"/>
    <n v="0"/>
    <n v="2E-3"/>
    <n v="60"/>
    <n v="60"/>
    <m/>
  </r>
  <r>
    <s v="4301122090910057"/>
    <s v="国担非专项业务"/>
    <s v="新增"/>
    <x v="7"/>
    <m/>
    <s v="湖南省融资再担保有限公司"/>
    <s v="龙绍英"/>
    <s v="个体工商户"/>
    <s v="居民身份证"/>
    <s v="433123198207066322"/>
    <m/>
    <m/>
    <s v="吉首市华英陶瓷店"/>
    <s v="92433101MA4QQNYL02"/>
    <s v="私人控股"/>
    <s v="否"/>
    <s v="湖南省/湘西土家族苗族自治州/吉首市"/>
    <s v="其他未列明餐饮业"/>
    <s v="餐饮业"/>
    <n v="60"/>
    <n v="326.76670000000001"/>
    <n v="10"/>
    <m/>
    <s v="其他"/>
    <s v="小微企业"/>
    <m/>
    <m/>
    <m/>
    <m/>
    <s v="浙江网商银行股份有限公司"/>
    <n v="2"/>
    <s v="个人经营性贷款"/>
    <n v="8"/>
    <s v="人民币"/>
    <s v="否"/>
    <s v="2022-09-09 00:00:00"/>
    <s v="2024-04-09 00:00:00"/>
    <m/>
    <s v="89130800262739909020220909"/>
    <m/>
    <s v="R88-57921553"/>
    <s v="GUAR891308002627399090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2"/>
    <n v="2"/>
    <n v="578"/>
    <n v="0"/>
    <n v="0"/>
    <n v="2E-3"/>
    <n v="40"/>
    <n v="40"/>
    <m/>
  </r>
  <r>
    <s v="4301122090910058"/>
    <s v="国担非专项业务"/>
    <s v="新增"/>
    <x v="7"/>
    <m/>
    <s v="湖南省融资再担保有限公司"/>
    <s v="曾乐"/>
    <s v="小微企业主"/>
    <s v="居民身份证"/>
    <s v="430521198909166148"/>
    <m/>
    <m/>
    <s v="长沙乐唐文化传媒有限公司"/>
    <s v="91430102MA4QBMX40C"/>
    <s v="私人控股"/>
    <s v="否"/>
    <s v="湖南省/长沙市/芙蓉区"/>
    <s v="其他广告服务"/>
    <s v="租赁和商务服务业"/>
    <n v="150"/>
    <n v="25"/>
    <n v="16"/>
    <m/>
    <s v="小型企业"/>
    <s v="小微企业"/>
    <s v="8.4.0"/>
    <m/>
    <m/>
    <m/>
    <s v="浙江网商银行股份有限公司"/>
    <n v="7"/>
    <s v="流动资金贷款"/>
    <n v="9.8000000000000007"/>
    <s v="人民币"/>
    <s v="否"/>
    <s v="2022-09-09 00:00:00"/>
    <s v="2024-04-09 00:00:00"/>
    <m/>
    <s v="89130800269061020920220909"/>
    <m/>
    <s v="R88-57921553"/>
    <s v="GUAR891308002690610209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7"/>
    <n v="7"/>
    <n v="578"/>
    <n v="0"/>
    <n v="0"/>
    <n v="2E-3"/>
    <n v="140"/>
    <n v="140"/>
    <m/>
  </r>
  <r>
    <s v="4301122090910059"/>
    <s v="国担非专项业务"/>
    <s v="新增"/>
    <x v="7"/>
    <m/>
    <s v="湖南省融资再担保有限公司"/>
    <s v="陈聪银"/>
    <s v="个体工商户"/>
    <s v="居民身份证"/>
    <s v="432524198003022827"/>
    <m/>
    <m/>
    <s v="长沙市雨花区玥博食品店"/>
    <s v="92430111MA4PR6Y07Y"/>
    <s v="私人控股"/>
    <s v="否"/>
    <s v="湖南省/长沙市/雨花区"/>
    <s v="其他食品零售"/>
    <s v="零售业"/>
    <n v="1"/>
    <n v="478"/>
    <n v="13"/>
    <m/>
    <s v="其他"/>
    <s v="小微企业"/>
    <m/>
    <m/>
    <m/>
    <m/>
    <s v="浙江网商银行股份有限公司"/>
    <n v="4.5"/>
    <s v="个人经营性贷款"/>
    <n v="9.8000000000000007"/>
    <s v="人民币"/>
    <s v="否"/>
    <s v="2022-09-09 00:00:00"/>
    <s v="2024-04-09 00:00:00"/>
    <m/>
    <s v="89130800279033315020220909"/>
    <m/>
    <s v="R88-57921553"/>
    <s v="GUAR89130800279033315020220909891308"/>
    <n v="1"/>
    <m/>
    <s v="无"/>
    <n v="20"/>
    <n v="40"/>
    <n v="0"/>
    <n v="20"/>
    <n v="20"/>
    <n v="0"/>
    <m/>
    <s v=""/>
    <s v="网商202209"/>
    <s v="国担非专项业务"/>
    <m/>
    <s v="国担非专项业务"/>
    <m/>
    <s v="2022-10-19 10:46:35"/>
    <s v="2022-10-25 10:58:35"/>
    <s v="2022-10-13 17:52:30"/>
    <s v="刘畅之"/>
    <m/>
    <s v="省再担合规性审查通过"/>
    <s v="国担合规性审查通过"/>
    <m/>
    <n v="4.5"/>
    <n v="4.5"/>
    <n v="578"/>
    <n v="0"/>
    <n v="0"/>
    <n v="2E-3"/>
    <n v="90"/>
    <n v="90"/>
    <m/>
  </r>
  <r>
    <s v="4301122090910060"/>
    <s v="国担非专项业务"/>
    <s v="新增"/>
    <x v="7"/>
    <m/>
    <s v="湖南省融资再担保有限公司"/>
    <s v="彭建国"/>
    <s v="小微企业主"/>
    <s v="居民身份证"/>
    <s v="432503197603066317"/>
    <m/>
    <m/>
    <s v="涟源市聚心自来水有限公司"/>
    <s v="91431382MA7CXPCU0K"/>
    <s v="私人控股"/>
    <s v="否"/>
    <s v="湖南省/娄底市/涟源市"/>
    <s v="自来水生产和供应"/>
    <s v="工业"/>
    <n v="198"/>
    <n v="173.33330000000001"/>
    <n v="29"/>
    <m/>
    <s v="微型企业"/>
    <s v="小微企业"/>
    <m/>
    <m/>
    <m/>
    <m/>
    <s v="浙江网商银行股份有限公司"/>
    <n v="6.9"/>
    <s v="流动资金贷款"/>
    <n v="6.2"/>
    <s v="人民币"/>
    <s v="否"/>
    <s v="2022-09-09 00:00:00"/>
    <s v="2024-04-09 00:00:00"/>
    <m/>
    <s v="89130800313935001420220909"/>
    <m/>
    <s v="R88-57921553"/>
    <s v="GUAR891308003139350014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6.9"/>
    <n v="6.9"/>
    <n v="578"/>
    <n v="0"/>
    <n v="0"/>
    <n v="2E-3"/>
    <n v="138"/>
    <n v="138"/>
    <m/>
  </r>
  <r>
    <s v="4301122090910061"/>
    <s v="国担非专项业务"/>
    <s v="新增"/>
    <x v="7"/>
    <m/>
    <s v="湖南省融资再担保有限公司"/>
    <s v="谢友生"/>
    <s v="小微企业主"/>
    <s v="居民身份证"/>
    <s v="430426197009063030"/>
    <m/>
    <m/>
    <s v="常宁市顺鑫门业有限公司"/>
    <s v="91430482MA4L5CUH39"/>
    <s v="私人控股"/>
    <s v="否"/>
    <s v="湖南省/衡阳市/常宁市"/>
    <s v="软木制品及其他木制品制造"/>
    <s v="工业"/>
    <n v="50"/>
    <n v="30"/>
    <n v="2"/>
    <m/>
    <s v="微型企业"/>
    <s v="小微企业"/>
    <m/>
    <m/>
    <m/>
    <m/>
    <s v="浙江网商银行股份有限公司"/>
    <n v="7"/>
    <s v="流动资金贷款"/>
    <n v="9"/>
    <s v="人民币"/>
    <s v="否"/>
    <s v="2022-09-09 00:00:00"/>
    <s v="2024-04-09 00:00:00"/>
    <m/>
    <s v="89130800329269814920220909"/>
    <m/>
    <s v="R88-57921553"/>
    <s v="GUAR891308003292698149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7"/>
    <n v="7"/>
    <n v="578"/>
    <n v="0"/>
    <n v="0"/>
    <n v="2E-3"/>
    <n v="140"/>
    <n v="140"/>
    <m/>
  </r>
  <r>
    <s v="4301122090910062"/>
    <s v="国担非专项业务"/>
    <s v="新增"/>
    <x v="7"/>
    <m/>
    <s v="湖南省融资再担保有限公司"/>
    <s v="李玲"/>
    <s v="个体工商户"/>
    <s v="居民身份证"/>
    <s v="430121198702131122"/>
    <m/>
    <m/>
    <s v="长沙市雨花区刘小泽小吃店"/>
    <s v="92430111MA4RW23F0Y"/>
    <s v="私人控股"/>
    <s v="否"/>
    <s v="湖南省/长沙市/雨花区"/>
    <s v="小吃服务"/>
    <s v="餐饮业"/>
    <n v="650"/>
    <n v="25"/>
    <n v="2"/>
    <m/>
    <s v="其他"/>
    <s v="小微企业"/>
    <m/>
    <m/>
    <m/>
    <m/>
    <s v="浙江网商银行股份有限公司"/>
    <n v="2"/>
    <s v="个人经营性贷款"/>
    <n v="9.8000000000000007"/>
    <s v="人民币"/>
    <s v="否"/>
    <s v="2022-09-09 00:00:00"/>
    <s v="2024-04-09 00:00:00"/>
    <m/>
    <s v="89130800355760005620220909"/>
    <m/>
    <s v="R88-57921553"/>
    <s v="GUAR891308003557600056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910063"/>
    <s v="国担非专项业务"/>
    <s v="新增"/>
    <x v="7"/>
    <m/>
    <s v="湖南省融资再担保有限公司"/>
    <s v="何争焰"/>
    <s v="个体工商户"/>
    <s v="居民身份证"/>
    <s v="430682198509087457"/>
    <m/>
    <m/>
    <s v="临湘市忠防镇书墨家庭农场"/>
    <s v="92430682MA4LUA4XXN"/>
    <s v="私人控股"/>
    <s v="否"/>
    <s v="湖南省/岳阳市/临湘市"/>
    <s v="其他家禽饲养"/>
    <s v="农、林、牧、渔业"/>
    <n v="200"/>
    <n v="225"/>
    <n v="1"/>
    <m/>
    <s v="其他"/>
    <s v="三农,小微企业"/>
    <m/>
    <m/>
    <m/>
    <m/>
    <s v="浙江网商银行股份有限公司"/>
    <n v="4"/>
    <s v="个人经营性贷款"/>
    <n v="6.2"/>
    <s v="人民币"/>
    <s v="否"/>
    <s v="2022-09-09 00:00:00"/>
    <s v="2024-04-09 00:00:00"/>
    <m/>
    <s v="89130800422357907020220909"/>
    <m/>
    <s v="R88-57921553"/>
    <s v="GUAR891308004223579070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4"/>
    <n v="4"/>
    <n v="578"/>
    <n v="0"/>
    <n v="0"/>
    <n v="2E-3"/>
    <n v="80"/>
    <n v="80"/>
    <m/>
  </r>
  <r>
    <s v="4301122090910064"/>
    <s v="国担非专项业务"/>
    <s v="新增"/>
    <x v="7"/>
    <m/>
    <s v="湖南省融资再担保有限公司"/>
    <s v="朱琴"/>
    <s v="小微企业主"/>
    <s v="居民身份证"/>
    <s v="430621198004200423"/>
    <m/>
    <m/>
    <s v="岳阳县聚星建筑材料销售有限公司"/>
    <s v="91430621MA4RJXNX97"/>
    <s v="私人控股"/>
    <s v="否"/>
    <s v="湖南省/岳阳市/岳阳县"/>
    <s v="建材批发"/>
    <s v="批发业"/>
    <n v="50"/>
    <n v="100"/>
    <n v="10"/>
    <m/>
    <s v="微型企业"/>
    <s v="小微企业"/>
    <m/>
    <m/>
    <m/>
    <m/>
    <s v="浙江网商银行股份有限公司"/>
    <n v="2"/>
    <s v="流动资金贷款"/>
    <n v="9.8000000000000007"/>
    <s v="人民币"/>
    <s v="否"/>
    <s v="2022-09-09 00:00:00"/>
    <s v="2024-04-09 00:00:00"/>
    <m/>
    <s v="89130800441019833020220909"/>
    <m/>
    <s v="R88-57921553"/>
    <s v="GUAR891308004410198330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2"/>
    <n v="2"/>
    <n v="578"/>
    <n v="0"/>
    <n v="0"/>
    <n v="2E-3"/>
    <n v="40"/>
    <n v="40"/>
    <m/>
  </r>
  <r>
    <s v="4301122090910065"/>
    <s v="国担非专项业务"/>
    <s v="新增"/>
    <x v="7"/>
    <m/>
    <s v="湖南省融资再担保有限公司"/>
    <s v="周敏"/>
    <s v="个体工商户"/>
    <s v="居民身份证"/>
    <s v="430721198808070033"/>
    <m/>
    <m/>
    <s v="娄底市娄星区龙润工程机械服务中心"/>
    <s v="92431302MA4R2F7U0C"/>
    <s v="私人控股"/>
    <s v="否"/>
    <s v="湖南省/娄底市/娄星区"/>
    <s v="汽车零配件零售"/>
    <s v="零售业"/>
    <n v="10"/>
    <n v="16"/>
    <n v="13"/>
    <m/>
    <s v="其他"/>
    <s v="小微企业"/>
    <m/>
    <m/>
    <m/>
    <m/>
    <s v="浙江网商银行股份有限公司"/>
    <n v="3"/>
    <s v="个人经营性贷款"/>
    <n v="9"/>
    <s v="人民币"/>
    <s v="否"/>
    <s v="2022-09-09 00:00:00"/>
    <s v="2024-04-09 00:00:00"/>
    <m/>
    <s v="89130800445414332720220909"/>
    <m/>
    <s v="R88-57921553"/>
    <s v="GUAR89130800445414332720220909891308"/>
    <n v="1"/>
    <m/>
    <s v="无"/>
    <n v="20"/>
    <n v="40"/>
    <n v="0"/>
    <n v="20"/>
    <n v="20"/>
    <n v="0"/>
    <m/>
    <s v=""/>
    <s v="网商202209"/>
    <s v="国担非专项业务"/>
    <m/>
    <s v="国担非专项业务"/>
    <m/>
    <s v="2022-10-19 10:46:35"/>
    <s v="2022-10-25 10:58:08"/>
    <s v="2022-10-13 17:52:30"/>
    <s v="刘畅之"/>
    <m/>
    <s v="省再担合规性审查通过"/>
    <s v="国担合规性审查通过"/>
    <m/>
    <n v="3"/>
    <n v="3"/>
    <n v="578"/>
    <n v="0"/>
    <n v="0"/>
    <n v="2E-3"/>
    <n v="60"/>
    <n v="60"/>
    <m/>
  </r>
  <r>
    <s v="4301122091010002"/>
    <s v="国担非专项业务"/>
    <s v="新增"/>
    <x v="7"/>
    <m/>
    <s v="湖南省融资再担保有限公司"/>
    <s v="蔡凌云"/>
    <s v="小微企业主"/>
    <s v="居民身份证"/>
    <s v="432321197710234672"/>
    <m/>
    <m/>
    <s v="湖南立云劳务有限公司"/>
    <s v="91430900MA4RFC7R9X"/>
    <s v="私人控股"/>
    <s v="否"/>
    <s v="湖南省/益阳市/资阳区"/>
    <s v="服装零售"/>
    <s v="零售业"/>
    <n v="200"/>
    <n v="200"/>
    <n v="8"/>
    <m/>
    <s v="微型企业"/>
    <s v="小微企业"/>
    <m/>
    <m/>
    <m/>
    <m/>
    <s v="浙江网商银行股份有限公司"/>
    <n v="10"/>
    <s v="个人经营性贷款"/>
    <n v="8.07"/>
    <s v="人民币"/>
    <s v="否"/>
    <s v="2022-09-10 00:00:00"/>
    <s v="2024-04-10 00:00:00"/>
    <m/>
    <s v="89130800001406943220220910"/>
    <m/>
    <s v="R88-57921553"/>
    <s v="GUAR89130800001406943220220910891308"/>
    <n v="1"/>
    <m/>
    <s v="无"/>
    <n v="20"/>
    <n v="40"/>
    <n v="0"/>
    <n v="20"/>
    <n v="20"/>
    <n v="0"/>
    <m/>
    <s v=""/>
    <s v="网商202209"/>
    <s v="国担非专项业务"/>
    <m/>
    <s v="国担非专项业务"/>
    <m/>
    <s v="2022-10-19 10:46:35"/>
    <s v="2022-10-25 10:58:35"/>
    <s v="2022-10-13 17:52:30"/>
    <s v="刘畅之"/>
    <m/>
    <s v="省再担合规性审查通过"/>
    <s v="国担合规性审查通过"/>
    <m/>
    <n v="10"/>
    <n v="10"/>
    <n v="578"/>
    <n v="0"/>
    <n v="0"/>
    <n v="2E-3"/>
    <n v="200"/>
    <n v="200"/>
    <m/>
  </r>
  <r>
    <s v="4301122091010003"/>
    <s v="国担非专项业务"/>
    <s v="新增"/>
    <x v="7"/>
    <m/>
    <s v="湖南省融资再担保有限公司"/>
    <s v="陶微"/>
    <s v="小微企业主"/>
    <s v="居民身份证"/>
    <s v="430421198806224442"/>
    <m/>
    <m/>
    <s v="湖南多美希健康管理有限公司"/>
    <s v="91430102MA4PP3R11X"/>
    <s v="私人控股"/>
    <s v="否"/>
    <s v="湖南省/长沙市/芙蓉区"/>
    <s v="其他综合管理服务"/>
    <s v="租赁和商务服务业"/>
    <n v="12"/>
    <n v="12"/>
    <n v="2"/>
    <m/>
    <s v="微型企业"/>
    <s v="小微企业"/>
    <m/>
    <m/>
    <m/>
    <m/>
    <s v="浙江网商银行股份有限公司"/>
    <n v="6"/>
    <s v="流动资金贷款"/>
    <n v="9.8000000000000007"/>
    <s v="人民币"/>
    <s v="否"/>
    <s v="2022-09-10 00:00:00"/>
    <s v="2024-04-10 00:00:00"/>
    <m/>
    <s v="89130800009507508720220910"/>
    <m/>
    <s v="R88-57921553"/>
    <s v="GUAR89130800009507508720220910891308"/>
    <n v="1"/>
    <m/>
    <s v="无"/>
    <n v="20"/>
    <n v="40"/>
    <n v="0"/>
    <n v="20"/>
    <n v="20"/>
    <n v="0"/>
    <m/>
    <s v=""/>
    <s v="网商202209"/>
    <s v="国担非专项业务"/>
    <m/>
    <s v="国担非专项业务"/>
    <m/>
    <s v="2022-10-19 10:46:35"/>
    <s v="2022-10-25 10:58:35"/>
    <s v="2022-10-13 17:52:31"/>
    <s v="刘畅之"/>
    <m/>
    <s v="省再担合规性审查通过"/>
    <s v="国担合规性审查通过"/>
    <m/>
    <n v="6"/>
    <n v="6"/>
    <n v="578"/>
    <n v="0"/>
    <n v="0"/>
    <n v="2E-3"/>
    <n v="120"/>
    <n v="120"/>
    <m/>
  </r>
  <r>
    <s v="4301122091010004"/>
    <s v="国担非专项业务"/>
    <s v="新增"/>
    <x v="7"/>
    <m/>
    <s v="湖南省融资再担保有限公司"/>
    <s v="赵伏山"/>
    <s v="个体工商户"/>
    <s v="居民身份证"/>
    <s v="421023197306220432"/>
    <m/>
    <m/>
    <s v="长沙市望城区丁字湾赵氏深井烧腊小吃店"/>
    <s v="92430112MA4TD714X3"/>
    <s v="私人控股"/>
    <s v="否"/>
    <s v="湖南省/长沙市/望城区"/>
    <s v="小吃服务"/>
    <s v="餐饮业"/>
    <n v="10"/>
    <n v="1E-3"/>
    <n v="22"/>
    <m/>
    <s v="其他"/>
    <s v="小微企业"/>
    <m/>
    <m/>
    <m/>
    <m/>
    <s v="浙江网商银行股份有限公司"/>
    <n v="2"/>
    <s v="个人经营性贷款"/>
    <n v="8"/>
    <s v="人民币"/>
    <s v="否"/>
    <s v="2022-09-10 00:00:00"/>
    <s v="2024-04-10 00:00:00"/>
    <m/>
    <s v="89130800023132622620220910"/>
    <m/>
    <s v="R88-57921553"/>
    <s v="GUAR89130800023132622620220910891308"/>
    <n v="1"/>
    <m/>
    <s v="无"/>
    <n v="20"/>
    <n v="40"/>
    <n v="0"/>
    <n v="20"/>
    <n v="20"/>
    <n v="0"/>
    <m/>
    <s v=""/>
    <s v="网商202209"/>
    <s v="国担非专项业务"/>
    <m/>
    <s v="国担非专项业务"/>
    <m/>
    <s v="2022-10-19 10:46:35"/>
    <s v="2022-10-25 10:58:35"/>
    <s v="2022-10-13 17:52:31"/>
    <s v="刘畅之"/>
    <m/>
    <s v="省再担合规性审查通过"/>
    <s v="国担合规性审查通过"/>
    <m/>
    <n v="2"/>
    <n v="2"/>
    <n v="578"/>
    <n v="0"/>
    <n v="0"/>
    <n v="2E-3"/>
    <n v="40"/>
    <n v="40"/>
    <m/>
  </r>
  <r>
    <s v="4301122091010005"/>
    <s v="国担非专项业务"/>
    <s v="新增"/>
    <x v="7"/>
    <m/>
    <s v="湖南省融资再担保有限公司"/>
    <s v="唐爱兵"/>
    <s v="个体工商户"/>
    <s v="居民身份证"/>
    <s v="43112219891013291X"/>
    <m/>
    <m/>
    <s v="永州市冷水滩区唐爱兵副食店"/>
    <s v="92431103MA4R7YXW1L"/>
    <s v="私人控股"/>
    <s v="否"/>
    <s v="湖南省/永州市/冷水滩区"/>
    <s v="其他未列明零售业"/>
    <s v="零售业"/>
    <n v="8"/>
    <n v="101.86669999999999"/>
    <n v="7"/>
    <m/>
    <s v="其他"/>
    <s v="小微企业"/>
    <m/>
    <m/>
    <m/>
    <m/>
    <s v="浙江网商银行股份有限公司"/>
    <n v="10"/>
    <s v="个人经营性贷款"/>
    <n v="5.6"/>
    <s v="人民币"/>
    <s v="否"/>
    <s v="2022-09-10 00:00:00"/>
    <s v="2024-04-10 00:00:00"/>
    <m/>
    <s v="89130800033162831420220910"/>
    <m/>
    <s v="R88-57921553"/>
    <s v="GUAR89130800033162831420220910891308"/>
    <n v="1"/>
    <m/>
    <s v="无"/>
    <n v="20"/>
    <n v="40"/>
    <n v="0"/>
    <n v="20"/>
    <n v="20"/>
    <n v="0"/>
    <m/>
    <s v=""/>
    <s v="网商202209"/>
    <s v="国担非专项业务"/>
    <m/>
    <s v="国担非专项业务"/>
    <m/>
    <s v="2022-10-19 10:46:35"/>
    <s v="2022-10-25 10:58:35"/>
    <s v="2022-10-13 17:52:31"/>
    <s v="刘畅之"/>
    <m/>
    <s v="省再担合规性审查通过"/>
    <s v="国担合规性审查通过"/>
    <m/>
    <n v="10"/>
    <n v="10"/>
    <n v="578"/>
    <n v="0"/>
    <n v="0"/>
    <n v="2E-3"/>
    <n v="200"/>
    <n v="200"/>
    <m/>
  </r>
  <r>
    <s v="4301122091010006"/>
    <s v="国担非专项业务"/>
    <s v="新增"/>
    <x v="7"/>
    <m/>
    <s v="湖南省融资再担保有限公司"/>
    <s v="赵建乐"/>
    <s v="小微企业主"/>
    <s v="居民身份证"/>
    <s v="430903198911293938"/>
    <m/>
    <m/>
    <s v="益阳市赫山区建乐家庭农场"/>
    <s v="91430903MA4PLEN06B"/>
    <s v="私人控股"/>
    <s v="否"/>
    <s v="湖南省/益阳市/赫山区"/>
    <s v="其他谷物种植"/>
    <s v="农、林、牧、渔业"/>
    <n v="650"/>
    <n v="248"/>
    <n v="1"/>
    <m/>
    <s v="小型企业"/>
    <s v="三农,小微企业"/>
    <m/>
    <m/>
    <m/>
    <m/>
    <s v="浙江网商银行股份有限公司"/>
    <n v="2"/>
    <s v="流动资金贷款"/>
    <n v="7"/>
    <s v="人民币"/>
    <s v="否"/>
    <s v="2022-09-10 00:00:00"/>
    <s v="2024-04-10 00:00:00"/>
    <m/>
    <s v="89130800047101636120220910"/>
    <m/>
    <s v="R88-57921553"/>
    <s v="GUAR89130800047101636120220910891308"/>
    <n v="1"/>
    <m/>
    <s v="无"/>
    <n v="20"/>
    <n v="40"/>
    <n v="0"/>
    <n v="20"/>
    <n v="20"/>
    <n v="0"/>
    <m/>
    <s v=""/>
    <s v="网商202209"/>
    <s v="国担非专项业务"/>
    <m/>
    <s v="国担非专项业务"/>
    <m/>
    <s v="2022-10-19 10:46:35"/>
    <s v="2022-10-25 10:58:35"/>
    <s v="2022-10-13 17:52:31"/>
    <s v="刘畅之"/>
    <m/>
    <s v="省再担合规性审查通过"/>
    <s v="国担合规性审查通过"/>
    <m/>
    <n v="2"/>
    <n v="2"/>
    <n v="578"/>
    <n v="0"/>
    <n v="0"/>
    <n v="2E-3"/>
    <n v="40"/>
    <n v="40"/>
    <m/>
  </r>
  <r>
    <s v="4301122091010007"/>
    <s v="国担非专项业务"/>
    <s v="新增"/>
    <x v="7"/>
    <m/>
    <s v="湖南省融资再担保有限公司"/>
    <s v="闫晓宏"/>
    <s v="个体工商户"/>
    <s v="居民身份证"/>
    <s v="432427197508272046"/>
    <m/>
    <m/>
    <s v="衡阳市蒸湘区膳禾家黄焖鸡米饭店"/>
    <s v="92430408MA7EE3T1X3"/>
    <s v="私人控股"/>
    <s v="否"/>
    <s v="湖南省/衡阳市/蒸湘区"/>
    <s v="其他未列明餐饮业"/>
    <s v="餐饮业"/>
    <n v="0.01"/>
    <n v="1E-3"/>
    <n v="19"/>
    <m/>
    <s v="其他"/>
    <s v="小微企业"/>
    <m/>
    <m/>
    <m/>
    <m/>
    <s v="浙江网商银行股份有限公司"/>
    <n v="7"/>
    <s v="个人经营性贷款"/>
    <n v="8"/>
    <s v="人民币"/>
    <s v="否"/>
    <s v="2022-09-10 00:00:00"/>
    <s v="2024-04-10 00:00:00"/>
    <m/>
    <s v="89130800051039139420220910"/>
    <m/>
    <s v="R88-57921553"/>
    <s v="GUAR89130800051039139420220910891308"/>
    <n v="1"/>
    <m/>
    <s v="无"/>
    <n v="20"/>
    <n v="40"/>
    <n v="0"/>
    <n v="20"/>
    <n v="20"/>
    <n v="0"/>
    <m/>
    <s v=""/>
    <s v="网商202209"/>
    <s v="国担非专项业务"/>
    <m/>
    <s v="国担非专项业务"/>
    <m/>
    <s v="2022-10-19 10:46:35"/>
    <s v="2022-10-25 10:58:35"/>
    <s v="2022-10-13 17:52:31"/>
    <s v="刘畅之"/>
    <m/>
    <s v="省再担合规性审查通过"/>
    <s v="国担合规性审查通过"/>
    <m/>
    <n v="7"/>
    <n v="7"/>
    <n v="578"/>
    <n v="0"/>
    <n v="0"/>
    <n v="2E-3"/>
    <n v="140"/>
    <n v="140"/>
    <m/>
  </r>
  <r>
    <s v="4301122091010008"/>
    <s v="国担非专项业务"/>
    <s v="新增"/>
    <x v="7"/>
    <m/>
    <s v="湖南省融资再担保有限公司"/>
    <s v="唐峰"/>
    <s v="个体工商户"/>
    <s v="居民身份证"/>
    <s v="432501199101081011"/>
    <m/>
    <m/>
    <s v="娄底市娄星区方禾蛋糕店"/>
    <s v="92431302MA4Q02YR0W"/>
    <s v="私人控股"/>
    <s v="否"/>
    <s v="湖南省/娄底市/娄星区"/>
    <s v="小吃服务"/>
    <s v="餐饮业"/>
    <n v="8"/>
    <n v="666.66669999999999"/>
    <n v="22"/>
    <m/>
    <s v="其他"/>
    <s v="小微企业"/>
    <m/>
    <m/>
    <m/>
    <m/>
    <s v="浙江网商银行股份有限公司"/>
    <n v="4.2"/>
    <s v="个人经营性贷款"/>
    <n v="9.8000000000000007"/>
    <s v="人民币"/>
    <s v="否"/>
    <s v="2022-09-10 00:00:00"/>
    <s v="2024-04-10 00:00:00"/>
    <m/>
    <s v="89130800059574710320220910"/>
    <m/>
    <s v="R88-57921553"/>
    <s v="GUAR89130800059574710320220910891308"/>
    <n v="1"/>
    <m/>
    <s v="无"/>
    <n v="20"/>
    <n v="40"/>
    <n v="0"/>
    <n v="20"/>
    <n v="20"/>
    <n v="0"/>
    <m/>
    <s v=""/>
    <s v="网商202209"/>
    <s v="国担非专项业务"/>
    <m/>
    <s v="国担非专项业务"/>
    <m/>
    <s v="2022-10-19 10:46:35"/>
    <s v="2022-10-25 10:58:35"/>
    <s v="2022-10-13 17:52:31"/>
    <s v="刘畅之"/>
    <m/>
    <s v="省再担合规性审查通过"/>
    <s v="国担合规性审查通过"/>
    <m/>
    <n v="4.2"/>
    <n v="4.2"/>
    <n v="578"/>
    <n v="0"/>
    <n v="0"/>
    <n v="2E-3"/>
    <n v="84"/>
    <n v="84"/>
    <m/>
  </r>
  <r>
    <s v="4301122091010009"/>
    <s v="国担非专项业务"/>
    <s v="新增"/>
    <x v="7"/>
    <m/>
    <s v="湖南省融资再担保有限公司"/>
    <s v="曾庆东"/>
    <s v="个体工商户"/>
    <s v="居民身份证"/>
    <s v="432524199111042512"/>
    <m/>
    <m/>
    <s v="新化县孟公镇庆东荣耀授权店"/>
    <s v="92431322MA7BL4HF6L"/>
    <s v="私人控股"/>
    <s v="否"/>
    <s v="湖南省/娄底市/新化县"/>
    <s v="其他综合零售"/>
    <s v="零售业"/>
    <n v="10"/>
    <n v="332.5333"/>
    <n v="6"/>
    <m/>
    <s v="其他"/>
    <s v="小微企业"/>
    <m/>
    <m/>
    <m/>
    <m/>
    <s v="浙江网商银行股份有限公司"/>
    <n v="2.2000000000000002"/>
    <s v="个人经营性贷款"/>
    <n v="9.8000000000000007"/>
    <s v="人民币"/>
    <s v="否"/>
    <s v="2022-09-10 00:00:00"/>
    <s v="2024-04-10 00:00:00"/>
    <m/>
    <s v="89130800060230907820220910"/>
    <m/>
    <s v="R88-57921553"/>
    <s v="GUAR89130800060230907820220910891308"/>
    <n v="1"/>
    <m/>
    <s v="无"/>
    <n v="20"/>
    <n v="40"/>
    <n v="0"/>
    <n v="20"/>
    <n v="20"/>
    <n v="0"/>
    <m/>
    <s v=""/>
    <s v="网商202209"/>
    <s v="国担非专项业务"/>
    <m/>
    <s v="国担非专项业务"/>
    <m/>
    <s v="2022-10-19 10:46:35"/>
    <s v="2022-10-25 10:58:08"/>
    <s v="2022-10-13 17:52:31"/>
    <s v="刘畅之"/>
    <m/>
    <s v="省再担合规性审查通过"/>
    <s v="国担合规性审查通过"/>
    <m/>
    <n v="2.2000000000000002"/>
    <n v="2.2000000000000002"/>
    <n v="578"/>
    <n v="0"/>
    <n v="0"/>
    <n v="2E-3"/>
    <n v="44"/>
    <n v="44"/>
    <m/>
  </r>
  <r>
    <s v="4301122091010010"/>
    <s v="国担非专项业务"/>
    <s v="新增"/>
    <x v="7"/>
    <m/>
    <s v="湖南省融资再担保有限公司"/>
    <s v="向宏杰"/>
    <s v="小微企业主"/>
    <s v="居民身份证"/>
    <s v="43082119820304281X"/>
    <m/>
    <m/>
    <s v="张家界恒宏建材贸易有限公司"/>
    <s v="91430800MA4T4YNH09"/>
    <s v="私人控股"/>
    <s v="否"/>
    <s v="湖南省/张家界市/永定区"/>
    <s v="建材批发"/>
    <s v="批发业"/>
    <n v="500"/>
    <n v="1E-3"/>
    <n v="10"/>
    <m/>
    <s v="微型企业"/>
    <s v="小微企业"/>
    <m/>
    <m/>
    <m/>
    <m/>
    <s v="浙江网商银行股份有限公司"/>
    <n v="2.9"/>
    <s v="流动资金贷款"/>
    <n v="9.8000000000000007"/>
    <s v="人民币"/>
    <s v="否"/>
    <s v="2022-09-10 00:00:00"/>
    <s v="2024-04-10 00:00:00"/>
    <m/>
    <s v="89130800071522322120220910"/>
    <m/>
    <s v="R88-57921553"/>
    <s v="GUAR89130800071522322120220910891308"/>
    <n v="1"/>
    <m/>
    <s v="无"/>
    <n v="20"/>
    <n v="40"/>
    <n v="0"/>
    <n v="20"/>
    <n v="20"/>
    <n v="0"/>
    <m/>
    <s v=""/>
    <s v="网商202209"/>
    <s v="国担非专项业务"/>
    <m/>
    <s v="国担非专项业务"/>
    <m/>
    <s v="2022-10-19 10:46:35"/>
    <s v="2022-10-25 10:58:08"/>
    <s v="2022-10-13 17:52:31"/>
    <s v="刘畅之"/>
    <m/>
    <s v="省再担合规性审查通过"/>
    <s v="国担合规性审查通过"/>
    <m/>
    <n v="2.9"/>
    <n v="2.9"/>
    <n v="578"/>
    <n v="0"/>
    <n v="0"/>
    <n v="2E-3"/>
    <n v="58"/>
    <n v="58"/>
    <m/>
  </r>
  <r>
    <s v="4301122091010011"/>
    <s v="国担非专项业务"/>
    <s v="新增"/>
    <x v="7"/>
    <m/>
    <s v="湖南省融资再担保有限公司"/>
    <s v="陶泓羽"/>
    <s v="个体工商户"/>
    <s v="居民身份证"/>
    <s v="430422198712258429"/>
    <m/>
    <m/>
    <s v="衡阳市高新技术产业开发区出爆服饰店"/>
    <s v="92430400MA4RQ8Q59M"/>
    <s v="私人控股"/>
    <s v="否"/>
    <s v="湖南省/衡阳市/珠晖区"/>
    <s v="服饰制造"/>
    <s v="工业"/>
    <n v="30"/>
    <n v="204.66669999999999"/>
    <n v="32"/>
    <m/>
    <s v="其他"/>
    <s v="小微企业"/>
    <m/>
    <m/>
    <m/>
    <m/>
    <s v="浙江网商银行股份有限公司"/>
    <n v="12"/>
    <s v="个人经营性贷款"/>
    <n v="9.8000000000000007"/>
    <s v="人民币"/>
    <s v="否"/>
    <s v="2022-09-10 00:00:00"/>
    <s v="2024-04-10 00:00:00"/>
    <m/>
    <s v="89130800078285312120220910"/>
    <m/>
    <s v="R88-57921553"/>
    <s v="GUAR89130800078285312120220910891308"/>
    <n v="1"/>
    <m/>
    <s v="无"/>
    <n v="20"/>
    <n v="40"/>
    <n v="0"/>
    <n v="20"/>
    <n v="20"/>
    <n v="0"/>
    <m/>
    <s v=""/>
    <s v="网商202209"/>
    <s v="国担非专项业务"/>
    <m/>
    <s v="国担非专项业务"/>
    <m/>
    <s v="2022-10-19 10:47:05"/>
    <s v="2022-10-25 10:58:35"/>
    <s v="2022-10-13 17:52:31"/>
    <s v="刘畅之"/>
    <m/>
    <s v="省再担合规性审查通过"/>
    <s v="国担合规性审查通过"/>
    <m/>
    <n v="12"/>
    <n v="12"/>
    <n v="578"/>
    <n v="0"/>
    <n v="0"/>
    <n v="2E-3"/>
    <n v="240"/>
    <n v="240"/>
    <m/>
  </r>
  <r>
    <s v="4301122091010012"/>
    <s v="国担非专项业务"/>
    <s v="新增"/>
    <x v="7"/>
    <m/>
    <s v="湖南省融资再担保有限公司"/>
    <s v="侯磊婧"/>
    <s v="个体工商户"/>
    <s v="居民身份证"/>
    <s v="430621198409210064"/>
    <m/>
    <m/>
    <s v="岳阳经济技术开发区妆點软装设计工作室"/>
    <s v="92430600MA4QJ6AU7H"/>
    <s v="私人控股"/>
    <s v="否"/>
    <s v="湖南省/岳阳市/岳阳楼区"/>
    <s v="其他室内装饰材料零售"/>
    <s v="零售业"/>
    <n v="30"/>
    <n v="253.33330000000001"/>
    <n v="8"/>
    <m/>
    <s v="其他"/>
    <s v="小微企业"/>
    <m/>
    <m/>
    <m/>
    <m/>
    <s v="浙江网商银行股份有限公司"/>
    <n v="2"/>
    <s v="个人经营性贷款"/>
    <n v="9.8000000000000007"/>
    <s v="人民币"/>
    <s v="否"/>
    <s v="2022-09-10 00:00:00"/>
    <s v="2024-04-10 00:00:00"/>
    <m/>
    <s v="89130800105687319720220910"/>
    <m/>
    <s v="R88-57921553"/>
    <s v="GUAR89130800105687319720220910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010013"/>
    <s v="国担非专项业务"/>
    <s v="新增"/>
    <x v="7"/>
    <m/>
    <s v="湖南省融资再担保有限公司"/>
    <s v="易午"/>
    <s v="个体工商户"/>
    <s v="居民身份证"/>
    <s v="430103197805012057"/>
    <m/>
    <m/>
    <s v="长沙市雨花区木作餐饮店"/>
    <s v="92430111MA4RT3HP87"/>
    <s v="私人控股"/>
    <s v="否"/>
    <s v="湖南省/长沙市/雨花区"/>
    <s v="其他未列明餐饮业"/>
    <s v="餐饮业"/>
    <n v="150"/>
    <n v="150"/>
    <n v="15"/>
    <m/>
    <s v="其他"/>
    <s v="小微企业"/>
    <m/>
    <m/>
    <m/>
    <m/>
    <s v="浙江网商银行股份有限公司"/>
    <n v="2"/>
    <s v="个人经营性贷款"/>
    <n v="9.8000000000000007"/>
    <s v="人民币"/>
    <s v="否"/>
    <s v="2022-09-10 00:00:00"/>
    <s v="2024-04-10 00:00:00"/>
    <m/>
    <s v="89130800114759544120220910"/>
    <m/>
    <s v="R88-57921553"/>
    <s v="GUAR89130800114759544120220910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010014"/>
    <s v="国担非专项业务"/>
    <s v="新增"/>
    <x v="7"/>
    <m/>
    <s v="湖南省融资再担保有限公司"/>
    <s v="梁毅"/>
    <s v="个体工商户"/>
    <s v="居民身份证"/>
    <s v="430122198403051612"/>
    <m/>
    <m/>
    <s v="长沙市雨花区梁和汽配商行"/>
    <s v="92430111MA4NPGQT81"/>
    <s v="私人控股"/>
    <s v="否"/>
    <s v="湖南省/长沙市/雨花区"/>
    <s v="汽车零配件零售"/>
    <s v="零售业"/>
    <n v="15"/>
    <n v="182.56"/>
    <n v="13"/>
    <m/>
    <s v="其他"/>
    <s v="小微企业"/>
    <m/>
    <m/>
    <m/>
    <m/>
    <s v="浙江网商银行股份有限公司"/>
    <n v="2"/>
    <s v="个人经营性贷款"/>
    <n v="9.8000000000000007"/>
    <s v="人民币"/>
    <s v="否"/>
    <s v="2022-09-10 00:00:00"/>
    <s v="2024-04-10 00:00:00"/>
    <m/>
    <s v="89130800128028621520220910"/>
    <m/>
    <s v="R88-57921553"/>
    <s v="GUAR89130800128028621520220910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010015"/>
    <s v="国担非专项业务"/>
    <s v="新增"/>
    <x v="7"/>
    <m/>
    <s v="湖南省融资再担保有限公司"/>
    <s v="唐婷"/>
    <s v="小微企业主"/>
    <s v="居民身份证"/>
    <s v="430321199001218327"/>
    <m/>
    <m/>
    <s v="株洲精锐工贸有限公司"/>
    <s v="91430211MA4PEQYHXR"/>
    <s v="私人控股"/>
    <s v="否"/>
    <s v="湖南省/株洲市/天元区"/>
    <s v="其他未列明批发业"/>
    <s v="批发业"/>
    <n v="50"/>
    <n v="75"/>
    <n v="2"/>
    <m/>
    <s v="微型企业"/>
    <s v="小微企业"/>
    <m/>
    <m/>
    <m/>
    <m/>
    <s v="浙江网商银行股份有限公司"/>
    <n v="10"/>
    <s v="流动资金贷款"/>
    <n v="9.26"/>
    <s v="人民币"/>
    <s v="否"/>
    <s v="2022-09-10 00:00:00"/>
    <s v="2024-04-10 00:00:00"/>
    <m/>
    <s v="89130800137820926320220910"/>
    <m/>
    <s v="R88-57921553"/>
    <s v="GUAR89130800137820926320220910891308"/>
    <n v="1"/>
    <m/>
    <s v="无"/>
    <n v="20"/>
    <n v="40"/>
    <n v="0"/>
    <n v="20"/>
    <n v="20"/>
    <n v="0"/>
    <m/>
    <s v=""/>
    <s v="网商202209"/>
    <s v="国担非专项业务"/>
    <m/>
    <s v="国担非专项业务"/>
    <m/>
    <s v="2022-10-19 10:47:05"/>
    <s v="2022-10-25 10:58:35"/>
    <s v="2022-10-13 17:52:31"/>
    <s v="刘畅之"/>
    <m/>
    <s v="省再担合规性审查通过"/>
    <s v="国担合规性审查通过"/>
    <m/>
    <n v="10"/>
    <n v="10"/>
    <n v="578"/>
    <n v="0"/>
    <n v="0"/>
    <n v="2E-3"/>
    <n v="200"/>
    <n v="200"/>
    <m/>
  </r>
  <r>
    <s v="4301122091010016"/>
    <s v="国担非专项业务"/>
    <s v="新增"/>
    <x v="7"/>
    <m/>
    <s v="湖南省融资再担保有限公司"/>
    <s v="夏姣"/>
    <s v="个体工商户"/>
    <s v="居民身份证"/>
    <s v="430903198905266044"/>
    <m/>
    <m/>
    <s v="长沙市雨花区刘开创建材商行"/>
    <s v="92430111MA4RRYKD21"/>
    <s v="私人控股"/>
    <s v="否"/>
    <s v="湖南省/长沙市/雨花区"/>
    <s v="其他未列明零售业"/>
    <s v="零售业"/>
    <n v="5"/>
    <n v="461"/>
    <n v="7"/>
    <m/>
    <s v="其他"/>
    <s v="小微企业"/>
    <m/>
    <m/>
    <m/>
    <m/>
    <s v="浙江网商银行股份有限公司"/>
    <n v="31.6"/>
    <s v="个人经营性贷款"/>
    <n v="9.8000000000000007"/>
    <s v="人民币"/>
    <s v="否"/>
    <s v="2022-09-10 00:00:00"/>
    <s v="2024-04-10 00:00:00"/>
    <m/>
    <s v="89130800161190745920220910"/>
    <m/>
    <s v="R88-57921553"/>
    <s v="GUAR89130800161190745920220910891308"/>
    <n v="1"/>
    <m/>
    <s v="无"/>
    <n v="20"/>
    <n v="40"/>
    <n v="0"/>
    <n v="20"/>
    <n v="20"/>
    <n v="0"/>
    <m/>
    <s v=""/>
    <s v="网商202209"/>
    <s v="国担非专项业务"/>
    <m/>
    <s v="国担非专项业务"/>
    <m/>
    <s v="2022-10-19 10:47:05"/>
    <s v="2022-10-25 10:58:35"/>
    <s v="2022-10-13 17:52:31"/>
    <s v="刘畅之"/>
    <m/>
    <s v="省再担合规性审查通过"/>
    <s v="国担合规性审查通过"/>
    <m/>
    <n v="31.6"/>
    <n v="31.6"/>
    <n v="578"/>
    <n v="0"/>
    <n v="0"/>
    <n v="2E-3"/>
    <n v="632"/>
    <n v="632"/>
    <m/>
  </r>
  <r>
    <s v="4301122091010017"/>
    <s v="国担非专项业务"/>
    <s v="新增"/>
    <x v="7"/>
    <m/>
    <s v="湖南省融资再担保有限公司"/>
    <s v="倪秀艳"/>
    <s v="个体工商户"/>
    <s v="居民身份证"/>
    <s v="430422198908286827"/>
    <m/>
    <m/>
    <s v="郴州市北湖区小倪之家原单服装店"/>
    <s v="92431002MA4PCG6M4W"/>
    <s v="私人控股"/>
    <s v="否"/>
    <s v="湖南省/郴州市/北湖区"/>
    <s v="其他未列明餐饮业"/>
    <s v="餐饮业"/>
    <n v="3"/>
    <n v="217.89330000000001"/>
    <n v="12"/>
    <m/>
    <s v="其他"/>
    <s v="小微企业"/>
    <m/>
    <m/>
    <m/>
    <m/>
    <s v="浙江网商银行股份有限公司"/>
    <n v="3.4"/>
    <s v="个人经营性贷款"/>
    <n v="9.8000000000000007"/>
    <s v="人民币"/>
    <s v="否"/>
    <s v="2022-09-10 00:00:00"/>
    <s v="2024-04-10 00:00:00"/>
    <m/>
    <s v="89130800208642549320220910"/>
    <m/>
    <s v="R88-57921553"/>
    <s v="GUAR89130800208642549320220910891308"/>
    <n v="1"/>
    <m/>
    <s v="无"/>
    <n v="20"/>
    <n v="40"/>
    <n v="0"/>
    <n v="20"/>
    <n v="20"/>
    <n v="0"/>
    <m/>
    <s v=""/>
    <s v="网商202209"/>
    <s v="国担非专项业务"/>
    <m/>
    <s v="国担非专项业务"/>
    <m/>
    <s v="2022-10-19 10:47:05"/>
    <s v="2022-10-25 10:58:35"/>
    <s v="2022-10-13 17:52:31"/>
    <s v="刘畅之"/>
    <m/>
    <s v="省再担合规性审查通过"/>
    <s v="国担合规性审查通过"/>
    <m/>
    <n v="3.4"/>
    <n v="3.4"/>
    <n v="578"/>
    <n v="0"/>
    <n v="0"/>
    <n v="2E-3"/>
    <n v="68"/>
    <n v="68"/>
    <m/>
  </r>
  <r>
    <s v="4301122091010018"/>
    <s v="国担非专项业务"/>
    <s v="新增"/>
    <x v="7"/>
    <m/>
    <s v="湖南省融资再担保有限公司"/>
    <s v="夏朝晖"/>
    <s v="个体工商户"/>
    <s v="居民身份证"/>
    <s v="43232119720203499X"/>
    <m/>
    <m/>
    <s v="益阳市赫山区摇滚鸡休闲小吃店"/>
    <s v="92430903MA4RKF0M9Y"/>
    <s v="私人控股"/>
    <s v="否"/>
    <s v="湖南省/益阳市/赫山区"/>
    <s v="小吃服务"/>
    <s v="餐饮业"/>
    <n v="50"/>
    <n v="25"/>
    <n v="7"/>
    <m/>
    <s v="其他"/>
    <s v="小微企业"/>
    <m/>
    <m/>
    <m/>
    <m/>
    <s v="浙江网商银行股份有限公司"/>
    <n v="4.5"/>
    <s v="个人经营性贷款"/>
    <n v="9.8000000000000007"/>
    <s v="人民币"/>
    <s v="否"/>
    <s v="2022-09-10 00:00:00"/>
    <s v="2024-04-10 00:00:00"/>
    <m/>
    <s v="89130800216384114520220910"/>
    <m/>
    <s v="R88-57921553"/>
    <s v="GUAR89130800216384114520220910891308"/>
    <n v="1"/>
    <m/>
    <s v="无"/>
    <n v="20"/>
    <n v="40"/>
    <n v="0"/>
    <n v="20"/>
    <n v="20"/>
    <n v="0"/>
    <m/>
    <s v=""/>
    <s v="网商202209"/>
    <s v="国担非专项业务"/>
    <m/>
    <s v="国担非专项业务"/>
    <m/>
    <s v="2022-10-19 10:47:05"/>
    <s v="2022-10-25 10:59:00"/>
    <s v="2022-10-13 17:52:31"/>
    <s v="刘畅之"/>
    <m/>
    <s v="省再担合规性审查通过"/>
    <s v="国担合规性审查通过"/>
    <m/>
    <n v="4.5"/>
    <n v="4.5"/>
    <n v="578"/>
    <n v="0"/>
    <n v="0"/>
    <n v="2E-3"/>
    <n v="90"/>
    <n v="90"/>
    <m/>
  </r>
  <r>
    <s v="4301122091010019"/>
    <s v="国担非专项业务"/>
    <s v="新增"/>
    <x v="7"/>
    <m/>
    <s v="湖南省融资再担保有限公司"/>
    <s v="张玲"/>
    <s v="个体工商户"/>
    <s v="居民身份证"/>
    <s v="43062419840707562X"/>
    <m/>
    <m/>
    <s v="汨罗市佳门口商店"/>
    <s v="92430681MA7B4CHD9B"/>
    <s v="私人控股"/>
    <s v="否"/>
    <s v="湖南省/岳阳市/汨罗市"/>
    <s v="其他未列明零售业"/>
    <s v="零售业"/>
    <n v="5"/>
    <n v="300.05329999999998"/>
    <n v="7"/>
    <m/>
    <s v="其他"/>
    <s v="小微企业"/>
    <m/>
    <m/>
    <m/>
    <m/>
    <s v="浙江网商银行股份有限公司"/>
    <n v="3"/>
    <s v="个人经营性贷款"/>
    <n v="9.8000000000000007"/>
    <s v="人民币"/>
    <s v="否"/>
    <s v="2022-09-10 00:00:00"/>
    <s v="2024-04-10 00:00:00"/>
    <m/>
    <s v="89130800235654015620220910"/>
    <m/>
    <s v="R88-57921553"/>
    <s v="GUAR89130800235654015620220910891308"/>
    <n v="1"/>
    <m/>
    <s v="无"/>
    <n v="20"/>
    <n v="40"/>
    <n v="0"/>
    <n v="20"/>
    <n v="20"/>
    <n v="0"/>
    <m/>
    <s v=""/>
    <s v="网商202209"/>
    <s v="国担非专项业务"/>
    <m/>
    <s v="国担非专项业务"/>
    <m/>
    <s v="2022-10-19 10:47:05"/>
    <s v="2022-10-25 10:59:00"/>
    <s v="2022-10-13 17:52:31"/>
    <s v="刘畅之"/>
    <m/>
    <s v="省再担合规性审查通过"/>
    <s v="国担合规性审查通过"/>
    <m/>
    <n v="3"/>
    <n v="3"/>
    <n v="578"/>
    <n v="0"/>
    <n v="0"/>
    <n v="2E-3"/>
    <n v="60"/>
    <n v="60"/>
    <m/>
  </r>
  <r>
    <s v="4301122091010020"/>
    <s v="国担非专项业务"/>
    <s v="新增"/>
    <x v="7"/>
    <m/>
    <s v="湖南省融资再担保有限公司"/>
    <s v="毛维玉"/>
    <s v="个体工商户"/>
    <s v="居民身份证"/>
    <s v="431023199701278125"/>
    <m/>
    <m/>
    <s v="长沙市芙蓉区小确星文化工作室"/>
    <s v="92430102MA4R3D000B"/>
    <s v="私人控股"/>
    <s v="否"/>
    <s v="湖南省/长沙市/芙蓉区"/>
    <s v="文艺创作与表演"/>
    <s v="其他未列明行业"/>
    <n v="100"/>
    <n v="1E-3"/>
    <n v="17"/>
    <m/>
    <s v="其他"/>
    <s v="小微企业"/>
    <s v="8.2.5"/>
    <m/>
    <m/>
    <m/>
    <s v="浙江网商银行股份有限公司"/>
    <n v="2"/>
    <s v="个人经营性贷款"/>
    <n v="9.8000000000000007"/>
    <s v="人民币"/>
    <s v="否"/>
    <s v="2022-09-10 00:00:00"/>
    <s v="2024-04-10 00:00:00"/>
    <m/>
    <s v="89130800286905419320220910"/>
    <m/>
    <s v="R88-57921553"/>
    <s v="GUAR89130800286905419320220910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110002"/>
    <s v="国担非专项业务"/>
    <s v="新增"/>
    <x v="7"/>
    <m/>
    <s v="湖南省融资再担保有限公司"/>
    <s v="柯秀金"/>
    <s v="个体工商户"/>
    <s v="居民身份证"/>
    <s v="350321196107017343"/>
    <m/>
    <m/>
    <s v="武陵区九莫商行"/>
    <s v="92430702MA4Q6QKC7C"/>
    <s v="私人控股"/>
    <s v="否"/>
    <s v="湖南省/常德市/武陵区"/>
    <s v="其他未列明零售业"/>
    <s v="零售业"/>
    <n v="50"/>
    <n v="25"/>
    <n v="2"/>
    <m/>
    <s v="其他"/>
    <s v="小微企业"/>
    <m/>
    <m/>
    <m/>
    <m/>
    <s v="浙江网商银行股份有限公司"/>
    <n v="5"/>
    <s v="个人经营性贷款"/>
    <n v="7.61"/>
    <s v="人民币"/>
    <s v="否"/>
    <s v="2022-09-11 00:00:00"/>
    <s v="2024-04-11 00:00:00"/>
    <m/>
    <s v="89130800004143128820220911"/>
    <m/>
    <s v="R88-57921553"/>
    <s v="GUAR89130800004143128820220911891308"/>
    <n v="1"/>
    <m/>
    <s v="无"/>
    <n v="20"/>
    <n v="40"/>
    <n v="0"/>
    <n v="20"/>
    <n v="20"/>
    <n v="0"/>
    <m/>
    <s v=""/>
    <s v="网商202209"/>
    <s v="国担非专项业务"/>
    <m/>
    <s v="国担非专项业务"/>
    <m/>
    <s v="2022-10-19 10:47:05"/>
    <s v="2022-10-25 10:59:00"/>
    <s v="2022-10-13 17:52:31"/>
    <s v="刘畅之"/>
    <m/>
    <s v="省再担合规性审查通过"/>
    <s v="国担合规性审查通过"/>
    <m/>
    <n v="5"/>
    <n v="5"/>
    <n v="578"/>
    <n v="0"/>
    <n v="0"/>
    <n v="2E-3"/>
    <n v="100"/>
    <n v="100"/>
    <m/>
  </r>
  <r>
    <s v="4301122091110003"/>
    <s v="国担非专项业务"/>
    <s v="新增"/>
    <x v="7"/>
    <m/>
    <s v="湖南省融资再担保有限公司"/>
    <s v="谢超"/>
    <s v="小微企业主"/>
    <s v="居民身份证"/>
    <s v="430802198808120017"/>
    <m/>
    <m/>
    <s v="张家界无忧家政服务有限公司"/>
    <s v="91430821MA4PYGKC10"/>
    <s v="私人控股"/>
    <s v="否"/>
    <s v="湖南省/张家界市/慈利县"/>
    <s v="其他居民服务业"/>
    <s v="其他未列明行业"/>
    <n v="650"/>
    <n v="650"/>
    <n v="17"/>
    <m/>
    <s v="小型企业"/>
    <s v="小微企业"/>
    <m/>
    <m/>
    <m/>
    <m/>
    <s v="浙江网商银行股份有限公司"/>
    <n v="2.7"/>
    <s v="流动资金贷款"/>
    <n v="9.8000000000000007"/>
    <s v="人民币"/>
    <s v="否"/>
    <s v="2022-09-11 00:00:00"/>
    <s v="2024-04-11 00:00:00"/>
    <m/>
    <s v="89130800006429746320220911"/>
    <m/>
    <s v="R88-57921553"/>
    <s v="GUAR89130800006429746320220911891308"/>
    <n v="1"/>
    <m/>
    <s v="无"/>
    <n v="20"/>
    <n v="40"/>
    <n v="0"/>
    <n v="20"/>
    <n v="20"/>
    <n v="0"/>
    <m/>
    <s v=""/>
    <s v="网商202209"/>
    <s v="国担非专项业务"/>
    <m/>
    <s v="国担非专项业务"/>
    <m/>
    <s v="2022-10-19 10:47:05"/>
    <s v="2022-10-25 10:59:00"/>
    <s v="2022-10-13 17:52:31"/>
    <s v="刘畅之"/>
    <m/>
    <s v="省再担合规性审查通过"/>
    <s v="国担合规性审查通过"/>
    <m/>
    <n v="2.7"/>
    <n v="2.7"/>
    <n v="578"/>
    <n v="0"/>
    <n v="0"/>
    <n v="2E-3"/>
    <n v="54"/>
    <n v="54"/>
    <m/>
  </r>
  <r>
    <s v="4301122091110004"/>
    <s v="国担非专项业务"/>
    <s v="新增"/>
    <x v="7"/>
    <m/>
    <s v="湖南省融资再担保有限公司"/>
    <s v="尹彬"/>
    <s v="个体工商户"/>
    <s v="居民身份证"/>
    <s v="430422198810061216"/>
    <m/>
    <m/>
    <s v="衡阳市石鼓区农夫鲜果零食店"/>
    <s v="92430407MA4QKUER9N"/>
    <s v="私人控股"/>
    <s v="否"/>
    <s v="湖南省/衡阳市/石鼓区"/>
    <s v="其他食品零售"/>
    <s v="零售业"/>
    <n v="50"/>
    <n v="25"/>
    <n v="13"/>
    <m/>
    <s v="其他"/>
    <s v="小微企业"/>
    <m/>
    <m/>
    <m/>
    <m/>
    <s v="浙江网商银行股份有限公司"/>
    <n v="3"/>
    <s v="个人经营性贷款"/>
    <n v="9.8000000000000007"/>
    <s v="人民币"/>
    <s v="否"/>
    <s v="2022-09-11 00:00:00"/>
    <s v="2024-04-11 00:00:00"/>
    <m/>
    <s v="89130800007365902320220911"/>
    <m/>
    <s v="R88-57921553"/>
    <s v="GUAR89130800007365902320220911891308"/>
    <n v="1"/>
    <m/>
    <s v="无"/>
    <n v="20"/>
    <n v="40"/>
    <n v="0"/>
    <n v="20"/>
    <n v="20"/>
    <n v="0"/>
    <m/>
    <s v=""/>
    <s v="网商202209"/>
    <s v="国担非专项业务"/>
    <m/>
    <s v="国担非专项业务"/>
    <m/>
    <s v="2022-10-19 10:47:05"/>
    <s v="2022-10-25 10:58:35"/>
    <s v="2022-10-13 17:52:31"/>
    <s v="刘畅之"/>
    <m/>
    <s v="省再担合规性审查通过"/>
    <s v="国担合规性审查通过"/>
    <m/>
    <n v="3"/>
    <n v="3"/>
    <n v="578"/>
    <n v="0"/>
    <n v="0"/>
    <n v="2E-3"/>
    <n v="60"/>
    <n v="60"/>
    <m/>
  </r>
  <r>
    <s v="4301122091110005"/>
    <s v="国担非专项业务"/>
    <s v="新增"/>
    <x v="7"/>
    <m/>
    <s v="湖南省融资再担保有限公司"/>
    <s v="张甜良"/>
    <s v="个体工商户"/>
    <s v="居民身份证"/>
    <s v="432503198710135044"/>
    <m/>
    <m/>
    <s v="涟源市七星街镇张甜良烟花鞭炮销售点"/>
    <s v="92431382MA4LAK029G"/>
    <s v="私人控股"/>
    <s v="否"/>
    <s v="湖南省/娄底市/涟源市"/>
    <s v="其他综合零售"/>
    <s v="零售业"/>
    <n v="0.01"/>
    <n v="463"/>
    <n v="6"/>
    <m/>
    <s v="其他"/>
    <s v="小微企业"/>
    <m/>
    <m/>
    <m/>
    <m/>
    <s v="浙江网商银行股份有限公司"/>
    <n v="2"/>
    <s v="个人经营性贷款"/>
    <n v="9.8000000000000007"/>
    <s v="人民币"/>
    <s v="否"/>
    <s v="2022-09-11 00:00:00"/>
    <s v="2024-04-11 00:00:00"/>
    <m/>
    <s v="89130800007892325120220911"/>
    <m/>
    <s v="R88-57921553"/>
    <s v="GUAR89130800007892325120220911891308"/>
    <n v="1"/>
    <m/>
    <s v="无"/>
    <n v="20"/>
    <n v="40"/>
    <n v="0"/>
    <n v="20"/>
    <n v="20"/>
    <n v="0"/>
    <m/>
    <s v=""/>
    <s v="网商202209"/>
    <s v="国担非专项业务"/>
    <m/>
    <s v="国担非专项业务"/>
    <m/>
    <s v="2022-10-19 10:47:05"/>
    <s v="2022-10-25 10:58:08"/>
    <s v="2022-10-13 17:52:31"/>
    <s v="刘畅之"/>
    <m/>
    <s v="省再担合规性审查通过"/>
    <s v="国担合规性审查通过"/>
    <m/>
    <n v="2"/>
    <n v="2"/>
    <n v="578"/>
    <n v="0"/>
    <n v="0"/>
    <n v="2E-3"/>
    <n v="40"/>
    <n v="40"/>
    <m/>
  </r>
  <r>
    <s v="4301122091110006"/>
    <s v="国担非专项业务"/>
    <s v="新增"/>
    <x v="7"/>
    <m/>
    <s v="湖南省融资再担保有限公司"/>
    <s v="欧阳宏星"/>
    <s v="个体工商户"/>
    <s v="居民身份证"/>
    <s v="432522198703123319"/>
    <m/>
    <m/>
    <s v="双峰县白马宏星钢材店"/>
    <s v="92431321MA4PW1290W"/>
    <s v="私人控股"/>
    <s v="否"/>
    <s v="湖南省/娄底市/双峰县"/>
    <s v="其他未列明零售业"/>
    <s v="零售业"/>
    <n v="1.5"/>
    <n v="93.36"/>
    <n v="7"/>
    <m/>
    <s v="其他"/>
    <s v="小微企业"/>
    <m/>
    <m/>
    <m/>
    <m/>
    <s v="浙江网商银行股份有限公司"/>
    <n v="2"/>
    <s v="个人经营性贷款"/>
    <n v="9.8000000000000007"/>
    <s v="人民币"/>
    <s v="否"/>
    <s v="2022-09-11 00:00:00"/>
    <s v="2024-04-11 00:00:00"/>
    <m/>
    <s v="89130800018043116920220911"/>
    <m/>
    <s v="R88-57921553"/>
    <s v="GUAR89130800018043116920220911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110007"/>
    <s v="国担非专项业务"/>
    <s v="新增"/>
    <x v="7"/>
    <m/>
    <s v="湖南省融资再担保有限公司"/>
    <s v="王娜"/>
    <s v="个体工商户"/>
    <s v="居民身份证"/>
    <s v="430522198812018129"/>
    <m/>
    <m/>
    <s v="邵阳市大祥区贝贝拉姆母婴店"/>
    <s v="92430503MA4Q74LA2U"/>
    <s v="私人控股"/>
    <s v="否"/>
    <s v="湖南省/邵阳市/大祥区"/>
    <s v="其他综合零售"/>
    <s v="零售业"/>
    <n v="30"/>
    <n v="400.56"/>
    <n v="6"/>
    <m/>
    <s v="其他"/>
    <s v="小微企业"/>
    <m/>
    <m/>
    <m/>
    <m/>
    <s v="浙江网商银行股份有限公司"/>
    <n v="6"/>
    <s v="个人经营性贷款"/>
    <n v="6.2"/>
    <s v="人民币"/>
    <s v="否"/>
    <s v="2022-09-11 00:00:00"/>
    <s v="2024-04-11 00:00:00"/>
    <m/>
    <s v="89130800018309917320220911"/>
    <m/>
    <s v="R88-57921553"/>
    <s v="GUAR89130800018309917320220911891308"/>
    <n v="1"/>
    <m/>
    <s v="无"/>
    <n v="20"/>
    <n v="40"/>
    <n v="0"/>
    <n v="20"/>
    <n v="20"/>
    <n v="0"/>
    <m/>
    <s v=""/>
    <s v="网商202209"/>
    <s v="国担非专项业务"/>
    <m/>
    <s v="国担非专项业务"/>
    <m/>
    <s v="2022-10-19 10:47:05"/>
    <s v="2022-10-25 10:58:35"/>
    <s v="2022-10-13 17:52:31"/>
    <s v="刘畅之"/>
    <m/>
    <s v="省再担合规性审查通过"/>
    <s v="国担合规性审查通过"/>
    <m/>
    <n v="6"/>
    <n v="6"/>
    <n v="578"/>
    <n v="0"/>
    <n v="0"/>
    <n v="2E-3"/>
    <n v="120"/>
    <n v="120"/>
    <m/>
  </r>
  <r>
    <s v="4301122091110008"/>
    <s v="国担非专项业务"/>
    <s v="新增"/>
    <x v="7"/>
    <m/>
    <s v="湖南省融资再担保有限公司"/>
    <s v="彭斌"/>
    <s v="小微企业主"/>
    <s v="居民身份证"/>
    <s v="430703198611283251"/>
    <m/>
    <m/>
    <s v="常德鼎奕文化传播有限公司"/>
    <s v="91430702MA4RDMDA45"/>
    <s v="私人控股"/>
    <s v="否"/>
    <s v="湖南省/常德市/武陵区"/>
    <s v="信息技术咨询服务"/>
    <s v="软件和信息技术服务业"/>
    <n v="50"/>
    <n v="25"/>
    <n v="15"/>
    <m/>
    <s v="微型企业"/>
    <s v="小微企业"/>
    <s v="1.3.4"/>
    <m/>
    <m/>
    <m/>
    <s v="浙江网商银行股份有限公司"/>
    <n v="2"/>
    <s v="流动资金贷款"/>
    <n v="6.2"/>
    <s v="人民币"/>
    <s v="否"/>
    <s v="2022-09-11 00:00:00"/>
    <s v="2024-04-11 00:00:00"/>
    <m/>
    <s v="89130800020247629520220911"/>
    <m/>
    <s v="R88-57921553"/>
    <s v="GUAR89130800020247629520220911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110009"/>
    <s v="国担非专项业务"/>
    <s v="新增"/>
    <x v="7"/>
    <m/>
    <s v="湖南省融资再担保有限公司"/>
    <s v="杜登已"/>
    <s v="个体工商户"/>
    <s v="居民身份证"/>
    <s v="432427196704183513"/>
    <m/>
    <m/>
    <s v="石门县杜家商行"/>
    <s v="92430726MA4NE46P5Q"/>
    <s v="私人控股"/>
    <s v="否"/>
    <s v="湖南省/常德市/石门县"/>
    <s v="其他未列明零售业"/>
    <s v="零售业"/>
    <n v="5"/>
    <n v="1E-3"/>
    <n v="7"/>
    <m/>
    <s v="其他"/>
    <s v="小微企业"/>
    <m/>
    <m/>
    <m/>
    <m/>
    <s v="浙江网商银行股份有限公司"/>
    <n v="2"/>
    <s v="个人经营性贷款"/>
    <n v="9.8000000000000007"/>
    <s v="人民币"/>
    <s v="否"/>
    <s v="2022-09-11 00:00:00"/>
    <s v="2024-04-11 00:00:00"/>
    <m/>
    <s v="89130800022515934420220911"/>
    <m/>
    <s v="R88-57921553"/>
    <s v="GUAR89130800022515934420220911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110010"/>
    <s v="国担非专项业务"/>
    <s v="新增"/>
    <x v="7"/>
    <m/>
    <s v="湖南省融资再担保有限公司"/>
    <s v="张良"/>
    <s v="个体工商户"/>
    <s v="居民身份证"/>
    <s v="43030419820910351X"/>
    <m/>
    <m/>
    <s v="湘潭市岳塘区辉煌腾达办公设备商行"/>
    <s v="92430304MA4LAKQ088"/>
    <s v="私人控股"/>
    <s v="否"/>
    <s v="湖南省/湘潭市/岳塘区"/>
    <s v="其他园艺作物种植"/>
    <s v="农、林、牧、渔业"/>
    <n v="1"/>
    <n v="400.05329999999998"/>
    <n v="5"/>
    <m/>
    <s v="其他"/>
    <s v="三农,小微企业"/>
    <m/>
    <m/>
    <m/>
    <m/>
    <s v="浙江网商银行股份有限公司"/>
    <n v="5"/>
    <s v="个人经营性贷款"/>
    <n v="9.8000000000000007"/>
    <s v="人民币"/>
    <s v="否"/>
    <s v="2022-09-11 00:00:00"/>
    <s v="2024-04-11 00:00:00"/>
    <m/>
    <s v="89130800022979925820220911"/>
    <m/>
    <s v="R88-57921553"/>
    <s v="GUAR89130800022979925820220911891308"/>
    <n v="1"/>
    <m/>
    <s v="无"/>
    <n v="20"/>
    <n v="40"/>
    <n v="0"/>
    <n v="20"/>
    <n v="20"/>
    <n v="0"/>
    <m/>
    <s v=""/>
    <s v="网商202209"/>
    <s v="国担非专项业务"/>
    <m/>
    <s v="国担非专项业务"/>
    <m/>
    <s v="2022-10-19 10:47:05"/>
    <s v="2022-10-25 10:58:35"/>
    <s v="2022-10-13 17:52:31"/>
    <s v="刘畅之"/>
    <m/>
    <s v="省再担合规性审查通过"/>
    <s v="国担合规性审查通过"/>
    <m/>
    <n v="5"/>
    <n v="5"/>
    <n v="578"/>
    <n v="0"/>
    <n v="0"/>
    <n v="2E-3"/>
    <n v="100"/>
    <n v="100"/>
    <m/>
  </r>
  <r>
    <s v="4301122091110011"/>
    <s v="国担非专项业务"/>
    <s v="新增"/>
    <x v="7"/>
    <m/>
    <s v="湖南省融资再担保有限公司"/>
    <s v="吴俊"/>
    <s v="个体工商户"/>
    <s v="居民身份证"/>
    <s v="430626199104103934"/>
    <m/>
    <m/>
    <s v="长沙市雨花区云力运动健身馆"/>
    <s v="92430111MA4TF0A144"/>
    <s v="私人控股"/>
    <s v="否"/>
    <s v="湖南省/长沙市/雨花区"/>
    <s v="健身休闲活动"/>
    <s v="其他未列明行业"/>
    <n v="2"/>
    <n v="402.44"/>
    <n v="17"/>
    <m/>
    <s v="其他"/>
    <s v="小微企业"/>
    <m/>
    <m/>
    <m/>
    <m/>
    <s v="浙江网商银行股份有限公司"/>
    <n v="21"/>
    <s v="个人经营性贷款"/>
    <n v="9.8000000000000007"/>
    <s v="人民币"/>
    <s v="否"/>
    <s v="2022-09-11 00:00:00"/>
    <s v="2024-04-11 00:00:00"/>
    <m/>
    <s v="89130800024142421720220911"/>
    <m/>
    <s v="R88-57921553"/>
    <s v="GUAR89130800024142421720220911891308"/>
    <n v="1"/>
    <m/>
    <s v="无"/>
    <n v="20"/>
    <n v="40"/>
    <n v="0"/>
    <n v="20"/>
    <n v="20"/>
    <n v="0"/>
    <m/>
    <s v=""/>
    <s v="网商202209"/>
    <s v="国担非专项业务"/>
    <m/>
    <s v="国担非专项业务"/>
    <m/>
    <s v="2022-10-19 10:47:05"/>
    <s v="2022-10-25 10:59:00"/>
    <s v="2022-10-13 17:52:31"/>
    <s v="刘畅之"/>
    <m/>
    <s v="省再担合规性审查通过"/>
    <s v="国担合规性审查通过"/>
    <m/>
    <n v="21"/>
    <n v="21"/>
    <n v="578"/>
    <n v="0"/>
    <n v="0"/>
    <n v="2E-3"/>
    <n v="420"/>
    <n v="420"/>
    <m/>
  </r>
  <r>
    <s v="4301122091110012"/>
    <s v="国担非专项业务"/>
    <s v="新增"/>
    <x v="7"/>
    <m/>
    <s v="湖南省融资再担保有限公司"/>
    <s v="王冬荣"/>
    <s v="个体工商户"/>
    <s v="居民身份证"/>
    <s v="430821197608201642"/>
    <m/>
    <m/>
    <s v="慈利县冬荣小吃店"/>
    <s v="92430821MA4PLEJW2Y"/>
    <s v="私人控股"/>
    <s v="否"/>
    <s v="湖南省/张家界市/慈利县"/>
    <s v="正餐服务"/>
    <s v="餐饮业"/>
    <n v="8"/>
    <n v="296.33330000000001"/>
    <n v="16"/>
    <m/>
    <s v="其他"/>
    <s v="小微企业"/>
    <m/>
    <m/>
    <m/>
    <m/>
    <s v="浙江网商银行股份有限公司"/>
    <n v="5.5"/>
    <s v="个人经营性贷款"/>
    <n v="9.8000000000000007"/>
    <s v="人民币"/>
    <s v="否"/>
    <s v="2022-09-11 00:00:00"/>
    <s v="2024-04-11 00:00:00"/>
    <m/>
    <s v="89130800056234809620220911"/>
    <m/>
    <s v="R88-57921553"/>
    <s v="GUAR89130800056234809620220911891308"/>
    <n v="1"/>
    <m/>
    <s v="无"/>
    <n v="20"/>
    <n v="40"/>
    <n v="0"/>
    <n v="20"/>
    <n v="20"/>
    <n v="0"/>
    <m/>
    <s v=""/>
    <s v="网商202209"/>
    <s v="国担非专项业务"/>
    <m/>
    <s v="国担非专项业务"/>
    <m/>
    <s v="2022-10-19 10:47:05"/>
    <s v="2022-10-25 10:59:00"/>
    <s v="2022-10-13 17:52:31"/>
    <s v="刘畅之"/>
    <m/>
    <s v="省再担合规性审查通过"/>
    <s v="国担合规性审查通过"/>
    <m/>
    <n v="5.5"/>
    <n v="5.5"/>
    <n v="578"/>
    <n v="0"/>
    <n v="0"/>
    <n v="2E-3"/>
    <n v="110"/>
    <n v="110"/>
    <m/>
  </r>
  <r>
    <s v="4301122091110013"/>
    <s v="国担非专项业务"/>
    <s v="新增"/>
    <x v="7"/>
    <m/>
    <s v="湖南省融资再担保有限公司"/>
    <s v="叶远勇"/>
    <s v="小微企业主"/>
    <s v="居民身份证"/>
    <s v="360425197309041736"/>
    <m/>
    <m/>
    <s v="长沙誉满天食品有限公司"/>
    <s v="9143012133838876XE"/>
    <s v="私人控股"/>
    <s v="否"/>
    <s v="湖南省/长沙市/长沙县"/>
    <s v="糖果、巧克力制造"/>
    <s v="工业"/>
    <n v="150"/>
    <n v="400"/>
    <n v="31"/>
    <m/>
    <s v="小型企业"/>
    <s v="小微企业"/>
    <m/>
    <m/>
    <m/>
    <m/>
    <s v="浙江网商银行股份有限公司"/>
    <n v="2.5"/>
    <s v="流动资金贷款"/>
    <n v="8"/>
    <s v="人民币"/>
    <s v="否"/>
    <s v="2022-09-11 00:00:00"/>
    <s v="2024-04-11 00:00:00"/>
    <m/>
    <s v="89130800056270543520220911"/>
    <m/>
    <s v="R88-57921553"/>
    <s v="GUAR89130800056270543520220911891308"/>
    <n v="1"/>
    <m/>
    <s v="无"/>
    <n v="20"/>
    <n v="40"/>
    <n v="0"/>
    <n v="20"/>
    <n v="20"/>
    <n v="0"/>
    <m/>
    <s v=""/>
    <s v="网商202209"/>
    <s v="国担非专项业务"/>
    <m/>
    <s v="国担非专项业务"/>
    <m/>
    <s v="2022-10-19 10:47:05"/>
    <s v="2022-10-25 10:59:00"/>
    <s v="2022-10-13 17:52:31"/>
    <s v="刘畅之"/>
    <m/>
    <s v="省再担合规性审查通过"/>
    <s v="国担合规性审查通过"/>
    <m/>
    <n v="2.5"/>
    <n v="2.5"/>
    <n v="578"/>
    <n v="0"/>
    <n v="0"/>
    <n v="2E-3"/>
    <n v="50"/>
    <n v="50"/>
    <m/>
  </r>
  <r>
    <s v="4301122091110014"/>
    <s v="国担非专项业务"/>
    <s v="新增"/>
    <x v="7"/>
    <m/>
    <s v="湖南省融资再担保有限公司"/>
    <s v="龚灿"/>
    <s v="个体工商户"/>
    <s v="居民身份证"/>
    <s v="430921198910216183"/>
    <m/>
    <m/>
    <s v="南县乌嘴灿灿日化店"/>
    <s v="92430921MA4QFNF244"/>
    <s v="私人控股"/>
    <s v="否"/>
    <s v="湖南省/益阳市/南县"/>
    <s v="其他综合零售"/>
    <s v="零售业"/>
    <n v="650"/>
    <n v="463"/>
    <n v="6"/>
    <m/>
    <s v="其他"/>
    <s v="小微企业"/>
    <m/>
    <m/>
    <m/>
    <m/>
    <s v="浙江网商银行股份有限公司"/>
    <n v="9"/>
    <s v="个人经营性贷款"/>
    <n v="9.8000000000000007"/>
    <s v="人民币"/>
    <s v="否"/>
    <s v="2022-09-11 00:00:00"/>
    <s v="2024-04-11 00:00:00"/>
    <m/>
    <s v="89130800061089045620220911"/>
    <m/>
    <s v="R88-57921553"/>
    <s v="GUAR89130800061089045620220911891308"/>
    <n v="1"/>
    <m/>
    <s v="无"/>
    <n v="20"/>
    <n v="40"/>
    <n v="0"/>
    <n v="20"/>
    <n v="20"/>
    <n v="0"/>
    <m/>
    <s v=""/>
    <s v="网商202209"/>
    <s v="国担非专项业务"/>
    <m/>
    <s v="国担非专项业务"/>
    <m/>
    <s v="2022-10-19 10:47:05"/>
    <s v="2022-10-25 10:59:00"/>
    <s v="2022-10-13 17:52:31"/>
    <s v="刘畅之"/>
    <m/>
    <s v="省再担合规性审查通过"/>
    <s v="国担合规性审查通过"/>
    <m/>
    <n v="9"/>
    <n v="9"/>
    <n v="578"/>
    <n v="0"/>
    <n v="0"/>
    <n v="2E-3"/>
    <n v="180"/>
    <n v="180"/>
    <m/>
  </r>
  <r>
    <s v="4301122091110015"/>
    <s v="国担非专项业务"/>
    <s v="新增"/>
    <x v="7"/>
    <m/>
    <s v="湖南省融资再担保有限公司"/>
    <s v="钟彦香"/>
    <s v="个体工商户"/>
    <s v="居民身份证"/>
    <s v="430421197908231462"/>
    <m/>
    <m/>
    <s v="衡阳市石鼓区和信酒业副食商行"/>
    <s v="92430407MA4QJA4710"/>
    <s v="私人控股"/>
    <s v="否"/>
    <s v="湖南省/衡阳市/石鼓区"/>
    <s v="烟草制品零售"/>
    <s v="零售业"/>
    <n v="1"/>
    <n v="1E-3"/>
    <n v="9"/>
    <m/>
    <s v="其他"/>
    <s v="小微企业"/>
    <m/>
    <m/>
    <m/>
    <m/>
    <s v="浙江网商银行股份有限公司"/>
    <n v="3.956"/>
    <s v="个人经营性贷款"/>
    <n v="9.8000000000000007"/>
    <s v="人民币"/>
    <s v="否"/>
    <s v="2022-09-11 00:00:00"/>
    <s v="2024-04-11 00:00:00"/>
    <m/>
    <s v="89130800063616009220220911"/>
    <m/>
    <s v="R88-57921553"/>
    <s v="GUAR89130800063616009220220911891308"/>
    <n v="1"/>
    <m/>
    <s v="无"/>
    <n v="20"/>
    <n v="40"/>
    <n v="0"/>
    <n v="20"/>
    <n v="20"/>
    <n v="0"/>
    <m/>
    <s v=""/>
    <s v="网商202209"/>
    <s v="国担非专项业务"/>
    <m/>
    <s v="国担非专项业务"/>
    <m/>
    <s v="2022-10-19 10:47:05"/>
    <s v="2022-10-25 10:59:00"/>
    <s v="2022-10-13 17:52:31"/>
    <s v="刘畅之"/>
    <m/>
    <s v="省再担合规性审查通过"/>
    <s v="国担合规性审查通过"/>
    <m/>
    <n v="3.956"/>
    <n v="3.956"/>
    <n v="578"/>
    <n v="0"/>
    <n v="0"/>
    <n v="2E-3"/>
    <n v="79.12"/>
    <n v="79.12"/>
    <m/>
  </r>
  <r>
    <s v="4301122091110016"/>
    <s v="国担非专项业务"/>
    <s v="新增"/>
    <x v="7"/>
    <m/>
    <s v="湖南省融资再担保有限公司"/>
    <s v="郭成伟"/>
    <s v="小微企业主"/>
    <s v="居民身份证"/>
    <s v="622102198405206616"/>
    <m/>
    <m/>
    <s v="长沙派瑞影院管理有限公司"/>
    <s v="91430104MA4RTKW48L"/>
    <s v="私人控股"/>
    <s v="否"/>
    <s v="湖南省/长沙市/岳麓区"/>
    <s v="其他组织管理服务"/>
    <s v="租赁和商务服务业"/>
    <n v="650"/>
    <n v="7000"/>
    <n v="2"/>
    <m/>
    <s v="微型企业"/>
    <s v="小微企业"/>
    <m/>
    <m/>
    <m/>
    <m/>
    <s v="浙江网商银行股份有限公司"/>
    <n v="15.6"/>
    <s v="流动资金贷款"/>
    <n v="9.8000000000000007"/>
    <s v="人民币"/>
    <s v="否"/>
    <s v="2022-09-11 00:00:00"/>
    <s v="2024-04-11 00:00:00"/>
    <m/>
    <s v="89130800064014923420220911"/>
    <m/>
    <s v="R88-57921553"/>
    <s v="GUAR89130800064014923420220911891308"/>
    <n v="1"/>
    <m/>
    <s v="无"/>
    <n v="20"/>
    <n v="40"/>
    <n v="0"/>
    <n v="20"/>
    <n v="20"/>
    <n v="0"/>
    <m/>
    <s v=""/>
    <s v="网商202209"/>
    <s v="国担非专项业务"/>
    <m/>
    <s v="国担非专项业务"/>
    <m/>
    <s v="2022-10-19 10:47:05"/>
    <s v="2022-10-25 10:59:00"/>
    <s v="2022-10-13 17:52:31"/>
    <s v="刘畅之"/>
    <m/>
    <s v="省再担合规性审查通过"/>
    <s v="国担合规性审查通过"/>
    <m/>
    <n v="15.6"/>
    <n v="15.6"/>
    <n v="578"/>
    <n v="0"/>
    <n v="0"/>
    <n v="2E-3"/>
    <n v="312"/>
    <n v="312"/>
    <m/>
  </r>
  <r>
    <s v="4301122091110017"/>
    <s v="国担非专项业务"/>
    <s v="新增"/>
    <x v="7"/>
    <m/>
    <s v="湖南省融资再担保有限公司"/>
    <s v="秦叶群"/>
    <s v="个体工商户"/>
    <s v="居民身份证"/>
    <s v="430581198712073569"/>
    <m/>
    <m/>
    <s v="武冈市雅芙女装店"/>
    <s v="92430581MA4P83P83T"/>
    <s v="私人控股"/>
    <s v="否"/>
    <s v="湖南省/邵阳市/武冈市"/>
    <s v="服装零售"/>
    <s v="零售业"/>
    <n v="10"/>
    <n v="486"/>
    <n v="8"/>
    <m/>
    <s v="其他"/>
    <s v="小微企业"/>
    <m/>
    <m/>
    <m/>
    <m/>
    <s v="浙江网商银行股份有限公司"/>
    <n v="2.2999999999999998"/>
    <s v="个人经营性贷款"/>
    <n v="9.8000000000000007"/>
    <s v="人民币"/>
    <s v="否"/>
    <s v="2022-09-11 00:00:00"/>
    <s v="2024-04-11 00:00:00"/>
    <m/>
    <s v="89130800078524123320220911"/>
    <m/>
    <s v="R88-57921553"/>
    <s v="GUAR89130800078524123320220911891308"/>
    <n v="1"/>
    <m/>
    <s v="无"/>
    <n v="20"/>
    <n v="40"/>
    <n v="0"/>
    <n v="20"/>
    <n v="20"/>
    <n v="0"/>
    <m/>
    <s v=""/>
    <s v="网商202209"/>
    <s v="国担非专项业务"/>
    <m/>
    <s v="国担非专项业务"/>
    <m/>
    <s v="2022-10-19 10:47:05"/>
    <s v="2022-10-25 10:59:00"/>
    <s v="2022-10-13 17:52:31"/>
    <s v="刘畅之"/>
    <m/>
    <s v="省再担合规性审查通过"/>
    <s v="国担合规性审查通过"/>
    <m/>
    <n v="2.2999999999999998"/>
    <n v="2.2999999999999998"/>
    <n v="578"/>
    <n v="0"/>
    <n v="0"/>
    <n v="2E-3"/>
    <n v="46"/>
    <n v="46"/>
    <m/>
  </r>
  <r>
    <s v="4301122091110018"/>
    <s v="国担非专项业务"/>
    <s v="新增"/>
    <x v="7"/>
    <m/>
    <s v="湖南省融资再担保有限公司"/>
    <s v="刘全平"/>
    <s v="小微企业主"/>
    <s v="居民身份证"/>
    <s v="142330197201164116"/>
    <m/>
    <m/>
    <s v="湖南业坚贸易有限公司"/>
    <s v="91430104MA7B24GH2K"/>
    <s v="私人控股"/>
    <s v="否"/>
    <s v="湖南省/长沙市/岳麓区"/>
    <s v="其他未列明零售业"/>
    <s v="零售业"/>
    <n v="200"/>
    <n v="421.86669999999998"/>
    <n v="10"/>
    <m/>
    <s v="小型企业"/>
    <s v="小微企业"/>
    <m/>
    <m/>
    <m/>
    <m/>
    <s v="浙江网商银行股份有限公司"/>
    <n v="12"/>
    <s v="个人经营性贷款"/>
    <n v="9.8000000000000007"/>
    <s v="人民币"/>
    <s v="否"/>
    <s v="2022-09-11 00:00:00"/>
    <s v="2024-04-11 00:00:00"/>
    <m/>
    <s v="89130800086946144520220911"/>
    <m/>
    <s v="R88-57921553"/>
    <s v="GUAR89130800086946144520220911891308"/>
    <n v="1"/>
    <m/>
    <s v="无"/>
    <n v="20"/>
    <n v="40"/>
    <n v="0"/>
    <n v="20"/>
    <n v="20"/>
    <n v="0"/>
    <m/>
    <s v=""/>
    <s v="网商202209"/>
    <s v="国担非专项业务"/>
    <m/>
    <s v="国担非专项业务"/>
    <m/>
    <s v="2022-10-19 10:47:05"/>
    <s v="2022-10-25 10:59:00"/>
    <s v="2022-10-13 17:52:31"/>
    <s v="刘畅之"/>
    <m/>
    <s v="省再担合规性审查通过"/>
    <s v="国担合规性审查通过"/>
    <m/>
    <n v="12"/>
    <n v="12"/>
    <n v="578"/>
    <n v="0"/>
    <n v="0"/>
    <n v="2E-3"/>
    <n v="240"/>
    <n v="240"/>
    <m/>
  </r>
  <r>
    <s v="4301122091110019"/>
    <s v="国担非专项业务"/>
    <s v="新增"/>
    <x v="7"/>
    <m/>
    <s v="湖南省融资再担保有限公司"/>
    <s v="欧杨"/>
    <s v="个体工商户"/>
    <s v="居民身份证"/>
    <s v="431128199007166323"/>
    <m/>
    <m/>
    <s v="临武县优汇生活超市"/>
    <s v="92431025MA7AFJLY4N"/>
    <s v="私人控股"/>
    <s v="否"/>
    <s v="湖南省/郴州市/临武县"/>
    <s v="酒、饮料及茶叶零售"/>
    <s v="零售业"/>
    <n v="10"/>
    <n v="52.3733"/>
    <n v="12"/>
    <m/>
    <s v="其他"/>
    <s v="小微企业"/>
    <m/>
    <m/>
    <m/>
    <m/>
    <s v="浙江网商银行股份有限公司"/>
    <n v="2"/>
    <s v="个人经营性贷款"/>
    <n v="9.8000000000000007"/>
    <s v="人民币"/>
    <s v="否"/>
    <s v="2022-09-11 00:00:00"/>
    <s v="2024-04-11 00:00:00"/>
    <m/>
    <s v="89130800116218536220220911"/>
    <m/>
    <s v="R88-57921553"/>
    <s v="GUAR89130800116218536220220911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110020"/>
    <s v="国担非专项业务"/>
    <s v="新增"/>
    <x v="7"/>
    <m/>
    <s v="湖南省融资再担保有限公司"/>
    <s v="刘倩"/>
    <s v="个体工商户"/>
    <s v="居民身份证"/>
    <s v="430528198608271328"/>
    <m/>
    <m/>
    <s v="新宁县崀山镇牧鸯酒坊"/>
    <s v="92430528MA4QC22Q4R"/>
    <s v="私人控股"/>
    <s v="是"/>
    <s v="湖南省/邵阳市/新宁县"/>
    <s v="白酒制造"/>
    <s v="工业"/>
    <n v="5.0000000000000001E-4"/>
    <n v="60"/>
    <n v="27"/>
    <m/>
    <s v="其他"/>
    <s v="小微企业"/>
    <s v="7.3.3"/>
    <m/>
    <m/>
    <m/>
    <s v="浙江网商银行股份有限公司"/>
    <n v="3"/>
    <s v="个人经营性贷款"/>
    <n v="9.8000000000000007"/>
    <s v="人民币"/>
    <s v="否"/>
    <s v="2022-09-11 00:00:00"/>
    <s v="2024-04-11 00:00:00"/>
    <m/>
    <s v="89130800120761734220220911"/>
    <m/>
    <s v="R88-57921553"/>
    <s v="GUAR89130800120761734220220911891308"/>
    <n v="1"/>
    <m/>
    <s v="无"/>
    <n v="20"/>
    <n v="40"/>
    <n v="0"/>
    <n v="20"/>
    <n v="20"/>
    <n v="0"/>
    <m/>
    <s v=""/>
    <s v="网商202209"/>
    <s v="国担非专项业务"/>
    <m/>
    <s v="国担非专项业务"/>
    <m/>
    <s v="2022-10-19 10:47:05"/>
    <s v="2022-10-25 10:59:00"/>
    <s v="2022-10-13 17:52:31"/>
    <s v="刘畅之"/>
    <m/>
    <s v="省再担合规性审查通过"/>
    <s v="国担合规性审查通过"/>
    <m/>
    <n v="3"/>
    <n v="3"/>
    <n v="578"/>
    <n v="0"/>
    <n v="0"/>
    <n v="2E-3"/>
    <n v="60"/>
    <n v="60"/>
    <m/>
  </r>
  <r>
    <s v="4301122091110021"/>
    <s v="国担非专项业务"/>
    <s v="新增"/>
    <x v="7"/>
    <m/>
    <s v="湖南省融资再担保有限公司"/>
    <s v="肖婷"/>
    <s v="个体工商户"/>
    <s v="居民身份证"/>
    <s v="430781199210013027"/>
    <m/>
    <m/>
    <s v="津市市毛里湖镇安玛卫浴经营店"/>
    <s v="92430781MA4Q5BEUXB"/>
    <s v="私人控股"/>
    <s v="否"/>
    <s v="湖南省/常德市/津市市"/>
    <s v="卫生洁具零售"/>
    <s v="零售业"/>
    <n v="50"/>
    <n v="48.346699999999998"/>
    <n v="14"/>
    <m/>
    <s v="其他"/>
    <s v="小微企业"/>
    <m/>
    <m/>
    <m/>
    <m/>
    <s v="浙江网商银行股份有限公司"/>
    <n v="2"/>
    <s v="个人经营性贷款"/>
    <n v="6.2"/>
    <s v="人民币"/>
    <s v="否"/>
    <s v="2022-09-11 00:00:00"/>
    <s v="2024-04-11 00:00:00"/>
    <m/>
    <s v="89130800130777549220220911"/>
    <m/>
    <s v="R88-57921553"/>
    <s v="GUAR89130800130777549220220911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110022"/>
    <s v="国担非专项业务"/>
    <s v="新增"/>
    <x v="7"/>
    <m/>
    <s v="湖南省融资再担保有限公司"/>
    <s v="周强"/>
    <s v="个体工商户"/>
    <s v="居民身份证"/>
    <s v="431382199302110057"/>
    <m/>
    <m/>
    <s v="岳阳楼区聚佳日用百货商行"/>
    <s v="92430602MA4LNH7G0G"/>
    <s v="私人控股"/>
    <s v="否"/>
    <s v="湖南省/岳阳市/岳阳楼区"/>
    <s v="百货零售"/>
    <s v="零售业"/>
    <n v="10"/>
    <n v="495"/>
    <n v="8"/>
    <m/>
    <s v="其他"/>
    <s v="小微企业"/>
    <m/>
    <m/>
    <m/>
    <m/>
    <s v="浙江网商银行股份有限公司"/>
    <n v="11"/>
    <s v="个人经营性贷款"/>
    <n v="9.8000000000000007"/>
    <s v="人民币"/>
    <s v="否"/>
    <s v="2022-09-11 00:00:00"/>
    <s v="2024-04-11 00:00:00"/>
    <m/>
    <s v="89130800159679507620220911"/>
    <m/>
    <s v="R88-57921553"/>
    <s v="GUAR89130800159679507620220911891308"/>
    <n v="1"/>
    <m/>
    <s v="无"/>
    <n v="20"/>
    <n v="40"/>
    <n v="0"/>
    <n v="20"/>
    <n v="20"/>
    <n v="0"/>
    <m/>
    <s v=""/>
    <s v="网商202209"/>
    <s v="国担非专项业务"/>
    <m/>
    <s v="国担非专项业务"/>
    <m/>
    <s v="2022-10-19 10:47:05"/>
    <s v="2022-10-25 10:59:00"/>
    <s v="2022-10-13 17:52:31"/>
    <s v="刘畅之"/>
    <m/>
    <s v="省再担合规性审查通过"/>
    <s v="国担合规性审查通过"/>
    <m/>
    <n v="11"/>
    <n v="11"/>
    <n v="578"/>
    <n v="0"/>
    <n v="0"/>
    <n v="2E-3"/>
    <n v="220"/>
    <n v="220"/>
    <m/>
  </r>
  <r>
    <s v="4301122091110023"/>
    <s v="国担非专项业务"/>
    <s v="新增"/>
    <x v="7"/>
    <m/>
    <s v="湖南省融资再担保有限公司"/>
    <s v="罗清鸿"/>
    <s v="小微企业主"/>
    <s v="居民身份证"/>
    <s v="431026198907193535"/>
    <m/>
    <m/>
    <s v="汝城县鸿通生态牧业有限公司"/>
    <s v="91431026MA4LEAX156"/>
    <s v="私人控股"/>
    <s v="否"/>
    <s v="湖南省/郴州市/汝城县"/>
    <s v="其他牲畜饲养"/>
    <s v="农、林、牧、渔业"/>
    <n v="650"/>
    <n v="75"/>
    <n v="1"/>
    <m/>
    <s v="小型企业"/>
    <s v="三农,小微企业"/>
    <m/>
    <m/>
    <m/>
    <m/>
    <s v="浙江网商银行股份有限公司"/>
    <n v="6.6"/>
    <s v="流动资金贷款"/>
    <n v="9"/>
    <s v="人民币"/>
    <s v="否"/>
    <s v="2022-09-11 00:00:00"/>
    <s v="2024-04-11 00:00:00"/>
    <m/>
    <s v="89130800160367121620220911"/>
    <m/>
    <s v="R88-57921553"/>
    <s v="GUAR89130800160367121620220911891308"/>
    <n v="1"/>
    <m/>
    <s v="无"/>
    <n v="20"/>
    <n v="40"/>
    <n v="0"/>
    <n v="20"/>
    <n v="20"/>
    <n v="0"/>
    <m/>
    <s v=""/>
    <s v="网商202209"/>
    <s v="国担非专项业务"/>
    <m/>
    <s v="国担非专项业务"/>
    <m/>
    <s v="2022-10-19 10:47:05"/>
    <s v="2022-10-25 10:59:00"/>
    <s v="2022-10-13 17:52:31"/>
    <s v="刘畅之"/>
    <m/>
    <s v="省再担合规性审查通过"/>
    <s v="国担合规性审查通过"/>
    <m/>
    <n v="6.6"/>
    <n v="6.6"/>
    <n v="578"/>
    <n v="0"/>
    <n v="0"/>
    <n v="2E-3"/>
    <n v="132"/>
    <n v="132"/>
    <m/>
  </r>
  <r>
    <s v="4301122091110024"/>
    <s v="国担非专项业务"/>
    <s v="新增"/>
    <x v="7"/>
    <m/>
    <s v="湖南省融资再担保有限公司"/>
    <s v="谢正泉"/>
    <s v="个体工商户"/>
    <s v="居民身份证"/>
    <s v="43032119810621781X"/>
    <m/>
    <m/>
    <s v="湘潭县易俗河镇正艳超市"/>
    <s v="92430321MA4T8TUJX3"/>
    <s v="私人控股"/>
    <s v="否"/>
    <s v="湖南省/湘潭市/湘潭县"/>
    <s v="超级市场零售"/>
    <s v="零售业"/>
    <n v="650"/>
    <n v="25"/>
    <n v="2"/>
    <m/>
    <s v="其他"/>
    <s v="小微企业"/>
    <m/>
    <m/>
    <m/>
    <m/>
    <s v="浙江网商银行股份有限公司"/>
    <n v="8.5"/>
    <s v="个人经营性贷款"/>
    <n v="9.8000000000000007"/>
    <s v="人民币"/>
    <s v="否"/>
    <s v="2022-09-11 00:00:00"/>
    <s v="2024-04-11 00:00:00"/>
    <m/>
    <s v="89130800187652518220220911"/>
    <m/>
    <s v="R88-57921553"/>
    <s v="GUAR89130800187652518220220911891308"/>
    <n v="1"/>
    <m/>
    <s v="无"/>
    <n v="20"/>
    <n v="40"/>
    <n v="0"/>
    <n v="20"/>
    <n v="20"/>
    <n v="0"/>
    <m/>
    <s v=""/>
    <s v="网商202209"/>
    <s v="国担非专项业务"/>
    <m/>
    <s v="国担非专项业务"/>
    <m/>
    <s v="2022-10-19 10:47:05"/>
    <s v="2022-10-25 10:58:35"/>
    <s v="2022-10-13 17:52:31"/>
    <s v="刘畅之"/>
    <m/>
    <s v="省再担合规性审查通过"/>
    <s v="国担合规性审查通过"/>
    <m/>
    <n v="8.5"/>
    <n v="8.5"/>
    <n v="578"/>
    <n v="0"/>
    <n v="0"/>
    <n v="2E-3"/>
    <n v="170"/>
    <n v="170"/>
    <m/>
  </r>
  <r>
    <s v="4301122091110025"/>
    <s v="国担非专项业务"/>
    <s v="新增"/>
    <x v="7"/>
    <m/>
    <s v="湖南省融资再担保有限公司"/>
    <s v="贺娟"/>
    <s v="个体工商户"/>
    <s v="居民身份证"/>
    <s v="430511198804162025"/>
    <m/>
    <m/>
    <s v="邵阳市双清区果果小铺商行"/>
    <s v="92430502MA4QUPN14R"/>
    <s v="私人控股"/>
    <s v="否"/>
    <s v="湖南省/邵阳市/双清区"/>
    <s v="酒、饮料及茶叶零售"/>
    <s v="零售业"/>
    <n v="10"/>
    <n v="1E-3"/>
    <n v="12"/>
    <m/>
    <s v="其他"/>
    <s v="小微企业"/>
    <m/>
    <m/>
    <m/>
    <m/>
    <s v="浙江网商银行股份有限公司"/>
    <n v="4"/>
    <s v="个人经营性贷款"/>
    <n v="9.8000000000000007"/>
    <s v="人民币"/>
    <s v="否"/>
    <s v="2022-09-11 00:00:00"/>
    <s v="2024-04-11 00:00:00"/>
    <m/>
    <s v="89130800239846717220220911"/>
    <m/>
    <s v="R88-57921553"/>
    <s v="GUAR89130800239846717220220911891308"/>
    <n v="1"/>
    <m/>
    <s v="无"/>
    <n v="20"/>
    <n v="40"/>
    <n v="0"/>
    <n v="20"/>
    <n v="20"/>
    <n v="0"/>
    <m/>
    <s v=""/>
    <s v="网商202209"/>
    <s v="国担非专项业务"/>
    <m/>
    <s v="国担非专项业务"/>
    <m/>
    <s v="2022-10-19 10:47:05"/>
    <s v="2022-10-25 10:58:35"/>
    <s v="2022-10-13 17:52:31"/>
    <s v="刘畅之"/>
    <m/>
    <s v="省再担合规性审查通过"/>
    <s v="国担合规性审查通过"/>
    <m/>
    <n v="4"/>
    <n v="4"/>
    <n v="578"/>
    <n v="0"/>
    <n v="0"/>
    <n v="2E-3"/>
    <n v="80"/>
    <n v="80"/>
    <m/>
  </r>
  <r>
    <s v="4301122091110026"/>
    <s v="国担非专项业务"/>
    <s v="新增"/>
    <x v="7"/>
    <m/>
    <s v="湖南省融资再担保有限公司"/>
    <s v="毛先浓"/>
    <s v="小微企业主"/>
    <s v="居民身份证"/>
    <s v="430802198003053822"/>
    <m/>
    <m/>
    <s v="张家界市创利建筑劳务有限责任公司"/>
    <s v="91430802MA4RNTFC7T"/>
    <s v="私人控股"/>
    <s v="否"/>
    <s v="湖南省/张家界市/永定区"/>
    <s v="住宅房屋建筑"/>
    <s v="建筑业"/>
    <n v="650"/>
    <n v="400"/>
    <n v="1"/>
    <m/>
    <s v="小型企业"/>
    <s v="小微企业"/>
    <m/>
    <m/>
    <m/>
    <m/>
    <s v="浙江网商银行股份有限公司"/>
    <n v="2"/>
    <s v="流动资金贷款"/>
    <n v="8"/>
    <s v="人民币"/>
    <s v="否"/>
    <s v="2022-09-11 00:00:00"/>
    <s v="2024-04-11 00:00:00"/>
    <m/>
    <s v="89130800287034926620220911"/>
    <m/>
    <s v="R88-57921553"/>
    <s v="GUAR89130800287034926620220911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110027"/>
    <s v="国担非专项业务"/>
    <s v="新增"/>
    <x v="7"/>
    <m/>
    <s v="湖南省融资再担保有限公司"/>
    <s v="刘耀华"/>
    <s v="个体工商户"/>
    <s v="居民身份证"/>
    <s v="431021198810254133"/>
    <m/>
    <m/>
    <s v="桂阳耀华挖炮土方工程队"/>
    <s v="92431021MA4M6J6R8Q"/>
    <s v="私人控股"/>
    <s v="否"/>
    <s v="湖南省/郴州市/桂阳县"/>
    <s v="其他未列明零售业"/>
    <s v="零售业"/>
    <n v="60"/>
    <n v="26.666699999999999"/>
    <n v="7"/>
    <m/>
    <s v="其他"/>
    <s v="小微企业"/>
    <m/>
    <m/>
    <m/>
    <m/>
    <s v="浙江网商银行股份有限公司"/>
    <n v="5"/>
    <s v="个人经营性贷款"/>
    <n v="9.8000000000000007"/>
    <s v="人民币"/>
    <s v="否"/>
    <s v="2022-09-11 00:00:00"/>
    <s v="2024-04-11 00:00:00"/>
    <m/>
    <s v="89130800288537817220220911"/>
    <m/>
    <s v="R88-57921553"/>
    <s v="GUAR89130800288537817220220911891308"/>
    <n v="1"/>
    <m/>
    <s v="无"/>
    <n v="20"/>
    <n v="40"/>
    <n v="0"/>
    <n v="20"/>
    <n v="20"/>
    <n v="0"/>
    <m/>
    <s v=""/>
    <s v="网商202209"/>
    <s v="国担非专项业务"/>
    <m/>
    <s v="国担非专项业务"/>
    <m/>
    <s v="2022-10-19 10:47:05"/>
    <s v="2022-10-25 10:58:35"/>
    <s v="2022-10-13 17:52:31"/>
    <s v="刘畅之"/>
    <m/>
    <s v="省再担合规性审查通过"/>
    <s v="国担合规性审查通过"/>
    <m/>
    <n v="5"/>
    <n v="5"/>
    <n v="578"/>
    <n v="0"/>
    <n v="0"/>
    <n v="2E-3"/>
    <n v="100"/>
    <n v="100"/>
    <m/>
  </r>
  <r>
    <s v="4301122091110028"/>
    <s v="国担非专项业务"/>
    <s v="新增"/>
    <x v="7"/>
    <m/>
    <s v="湖南省融资再担保有限公司"/>
    <s v="张勇"/>
    <s v="小微企业主"/>
    <s v="居民身份证"/>
    <s v="430602198009095010"/>
    <m/>
    <m/>
    <s v="湖南花间事文化艺术有限公司"/>
    <s v="91430111MA4Q0LP715"/>
    <s v="私人控股"/>
    <s v="否"/>
    <s v="湖南省/长沙市/雨花区"/>
    <s v="其他文化艺术业"/>
    <s v="其他未列明行业"/>
    <n v="12"/>
    <n v="12"/>
    <n v="1"/>
    <m/>
    <s v="微型企业"/>
    <s v="小微企业"/>
    <m/>
    <m/>
    <m/>
    <m/>
    <s v="浙江网商银行股份有限公司"/>
    <n v="3.5"/>
    <s v="流动资金贷款"/>
    <n v="9.26"/>
    <s v="人民币"/>
    <s v="否"/>
    <s v="2022-09-11 00:00:00"/>
    <s v="2024-04-11 00:00:00"/>
    <m/>
    <s v="89130800291763548020220911"/>
    <m/>
    <s v="R88-57921553"/>
    <s v="GUAR89130800291763548020220911891308"/>
    <n v="1"/>
    <m/>
    <s v="无"/>
    <n v="20"/>
    <n v="40"/>
    <n v="0"/>
    <n v="20"/>
    <n v="20"/>
    <n v="0"/>
    <m/>
    <s v=""/>
    <s v="网商202209"/>
    <s v="国担非专项业务"/>
    <m/>
    <s v="国担非专项业务"/>
    <m/>
    <s v="2022-10-19 10:47:05"/>
    <s v="2022-10-25 10:58:35"/>
    <s v="2022-10-13 17:52:31"/>
    <s v="刘畅之"/>
    <m/>
    <s v="省再担合规性审查通过"/>
    <s v="国担合规性审查通过"/>
    <m/>
    <n v="3.5"/>
    <n v="3.5"/>
    <n v="578"/>
    <n v="0"/>
    <n v="0"/>
    <n v="2E-3"/>
    <n v="70"/>
    <n v="70"/>
    <m/>
  </r>
  <r>
    <s v="4301122091110029"/>
    <s v="国担非专项业务"/>
    <s v="新增"/>
    <x v="7"/>
    <m/>
    <s v="湖南省融资再担保有限公司"/>
    <s v="郑慧"/>
    <s v="个体工商户"/>
    <s v="居民身份证"/>
    <s v="430702199101208022"/>
    <m/>
    <m/>
    <s v="武陵区和心蔓健身馆"/>
    <s v="92430702MA4Q66RE32"/>
    <s v="私人控股"/>
    <s v="否"/>
    <s v="湖南省/常德市/武陵区"/>
    <s v="健身休闲活动"/>
    <s v="其他未列明行业"/>
    <n v="10"/>
    <n v="1E-3"/>
    <n v="17"/>
    <m/>
    <s v="其他"/>
    <s v="小微企业"/>
    <m/>
    <m/>
    <m/>
    <m/>
    <s v="浙江网商银行股份有限公司"/>
    <n v="2"/>
    <s v="个人经营性贷款"/>
    <n v="9.8000000000000007"/>
    <s v="人民币"/>
    <s v="否"/>
    <s v="2022-09-11 00:00:00"/>
    <s v="2024-04-11 00:00:00"/>
    <m/>
    <s v="89130800406492219620220911"/>
    <m/>
    <s v="R88-57921553"/>
    <s v="GUAR89130800406492219620220911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110030"/>
    <s v="国担非专项业务"/>
    <s v="新增"/>
    <x v="7"/>
    <m/>
    <s v="湖南省融资再担保有限公司"/>
    <s v="夏丽"/>
    <s v="个体工商户"/>
    <s v="居民身份证"/>
    <s v="430923198902073242"/>
    <m/>
    <m/>
    <s v="安化县鑫胜寄卖行"/>
    <s v="92430923MA4LY67R05"/>
    <s v="私人控股"/>
    <s v="否"/>
    <s v="湖南省/益阳市/安化县"/>
    <s v="其他未列明服务业"/>
    <s v="其他未列明行业"/>
    <n v="30"/>
    <n v="108.04"/>
    <n v="15"/>
    <m/>
    <s v="其他"/>
    <s v="小微企业"/>
    <m/>
    <m/>
    <m/>
    <m/>
    <s v="浙江网商银行股份有限公司"/>
    <n v="2"/>
    <s v="个人经营性贷款"/>
    <n v="9.8000000000000007"/>
    <s v="人民币"/>
    <s v="否"/>
    <s v="2022-09-11 00:00:00"/>
    <s v="2024-04-11 00:00:00"/>
    <m/>
    <s v="89130800423002048020220911"/>
    <m/>
    <s v="R88-57921553"/>
    <s v="GUAR89130800423002048020220911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210004"/>
    <s v="国担非专项业务"/>
    <s v="新增"/>
    <x v="7"/>
    <m/>
    <s v="湖南省融资再担保有限公司"/>
    <s v="周婷婷"/>
    <s v="小微企业主"/>
    <s v="居民身份证"/>
    <s v="430302198511074307"/>
    <m/>
    <m/>
    <s v="湘潭青彤园艺有限公司"/>
    <s v="91430302MA4LNNQW91"/>
    <s v="私人控股"/>
    <s v="否"/>
    <s v="湖南省/湘潭市/雨湖区"/>
    <s v="其他园艺作物种植"/>
    <s v="农、林、牧、渔业"/>
    <n v="50"/>
    <n v="75"/>
    <n v="1"/>
    <m/>
    <s v="小型企业"/>
    <s v="三农,小微企业"/>
    <m/>
    <m/>
    <m/>
    <m/>
    <s v="浙江网商银行股份有限公司"/>
    <n v="5"/>
    <s v="流动资金贷款"/>
    <n v="9.8000000000000007"/>
    <s v="人民币"/>
    <s v="否"/>
    <s v="2022-09-12 00:00:00"/>
    <s v="2024-04-12 00:00:00"/>
    <m/>
    <s v="89130800000126617420220912"/>
    <m/>
    <s v="R88-57921553"/>
    <s v="GUAR89130800000126617420220912891308"/>
    <n v="1"/>
    <m/>
    <s v="无"/>
    <n v="20"/>
    <n v="40"/>
    <n v="0"/>
    <n v="20"/>
    <n v="20"/>
    <n v="0"/>
    <m/>
    <s v=""/>
    <s v="网商202209"/>
    <s v="国担非专项业务"/>
    <m/>
    <s v="国担非专项业务"/>
    <m/>
    <s v="2022-10-19 10:47:05"/>
    <s v="2022-10-25 10:58:35"/>
    <s v="2022-10-13 17:52:31"/>
    <s v="刘畅之"/>
    <m/>
    <s v="省再担合规性审查通过"/>
    <s v="国担合规性审查通过"/>
    <m/>
    <n v="5"/>
    <n v="5"/>
    <n v="578"/>
    <n v="0"/>
    <n v="0"/>
    <n v="2E-3"/>
    <n v="100"/>
    <n v="100"/>
    <m/>
  </r>
  <r>
    <s v="4301122091210005"/>
    <s v="国担非专项业务"/>
    <s v="新增"/>
    <x v="7"/>
    <m/>
    <s v="湖南省融资再担保有限公司"/>
    <s v="罗芳"/>
    <s v="个体工商户"/>
    <s v="居民身份证"/>
    <s v="432901198204194569"/>
    <m/>
    <m/>
    <s v="永州市零陵区老百姓副食店"/>
    <s v="92431102MA4M0GQH2U"/>
    <s v="私人控股"/>
    <s v="否"/>
    <s v="湖南省/永州市/零陵区"/>
    <s v="营养和保健品零售"/>
    <s v="零售业"/>
    <n v="2"/>
    <n v="1E-3"/>
    <n v="6"/>
    <m/>
    <s v="其他"/>
    <s v="小微企业"/>
    <m/>
    <m/>
    <m/>
    <m/>
    <s v="浙江网商银行股份有限公司"/>
    <n v="2.61"/>
    <s v="个人经营性贷款"/>
    <n v="9.8000000000000007"/>
    <s v="人民币"/>
    <s v="否"/>
    <s v="2022-09-12 00:00:00"/>
    <s v="2024-04-12 00:00:00"/>
    <m/>
    <s v="89130800003193404920220912"/>
    <m/>
    <s v="R88-57921553"/>
    <s v="GUAR89130800003193404920220912891308"/>
    <n v="1"/>
    <m/>
    <s v="无"/>
    <n v="20"/>
    <n v="40"/>
    <n v="0"/>
    <n v="20"/>
    <n v="20"/>
    <n v="0"/>
    <m/>
    <s v=""/>
    <s v="网商202209"/>
    <s v="国担非专项业务"/>
    <m/>
    <s v="国担非专项业务"/>
    <m/>
    <s v="2022-10-19 10:47:05"/>
    <s v="2022-10-25 10:58:35"/>
    <s v="2022-10-13 17:52:31"/>
    <s v="刘畅之"/>
    <m/>
    <s v="省再担合规性审查通过"/>
    <s v="国担合规性审查通过"/>
    <m/>
    <n v="2.61"/>
    <n v="2.61"/>
    <n v="578"/>
    <n v="0"/>
    <n v="0"/>
    <n v="2E-3"/>
    <n v="52.2"/>
    <n v="52.2"/>
    <m/>
  </r>
  <r>
    <s v="4301122091210006"/>
    <s v="国担非专项业务"/>
    <s v="新增"/>
    <x v="7"/>
    <m/>
    <s v="湖南省融资再担保有限公司"/>
    <s v="伍兆麟"/>
    <s v="个体工商户"/>
    <s v="居民身份证"/>
    <s v="432930198002260419"/>
    <m/>
    <m/>
    <s v="祁阳宝利铸造加工店"/>
    <s v="92431121MA4MYB878X"/>
    <s v="私人控股"/>
    <s v="否"/>
    <s v="湖南省/永州市/祁阳县"/>
    <s v="黑色金属铸造"/>
    <s v="工业"/>
    <n v="650"/>
    <n v="25"/>
    <n v="15"/>
    <m/>
    <s v="其他"/>
    <s v="小微企业"/>
    <s v="3.1.11.1"/>
    <m/>
    <m/>
    <m/>
    <s v="浙江网商银行股份有限公司"/>
    <n v="4"/>
    <s v="个人经营性贷款"/>
    <n v="9.8000000000000007"/>
    <s v="人民币"/>
    <s v="否"/>
    <s v="2022-09-12 00:00:00"/>
    <s v="2024-04-12 00:00:00"/>
    <m/>
    <s v="89130800003778737920220912"/>
    <m/>
    <s v="R88-57921553"/>
    <s v="GUAR89130800003778737920220912891308"/>
    <n v="1"/>
    <m/>
    <s v="无"/>
    <n v="20"/>
    <n v="40"/>
    <n v="0"/>
    <n v="20"/>
    <n v="20"/>
    <n v="0"/>
    <m/>
    <s v=""/>
    <s v="网商202209"/>
    <s v="国担非专项业务"/>
    <m/>
    <s v="国担非专项业务"/>
    <m/>
    <s v="2022-10-19 10:47:05"/>
    <s v="2022-10-25 10:58:35"/>
    <s v="2022-10-13 17:52:31"/>
    <s v="刘畅之"/>
    <m/>
    <s v="省再担合规性审查通过"/>
    <s v="国担合规性审查通过"/>
    <m/>
    <n v="4"/>
    <n v="4"/>
    <n v="578"/>
    <n v="0"/>
    <n v="0"/>
    <n v="2E-3"/>
    <n v="80"/>
    <n v="80"/>
    <m/>
  </r>
  <r>
    <s v="4301122091210007"/>
    <s v="国担非专项业务"/>
    <s v="新增"/>
    <x v="7"/>
    <m/>
    <s v="湖南省融资再担保有限公司"/>
    <s v="胡满艳"/>
    <s v="个体工商户"/>
    <s v="居民身份证"/>
    <s v="431103198404154228"/>
    <m/>
    <m/>
    <s v="永州市冷水滩区爱尚轩综合商店"/>
    <s v="92431103MA4LN1EW28"/>
    <s v="私人控股"/>
    <s v="否"/>
    <s v="湖南省/永州市/冷水滩区"/>
    <s v="其他食品零售"/>
    <s v="零售业"/>
    <n v="50"/>
    <n v="25"/>
    <n v="7"/>
    <m/>
    <s v="其他"/>
    <s v="小微企业"/>
    <m/>
    <m/>
    <m/>
    <m/>
    <s v="浙江网商银行股份有限公司"/>
    <n v="5"/>
    <s v="个人经营性贷款"/>
    <n v="6.2"/>
    <s v="人民币"/>
    <s v="否"/>
    <s v="2022-09-12 00:00:00"/>
    <s v="2024-04-12 00:00:00"/>
    <m/>
    <s v="89130800008067926520220912"/>
    <m/>
    <s v="R88-57921553"/>
    <s v="GUAR89130800008067926520220912891308"/>
    <n v="1"/>
    <m/>
    <s v="无"/>
    <n v="20"/>
    <n v="40"/>
    <n v="0"/>
    <n v="20"/>
    <n v="20"/>
    <n v="0"/>
    <m/>
    <s v=""/>
    <s v="网商202209"/>
    <s v="国担非专项业务"/>
    <m/>
    <s v="国担非专项业务"/>
    <m/>
    <s v="2022-10-19 10:47:05"/>
    <s v="2022-10-25 10:59:00"/>
    <s v="2022-10-13 17:52:31"/>
    <s v="刘畅之"/>
    <m/>
    <s v="省再担合规性审查通过"/>
    <s v="国担合规性审查通过"/>
    <m/>
    <n v="5"/>
    <n v="5"/>
    <n v="578"/>
    <n v="0"/>
    <n v="0"/>
    <n v="2E-3"/>
    <n v="100"/>
    <n v="100"/>
    <m/>
  </r>
  <r>
    <s v="4301122091210008"/>
    <s v="国担非专项业务"/>
    <s v="新增"/>
    <x v="7"/>
    <m/>
    <s v="湖南省融资再担保有限公司"/>
    <s v="陈胜男"/>
    <s v="个体工商户"/>
    <s v="居民身份证"/>
    <s v="430421199109190165"/>
    <m/>
    <m/>
    <s v="衡阳市石鼓区惠鲜水果副食店"/>
    <s v="92430407MA4NFT1K62"/>
    <s v="私人控股"/>
    <s v="否"/>
    <s v="湖南省/衡阳市/石鼓区"/>
    <s v="果品、蔬菜零售"/>
    <s v="零售业"/>
    <n v="10"/>
    <n v="358.2133"/>
    <n v="5"/>
    <m/>
    <s v="其他"/>
    <s v="小微企业"/>
    <m/>
    <m/>
    <m/>
    <m/>
    <s v="浙江网商银行股份有限公司"/>
    <n v="2"/>
    <s v="个人经营性贷款"/>
    <n v="9.8000000000000007"/>
    <s v="人民币"/>
    <s v="否"/>
    <s v="2022-09-12 00:00:00"/>
    <s v="2024-04-12 00:00:00"/>
    <m/>
    <s v="89130800009265439720220912"/>
    <m/>
    <s v="R88-57921553"/>
    <s v="GUAR89130800009265439720220912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210009"/>
    <s v="国担非专项业务"/>
    <s v="新增"/>
    <x v="7"/>
    <m/>
    <s v="湖南省融资再担保有限公司"/>
    <s v="吴家兴"/>
    <s v="个体工商户"/>
    <s v="居民身份证"/>
    <s v="350582198105242013"/>
    <m/>
    <m/>
    <s v="石峰区万兴建材经营部"/>
    <s v="92430204MA4LYCU29H"/>
    <s v="私人控股"/>
    <s v="否"/>
    <s v="湖南省/株洲市/石峰区"/>
    <s v="建材批发"/>
    <s v="批发业"/>
    <n v="10"/>
    <n v="1638"/>
    <n v="10"/>
    <m/>
    <s v="其他"/>
    <s v="小微企业"/>
    <m/>
    <m/>
    <m/>
    <m/>
    <s v="浙江网商银行股份有限公司"/>
    <n v="2"/>
    <s v="个人经营性贷款"/>
    <n v="8"/>
    <s v="人民币"/>
    <s v="否"/>
    <s v="2022-09-12 00:00:00"/>
    <s v="2024-04-12 00:00:00"/>
    <m/>
    <s v="89130800009435402220220912"/>
    <m/>
    <s v="R88-57921553"/>
    <s v="GUAR89130800009435402220220912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210010"/>
    <s v="国担非专项业务"/>
    <s v="新增"/>
    <x v="7"/>
    <m/>
    <s v="湖南省融资再担保有限公司"/>
    <s v="李创"/>
    <s v="个体工商户"/>
    <s v="居民身份证"/>
    <s v="430602199010115538"/>
    <m/>
    <m/>
    <s v="岳阳楼区常一制冰厂"/>
    <s v="92430602MA4R47W2XC"/>
    <s v="私人控股"/>
    <s v="否"/>
    <s v="湖南省/岳阳市/岳阳楼区"/>
    <s v="其他未列明制造业"/>
    <s v="工业"/>
    <n v="650"/>
    <n v="400"/>
    <n v="32"/>
    <m/>
    <s v="其他"/>
    <s v="小微企业"/>
    <m/>
    <m/>
    <m/>
    <m/>
    <s v="浙江网商银行股份有限公司"/>
    <n v="2"/>
    <s v="个人经营性贷款"/>
    <n v="8"/>
    <s v="人民币"/>
    <s v="否"/>
    <s v="2022-09-12 00:00:00"/>
    <s v="2024-04-12 00:00:00"/>
    <m/>
    <s v="89130800012175306420220912"/>
    <m/>
    <s v="R88-57921553"/>
    <s v="GUAR89130800012175306420220912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210011"/>
    <s v="国担非专项业务"/>
    <s v="新增"/>
    <x v="7"/>
    <m/>
    <s v="湖南省融资再担保有限公司"/>
    <s v="王林"/>
    <s v="个体工商户"/>
    <s v="居民身份证"/>
    <s v="422326198408271012"/>
    <m/>
    <m/>
    <s v="永州市冷水滩区永翔数码一体机总汇"/>
    <s v="92431103MA4LU95W5Y"/>
    <s v="私人控股"/>
    <s v="否"/>
    <s v="湖南省/永州市/冷水滩区"/>
    <s v="计算机、软件及辅助设备零售"/>
    <s v="零售业"/>
    <n v="10"/>
    <n v="462"/>
    <n v="5"/>
    <m/>
    <s v="其他"/>
    <s v="小微企业"/>
    <m/>
    <m/>
    <m/>
    <m/>
    <s v="浙江网商银行股份有限公司"/>
    <n v="13"/>
    <s v="个人经营性贷款"/>
    <n v="9.8000000000000007"/>
    <s v="人民币"/>
    <s v="否"/>
    <s v="2022-09-12 00:00:00"/>
    <s v="2024-04-12 00:00:00"/>
    <m/>
    <s v="89130800029846138020220912"/>
    <m/>
    <s v="R88-57921553"/>
    <s v="GUAR89130800029846138020220912891308"/>
    <n v="1"/>
    <m/>
    <s v="无"/>
    <n v="20"/>
    <n v="40"/>
    <n v="0"/>
    <n v="20"/>
    <n v="20"/>
    <n v="0"/>
    <m/>
    <s v=""/>
    <s v="网商202209"/>
    <s v="国担非专项业务"/>
    <m/>
    <s v="国担非专项业务"/>
    <m/>
    <s v="2022-10-19 10:47:05"/>
    <s v="2022-10-25 10:59:00"/>
    <s v="2022-10-13 17:52:31"/>
    <s v="刘畅之"/>
    <m/>
    <s v="省再担合规性审查通过"/>
    <s v="国担合规性审查通过"/>
    <m/>
    <n v="13"/>
    <n v="13"/>
    <n v="578"/>
    <n v="0"/>
    <n v="0"/>
    <n v="2E-3"/>
    <n v="260"/>
    <n v="260"/>
    <m/>
  </r>
  <r>
    <s v="4301122091210012"/>
    <s v="国担非专项业务"/>
    <s v="新增"/>
    <x v="7"/>
    <m/>
    <s v="湖南省融资再担保有限公司"/>
    <s v="袁芳"/>
    <s v="个体工商户"/>
    <s v="居民身份证"/>
    <s v="430281198410206163"/>
    <m/>
    <m/>
    <s v="醴陵市欣艺祥南杂店"/>
    <s v="92430281MA4PU7LP89"/>
    <s v="私人控股"/>
    <s v="否"/>
    <s v="湖南省/株洲市/醴陵市"/>
    <s v="酒、饮料及茶叶批发"/>
    <s v="批发业"/>
    <n v="10"/>
    <n v="1368.1667"/>
    <n v="9"/>
    <m/>
    <s v="其他"/>
    <s v="小微企业"/>
    <m/>
    <m/>
    <m/>
    <m/>
    <s v="浙江网商银行股份有限公司"/>
    <n v="2"/>
    <s v="个人经营性贷款"/>
    <n v="9.8000000000000007"/>
    <s v="人民币"/>
    <s v="否"/>
    <s v="2022-09-12 00:00:00"/>
    <s v="2024-04-12 00:00:00"/>
    <m/>
    <s v="89130800037442524420220912"/>
    <m/>
    <s v="R88-57921553"/>
    <s v="GUAR89130800037442524420220912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210013"/>
    <s v="国担非专项业务"/>
    <s v="新增"/>
    <x v="7"/>
    <m/>
    <s v="湖南省融资再担保有限公司"/>
    <s v="刘小红"/>
    <s v="小微企业主"/>
    <s v="居民身份证"/>
    <s v="430722199408068189"/>
    <m/>
    <m/>
    <s v="长沙嘉锐百货有限公司"/>
    <s v="91430111MA4R944T1H"/>
    <s v="私人控股"/>
    <s v="否"/>
    <s v="湖南省/长沙市/雨花区"/>
    <s v="其他未列明批发业"/>
    <s v="批发业"/>
    <n v="50"/>
    <n v="1500"/>
    <n v="10"/>
    <m/>
    <s v="小型企业"/>
    <s v="小微企业"/>
    <m/>
    <m/>
    <m/>
    <m/>
    <s v="浙江网商银行股份有限公司"/>
    <n v="9"/>
    <s v="流动资金贷款"/>
    <n v="7.61"/>
    <s v="人民币"/>
    <s v="否"/>
    <s v="2022-09-12 00:00:00"/>
    <s v="2024-04-12 00:00:00"/>
    <m/>
    <s v="89130800037624535620220912"/>
    <m/>
    <s v="R88-57921553"/>
    <s v="GUAR89130800037624535620220912891308"/>
    <n v="1"/>
    <m/>
    <s v="无"/>
    <n v="20"/>
    <n v="40"/>
    <n v="0"/>
    <n v="20"/>
    <n v="20"/>
    <n v="0"/>
    <m/>
    <s v=""/>
    <s v="网商202209"/>
    <s v="国担非专项业务"/>
    <m/>
    <s v="国担非专项业务"/>
    <m/>
    <s v="2022-10-19 10:47:05"/>
    <s v="2022-10-25 10:59:00"/>
    <s v="2022-10-13 17:52:31"/>
    <s v="刘畅之"/>
    <m/>
    <s v="省再担合规性审查通过"/>
    <s v="国担合规性审查通过"/>
    <m/>
    <n v="9"/>
    <n v="9"/>
    <n v="578"/>
    <n v="0"/>
    <n v="0"/>
    <n v="2E-3"/>
    <n v="180"/>
    <n v="180"/>
    <m/>
  </r>
  <r>
    <s v="4301122091210014"/>
    <s v="国担非专项业务"/>
    <s v="新增"/>
    <x v="7"/>
    <m/>
    <s v="湖南省融资再担保有限公司"/>
    <s v="王兰芳"/>
    <s v="小微企业主"/>
    <s v="居民身份证"/>
    <s v="360426198401022221"/>
    <m/>
    <m/>
    <s v="长沙市林彬家具有限公司"/>
    <s v="91430102095738920N"/>
    <s v="私人控股"/>
    <s v="否"/>
    <s v="湖南省/长沙市/芙蓉区"/>
    <s v="其他家庭用品批发"/>
    <s v="批发业"/>
    <n v="50"/>
    <n v="12"/>
    <n v="2"/>
    <m/>
    <s v="微型企业"/>
    <s v="小微企业"/>
    <m/>
    <m/>
    <m/>
    <m/>
    <s v="浙江网商银行股份有限公司"/>
    <n v="13.9"/>
    <s v="流动资金贷款"/>
    <n v="8"/>
    <s v="人民币"/>
    <s v="否"/>
    <s v="2022-09-12 00:00:00"/>
    <s v="2024-04-12 00:00:00"/>
    <m/>
    <s v="89130800044200731620220912"/>
    <m/>
    <s v="R88-57921553"/>
    <s v="GUAR89130800044200731620220912891308"/>
    <n v="1"/>
    <m/>
    <s v="无"/>
    <n v="20"/>
    <n v="40"/>
    <n v="0"/>
    <n v="20"/>
    <n v="20"/>
    <n v="0"/>
    <m/>
    <s v=""/>
    <s v="网商202209"/>
    <s v="国担非专项业务"/>
    <m/>
    <s v="国担非专项业务"/>
    <m/>
    <s v="2022-10-19 10:47:05"/>
    <s v="2022-10-25 10:59:00"/>
    <s v="2022-10-13 17:52:31"/>
    <s v="刘畅之"/>
    <m/>
    <s v="省再担合规性审查通过"/>
    <s v="国担合规性审查通过"/>
    <m/>
    <n v="13.9"/>
    <n v="13.9"/>
    <n v="578"/>
    <n v="0"/>
    <n v="0"/>
    <n v="2E-3"/>
    <n v="278"/>
    <n v="278"/>
    <m/>
  </r>
  <r>
    <s v="4301122091210015"/>
    <s v="国担非专项业务"/>
    <s v="新增"/>
    <x v="7"/>
    <m/>
    <s v="湖南省融资再担保有限公司"/>
    <s v="李倩"/>
    <s v="个体工商户"/>
    <s v="居民身份证"/>
    <s v="432501199609125521"/>
    <m/>
    <m/>
    <s v="娄底市娄星区佳门口便利店"/>
    <s v="92431302MA4RUQ9Q3G"/>
    <s v="私人控股"/>
    <s v="否"/>
    <s v="湖南省/娄底市/娄星区"/>
    <s v="其他未列明零售业"/>
    <s v="零售业"/>
    <n v="5"/>
    <n v="1E-3"/>
    <n v="7"/>
    <m/>
    <s v="其他"/>
    <s v="小微企业"/>
    <m/>
    <m/>
    <m/>
    <m/>
    <s v="浙江网商银行股份有限公司"/>
    <n v="5"/>
    <s v="个人经营性贷款"/>
    <n v="9.8000000000000007"/>
    <s v="人民币"/>
    <s v="否"/>
    <s v="2022-09-12 00:00:00"/>
    <s v="2024-04-12 00:00:00"/>
    <m/>
    <s v="89130800045192908120220912"/>
    <m/>
    <s v="R88-57921553"/>
    <s v="GUAR89130800045192908120220912891308"/>
    <n v="1"/>
    <m/>
    <s v="无"/>
    <n v="20"/>
    <n v="40"/>
    <n v="0"/>
    <n v="20"/>
    <n v="20"/>
    <n v="0"/>
    <m/>
    <s v=""/>
    <s v="网商202209"/>
    <s v="国担非专项业务"/>
    <m/>
    <s v="国担非专项业务"/>
    <m/>
    <s v="2022-10-19 10:47:05"/>
    <s v="2022-10-25 10:59:00"/>
    <s v="2022-10-13 17:52:31"/>
    <s v="刘畅之"/>
    <m/>
    <s v="省再担合规性审查通过"/>
    <s v="国担合规性审查通过"/>
    <m/>
    <n v="5"/>
    <n v="5"/>
    <n v="578"/>
    <n v="0"/>
    <n v="0"/>
    <n v="2E-3"/>
    <n v="100"/>
    <n v="100"/>
    <m/>
  </r>
  <r>
    <s v="4301122091210016"/>
    <s v="国担非专项业务"/>
    <s v="新增"/>
    <x v="7"/>
    <m/>
    <s v="湖南省融资再担保有限公司"/>
    <s v="王建湘"/>
    <s v="个体工商户"/>
    <s v="居民身份证"/>
    <s v="432522198406034053"/>
    <m/>
    <m/>
    <s v="长沙县黄花镇云之间餐馆"/>
    <s v="92430121MA4LXWU95N"/>
    <s v="私人控股"/>
    <s v="否"/>
    <s v="湖南省/长沙市/长沙县"/>
    <s v="办公服务"/>
    <s v="租赁和商务服务业"/>
    <n v="50"/>
    <n v="25"/>
    <n v="7"/>
    <m/>
    <s v="其他"/>
    <s v="小微企业"/>
    <m/>
    <m/>
    <m/>
    <m/>
    <s v="浙江网商银行股份有限公司"/>
    <n v="2"/>
    <s v="流动资金贷款"/>
    <n v="9.8000000000000007"/>
    <s v="人民币"/>
    <s v="否"/>
    <s v="2022-09-12 00:00:00"/>
    <s v="2024-04-12 00:00:00"/>
    <m/>
    <s v="89130800048055619320220912"/>
    <m/>
    <s v="R88-57921553"/>
    <s v="GUAR89130800048055619320220912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210017"/>
    <s v="国担非专项业务"/>
    <s v="新增"/>
    <x v="7"/>
    <m/>
    <s v="湖南省融资再担保有限公司"/>
    <s v="江树富"/>
    <s v="个体工商户"/>
    <s v="居民身份证"/>
    <s v="440583199001022852"/>
    <m/>
    <m/>
    <s v="衡阳市蒸湘区囍螺记螺蛳粉小吃店"/>
    <s v="92430408MA7AMQWT02"/>
    <s v="私人控股"/>
    <s v="否"/>
    <s v="湖南省/衡阳市/蒸湘区"/>
    <s v="小吃服务"/>
    <s v="餐饮业"/>
    <n v="1"/>
    <n v="1E-3"/>
    <n v="22"/>
    <m/>
    <s v="其他"/>
    <s v="小微企业"/>
    <m/>
    <m/>
    <m/>
    <m/>
    <s v="浙江网商银行股份有限公司"/>
    <n v="2"/>
    <s v="个人经营性贷款"/>
    <n v="9.8000000000000007"/>
    <s v="人民币"/>
    <s v="否"/>
    <s v="2022-09-12 00:00:00"/>
    <s v="2024-04-12 00:00:00"/>
    <m/>
    <s v="89130800054732723020220912"/>
    <m/>
    <s v="R88-57921553"/>
    <s v="GUAR89130800054732723020220912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210018"/>
    <s v="国担非专项业务"/>
    <s v="新增"/>
    <x v="7"/>
    <m/>
    <s v="湖南省融资再担保有限公司"/>
    <s v="陈小黎"/>
    <s v="个体工商户"/>
    <s v="居民身份证"/>
    <s v="430426198509137272"/>
    <m/>
    <m/>
    <s v="祁阳县八宝镇百花副食店"/>
    <s v="92431121MA4R31NM4G"/>
    <s v="私人控股"/>
    <s v="否"/>
    <s v="湖南省/永州市/祁阳县"/>
    <s v="其他食品零售"/>
    <s v="零售业"/>
    <n v="10"/>
    <n v="1E-3"/>
    <n v="13"/>
    <m/>
    <s v="其他"/>
    <s v="小微企业"/>
    <m/>
    <m/>
    <m/>
    <m/>
    <s v="浙江网商银行股份有限公司"/>
    <n v="2"/>
    <s v="个人经营性贷款"/>
    <n v="9.8000000000000007"/>
    <s v="人民币"/>
    <s v="否"/>
    <s v="2022-09-12 00:00:00"/>
    <s v="2024-04-12 00:00:00"/>
    <m/>
    <s v="89130800063459804020220912"/>
    <m/>
    <s v="R88-57921553"/>
    <s v="GUAR89130800063459804020220912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210019"/>
    <s v="国担非专项业务"/>
    <s v="新增"/>
    <x v="7"/>
    <m/>
    <s v="湖南省融资再担保有限公司"/>
    <s v="胡海涂"/>
    <s v="小微企业主"/>
    <s v="居民身份证"/>
    <s v="430181199102289533"/>
    <m/>
    <m/>
    <s v="长沙市稳利电子商务有限公司"/>
    <s v="91430181MA4RQARR0G"/>
    <s v="私人控股"/>
    <s v="否"/>
    <s v="湖南省/长沙市/浏阳市"/>
    <s v="百货零售"/>
    <s v="零售业"/>
    <n v="650"/>
    <n v="25"/>
    <n v="2"/>
    <m/>
    <s v="微型企业"/>
    <s v="小微企业"/>
    <m/>
    <m/>
    <m/>
    <m/>
    <s v="浙江网商银行股份有限公司"/>
    <n v="2"/>
    <s v="流动资金贷款"/>
    <n v="6.5"/>
    <s v="人民币"/>
    <s v="否"/>
    <s v="2022-09-12 00:00:00"/>
    <s v="2024-04-12 00:00:00"/>
    <m/>
    <s v="89130800071780634920220912"/>
    <m/>
    <s v="R88-57921553"/>
    <s v="GUAR89130800071780634920220912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210020"/>
    <s v="国担非专项业务"/>
    <s v="新增"/>
    <x v="7"/>
    <m/>
    <s v="湖南省融资再担保有限公司"/>
    <s v="肖雨韵"/>
    <s v="个体工商户"/>
    <s v="居民身份证"/>
    <s v="431322199811250115"/>
    <m/>
    <m/>
    <s v="新化县枫林街道独一蛋糕工作室"/>
    <s v="92431322MA4QULELXQ"/>
    <s v="私人控股"/>
    <s v="否"/>
    <s v="湖南省/娄底市/新化县"/>
    <s v="糕点、面包零售"/>
    <s v="零售业"/>
    <n v="20"/>
    <n v="49.066699999999997"/>
    <n v="9"/>
    <m/>
    <s v="其他"/>
    <s v="小微企业"/>
    <m/>
    <m/>
    <m/>
    <m/>
    <s v="浙江网商银行股份有限公司"/>
    <n v="5"/>
    <s v="个人经营性贷款"/>
    <n v="9.8000000000000007"/>
    <s v="人民币"/>
    <s v="否"/>
    <s v="2022-09-12 00:00:00"/>
    <s v="2024-04-12 00:00:00"/>
    <m/>
    <s v="89130800083076747520220912"/>
    <m/>
    <s v="R88-57921553"/>
    <s v="GUAR89130800083076747520220912891308"/>
    <n v="1"/>
    <m/>
    <s v="无"/>
    <n v="20"/>
    <n v="40"/>
    <n v="0"/>
    <n v="20"/>
    <n v="20"/>
    <n v="0"/>
    <m/>
    <s v=""/>
    <s v="网商202209"/>
    <s v="国担非专项业务"/>
    <m/>
    <s v="国担非专项业务"/>
    <m/>
    <s v="2022-10-19 10:47:05"/>
    <s v="2022-10-25 10:58:35"/>
    <s v="2022-10-13 17:52:31"/>
    <s v="刘畅之"/>
    <m/>
    <s v="省再担合规性审查通过"/>
    <s v="国担合规性审查通过"/>
    <m/>
    <n v="5"/>
    <n v="5"/>
    <n v="578"/>
    <n v="0"/>
    <n v="0"/>
    <n v="2E-3"/>
    <n v="100"/>
    <n v="100"/>
    <m/>
  </r>
  <r>
    <s v="4301122091210021"/>
    <s v="国担非专项业务"/>
    <s v="新增"/>
    <x v="7"/>
    <m/>
    <s v="湖南省融资再担保有限公司"/>
    <s v="吴伶艳"/>
    <s v="个体工商户"/>
    <s v="居民身份证"/>
    <s v="432922198308040080"/>
    <m/>
    <m/>
    <s v="东安湟家宝贝母婴十一店"/>
    <s v="92431122MA4Q28W12E"/>
    <s v="私人控股"/>
    <s v="否"/>
    <s v="湖南省/永州市/东安县"/>
    <s v="其他食品零售"/>
    <s v="零售业"/>
    <n v="8"/>
    <n v="478"/>
    <n v="13"/>
    <m/>
    <s v="其他"/>
    <s v="小微企业"/>
    <m/>
    <m/>
    <m/>
    <m/>
    <s v="浙江网商银行股份有限公司"/>
    <n v="2"/>
    <s v="个人经营性贷款"/>
    <n v="8"/>
    <s v="人民币"/>
    <s v="否"/>
    <s v="2022-09-12 00:00:00"/>
    <s v="2024-04-12 00:00:00"/>
    <m/>
    <s v="89130800086747728620220912"/>
    <m/>
    <s v="R88-57921553"/>
    <s v="GUAR89130800086747728620220912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210022"/>
    <s v="国担非专项业务"/>
    <s v="新增"/>
    <x v="7"/>
    <m/>
    <s v="湖南省融资再担保有限公司"/>
    <s v="袁志辉"/>
    <s v="个体工商户"/>
    <s v="居民身份证"/>
    <s v="432524198705160052"/>
    <m/>
    <m/>
    <s v="长沙市岳麓区七栖家庭旅馆"/>
    <s v="92430104MA4QBY9C6G"/>
    <s v="私人控股"/>
    <s v="否"/>
    <s v="湖南省/长沙市/岳麓区"/>
    <s v="其他一般旅馆"/>
    <s v="住宿业"/>
    <n v="10"/>
    <n v="1E-3"/>
    <n v="24"/>
    <m/>
    <s v="其他"/>
    <s v="小微企业"/>
    <m/>
    <m/>
    <m/>
    <m/>
    <s v="浙江网商银行股份有限公司"/>
    <n v="2.1006999999999998"/>
    <s v="个人经营性贷款"/>
    <n v="9.8000000000000007"/>
    <s v="人民币"/>
    <s v="否"/>
    <s v="2022-09-12 00:00:00"/>
    <s v="2024-04-12 00:00:00"/>
    <m/>
    <s v="89130800089374416320220912"/>
    <m/>
    <s v="R88-57921553"/>
    <s v="GUAR89130800089374416320220912891308"/>
    <n v="1"/>
    <m/>
    <s v="无"/>
    <n v="20"/>
    <n v="40"/>
    <n v="0"/>
    <n v="20"/>
    <n v="20"/>
    <n v="0"/>
    <m/>
    <s v=""/>
    <s v="网商202209"/>
    <s v="国担非专项业务"/>
    <m/>
    <s v="国担非专项业务"/>
    <m/>
    <s v="2022-10-19 10:47:05"/>
    <s v="2022-10-25 10:58:35"/>
    <s v="2022-10-13 17:52:31"/>
    <s v="刘畅之"/>
    <m/>
    <s v="省再担合规性审查通过"/>
    <s v="国担合规性审查通过"/>
    <m/>
    <n v="2.1006999999999998"/>
    <n v="2.1006999999999998"/>
    <n v="578"/>
    <n v="0"/>
    <n v="0"/>
    <n v="2E-3"/>
    <n v="42.01"/>
    <n v="42.01"/>
    <m/>
  </r>
  <r>
    <s v="4301122091210023"/>
    <s v="国担非专项业务"/>
    <s v="新增"/>
    <x v="7"/>
    <m/>
    <s v="湖南省融资再担保有限公司"/>
    <s v="陈红波"/>
    <s v="个体工商户"/>
    <s v="居民身份证"/>
    <s v="432503197907123632"/>
    <m/>
    <m/>
    <s v="湘潭市雨湖区红波超市"/>
    <s v="92430302MA4RE0JW8Q"/>
    <s v="私人控股"/>
    <s v="否"/>
    <s v="湖南省/湘潭市/雨湖区"/>
    <s v="超级市场零售"/>
    <s v="零售业"/>
    <n v="40"/>
    <n v="3.12"/>
    <n v="10"/>
    <m/>
    <s v="其他"/>
    <s v="小微企业"/>
    <m/>
    <m/>
    <m/>
    <m/>
    <s v="浙江网商银行股份有限公司"/>
    <n v="2"/>
    <s v="个人经营性贷款"/>
    <n v="9"/>
    <s v="人民币"/>
    <s v="否"/>
    <s v="2022-09-12 00:00:00"/>
    <s v="2024-04-12 00:00:00"/>
    <m/>
    <s v="89130800092012901120220912"/>
    <m/>
    <s v="R88-57921553"/>
    <s v="GUAR89130800092012901120220912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210024"/>
    <s v="国担非专项业务"/>
    <s v="新增"/>
    <x v="7"/>
    <m/>
    <s v="湖南省融资再担保有限公司"/>
    <s v="王玲"/>
    <s v="个体工商户"/>
    <s v="居民身份证"/>
    <s v="430321198510219569"/>
    <m/>
    <m/>
    <s v="湘潭县易俗河镇惠友超市"/>
    <s v="92430321MA4P3QE894"/>
    <s v="私人控股"/>
    <s v="否"/>
    <s v="湖南省/湘潭市/湘潭县"/>
    <s v="酒、饮料及茶叶零售"/>
    <s v="零售业"/>
    <n v="50"/>
    <n v="468"/>
    <n v="12"/>
    <m/>
    <s v="其他"/>
    <s v="小微企业"/>
    <m/>
    <m/>
    <m/>
    <m/>
    <s v="浙江网商银行股份有限公司"/>
    <n v="33.799999999999997"/>
    <s v="个人经营性贷款"/>
    <n v="9.8000000000000007"/>
    <s v="人民币"/>
    <s v="否"/>
    <s v="2022-09-12 00:00:00"/>
    <s v="2024-04-12 00:00:00"/>
    <m/>
    <s v="89130800114413301120220912"/>
    <m/>
    <s v="R88-57921553"/>
    <s v="GUAR89130800114413301120220912891308"/>
    <n v="1"/>
    <m/>
    <s v="无"/>
    <n v="20"/>
    <n v="40"/>
    <n v="0"/>
    <n v="20"/>
    <n v="20"/>
    <n v="0"/>
    <m/>
    <s v=""/>
    <s v="网商202209"/>
    <s v="国担非专项业务"/>
    <m/>
    <s v="国担非专项业务"/>
    <m/>
    <s v="2022-10-19 10:47:05"/>
    <s v="2022-10-25 10:58:35"/>
    <s v="2022-10-13 17:52:31"/>
    <s v="刘畅之"/>
    <m/>
    <s v="省再担合规性审查通过"/>
    <s v="国担合规性审查通过"/>
    <m/>
    <n v="33.799999999999997"/>
    <n v="33.799999999999997"/>
    <n v="578"/>
    <n v="0"/>
    <n v="0"/>
    <n v="2E-3"/>
    <n v="676"/>
    <n v="676"/>
    <m/>
  </r>
  <r>
    <s v="4301122091210025"/>
    <s v="国担非专项业务"/>
    <s v="新增"/>
    <x v="7"/>
    <m/>
    <s v="湖南省融资再担保有限公司"/>
    <s v="张弛"/>
    <s v="小微企业主"/>
    <s v="居民身份证"/>
    <s v="430105198407131517"/>
    <m/>
    <m/>
    <s v="长沙加晟电子商务有限公司"/>
    <s v="91430121MA7EFYGX9H"/>
    <s v="私人控股"/>
    <s v="否"/>
    <s v="湖南省/长沙市/长沙县"/>
    <s v="其他未列明零售业"/>
    <s v="零售业"/>
    <n v="50"/>
    <n v="133.33330000000001"/>
    <n v="7"/>
    <m/>
    <s v="微型企业"/>
    <s v="小微企业"/>
    <m/>
    <m/>
    <m/>
    <m/>
    <s v="浙江网商银行股份有限公司"/>
    <n v="4"/>
    <s v="流动资金贷款"/>
    <n v="7.48"/>
    <s v="人民币"/>
    <s v="否"/>
    <s v="2022-09-12 00:00:00"/>
    <s v="2024-04-12 00:00:00"/>
    <m/>
    <s v="89130800162214503520220912"/>
    <m/>
    <s v="R88-57921553"/>
    <s v="GUAR89130800162214503520220912891308"/>
    <n v="1"/>
    <m/>
    <s v="无"/>
    <n v="20"/>
    <n v="40"/>
    <n v="0"/>
    <n v="20"/>
    <n v="20"/>
    <n v="0"/>
    <m/>
    <s v=""/>
    <s v="网商202209"/>
    <s v="国担非专项业务"/>
    <m/>
    <s v="国担非专项业务"/>
    <m/>
    <s v="2022-10-19 10:47:05"/>
    <s v="2022-10-25 10:59:00"/>
    <s v="2022-10-13 17:52:31"/>
    <s v="刘畅之"/>
    <m/>
    <s v="省再担合规性审查通过"/>
    <s v="国担合规性审查通过"/>
    <m/>
    <n v="4"/>
    <n v="4"/>
    <n v="578"/>
    <n v="0"/>
    <n v="0"/>
    <n v="2E-3"/>
    <n v="80"/>
    <n v="80"/>
    <m/>
  </r>
  <r>
    <s v="4301122091210026"/>
    <s v="国担非专项业务"/>
    <s v="新增"/>
    <x v="7"/>
    <m/>
    <s v="湖南省融资再担保有限公司"/>
    <s v="丘志煌"/>
    <s v="个体工商户"/>
    <s v="居民身份证"/>
    <s v="350823198802015832"/>
    <m/>
    <m/>
    <s v="岳阳市岳阳楼区鹏宏电脑配件经营部"/>
    <s v="92430602MA4M60AM0J"/>
    <s v="私人控股"/>
    <s v="是"/>
    <s v="湖南省/岳阳市/岳阳楼区"/>
    <s v="计算机、软件及辅助设备零售"/>
    <s v="零售业"/>
    <n v="2"/>
    <n v="1E-3"/>
    <n v="5"/>
    <m/>
    <s v="其他"/>
    <s v="小微企业"/>
    <m/>
    <m/>
    <m/>
    <m/>
    <s v="浙江网商银行股份有限公司"/>
    <n v="10.5"/>
    <s v="个人经营性贷款"/>
    <n v="9.8000000000000007"/>
    <s v="人民币"/>
    <s v="否"/>
    <s v="2022-09-12 00:00:00"/>
    <s v="2024-04-12 00:00:00"/>
    <m/>
    <s v="89130800221937112520220912"/>
    <m/>
    <s v="R88-57921553"/>
    <s v="GUAR89130800221937112520220912891308"/>
    <n v="1"/>
    <m/>
    <s v="无"/>
    <n v="20"/>
    <n v="40"/>
    <n v="0"/>
    <n v="20"/>
    <n v="20"/>
    <n v="0"/>
    <m/>
    <s v=""/>
    <s v="网商202209"/>
    <s v="国担非专项业务"/>
    <m/>
    <s v="国担非专项业务"/>
    <m/>
    <s v="2022-10-19 10:47:05"/>
    <s v="2022-10-25 10:59:00"/>
    <s v="2022-10-13 17:52:31"/>
    <s v="刘畅之"/>
    <m/>
    <s v="省再担合规性审查通过"/>
    <s v="国担合规性审查通过"/>
    <m/>
    <n v="10.5"/>
    <n v="10.5"/>
    <n v="578"/>
    <n v="0"/>
    <n v="0"/>
    <n v="2E-3"/>
    <n v="210"/>
    <n v="210"/>
    <m/>
  </r>
  <r>
    <s v="4301122091210027"/>
    <s v="国担非专项业务"/>
    <s v="新增"/>
    <x v="7"/>
    <m/>
    <s v="湖南省融资再担保有限公司"/>
    <s v="魏景森"/>
    <s v="个体工商户"/>
    <s v="居民身份证"/>
    <s v="110102199104282335"/>
    <m/>
    <m/>
    <s v="长沙市开福区好运连连室内娱乐活动工作室"/>
    <s v="92430105MA4T3XY2X3"/>
    <s v="私人控股"/>
    <s v="否"/>
    <s v="湖南省/长沙市/开福区"/>
    <s v="其他室内娱乐活动"/>
    <s v="其他未列明行业"/>
    <n v="10"/>
    <n v="1E-3"/>
    <n v="19"/>
    <m/>
    <s v="其他"/>
    <s v="小微企业"/>
    <m/>
    <m/>
    <m/>
    <m/>
    <s v="浙江网商银行股份有限公司"/>
    <n v="11.029"/>
    <s v="流动资金贷款"/>
    <n v="9.8000000000000007"/>
    <s v="人民币"/>
    <s v="否"/>
    <s v="2022-09-12 00:00:00"/>
    <s v="2024-04-12 00:00:00"/>
    <m/>
    <s v="89130800227249635920220912"/>
    <m/>
    <s v="R88-57921553"/>
    <s v="GUAR89130800227249635920220912891308"/>
    <n v="1"/>
    <m/>
    <s v="无"/>
    <n v="20"/>
    <n v="40"/>
    <n v="0"/>
    <n v="20"/>
    <n v="20"/>
    <n v="0"/>
    <m/>
    <s v=""/>
    <s v="网商202209"/>
    <s v="国担非专项业务"/>
    <m/>
    <s v="国担非专项业务"/>
    <m/>
    <s v="2022-10-19 10:47:05"/>
    <s v="2022-10-25 10:59:00"/>
    <s v="2022-10-13 17:52:31"/>
    <s v="刘畅之"/>
    <m/>
    <s v="省再担合规性审查通过"/>
    <s v="国担合规性审查通过"/>
    <m/>
    <n v="11.029"/>
    <n v="11.029"/>
    <n v="578"/>
    <n v="0"/>
    <n v="0"/>
    <n v="2E-3"/>
    <n v="220.58"/>
    <n v="220.58"/>
    <m/>
  </r>
  <r>
    <s v="4301122091210028"/>
    <s v="国担非专项业务"/>
    <s v="新增"/>
    <x v="7"/>
    <m/>
    <s v="湖南省融资再担保有限公司"/>
    <s v="钟超"/>
    <s v="小微企业主"/>
    <s v="居民身份证"/>
    <s v="430111198711030793"/>
    <m/>
    <m/>
    <s v="湖南凯西物流有限公司"/>
    <s v="91430111MA4L169F5J"/>
    <s v="私人控股"/>
    <s v="否"/>
    <s v="湖南省/长沙市/雨花区"/>
    <s v="其他道路货物运输"/>
    <s v="交通运输业"/>
    <n v="650"/>
    <n v="250"/>
    <n v="31"/>
    <m/>
    <s v="小型企业"/>
    <s v="小微企业"/>
    <m/>
    <m/>
    <m/>
    <m/>
    <s v="浙江网商银行股份有限公司"/>
    <n v="3"/>
    <s v="流动资金贷款"/>
    <n v="8"/>
    <s v="人民币"/>
    <s v="否"/>
    <s v="2022-09-12 00:00:00"/>
    <s v="2024-04-12 00:00:00"/>
    <m/>
    <s v="89130800235158148420220912"/>
    <m/>
    <s v="R88-57921553"/>
    <s v="GUAR89130800235158148420220912891308"/>
    <n v="1"/>
    <m/>
    <s v="无"/>
    <n v="20"/>
    <n v="40"/>
    <n v="0"/>
    <n v="20"/>
    <n v="20"/>
    <n v="0"/>
    <m/>
    <s v=""/>
    <s v="网商202209"/>
    <s v="国担非专项业务"/>
    <m/>
    <s v="国担非专项业务"/>
    <m/>
    <s v="2022-10-19 10:47:05"/>
    <s v="2022-10-25 10:59:00"/>
    <s v="2022-10-13 17:52:31"/>
    <s v="刘畅之"/>
    <m/>
    <s v="省再担合规性审查通过"/>
    <s v="国担合规性审查通过"/>
    <m/>
    <n v="3"/>
    <n v="3"/>
    <n v="578"/>
    <n v="0"/>
    <n v="0"/>
    <n v="2E-3"/>
    <n v="60"/>
    <n v="60"/>
    <m/>
  </r>
  <r>
    <s v="4301122091210029"/>
    <s v="国担非专项业务"/>
    <s v="新增"/>
    <x v="7"/>
    <m/>
    <s v="湖南省融资再担保有限公司"/>
    <s v="任飞飞"/>
    <s v="个体工商户"/>
    <s v="居民身份证"/>
    <s v="522222198908060820"/>
    <m/>
    <m/>
    <s v="宁乡市优优佳人美容店"/>
    <s v="92430124MA4QWXQ32B"/>
    <s v="私人控股"/>
    <s v="否"/>
    <s v="湖南省/长沙市/宁乡市"/>
    <s v="理发及美容服务"/>
    <s v="其他未列明行业"/>
    <n v="10"/>
    <n v="234"/>
    <n v="23"/>
    <m/>
    <s v="其他"/>
    <s v="小微企业"/>
    <m/>
    <m/>
    <m/>
    <m/>
    <s v="浙江网商银行股份有限公司"/>
    <n v="4.4000000000000004"/>
    <s v="个人经营性贷款"/>
    <n v="9.8000000000000007"/>
    <s v="人民币"/>
    <s v="否"/>
    <s v="2022-09-12 00:00:00"/>
    <s v="2024-04-12 00:00:00"/>
    <m/>
    <s v="89130800236605839720220912"/>
    <m/>
    <s v="R88-57921553"/>
    <s v="GUAR89130800236605839720220912891308"/>
    <n v="1"/>
    <m/>
    <s v="无"/>
    <n v="20"/>
    <n v="40"/>
    <n v="0"/>
    <n v="20"/>
    <n v="20"/>
    <n v="0"/>
    <m/>
    <s v=""/>
    <s v="网商202209"/>
    <s v="国担非专项业务"/>
    <m/>
    <s v="国担非专项业务"/>
    <m/>
    <s v="2022-10-19 10:47:05"/>
    <s v="2022-10-25 10:58:35"/>
    <s v="2022-10-13 17:52:31"/>
    <s v="刘畅之"/>
    <m/>
    <s v="省再担合规性审查通过"/>
    <s v="国担合规性审查通过"/>
    <m/>
    <n v="4.4000000000000004"/>
    <n v="4.4000000000000004"/>
    <n v="578"/>
    <n v="0"/>
    <n v="0"/>
    <n v="2E-3"/>
    <n v="88"/>
    <n v="88"/>
    <m/>
  </r>
  <r>
    <s v="4301122091210030"/>
    <s v="国担非专项业务"/>
    <s v="新增"/>
    <x v="7"/>
    <m/>
    <s v="湖南省融资再担保有限公司"/>
    <s v="胡炜"/>
    <s v="小微企业主"/>
    <s v="居民身份证"/>
    <s v="430722198908131629"/>
    <m/>
    <m/>
    <s v="长沙眉问题文化发展有限公司"/>
    <s v="91430103MA4QBYCA9D"/>
    <s v="私人控股"/>
    <s v="否"/>
    <s v="湖南省/长沙市/天心区"/>
    <s v="其他未列明商务服务业"/>
    <s v="租赁和商务服务业"/>
    <n v="12"/>
    <n v="1E-3"/>
    <n v="14"/>
    <m/>
    <s v="微型企业"/>
    <s v="小微企业"/>
    <m/>
    <m/>
    <m/>
    <m/>
    <s v="浙江网商银行股份有限公司"/>
    <n v="3"/>
    <s v="流动资金贷款"/>
    <n v="9.8000000000000007"/>
    <s v="人民币"/>
    <s v="否"/>
    <s v="2022-09-12 00:00:00"/>
    <s v="2024-04-12 00:00:00"/>
    <m/>
    <s v="89130800278805730520220912"/>
    <m/>
    <s v="R88-57921553"/>
    <s v="GUAR89130800278805730520220912891308"/>
    <n v="1"/>
    <m/>
    <s v="无"/>
    <n v="20"/>
    <n v="40"/>
    <n v="0"/>
    <n v="20"/>
    <n v="20"/>
    <n v="0"/>
    <m/>
    <s v=""/>
    <s v="网商202209"/>
    <s v="国担非专项业务"/>
    <m/>
    <s v="国担非专项业务"/>
    <m/>
    <s v="2022-10-19 10:47:05"/>
    <s v="2022-10-25 10:58:35"/>
    <s v="2022-10-13 17:52:31"/>
    <s v="刘畅之"/>
    <m/>
    <s v="省再担合规性审查通过"/>
    <s v="国担合规性审查通过"/>
    <m/>
    <n v="3"/>
    <n v="3"/>
    <n v="578"/>
    <n v="0"/>
    <n v="0"/>
    <n v="2E-3"/>
    <n v="60"/>
    <n v="60"/>
    <m/>
  </r>
  <r>
    <s v="4301122091210031"/>
    <s v="国担非专项业务"/>
    <s v="新增"/>
    <x v="7"/>
    <m/>
    <s v="湖南省融资再担保有限公司"/>
    <s v="谷少莲"/>
    <s v="小微企业主"/>
    <s v="居民身份证"/>
    <s v="430419197703064216"/>
    <m/>
    <m/>
    <s v="耒阳市夏塘镇少莲家庭农场"/>
    <s v="91430481MA4LE5Q76U"/>
    <s v="私人控股"/>
    <s v="否"/>
    <s v="湖南省/衡阳市/耒阳市"/>
    <s v="其他未列明畜牧业"/>
    <s v="农、林、牧、渔业"/>
    <n v="50"/>
    <n v="75"/>
    <n v="1"/>
    <m/>
    <s v="小型企业"/>
    <s v="三农,小微企业"/>
    <m/>
    <m/>
    <m/>
    <m/>
    <s v="浙江网商银行股份有限公司"/>
    <n v="2"/>
    <s v="流动资金贷款"/>
    <n v="5.6"/>
    <s v="人民币"/>
    <s v="否"/>
    <s v="2022-09-12 00:00:00"/>
    <s v="2024-04-12 00:00:00"/>
    <m/>
    <s v="89130800314288100420220912"/>
    <m/>
    <s v="R88-57921553"/>
    <s v="GUAR89130800314288100420220912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210032"/>
    <s v="国担非专项业务"/>
    <s v="新增"/>
    <x v="7"/>
    <m/>
    <s v="湖南省融资再担保有限公司"/>
    <s v="黎知虎"/>
    <s v="个体工商户"/>
    <s v="居民身份证"/>
    <s v="430523199010016616"/>
    <m/>
    <m/>
    <s v="邵阳县大木山靓车洁店"/>
    <s v="92430523MA4LNQLY1N"/>
    <s v="私人控股"/>
    <s v="否"/>
    <s v="湖南省/邵阳市/邵阳县"/>
    <s v="其他居民服务业"/>
    <s v="其他未列明行业"/>
    <n v="30"/>
    <n v="193.38"/>
    <n v="17"/>
    <m/>
    <s v="其他"/>
    <s v="小微企业"/>
    <m/>
    <m/>
    <m/>
    <m/>
    <s v="浙江网商银行股份有限公司"/>
    <n v="6.1"/>
    <s v="个人经营性贷款"/>
    <n v="8"/>
    <s v="人民币"/>
    <s v="否"/>
    <s v="2022-09-12 00:00:00"/>
    <s v="2024-04-12 00:00:00"/>
    <m/>
    <s v="89130800315483030020220912"/>
    <m/>
    <s v="R88-57921553"/>
    <s v="GUAR89130800315483030020220912891308"/>
    <n v="1"/>
    <m/>
    <s v="无"/>
    <n v="20"/>
    <n v="40"/>
    <n v="0"/>
    <n v="20"/>
    <n v="20"/>
    <n v="0"/>
    <m/>
    <s v=""/>
    <s v="网商202209"/>
    <s v="国担非专项业务"/>
    <m/>
    <s v="国担非专项业务"/>
    <m/>
    <s v="2022-10-19 10:47:05"/>
    <s v="2022-10-25 10:58:35"/>
    <s v="2022-10-13 17:52:31"/>
    <s v="刘畅之"/>
    <m/>
    <s v="省再担合规性审查通过"/>
    <s v="国担合规性审查通过"/>
    <m/>
    <n v="6.1"/>
    <n v="6.1"/>
    <n v="578"/>
    <n v="0"/>
    <n v="0"/>
    <n v="2E-3"/>
    <n v="122"/>
    <n v="122"/>
    <m/>
  </r>
  <r>
    <s v="4301122091210033"/>
    <s v="国担非专项业务"/>
    <s v="新增"/>
    <x v="7"/>
    <m/>
    <s v="湖南省融资再担保有限公司"/>
    <s v="罗武辉"/>
    <s v="小微企业主"/>
    <s v="居民身份证"/>
    <s v="432624197309284310"/>
    <m/>
    <m/>
    <s v="湖南信永智能装备有限公司"/>
    <s v="91430100320640357G"/>
    <s v="私人控股"/>
    <s v="否"/>
    <s v="湖南省/长沙市/天心区"/>
    <s v="投资与资产管理"/>
    <s v="租赁和商务服务业"/>
    <n v="500"/>
    <n v="51.666699999999999"/>
    <n v="4"/>
    <m/>
    <s v="微型企业"/>
    <s v="小微企业"/>
    <m/>
    <m/>
    <m/>
    <m/>
    <s v="浙江网商银行股份有限公司"/>
    <n v="2.1"/>
    <s v="流动资金贷款"/>
    <n v="9"/>
    <s v="人民币"/>
    <s v="否"/>
    <s v="2022-09-12 00:00:00"/>
    <s v="2024-04-12 00:00:00"/>
    <m/>
    <s v="89130800459573011820220912"/>
    <m/>
    <s v="R88-57921553"/>
    <s v="GUAR89130800459573011820220912891308"/>
    <n v="1"/>
    <m/>
    <s v="无"/>
    <n v="20"/>
    <n v="40"/>
    <n v="0"/>
    <n v="20"/>
    <n v="20"/>
    <n v="0"/>
    <m/>
    <s v=""/>
    <s v="网商202209"/>
    <s v="国担非专项业务"/>
    <m/>
    <s v="国担非专项业务"/>
    <m/>
    <s v="2022-10-19 10:47:05"/>
    <s v="2022-10-25 10:58:35"/>
    <s v="2022-10-13 17:52:31"/>
    <s v="刘畅之"/>
    <m/>
    <s v="省再担合规性审查通过"/>
    <s v="国担合规性审查通过"/>
    <m/>
    <n v="2.1"/>
    <n v="2.1"/>
    <n v="578"/>
    <n v="0"/>
    <n v="0"/>
    <n v="2E-3"/>
    <n v="42"/>
    <n v="42"/>
    <m/>
  </r>
  <r>
    <s v="4301122091210034"/>
    <s v="国担非专项业务"/>
    <s v="新增"/>
    <x v="7"/>
    <m/>
    <s v="湖南省融资再担保有限公司"/>
    <s v="杨帆"/>
    <s v="个体工商户"/>
    <s v="居民身份证"/>
    <s v="430105197810132013"/>
    <m/>
    <m/>
    <s v="长沙市雨花区晨曦口腔门诊部"/>
    <s v="92430111MA4T3KLR68"/>
    <s v="私人控股"/>
    <s v="否"/>
    <s v="湖南省/长沙市/雨花区"/>
    <s v="门诊部（所）"/>
    <s v="其他未列明行业"/>
    <n v="100"/>
    <n v="220.52"/>
    <n v="18"/>
    <m/>
    <s v="其他"/>
    <s v="小微企业"/>
    <m/>
    <m/>
    <m/>
    <m/>
    <s v="浙江网商银行股份有限公司"/>
    <n v="2"/>
    <s v="个人经营性贷款"/>
    <n v="9.8000000000000007"/>
    <s v="人民币"/>
    <s v="否"/>
    <s v="2022-09-12 00:00:00"/>
    <s v="2024-04-12 00:00:00"/>
    <m/>
    <s v="89130800481701616120220912"/>
    <m/>
    <s v="R88-57921553"/>
    <s v="GUAR89130800481701616120220912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310011"/>
    <s v="国担非专项业务"/>
    <s v="新增"/>
    <x v="7"/>
    <m/>
    <s v="湖南省融资再担保有限公司"/>
    <s v="刘勇"/>
    <s v="个体工商户"/>
    <s v="居民身份证"/>
    <s v="430921198706145752"/>
    <m/>
    <m/>
    <s v="沅江市理想五金店"/>
    <s v="92430981MA4PRGWK5Y"/>
    <s v="私人控股"/>
    <s v="否"/>
    <s v="湖南省/益阳市/沅江市"/>
    <s v="五金零售"/>
    <s v="零售业"/>
    <n v="3"/>
    <n v="240"/>
    <n v="7"/>
    <m/>
    <s v="其他"/>
    <s v="小微企业"/>
    <m/>
    <m/>
    <m/>
    <m/>
    <s v="浙江网商银行股份有限公司"/>
    <n v="3.1"/>
    <s v="个人经营性贷款"/>
    <n v="8"/>
    <s v="人民币"/>
    <s v="否"/>
    <s v="2022-09-13 00:00:00"/>
    <s v="2024-04-13 00:00:00"/>
    <m/>
    <s v="89130800001792332420220913"/>
    <m/>
    <s v="R88-57921553"/>
    <s v="GUAR891308000017923324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3.1"/>
    <n v="3.1"/>
    <n v="578"/>
    <n v="0"/>
    <n v="0"/>
    <n v="2E-3"/>
    <n v="62"/>
    <n v="62"/>
    <m/>
  </r>
  <r>
    <s v="4301122091310012"/>
    <s v="国担非专项业务"/>
    <s v="新增"/>
    <x v="7"/>
    <m/>
    <s v="湖南省融资再担保有限公司"/>
    <s v="黄明吉"/>
    <s v="小微企业主"/>
    <s v="居民身份证"/>
    <s v="431127198607268154"/>
    <m/>
    <m/>
    <s v="株洲市蓝林园艺有限公司"/>
    <s v="91430203MA4QKCNC4R"/>
    <s v="私人控股"/>
    <s v="否"/>
    <s v="湖南省/株洲市/芦淞区"/>
    <s v="其他园艺作物种植"/>
    <s v="农、林、牧、渔业"/>
    <n v="650"/>
    <n v="75"/>
    <n v="1"/>
    <m/>
    <s v="小型企业"/>
    <s v="三农,小微企业"/>
    <m/>
    <m/>
    <m/>
    <m/>
    <s v="浙江网商银行股份有限公司"/>
    <n v="22"/>
    <s v="流动资金贷款"/>
    <n v="9.8000000000000007"/>
    <s v="人民币"/>
    <s v="否"/>
    <s v="2022-09-13 00:00:00"/>
    <s v="2024-04-13 00:00:00"/>
    <m/>
    <s v="89130800002909224720220913"/>
    <m/>
    <s v="R88-57921553"/>
    <s v="GUAR891308000029092247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22"/>
    <n v="22"/>
    <n v="578"/>
    <n v="0"/>
    <n v="0"/>
    <n v="2E-3"/>
    <n v="440"/>
    <n v="440"/>
    <m/>
  </r>
  <r>
    <s v="4301122091310013"/>
    <s v="国担非专项业务"/>
    <s v="新增"/>
    <x v="7"/>
    <m/>
    <s v="湖南省融资再担保有限公司"/>
    <s v="李金良"/>
    <s v="个体工商户"/>
    <s v="居民身份证"/>
    <s v="430682198712045746"/>
    <m/>
    <m/>
    <s v="岳阳楼区卤咖卤菜店"/>
    <s v="92430602MA4QP9BN7B"/>
    <s v="私人控股"/>
    <s v="否"/>
    <s v="湖南省/岳阳市/岳阳楼区"/>
    <s v="其他食品零售"/>
    <s v="零售业"/>
    <n v="650"/>
    <n v="478"/>
    <n v="13"/>
    <m/>
    <s v="其他"/>
    <s v="小微企业"/>
    <m/>
    <m/>
    <m/>
    <m/>
    <s v="浙江网商银行股份有限公司"/>
    <n v="10"/>
    <s v="个人经营性贷款"/>
    <n v="9.8000000000000007"/>
    <s v="人民币"/>
    <s v="否"/>
    <s v="2022-09-13 00:00:00"/>
    <s v="2024-04-13 00:00:00"/>
    <m/>
    <s v="89130800008291106420220913"/>
    <m/>
    <s v="R88-57921553"/>
    <s v="GUAR891308000082911064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10"/>
    <n v="10"/>
    <n v="578"/>
    <n v="0"/>
    <n v="0"/>
    <n v="2E-3"/>
    <n v="200"/>
    <n v="200"/>
    <m/>
  </r>
  <r>
    <s v="4301122091310014"/>
    <s v="国担非专项业务"/>
    <s v="新增"/>
    <x v="7"/>
    <m/>
    <s v="湖南省融资再担保有限公司"/>
    <s v="刘吉龙"/>
    <s v="个体工商户"/>
    <s v="居民身份证"/>
    <s v="430623198801234813"/>
    <m/>
    <m/>
    <s v="华容县刘记铺子"/>
    <s v="92430623MA4R3R7R47"/>
    <s v="私人控股"/>
    <s v="否"/>
    <s v="湖南省/岳阳市/华容县"/>
    <s v="其他综合零售"/>
    <s v="零售业"/>
    <n v="3"/>
    <n v="463"/>
    <n v="6"/>
    <m/>
    <s v="其他"/>
    <s v="小微企业"/>
    <m/>
    <m/>
    <m/>
    <m/>
    <s v="浙江网商银行股份有限公司"/>
    <n v="20"/>
    <s v="个人经营性贷款"/>
    <n v="9.8000000000000007"/>
    <s v="人民币"/>
    <s v="否"/>
    <s v="2022-09-13 00:00:00"/>
    <s v="2024-04-13 00:00:00"/>
    <m/>
    <s v="89130800010191114320220913"/>
    <m/>
    <s v="R88-57921553"/>
    <s v="GUAR891308000101911143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20"/>
    <n v="20"/>
    <n v="578"/>
    <n v="0"/>
    <n v="0"/>
    <n v="2E-3"/>
    <n v="400"/>
    <n v="400"/>
    <m/>
  </r>
  <r>
    <s v="4301122091310015"/>
    <s v="国担非专项业务"/>
    <s v="新增"/>
    <x v="7"/>
    <m/>
    <s v="湖南省融资再担保有限公司"/>
    <s v="周珊"/>
    <s v="个体工商户"/>
    <s v="居民身份证"/>
    <s v="430681198401104327"/>
    <m/>
    <m/>
    <s v="长沙市芙蓉区小丫日用品商行"/>
    <s v="92430102MA4L8Y501F"/>
    <s v="私人控股"/>
    <s v="否"/>
    <s v="湖南省/长沙市/芙蓉区"/>
    <s v="其他日用品零售"/>
    <s v="零售业"/>
    <n v="100000"/>
    <n v="1E-3"/>
    <n v="6"/>
    <m/>
    <s v="其他"/>
    <s v="小微企业"/>
    <m/>
    <m/>
    <m/>
    <m/>
    <s v="浙江网商银行股份有限公司"/>
    <n v="2.8"/>
    <s v="个人经营性贷款"/>
    <n v="9.8000000000000007"/>
    <s v="人民币"/>
    <s v="否"/>
    <s v="2022-09-13 00:00:00"/>
    <s v="2024-04-13 00:00:00"/>
    <m/>
    <s v="89130800015612804220220913"/>
    <m/>
    <s v="R88-57921553"/>
    <s v="GUAR891308000156128042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2.8"/>
    <n v="2.8"/>
    <n v="578"/>
    <n v="0"/>
    <n v="0"/>
    <n v="2E-3"/>
    <n v="56"/>
    <n v="56"/>
    <m/>
  </r>
  <r>
    <s v="4301122091310016"/>
    <s v="国担非专项业务"/>
    <s v="新增"/>
    <x v="7"/>
    <m/>
    <s v="湖南省融资再担保有限公司"/>
    <s v="杨涛"/>
    <s v="个体工商户"/>
    <s v="居民身份证"/>
    <s v="431224199405248850"/>
    <m/>
    <m/>
    <s v="溆浦县玖捌K网咖"/>
    <s v="92431224MA4PFEFJ88"/>
    <s v="私人控股"/>
    <s v="否"/>
    <s v="湖南省/怀化市/溆浦县"/>
    <s v="互联网其他信息服务"/>
    <s v="信息传输业"/>
    <n v="50"/>
    <n v="1E-3"/>
    <n v="18"/>
    <m/>
    <s v="其他"/>
    <s v="小微企业"/>
    <s v="1.4.4"/>
    <m/>
    <m/>
    <m/>
    <s v="浙江网商银行股份有限公司"/>
    <n v="2"/>
    <s v="个人经营性贷款"/>
    <n v="9.8000000000000007"/>
    <s v="人民币"/>
    <s v="否"/>
    <s v="2022-09-13 00:00:00"/>
    <s v="2024-04-13 00:00:00"/>
    <m/>
    <s v="89130800016227313020220913"/>
    <m/>
    <s v="R88-57921553"/>
    <s v="GUAR891308000162273130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310017"/>
    <s v="国担非专项业务"/>
    <s v="新增"/>
    <x v="7"/>
    <m/>
    <s v="湖南省融资再担保有限公司"/>
    <s v="刘昵"/>
    <s v="小微企业主"/>
    <s v="居民身份证"/>
    <s v="431081198811041363"/>
    <m/>
    <m/>
    <s v="郴州市米麦贸易有限公司"/>
    <s v="91431000MA7BNTGY4E"/>
    <s v="私人控股"/>
    <s v="否"/>
    <s v="湖南省/郴州市/北湖区"/>
    <s v="贸易代理"/>
    <s v="批发业"/>
    <n v="5"/>
    <n v="1E-3"/>
    <n v="6"/>
    <m/>
    <s v="微型企业"/>
    <s v="小微企业"/>
    <m/>
    <m/>
    <m/>
    <m/>
    <s v="浙江网商银行股份有限公司"/>
    <n v="2"/>
    <s v="流动资金贷款"/>
    <n v="9.8000000000000007"/>
    <s v="人民币"/>
    <s v="否"/>
    <s v="2022-09-13 00:00:00"/>
    <s v="2024-04-13 00:00:00"/>
    <m/>
    <s v="89130800017595233220220913"/>
    <m/>
    <s v="R88-57921553"/>
    <s v="GUAR891308000175952332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310018"/>
    <s v="国担非专项业务"/>
    <s v="新增"/>
    <x v="7"/>
    <m/>
    <s v="湖南省融资再担保有限公司"/>
    <s v="杨晓玲"/>
    <s v="个体工商户"/>
    <s v="居民身份证"/>
    <s v="430725199109054325"/>
    <m/>
    <m/>
    <s v="桃源县拾光女装工作室"/>
    <s v="92430725MA4Q55EE2U"/>
    <s v="私人控股"/>
    <s v="否"/>
    <s v="湖南省/常德市/桃源县"/>
    <s v="服装零售"/>
    <s v="零售业"/>
    <n v="20"/>
    <n v="1E-3"/>
    <n v="8"/>
    <m/>
    <s v="其他"/>
    <s v="小微企业"/>
    <m/>
    <m/>
    <m/>
    <m/>
    <s v="浙江网商银行股份有限公司"/>
    <n v="2"/>
    <s v="个人经营性贷款"/>
    <n v="9.8000000000000007"/>
    <s v="人民币"/>
    <s v="否"/>
    <s v="2022-09-13 00:00:00"/>
    <s v="2024-04-13 00:00:00"/>
    <m/>
    <s v="89130800020744018320220913"/>
    <m/>
    <s v="R88-57921553"/>
    <s v="GUAR891308000207440183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310019"/>
    <s v="国担非专项业务"/>
    <s v="新增"/>
    <x v="7"/>
    <m/>
    <s v="湖南省融资再担保有限公司"/>
    <s v="杨敬宝"/>
    <s v="个体工商户"/>
    <s v="居民身份证"/>
    <s v="430521198910080990"/>
    <m/>
    <m/>
    <s v="邵阳县塘渡口镇星宸广告店"/>
    <s v="92430523MA4PA0P51B"/>
    <s v="私人控股"/>
    <s v="否"/>
    <s v="湖南省/邵阳市/邵阳县"/>
    <s v="其他居民服务业"/>
    <s v="其他未列明行业"/>
    <n v="10"/>
    <n v="118.04"/>
    <n v="17"/>
    <m/>
    <s v="其他"/>
    <s v="小微企业"/>
    <m/>
    <m/>
    <m/>
    <m/>
    <s v="浙江网商银行股份有限公司"/>
    <n v="2"/>
    <s v="个人经营性贷款"/>
    <n v="9.8000000000000007"/>
    <s v="人民币"/>
    <s v="否"/>
    <s v="2022-09-13 00:00:00"/>
    <s v="2024-04-13 00:00:00"/>
    <m/>
    <s v="89130800025335743320220913"/>
    <m/>
    <s v="R88-57921553"/>
    <s v="GUAR891308000253357433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310020"/>
    <s v="国担非专项业务"/>
    <s v="新增"/>
    <x v="7"/>
    <m/>
    <s v="湖南省融资再担保有限公司"/>
    <s v="宋青"/>
    <s v="个体工商户"/>
    <s v="居民身份证"/>
    <s v="430624199302279735"/>
    <m/>
    <m/>
    <s v="长沙市岳麓区创福水果店"/>
    <s v="92430104MA4R456371"/>
    <s v="私人控股"/>
    <s v="否"/>
    <s v="湖南省/长沙市/岳麓区"/>
    <s v="果品、蔬菜零售"/>
    <s v="零售业"/>
    <n v="5"/>
    <n v="133.33330000000001"/>
    <n v="5"/>
    <m/>
    <s v="其他"/>
    <s v="小微企业"/>
    <m/>
    <m/>
    <m/>
    <m/>
    <s v="浙江网商银行股份有限公司"/>
    <n v="5"/>
    <s v="个人经营性贷款"/>
    <n v="9.8000000000000007"/>
    <s v="人民币"/>
    <s v="否"/>
    <s v="2022-09-13 00:00:00"/>
    <s v="2024-04-13 00:00:00"/>
    <m/>
    <s v="89130800030143106320220913"/>
    <m/>
    <s v="R88-57921553"/>
    <s v="GUAR89130800030143106320220913891308"/>
    <n v="1"/>
    <m/>
    <s v="无"/>
    <n v="20"/>
    <n v="40"/>
    <n v="0"/>
    <n v="20"/>
    <n v="20"/>
    <n v="0"/>
    <m/>
    <s v=""/>
    <s v="网商202209"/>
    <s v="国担非专项业务"/>
    <m/>
    <s v="国担非专项业务"/>
    <m/>
    <s v="2022-10-19 10:47:05"/>
    <s v="2022-10-25 10:58:35"/>
    <s v="2022-10-13 17:52:31"/>
    <s v="刘畅之"/>
    <m/>
    <s v="省再担合规性审查通过"/>
    <s v="国担合规性审查通过"/>
    <m/>
    <n v="5"/>
    <n v="5"/>
    <n v="578"/>
    <n v="0"/>
    <n v="0"/>
    <n v="2E-3"/>
    <n v="100"/>
    <n v="100"/>
    <m/>
  </r>
  <r>
    <s v="4301122091310021"/>
    <s v="国担非专项业务"/>
    <s v="新增"/>
    <x v="7"/>
    <m/>
    <s v="湖南省融资再担保有限公司"/>
    <s v="黄路平"/>
    <s v="个体工商户"/>
    <s v="居民身份证"/>
    <s v="431024198310150011"/>
    <m/>
    <m/>
    <s v="嘉禾县勇平商行"/>
    <s v="92431024MA4PJQJ61C"/>
    <s v="私人控股"/>
    <s v="否"/>
    <s v="湖南省/郴州市/嘉禾县"/>
    <s v="酒、饮料及茶叶零售"/>
    <s v="零售业"/>
    <n v="5"/>
    <n v="39.226700000000001"/>
    <n v="12"/>
    <m/>
    <s v="其他"/>
    <s v="小微企业"/>
    <m/>
    <m/>
    <m/>
    <m/>
    <s v="浙江网商银行股份有限公司"/>
    <n v="2.9"/>
    <s v="个人经营性贷款"/>
    <n v="9.8000000000000007"/>
    <s v="人民币"/>
    <s v="否"/>
    <s v="2022-09-13 00:00:00"/>
    <s v="2024-04-13 00:00:00"/>
    <m/>
    <s v="89130800032096948020220913"/>
    <m/>
    <s v="R88-57921553"/>
    <s v="GUAR89130800032096948020220913891308"/>
    <n v="1"/>
    <m/>
    <s v="无"/>
    <n v="20"/>
    <n v="40"/>
    <n v="0"/>
    <n v="20"/>
    <n v="20"/>
    <n v="0"/>
    <m/>
    <s v=""/>
    <s v="网商202209"/>
    <s v="国担非专项业务"/>
    <m/>
    <s v="国担非专项业务"/>
    <m/>
    <s v="2022-10-19 10:47:05"/>
    <s v="2022-10-25 10:58:35"/>
    <s v="2022-10-13 17:52:31"/>
    <s v="刘畅之"/>
    <m/>
    <s v="省再担合规性审查通过"/>
    <s v="国担合规性审查通过"/>
    <m/>
    <n v="2.9"/>
    <n v="2.9"/>
    <n v="578"/>
    <n v="0"/>
    <n v="0"/>
    <n v="2E-3"/>
    <n v="58"/>
    <n v="58"/>
    <m/>
  </r>
  <r>
    <s v="4301122091310022"/>
    <s v="国担非专项业务"/>
    <s v="新增"/>
    <x v="7"/>
    <m/>
    <s v="湖南省融资再担保有限公司"/>
    <s v="谢春辉"/>
    <s v="个体工商户"/>
    <s v="居民身份证"/>
    <s v="430481199202050059"/>
    <m/>
    <m/>
    <s v="耒阳市喜涮涮火锅店"/>
    <s v="92430481MA4P3YG247"/>
    <s v="私人控股"/>
    <s v="否"/>
    <s v="湖南省/衡阳市/耒阳市"/>
    <s v="正餐服务"/>
    <s v="餐饮业"/>
    <n v="10"/>
    <n v="897.56669999999997"/>
    <n v="16"/>
    <m/>
    <s v="其他"/>
    <s v="小微企业"/>
    <m/>
    <m/>
    <m/>
    <m/>
    <s v="浙江网商银行股份有限公司"/>
    <n v="4.8"/>
    <s v="个人经营性贷款"/>
    <n v="9.8000000000000007"/>
    <s v="人民币"/>
    <s v="否"/>
    <s v="2022-09-13 00:00:00"/>
    <s v="2024-04-13 00:00:00"/>
    <m/>
    <s v="89130800070564048320220913"/>
    <m/>
    <s v="R88-57921553"/>
    <s v="GUAR891308000705640483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4.8"/>
    <n v="4.8"/>
    <n v="578"/>
    <n v="0"/>
    <n v="0"/>
    <n v="2E-3"/>
    <n v="96"/>
    <n v="96"/>
    <m/>
  </r>
  <r>
    <s v="4301122091310023"/>
    <s v="国担非专项业务"/>
    <s v="新增"/>
    <x v="7"/>
    <m/>
    <s v="湖南省融资再担保有限公司"/>
    <s v="邓立英"/>
    <s v="个体工商户"/>
    <s v="居民身份证"/>
    <s v="43122219870825082X"/>
    <m/>
    <m/>
    <s v="沅陵县鲜多果品商店"/>
    <s v="92431222MA4LH75N5J"/>
    <s v="私人控股"/>
    <s v="否"/>
    <s v="湖南省/怀化市/沅陵县"/>
    <s v="其他食品零售"/>
    <s v="零售业"/>
    <n v="15"/>
    <n v="478"/>
    <n v="13"/>
    <m/>
    <s v="其他"/>
    <s v="小微企业"/>
    <m/>
    <m/>
    <m/>
    <m/>
    <s v="浙江网商银行股份有限公司"/>
    <n v="4.5"/>
    <s v="个人经营性贷款"/>
    <n v="8"/>
    <s v="人民币"/>
    <s v="否"/>
    <s v="2022-09-13 00:00:00"/>
    <s v="2024-04-13 00:00:00"/>
    <m/>
    <s v="89130800071129112520220913"/>
    <m/>
    <s v="R88-57921553"/>
    <s v="GUAR891308000711291125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4.5"/>
    <n v="4.5"/>
    <n v="578"/>
    <n v="0"/>
    <n v="0"/>
    <n v="2E-3"/>
    <n v="90"/>
    <n v="90"/>
    <m/>
  </r>
  <r>
    <s v="4301122091310024"/>
    <s v="国担非专项业务"/>
    <s v="新增"/>
    <x v="7"/>
    <m/>
    <s v="湖南省融资再担保有限公司"/>
    <s v="刘棋"/>
    <s v="个体工商户"/>
    <s v="居民身份证"/>
    <s v="432503198905060062"/>
    <m/>
    <m/>
    <s v="涟源市蝶美膜力小铺化妆品店"/>
    <s v="92431382MA4M388036"/>
    <s v="私人控股"/>
    <s v="否"/>
    <s v="湖南省/娄底市/涟源市"/>
    <s v="其他综合零售"/>
    <s v="零售业"/>
    <n v="7"/>
    <n v="1E-3"/>
    <n v="9"/>
    <m/>
    <s v="其他"/>
    <s v="小微企业"/>
    <m/>
    <m/>
    <m/>
    <m/>
    <s v="浙江网商银行股份有限公司"/>
    <n v="6.2460000000000004"/>
    <s v="个人经营性贷款"/>
    <n v="9.8000000000000007"/>
    <s v="人民币"/>
    <s v="否"/>
    <s v="2022-09-13 00:00:00"/>
    <s v="2024-04-13 00:00:00"/>
    <m/>
    <s v="89130800081423623020220913"/>
    <m/>
    <s v="R88-57921553"/>
    <s v="GUAR891308000814236230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6.2460000000000004"/>
    <n v="6.2460000000000004"/>
    <n v="578"/>
    <n v="0"/>
    <n v="0"/>
    <n v="2E-3"/>
    <n v="124.92"/>
    <n v="124.92"/>
    <m/>
  </r>
  <r>
    <s v="4301122091310025"/>
    <s v="国担非专项业务"/>
    <s v="新增"/>
    <x v="7"/>
    <m/>
    <s v="湖南省融资再担保有限公司"/>
    <s v="杨健"/>
    <s v="个体工商户"/>
    <s v="居民身份证"/>
    <s v="430481199506190296"/>
    <m/>
    <m/>
    <s v="耒阳市蓓蓓商贸百货店"/>
    <s v="92430481MA4QTL5056"/>
    <s v="私人控股"/>
    <s v="否"/>
    <s v="湖南省/衡阳市/耒阳市"/>
    <s v="其他食品零售"/>
    <s v="零售业"/>
    <n v="3"/>
    <n v="67"/>
    <n v="21"/>
    <m/>
    <s v="其他"/>
    <s v="小微企业"/>
    <m/>
    <m/>
    <m/>
    <m/>
    <s v="浙江网商银行股份有限公司"/>
    <n v="3.5"/>
    <s v="个人经营性贷款"/>
    <n v="6.2"/>
    <s v="人民币"/>
    <s v="否"/>
    <s v="2022-09-13 00:00:00"/>
    <s v="2024-04-13 00:00:00"/>
    <m/>
    <s v="89130800088489423120220913"/>
    <m/>
    <s v="R88-57921553"/>
    <s v="GUAR89130800088489423120220913891308"/>
    <n v="1"/>
    <m/>
    <s v="无"/>
    <n v="20"/>
    <n v="40"/>
    <n v="0"/>
    <n v="20"/>
    <n v="20"/>
    <n v="0"/>
    <m/>
    <s v=""/>
    <s v="网商202209"/>
    <s v="国担非专项业务"/>
    <m/>
    <s v="国担非专项业务"/>
    <m/>
    <s v="2022-10-19 10:47:05"/>
    <s v="2022-10-25 10:58:35"/>
    <s v="2022-10-13 17:52:31"/>
    <s v="刘畅之"/>
    <m/>
    <s v="省再担合规性审查通过"/>
    <s v="国担合规性审查通过"/>
    <m/>
    <n v="3.5"/>
    <n v="3.5"/>
    <n v="578"/>
    <n v="0"/>
    <n v="0"/>
    <n v="2E-3"/>
    <n v="70"/>
    <n v="70"/>
    <m/>
  </r>
  <r>
    <s v="4301122091310026"/>
    <s v="国担非专项业务"/>
    <s v="新增"/>
    <x v="7"/>
    <m/>
    <s v="湖南省融资再担保有限公司"/>
    <s v="鲁芳"/>
    <s v="个体工商户"/>
    <s v="居民身份证"/>
    <s v="430723198609242210"/>
    <m/>
    <m/>
    <s v="澧县财源建材经营部"/>
    <s v="92430723MA4R0LQ879"/>
    <s v="私人控股"/>
    <s v="否"/>
    <s v="湖南省/常德市/澧县"/>
    <s v="五金产品批发"/>
    <s v="批发业"/>
    <n v="200"/>
    <n v="216.66669999999999"/>
    <n v="5"/>
    <m/>
    <s v="其他"/>
    <s v="小微企业"/>
    <m/>
    <m/>
    <m/>
    <m/>
    <s v="浙江网商银行股份有限公司"/>
    <n v="2"/>
    <s v="个人经营性贷款"/>
    <n v="9.8000000000000007"/>
    <s v="人民币"/>
    <s v="否"/>
    <s v="2022-09-13 00:00:00"/>
    <s v="2024-04-13 00:00:00"/>
    <m/>
    <s v="89130800093766221320220913"/>
    <m/>
    <s v="R88-57921553"/>
    <s v="GUAR89130800093766221320220913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310027"/>
    <s v="国担非专项业务"/>
    <s v="新增"/>
    <x v="7"/>
    <m/>
    <s v="湖南省融资再担保有限公司"/>
    <s v="张智红"/>
    <s v="个体工商户"/>
    <s v="居民身份证"/>
    <s v="432502197812202331"/>
    <m/>
    <m/>
    <s v="冷水江市杨源智红商店"/>
    <s v="92431381MA4QRJJB8M"/>
    <s v="私人控股"/>
    <s v="否"/>
    <s v="湖南省/娄底市/冷水江市"/>
    <s v="其他综合零售"/>
    <s v="零售业"/>
    <n v="3"/>
    <n v="1E-3"/>
    <n v="6"/>
    <m/>
    <s v="其他"/>
    <s v="小微企业"/>
    <m/>
    <m/>
    <m/>
    <m/>
    <s v="浙江网商银行股份有限公司"/>
    <n v="2"/>
    <s v="个人经营性贷款"/>
    <n v="8"/>
    <s v="人民币"/>
    <s v="否"/>
    <s v="2022-09-13 00:00:00"/>
    <s v="2024-04-13 00:00:00"/>
    <m/>
    <s v="89130800100342816020220913"/>
    <m/>
    <s v="R88-57921553"/>
    <s v="GUAR89130800100342816020220913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310028"/>
    <s v="国担非专项业务"/>
    <s v="新增"/>
    <x v="7"/>
    <m/>
    <s v="湖南省融资再担保有限公司"/>
    <s v="唐石玉"/>
    <s v="个体工商户"/>
    <s v="居民身份证"/>
    <s v="430482198912130039"/>
    <m/>
    <m/>
    <s v="常宁市渔人码头餐饮店"/>
    <s v="92430482MA4TEAAY63"/>
    <s v="私人控股"/>
    <s v="否"/>
    <s v="湖南省/衡阳市/常宁市"/>
    <s v="其他未列明餐饮业"/>
    <s v="餐饮业"/>
    <n v="2"/>
    <n v="174.9667"/>
    <n v="19"/>
    <m/>
    <s v="其他"/>
    <s v="小微企业"/>
    <m/>
    <m/>
    <m/>
    <m/>
    <s v="浙江网商银行股份有限公司"/>
    <n v="6"/>
    <s v="个人经营性贷款"/>
    <n v="9.8000000000000007"/>
    <s v="人民币"/>
    <s v="否"/>
    <s v="2022-09-13 00:00:00"/>
    <s v="2024-04-13 00:00:00"/>
    <m/>
    <s v="89130800103251949120220913"/>
    <m/>
    <s v="R88-57921553"/>
    <s v="GUAR89130800103251949120220913891308"/>
    <n v="1"/>
    <m/>
    <s v="无"/>
    <n v="20"/>
    <n v="40"/>
    <n v="0"/>
    <n v="20"/>
    <n v="20"/>
    <n v="0"/>
    <m/>
    <s v=""/>
    <s v="网商202209"/>
    <s v="国担非专项业务"/>
    <m/>
    <s v="国担非专项业务"/>
    <m/>
    <s v="2022-10-19 10:47:05"/>
    <s v="2022-10-25 10:58:35"/>
    <s v="2022-10-13 17:52:31"/>
    <s v="刘畅之"/>
    <m/>
    <s v="省再担合规性审查通过"/>
    <s v="国担合规性审查通过"/>
    <m/>
    <n v="6"/>
    <n v="6"/>
    <n v="578"/>
    <n v="0"/>
    <n v="0"/>
    <n v="2E-3"/>
    <n v="120"/>
    <n v="120"/>
    <m/>
  </r>
  <r>
    <s v="4301122091310029"/>
    <s v="国担非专项业务"/>
    <s v="新增"/>
    <x v="7"/>
    <m/>
    <s v="湖南省融资再担保有限公司"/>
    <s v="杨群"/>
    <s v="个体工商户"/>
    <s v="居民身份证"/>
    <s v="433027197602152613"/>
    <m/>
    <m/>
    <s v="经济开发区金至宝门窗经营部"/>
    <s v="92431200MA4Q4EG181"/>
    <s v="私人控股"/>
    <s v="是"/>
    <s v="湖南省/怀化市/鹤城区"/>
    <s v="其他室内装饰材料零售"/>
    <s v="零售业"/>
    <n v="0.01"/>
    <n v="1E-3"/>
    <n v="8"/>
    <m/>
    <s v="其他"/>
    <s v="小微企业"/>
    <m/>
    <m/>
    <m/>
    <m/>
    <s v="浙江网商银行股份有限公司"/>
    <n v="2"/>
    <s v="个人经营性贷款"/>
    <n v="9"/>
    <s v="人民币"/>
    <s v="否"/>
    <s v="2022-09-13 00:00:00"/>
    <s v="2024-04-13 00:00:00"/>
    <m/>
    <s v="89130800116064930520220913"/>
    <m/>
    <s v="R88-57921553"/>
    <s v="GUAR89130800116064930520220913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310030"/>
    <s v="国担非专项业务"/>
    <s v="新增"/>
    <x v="7"/>
    <m/>
    <s v="湖南省融资再担保有限公司"/>
    <s v="王兰华"/>
    <s v="个体工商户"/>
    <s v="居民身份证"/>
    <s v="431024198609094827"/>
    <m/>
    <m/>
    <s v="嘉禾县鸿达通讯"/>
    <s v="92431024MA4Q61PF5X"/>
    <s v="私人控股"/>
    <s v="否"/>
    <s v="湖南省/郴州市/嘉禾县"/>
    <s v="通讯设备修理"/>
    <s v="其他未列明行业"/>
    <n v="2"/>
    <n v="11.4"/>
    <n v="24"/>
    <m/>
    <s v="其他"/>
    <s v="小微企业"/>
    <m/>
    <m/>
    <m/>
    <m/>
    <s v="浙江网商银行股份有限公司"/>
    <n v="2"/>
    <s v="个人经营性贷款"/>
    <n v="8"/>
    <s v="人民币"/>
    <s v="否"/>
    <s v="2022-09-13 00:00:00"/>
    <s v="2024-04-13 00:00:00"/>
    <m/>
    <s v="89130800117428128320220913"/>
    <m/>
    <s v="R88-57921553"/>
    <s v="GUAR89130800117428128320220913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310031"/>
    <s v="国担非专项业务"/>
    <s v="新增"/>
    <x v="7"/>
    <m/>
    <s v="湖南省融资再担保有限公司"/>
    <s v="颜克仲"/>
    <s v="个体工商户"/>
    <s v="居民身份证"/>
    <s v="430421197409086272"/>
    <m/>
    <m/>
    <s v="长沙市雨花区广宏粮油配送部"/>
    <s v="92430111MA4LL0WT9T"/>
    <s v="私人控股"/>
    <s v="否"/>
    <s v="湖南省/长沙市/雨花区"/>
    <s v="粮油零售"/>
    <s v="零售业"/>
    <n v="1"/>
    <n v="491"/>
    <n v="4"/>
    <m/>
    <s v="其他"/>
    <s v="小微企业"/>
    <m/>
    <m/>
    <m/>
    <m/>
    <s v="浙江网商银行股份有限公司"/>
    <n v="2"/>
    <s v="个人经营性贷款"/>
    <n v="7.64"/>
    <s v="人民币"/>
    <s v="否"/>
    <s v="2022-09-13 00:00:00"/>
    <s v="2024-04-13 00:00:00"/>
    <m/>
    <s v="89130800119140015920220913"/>
    <m/>
    <s v="R88-57921553"/>
    <s v="GUAR89130800119140015920220913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310032"/>
    <s v="国担非专项业务"/>
    <s v="新增"/>
    <x v="7"/>
    <m/>
    <s v="湖南省融资再担保有限公司"/>
    <s v="钟森强"/>
    <s v="小微企业主"/>
    <s v="居民身份证"/>
    <s v="430602199801255553"/>
    <m/>
    <m/>
    <s v="长沙岳茂贸易有限公司"/>
    <s v="91430102MA4T4M1Y7W"/>
    <s v="私人控股"/>
    <s v="否"/>
    <s v="湖南省/长沙市/芙蓉区"/>
    <s v="谷物、豆及薯类批发"/>
    <s v="批发业"/>
    <n v="650"/>
    <n v="1500"/>
    <n v="4"/>
    <m/>
    <s v="微型企业"/>
    <s v="小微企业"/>
    <m/>
    <m/>
    <m/>
    <m/>
    <s v="浙江网商银行股份有限公司"/>
    <n v="3.3"/>
    <s v="流动资金贷款"/>
    <n v="8.3000000000000007"/>
    <s v="人民币"/>
    <s v="否"/>
    <s v="2022-09-13 00:00:00"/>
    <s v="2024-04-13 00:00:00"/>
    <m/>
    <s v="89130800119799912520220913"/>
    <m/>
    <s v="R88-57921553"/>
    <s v="GUAR891308001197999125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3.3"/>
    <n v="3.3"/>
    <n v="578"/>
    <n v="0"/>
    <n v="0"/>
    <n v="2E-3"/>
    <n v="66"/>
    <n v="66"/>
    <m/>
  </r>
  <r>
    <s v="4301122091310033"/>
    <s v="国担非专项业务"/>
    <s v="新增"/>
    <x v="7"/>
    <m/>
    <s v="湖南省融资再担保有限公司"/>
    <s v="谭志明"/>
    <s v="个体工商户"/>
    <s v="居民身份证"/>
    <s v="431081198306055019"/>
    <m/>
    <m/>
    <s v="资兴市长宏物资销售部"/>
    <s v="92431081MA4PYH0J4P"/>
    <s v="私人控股"/>
    <s v="是"/>
    <s v="湖南省/郴州市/资兴市"/>
    <s v="建材批发"/>
    <s v="批发业"/>
    <n v="50"/>
    <n v="1E-3"/>
    <n v="10"/>
    <m/>
    <s v="其他"/>
    <s v="小微企业"/>
    <m/>
    <m/>
    <m/>
    <m/>
    <s v="浙江网商银行股份有限公司"/>
    <n v="5"/>
    <s v="个人经营性贷款"/>
    <n v="9.8000000000000007"/>
    <s v="人民币"/>
    <s v="否"/>
    <s v="2022-09-13 00:00:00"/>
    <s v="2024-04-13 00:00:00"/>
    <m/>
    <s v="89130800151164949320220913"/>
    <m/>
    <s v="R88-57921553"/>
    <s v="GUAR891308001511649493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5"/>
    <n v="5"/>
    <n v="578"/>
    <n v="0"/>
    <n v="0"/>
    <n v="2E-3"/>
    <n v="100"/>
    <n v="100"/>
    <m/>
  </r>
  <r>
    <s v="4301122091310034"/>
    <s v="国担非专项业务"/>
    <s v="新增"/>
    <x v="7"/>
    <m/>
    <s v="湖南省融资再担保有限公司"/>
    <s v="黎峰"/>
    <s v="小微企业主"/>
    <s v="居民身份证"/>
    <s v="43052319880501007X"/>
    <m/>
    <m/>
    <s v="中采联合招标有限公司"/>
    <s v="91430105MA4L3MUW23"/>
    <s v="私人控股"/>
    <s v="否"/>
    <s v="湖南省/长沙市/开福区"/>
    <s v="其他未列明信息技术服务业"/>
    <s v="软件和信息技术服务业"/>
    <n v="150"/>
    <n v="650"/>
    <n v="21"/>
    <m/>
    <s v="小型企业"/>
    <s v="小微企业"/>
    <m/>
    <m/>
    <m/>
    <m/>
    <s v="浙江网商银行股份有限公司"/>
    <n v="2"/>
    <s v="流动资金贷款"/>
    <n v="8"/>
    <s v="人民币"/>
    <s v="否"/>
    <s v="2022-09-13 00:00:00"/>
    <s v="2024-04-13 00:00:00"/>
    <m/>
    <s v="89130800167496449320220913"/>
    <m/>
    <s v="R88-57921553"/>
    <s v="GUAR891308001674964493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310035"/>
    <s v="国担非专项业务"/>
    <s v="新增"/>
    <x v="7"/>
    <m/>
    <s v="湖南省融资再担保有限公司"/>
    <s v="熊强"/>
    <s v="小微企业主"/>
    <s v="居民身份证"/>
    <s v="430623199005031614"/>
    <m/>
    <m/>
    <s v="长沙强宸贸易有限公司"/>
    <s v="91430102MA4Q0TPL8J"/>
    <s v="私人控股"/>
    <s v="否"/>
    <s v="湖南省/长沙市/芙蓉区"/>
    <s v="灯具、装饰物品批发"/>
    <s v="批发业"/>
    <n v="650"/>
    <n v="1500"/>
    <n v="7"/>
    <m/>
    <s v="小型企业"/>
    <s v="小微企业"/>
    <m/>
    <m/>
    <m/>
    <m/>
    <s v="浙江网商银行股份有限公司"/>
    <n v="9"/>
    <s v="流动资金贷款"/>
    <n v="9.8000000000000007"/>
    <s v="人民币"/>
    <s v="否"/>
    <s v="2022-09-13 00:00:00"/>
    <s v="2024-04-13 00:00:00"/>
    <m/>
    <s v="89130800183810306720220913"/>
    <m/>
    <s v="R88-57921553"/>
    <s v="GUAR891308001838103067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9"/>
    <n v="9"/>
    <n v="578"/>
    <n v="0"/>
    <n v="0"/>
    <n v="2E-3"/>
    <n v="180"/>
    <n v="180"/>
    <m/>
  </r>
  <r>
    <s v="4301122091310036"/>
    <s v="国担非专项业务"/>
    <s v="新增"/>
    <x v="7"/>
    <m/>
    <s v="湖南省融资再担保有限公司"/>
    <s v="王佩玲"/>
    <s v="个体工商户"/>
    <s v="居民身份证"/>
    <s v="431124199707101226"/>
    <m/>
    <m/>
    <s v="道县两个女孩服装店"/>
    <s v="92431124MA4TBTW03A"/>
    <s v="私人控股"/>
    <s v="否"/>
    <s v="湖南省/永州市/道县"/>
    <s v="其他未列明零售业"/>
    <s v="零售业"/>
    <n v="8"/>
    <n v="461"/>
    <n v="7"/>
    <m/>
    <s v="其他"/>
    <s v="小微企业"/>
    <m/>
    <m/>
    <m/>
    <m/>
    <s v="浙江网商银行股份有限公司"/>
    <n v="3"/>
    <s v="个人经营性贷款"/>
    <n v="9.8000000000000007"/>
    <s v="人民币"/>
    <s v="否"/>
    <s v="2022-09-13 00:00:00"/>
    <s v="2024-04-13 00:00:00"/>
    <m/>
    <s v="89130800185159344320220913"/>
    <m/>
    <s v="R88-57921553"/>
    <s v="GUAR891308001851593443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3"/>
    <n v="3"/>
    <n v="578"/>
    <n v="0"/>
    <n v="0"/>
    <n v="2E-3"/>
    <n v="60"/>
    <n v="60"/>
    <m/>
  </r>
  <r>
    <s v="4301122091310037"/>
    <s v="国担非专项业务"/>
    <s v="新增"/>
    <x v="7"/>
    <m/>
    <s v="湖南省融资再担保有限公司"/>
    <s v="侯亚建"/>
    <s v="个体工商户"/>
    <s v="居民身份证"/>
    <s v="431028199008213413"/>
    <m/>
    <m/>
    <s v="郴州市北湖区福顺乐副食商行"/>
    <s v="92431002MA4Q7GE33G"/>
    <s v="私人控股"/>
    <s v="否"/>
    <s v="湖南省/郴州市/北湖区"/>
    <s v="酒、饮料及茶叶批发"/>
    <s v="批发业"/>
    <n v="5"/>
    <n v="134.0333"/>
    <n v="9"/>
    <m/>
    <s v="其他"/>
    <s v="小微企业"/>
    <m/>
    <m/>
    <m/>
    <m/>
    <s v="浙江网商银行股份有限公司"/>
    <n v="2"/>
    <s v="个人经营性贷款"/>
    <n v="9.8000000000000007"/>
    <s v="人民币"/>
    <s v="否"/>
    <s v="2022-09-13 00:00:00"/>
    <s v="2024-04-13 00:00:00"/>
    <m/>
    <s v="89130800186337748220220913"/>
    <m/>
    <s v="R88-57921553"/>
    <s v="GUAR891308001863377482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310038"/>
    <s v="国担非专项业务"/>
    <s v="新增"/>
    <x v="7"/>
    <m/>
    <s v="湖南省融资再担保有限公司"/>
    <s v="罗紫玉"/>
    <s v="个体工商户"/>
    <s v="居民身份证"/>
    <s v="431023198608133349"/>
    <m/>
    <m/>
    <s v="永兴县鲤鱼塘镇玉峰超市"/>
    <s v="92431023MA4TB86F37"/>
    <s v="私人控股"/>
    <s v="否"/>
    <s v="湖南省/郴州市/永兴县"/>
    <s v="超级市场零售"/>
    <s v="零售业"/>
    <n v="10"/>
    <n v="73.760000000000005"/>
    <n v="10"/>
    <m/>
    <s v="其他"/>
    <s v="小微企业"/>
    <m/>
    <m/>
    <m/>
    <m/>
    <s v="浙江网商银行股份有限公司"/>
    <n v="10"/>
    <s v="个人经营性贷款"/>
    <n v="8"/>
    <s v="人民币"/>
    <s v="否"/>
    <s v="2022-09-13 00:00:00"/>
    <s v="2024-04-13 00:00:00"/>
    <m/>
    <s v="89130800206444442320220913"/>
    <m/>
    <s v="R88-57921553"/>
    <s v="GUAR891308002064444423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10"/>
    <n v="10"/>
    <n v="578"/>
    <n v="0"/>
    <n v="0"/>
    <n v="2E-3"/>
    <n v="200"/>
    <n v="200"/>
    <m/>
  </r>
  <r>
    <s v="4301122091310039"/>
    <s v="国担非专项业务"/>
    <s v="新增"/>
    <x v="7"/>
    <m/>
    <s v="湖南省融资再担保有限公司"/>
    <s v="吴利"/>
    <s v="小微企业主"/>
    <s v="居民身份证"/>
    <s v="430624199103078164"/>
    <m/>
    <m/>
    <s v="岳阳佳伟建材商贸有限公司"/>
    <s v="91430600MA4PJGGL88"/>
    <s v="私人控股"/>
    <s v="否"/>
    <s v="湖南省/岳阳市/岳阳楼区"/>
    <s v="建材批发"/>
    <s v="批发业"/>
    <n v="50"/>
    <n v="1500"/>
    <n v="10"/>
    <m/>
    <s v="小型企业"/>
    <s v="小微企业"/>
    <m/>
    <m/>
    <m/>
    <m/>
    <s v="浙江网商银行股份有限公司"/>
    <n v="15"/>
    <s v="流动资金贷款"/>
    <n v="6.2"/>
    <s v="人民币"/>
    <s v="否"/>
    <s v="2022-09-13 00:00:00"/>
    <s v="2024-04-13 00:00:00"/>
    <m/>
    <s v="89130800213975322920220913"/>
    <m/>
    <s v="R88-57921553"/>
    <s v="GUAR891308002139753229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15"/>
    <n v="15"/>
    <n v="578"/>
    <n v="0"/>
    <n v="0"/>
    <n v="2E-3"/>
    <n v="300"/>
    <n v="300"/>
    <m/>
  </r>
  <r>
    <s v="4301122091310040"/>
    <s v="国担非专项业务"/>
    <s v="新增"/>
    <x v="7"/>
    <m/>
    <s v="湖南省融资再担保有限公司"/>
    <s v="任燕"/>
    <s v="个体工商户"/>
    <s v="居民身份证"/>
    <s v="421087198303088241"/>
    <m/>
    <m/>
    <s v="津市市瑞康餐具洁净中心"/>
    <s v="92430781MA4R40KU3J"/>
    <s v="私人控股"/>
    <s v="否"/>
    <s v="湖南省/常德市/津市市"/>
    <s v="其他居民服务业"/>
    <s v="其他未列明行业"/>
    <n v="5"/>
    <n v="262.24"/>
    <n v="17"/>
    <m/>
    <s v="其他"/>
    <s v="小微企业"/>
    <m/>
    <m/>
    <m/>
    <m/>
    <s v="浙江网商银行股份有限公司"/>
    <n v="5"/>
    <s v="个人经营性贷款"/>
    <n v="9.8000000000000007"/>
    <s v="人民币"/>
    <s v="否"/>
    <s v="2022-09-13 00:00:00"/>
    <s v="2024-04-13 00:00:00"/>
    <m/>
    <s v="89130800228373847520220913"/>
    <m/>
    <s v="R88-57921553"/>
    <s v="GUAR891308002283738475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5"/>
    <n v="5"/>
    <n v="578"/>
    <n v="0"/>
    <n v="0"/>
    <n v="2E-3"/>
    <n v="100"/>
    <n v="100"/>
    <m/>
  </r>
  <r>
    <s v="4301122091310041"/>
    <s v="国担非专项业务"/>
    <s v="新增"/>
    <x v="7"/>
    <m/>
    <s v="湖南省融资再担保有限公司"/>
    <s v="谢维"/>
    <s v="个体工商户"/>
    <s v="居民身份证"/>
    <s v="430522198709143896"/>
    <m/>
    <m/>
    <s v="双峰县经济开发区印泉村谢维货物运输车"/>
    <s v="92431321MA4PR8M9XX"/>
    <s v="私人控股"/>
    <s v="否"/>
    <s v="湖南省/娄底市/双峰县"/>
    <s v="普通货物道路运输"/>
    <s v="交通运输业"/>
    <n v="12"/>
    <n v="113.9"/>
    <n v="31"/>
    <m/>
    <s v="其他"/>
    <s v="小微企业"/>
    <m/>
    <m/>
    <m/>
    <m/>
    <s v="浙江网商银行股份有限公司"/>
    <n v="5"/>
    <s v="个人经营性贷款"/>
    <n v="9.8000000000000007"/>
    <s v="人民币"/>
    <s v="否"/>
    <s v="2022-09-13 00:00:00"/>
    <s v="2024-04-13 00:00:00"/>
    <m/>
    <s v="89130800235742905820220913"/>
    <m/>
    <s v="R88-57921553"/>
    <s v="GUAR89130800235742905820220913891308"/>
    <n v="1"/>
    <m/>
    <s v="无"/>
    <n v="20"/>
    <n v="40"/>
    <n v="0"/>
    <n v="20"/>
    <n v="20"/>
    <n v="0"/>
    <m/>
    <s v=""/>
    <s v="网商202209"/>
    <s v="国担非专项业务"/>
    <m/>
    <s v="国担非专项业务"/>
    <m/>
    <s v="2022-10-19 10:47:05"/>
    <s v="2022-10-25 10:59:00"/>
    <s v="2022-10-13 17:52:31"/>
    <s v="刘畅之"/>
    <m/>
    <s v="省再担合规性审查通过"/>
    <s v="国担合规性审查通过"/>
    <m/>
    <n v="5"/>
    <n v="5"/>
    <n v="578"/>
    <n v="0"/>
    <n v="0"/>
    <n v="2E-3"/>
    <n v="100"/>
    <n v="100"/>
    <m/>
  </r>
  <r>
    <s v="4301122091310042"/>
    <s v="国担非专项业务"/>
    <s v="新增"/>
    <x v="7"/>
    <m/>
    <s v="湖南省融资再担保有限公司"/>
    <s v="舒婕"/>
    <s v="小微企业主"/>
    <s v="居民身份证"/>
    <s v="431224198712240029"/>
    <m/>
    <m/>
    <s v="湖南景凡文化传播有限公司"/>
    <s v="91430100MA4R8AQ48P"/>
    <s v="私人控股"/>
    <s v="否"/>
    <s v="湖南省/长沙市/天心区"/>
    <s v="文化活动服务"/>
    <s v="其他未列明行业"/>
    <n v="30"/>
    <n v="50"/>
    <n v="21"/>
    <m/>
    <s v="小型企业"/>
    <s v="小微企业"/>
    <m/>
    <m/>
    <m/>
    <m/>
    <s v="浙江网商银行股份有限公司"/>
    <n v="3"/>
    <s v="流动资金贷款"/>
    <n v="8.5"/>
    <s v="人民币"/>
    <s v="否"/>
    <s v="2022-09-13 00:00:00"/>
    <s v="2024-04-13 00:00:00"/>
    <m/>
    <s v="89130800375411214320220913"/>
    <m/>
    <s v="R88-57921553"/>
    <s v="GUAR89130800375411214320220913891308"/>
    <n v="1"/>
    <m/>
    <s v="无"/>
    <n v="20"/>
    <n v="40"/>
    <n v="0"/>
    <n v="20"/>
    <n v="20"/>
    <n v="0"/>
    <m/>
    <s v=""/>
    <s v="网商202209"/>
    <s v="国担非专项业务"/>
    <m/>
    <s v="国担非专项业务"/>
    <m/>
    <s v="2022-10-19 10:47:05"/>
    <s v="2022-10-25 10:58:35"/>
    <s v="2022-10-13 17:52:31"/>
    <s v="刘畅之"/>
    <m/>
    <s v="省再担合规性审查通过"/>
    <s v="国担合规性审查通过"/>
    <m/>
    <n v="3"/>
    <n v="3"/>
    <n v="578"/>
    <n v="0"/>
    <n v="0"/>
    <n v="2E-3"/>
    <n v="60"/>
    <n v="60"/>
    <m/>
  </r>
  <r>
    <s v="4301122091310043"/>
    <s v="国担非专项业务"/>
    <s v="新增"/>
    <x v="7"/>
    <m/>
    <s v="湖南省融资再担保有限公司"/>
    <s v="赵千仪"/>
    <s v="小微企业主"/>
    <s v="居民身份证"/>
    <s v="43020419831010612X"/>
    <m/>
    <m/>
    <s v="湖南嘉艺文化艺术有限公司"/>
    <s v="91430102MA4QM9WT3D"/>
    <s v="私人控股"/>
    <s v="是"/>
    <s v="湖南省/长沙市/芙蓉区"/>
    <s v="工艺美术品及收藏品零售"/>
    <s v="零售业"/>
    <n v="30"/>
    <n v="30"/>
    <n v="11"/>
    <m/>
    <s v="微型企业"/>
    <s v="小微企业"/>
    <m/>
    <m/>
    <m/>
    <m/>
    <s v="浙江网商银行股份有限公司"/>
    <n v="4.5698999999999996"/>
    <s v="流动资金贷款"/>
    <n v="9.8000000000000007"/>
    <s v="人民币"/>
    <s v="否"/>
    <s v="2022-09-13 00:00:00"/>
    <s v="2024-04-13 00:00:00"/>
    <m/>
    <s v="89130800404142911520220913"/>
    <m/>
    <s v="R88-57921553"/>
    <s v="GUAR89130800404142911520220913891308"/>
    <n v="1"/>
    <m/>
    <s v="无"/>
    <n v="20"/>
    <n v="40"/>
    <n v="0"/>
    <n v="20"/>
    <n v="20"/>
    <n v="0"/>
    <m/>
    <s v=""/>
    <s v="网商202209"/>
    <s v="国担非专项业务"/>
    <m/>
    <s v="国担非专项业务"/>
    <m/>
    <s v="2022-10-19 10:47:05"/>
    <s v="2022-10-25 10:58:35"/>
    <s v="2022-10-13 17:52:31"/>
    <s v="刘畅之"/>
    <m/>
    <s v="省再担合规性审查通过"/>
    <s v="国担合规性审查通过"/>
    <m/>
    <n v="4.5698999999999996"/>
    <n v="4.5698999999999996"/>
    <n v="578"/>
    <n v="0"/>
    <n v="0"/>
    <n v="2E-3"/>
    <n v="91.4"/>
    <n v="91.4"/>
    <m/>
  </r>
  <r>
    <s v="4301122091310044"/>
    <s v="国担非专项业务"/>
    <s v="新增"/>
    <x v="7"/>
    <m/>
    <s v="湖南省融资再担保有限公司"/>
    <s v="方伟毅"/>
    <s v="个体工商户"/>
    <s v="居民身份证"/>
    <s v="430722199107298714"/>
    <m/>
    <m/>
    <s v="长沙市岳麓区玛卡农酒业商行"/>
    <s v="92430104MA4RW4WT52"/>
    <s v="私人控股"/>
    <s v="否"/>
    <s v="湖南省/长沙市/岳麓区"/>
    <s v="其他未列明批发业"/>
    <s v="批发业"/>
    <n v="10"/>
    <n v="26.666699999999999"/>
    <n v="7"/>
    <m/>
    <s v="其他"/>
    <s v="小微企业"/>
    <m/>
    <m/>
    <m/>
    <m/>
    <s v="浙江网商银行股份有限公司"/>
    <n v="5.3"/>
    <s v="流动资金贷款"/>
    <n v="8"/>
    <s v="人民币"/>
    <s v="否"/>
    <s v="2022-09-13 00:00:00"/>
    <s v="2024-04-13 00:00:00"/>
    <m/>
    <s v="89130800489332429920220913"/>
    <m/>
    <s v="R88-57921553"/>
    <s v="GUAR89130800489332429920220913891308"/>
    <n v="1"/>
    <m/>
    <s v="无"/>
    <n v="20"/>
    <n v="40"/>
    <n v="0"/>
    <n v="20"/>
    <n v="20"/>
    <n v="0"/>
    <m/>
    <s v=""/>
    <s v="网商202209"/>
    <s v="国担非专项业务"/>
    <m/>
    <s v="国担非专项业务"/>
    <m/>
    <s v="2022-10-19 10:47:05"/>
    <s v="2022-10-25 10:58:35"/>
    <s v="2022-10-13 17:52:31"/>
    <s v="刘畅之"/>
    <m/>
    <s v="省再担合规性审查通过"/>
    <s v="国担合规性审查通过"/>
    <m/>
    <n v="5.3"/>
    <n v="5.3"/>
    <n v="578"/>
    <n v="0"/>
    <n v="0"/>
    <n v="2E-3"/>
    <n v="106"/>
    <n v="106"/>
    <m/>
  </r>
  <r>
    <s v="4301122091410009"/>
    <s v="国担非专项业务"/>
    <s v="新增"/>
    <x v="7"/>
    <m/>
    <s v="湖南省融资再担保有限公司"/>
    <s v="谢杨磊"/>
    <s v="个体工商户"/>
    <s v="居民身份证"/>
    <s v="420502198610288035"/>
    <m/>
    <m/>
    <s v="岳阳县土成炎百货店"/>
    <s v="92430621MA7AMBFUX9"/>
    <s v="私人控股"/>
    <s v="否"/>
    <s v="湖南省/岳阳市/岳阳县"/>
    <s v="其他未列明零售业"/>
    <s v="零售业"/>
    <n v="10"/>
    <n v="1E-3"/>
    <n v="7"/>
    <m/>
    <s v="其他"/>
    <s v="小微企业"/>
    <m/>
    <m/>
    <m/>
    <m/>
    <s v="浙江网商银行股份有限公司"/>
    <n v="20"/>
    <s v="个人经营性贷款"/>
    <n v="9.8000000000000007"/>
    <s v="人民币"/>
    <s v="否"/>
    <s v="2022-09-14 00:00:00"/>
    <s v="2024-04-14 00:00:00"/>
    <m/>
    <s v="89130800002551812920220914"/>
    <m/>
    <s v="R88-57921553"/>
    <s v="GUAR891308000025518129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20"/>
    <n v="20"/>
    <n v="578"/>
    <n v="0"/>
    <n v="0"/>
    <n v="2E-3"/>
    <n v="400"/>
    <n v="400"/>
    <m/>
  </r>
  <r>
    <s v="4301122091410010"/>
    <s v="国担非专项业务"/>
    <s v="新增"/>
    <x v="7"/>
    <m/>
    <s v="湖南省融资再担保有限公司"/>
    <s v="陈香莲"/>
    <s v="个体工商户"/>
    <s v="居民身份证"/>
    <s v="430426196706165126"/>
    <m/>
    <m/>
    <s v="郴州市北湖区川味香料辣椒批发部"/>
    <s v="92431002MA4T5P6D0C"/>
    <s v="私人控股"/>
    <s v="否"/>
    <s v="湖南省/郴州市/北湖区"/>
    <s v="其他未列明批发业"/>
    <s v="批发业"/>
    <n v="10"/>
    <n v="1E-3"/>
    <n v="10"/>
    <m/>
    <s v="其他"/>
    <s v="小微企业"/>
    <m/>
    <m/>
    <m/>
    <m/>
    <s v="浙江网商银行股份有限公司"/>
    <n v="8"/>
    <s v="个人经营性贷款"/>
    <n v="8.8000000000000007"/>
    <s v="人民币"/>
    <s v="否"/>
    <s v="2022-09-14 00:00:00"/>
    <s v="2024-04-14 00:00:00"/>
    <m/>
    <s v="89130800004743142220220914"/>
    <m/>
    <s v="R88-57921553"/>
    <s v="GUAR891308000047431422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8"/>
    <n v="8"/>
    <n v="578"/>
    <n v="0"/>
    <n v="0"/>
    <n v="2E-3"/>
    <n v="160"/>
    <n v="160"/>
    <m/>
  </r>
  <r>
    <s v="4301122091410011"/>
    <s v="国担非专项业务"/>
    <s v="新增"/>
    <x v="7"/>
    <m/>
    <s v="湖南省融资再担保有限公司"/>
    <s v="彭文"/>
    <s v="小微企业主"/>
    <s v="居民身份证"/>
    <s v="430626199004185813"/>
    <m/>
    <m/>
    <s v="湖南奥熠电力建设有限公司"/>
    <s v="91431200MA4T6YAXX8"/>
    <s v="私人控股"/>
    <s v="否"/>
    <s v="湖南省/怀化市/鹤城区"/>
    <s v="其他专业咨询与调查"/>
    <s v="租赁和商务服务业"/>
    <n v="1000"/>
    <n v="216.66669999999999"/>
    <n v="14"/>
    <m/>
    <s v="小型企业"/>
    <s v="小微企业"/>
    <s v="4.4.3"/>
    <m/>
    <m/>
    <m/>
    <s v="浙江网商银行股份有限公司"/>
    <n v="12.5"/>
    <s v="流动资金贷款"/>
    <n v="6.2"/>
    <s v="人民币"/>
    <s v="否"/>
    <s v="2022-09-14 00:00:00"/>
    <s v="2024-04-14 00:00:00"/>
    <m/>
    <s v="89130800005441108220220914"/>
    <m/>
    <s v="R88-57921553"/>
    <s v="GUAR891308000054411082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12.5"/>
    <n v="12.5"/>
    <n v="578"/>
    <n v="0"/>
    <n v="0"/>
    <n v="2E-3"/>
    <n v="250"/>
    <n v="250"/>
    <m/>
  </r>
  <r>
    <s v="4301122091410012"/>
    <s v="国担非专项业务"/>
    <s v="新增"/>
    <x v="7"/>
    <m/>
    <s v="湖南省融资再担保有限公司"/>
    <s v="李洪庆"/>
    <s v="个体工商户"/>
    <s v="居民身份证"/>
    <s v="432524199108110094"/>
    <m/>
    <m/>
    <s v="新化县上梅镇小兔米菲鞋店"/>
    <s v="92431322MA4L9W499T"/>
    <s v="私人控股"/>
    <s v="否"/>
    <s v="湖南省/娄底市/新化县"/>
    <s v="鞋帽零售"/>
    <s v="零售业"/>
    <n v="100000"/>
    <n v="488"/>
    <n v="12"/>
    <m/>
    <s v="其他"/>
    <s v="小微企业"/>
    <m/>
    <m/>
    <m/>
    <m/>
    <s v="浙江网商银行股份有限公司"/>
    <n v="5.4"/>
    <s v="个人经营性贷款"/>
    <n v="9.8000000000000007"/>
    <s v="人民币"/>
    <s v="否"/>
    <s v="2022-09-14 00:00:00"/>
    <s v="2024-04-14 00:00:00"/>
    <m/>
    <s v="89130800006400735220220914"/>
    <m/>
    <s v="R88-57921553"/>
    <s v="GUAR891308000064007352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5.4"/>
    <n v="5.4"/>
    <n v="578"/>
    <n v="0"/>
    <n v="0"/>
    <n v="2E-3"/>
    <n v="108"/>
    <n v="108"/>
    <m/>
  </r>
  <r>
    <s v="4301122091410013"/>
    <s v="国担非专项业务"/>
    <s v="新增"/>
    <x v="7"/>
    <m/>
    <s v="湖南省融资再担保有限公司"/>
    <s v="廖强"/>
    <s v="个体工商户"/>
    <s v="居民身份证"/>
    <s v="431024199512123673"/>
    <m/>
    <m/>
    <s v="长沙市芙蓉区五里牌街道柏欣旅馆"/>
    <s v="92430102MA7BX6FD8U"/>
    <s v="私人控股"/>
    <s v="是"/>
    <s v="湖南省/长沙市/芙蓉区"/>
    <s v="其他住宿业"/>
    <s v="住宿业"/>
    <n v="10"/>
    <n v="1E-3"/>
    <n v="18"/>
    <m/>
    <s v="其他"/>
    <s v="小微企业"/>
    <m/>
    <m/>
    <m/>
    <m/>
    <s v="浙江网商银行股份有限公司"/>
    <n v="10"/>
    <s v="个人经营性贷款"/>
    <n v="8"/>
    <s v="人民币"/>
    <s v="否"/>
    <s v="2022-09-14 00:00:00"/>
    <s v="2024-04-14 00:00:00"/>
    <m/>
    <s v="89130800007828544120220914"/>
    <m/>
    <s v="R88-57921553"/>
    <s v="GUAR891308000078285441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10"/>
    <n v="10"/>
    <n v="578"/>
    <n v="0"/>
    <n v="0"/>
    <n v="2E-3"/>
    <n v="200"/>
    <n v="200"/>
    <m/>
  </r>
  <r>
    <s v="4301122091410014"/>
    <s v="国担非专项业务"/>
    <s v="新增"/>
    <x v="7"/>
    <m/>
    <s v="湖南省融资再担保有限公司"/>
    <s v="廖运高"/>
    <s v="小微企业主"/>
    <s v="居民身份证"/>
    <s v="430702197908234097"/>
    <m/>
    <m/>
    <s v="长沙今楚园林机械有限公司"/>
    <s v="91430121MA4Q8KRR92"/>
    <s v="私人控股"/>
    <s v="否"/>
    <s v="湖南省/长沙市/长沙县"/>
    <s v="其他未列明零售业"/>
    <s v="零售业"/>
    <n v="650"/>
    <n v="461"/>
    <n v="7"/>
    <m/>
    <s v="微型企业"/>
    <s v="小微企业"/>
    <m/>
    <m/>
    <m/>
    <m/>
    <s v="浙江网商银行股份有限公司"/>
    <n v="39.299999999999997"/>
    <s v="流动资金贷款"/>
    <n v="8"/>
    <s v="人民币"/>
    <s v="否"/>
    <s v="2022-09-14 00:00:00"/>
    <s v="2024-04-14 00:00:00"/>
    <m/>
    <s v="89130800010398122320220914"/>
    <m/>
    <s v="R88-57921553"/>
    <s v="GUAR891308000103981223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39.299999999999997"/>
    <n v="39.299999999999997"/>
    <n v="578"/>
    <n v="0"/>
    <n v="0"/>
    <n v="2E-3"/>
    <n v="786"/>
    <n v="786"/>
    <m/>
  </r>
  <r>
    <s v="4301122091410015"/>
    <s v="国担非专项业务"/>
    <s v="新增"/>
    <x v="7"/>
    <m/>
    <s v="湖南省融资再担保有限公司"/>
    <s v="邓剑波"/>
    <s v="个体工商户"/>
    <s v="居民身份证"/>
    <s v="431126199212057617"/>
    <m/>
    <m/>
    <s v="宁远县永利养猪厂"/>
    <s v="92431126MA4R5T5C56"/>
    <s v="私人控股"/>
    <s v="否"/>
    <s v="湖南省/永州市/宁远县"/>
    <s v="其他牲畜饲养"/>
    <s v="农、林、牧、渔业"/>
    <n v="120"/>
    <n v="247"/>
    <n v="1"/>
    <m/>
    <s v="其他"/>
    <s v="三农,小微企业"/>
    <m/>
    <m/>
    <m/>
    <m/>
    <s v="浙江网商银行股份有限公司"/>
    <n v="35"/>
    <s v="个人经营性贷款"/>
    <n v="9"/>
    <s v="人民币"/>
    <s v="否"/>
    <s v="2022-09-14 00:00:00"/>
    <s v="2024-04-14 00:00:00"/>
    <m/>
    <s v="89130800010860210320220914"/>
    <m/>
    <s v="R88-57921553"/>
    <s v="GUAR891308000108602103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35"/>
    <n v="35"/>
    <n v="578"/>
    <n v="0"/>
    <n v="0"/>
    <n v="2E-3"/>
    <n v="700"/>
    <n v="700"/>
    <m/>
  </r>
  <r>
    <s v="4301122091410016"/>
    <s v="国担非专项业务"/>
    <s v="新增"/>
    <x v="7"/>
    <m/>
    <s v="湖南省融资再担保有限公司"/>
    <s v="付滔"/>
    <s v="小微企业主"/>
    <s v="居民身份证"/>
    <s v="430426198711017733"/>
    <m/>
    <m/>
    <s v="祁东县湘村生态家庭农场"/>
    <s v="91430426MA4QTRN147"/>
    <s v="私人控股"/>
    <s v="否"/>
    <s v="湖南省/衡阳市/祁东县"/>
    <s v="其他水果种植"/>
    <s v="农、林、牧、渔业"/>
    <n v="650"/>
    <n v="227"/>
    <n v="1"/>
    <m/>
    <s v="小型企业"/>
    <s v="三农,小微企业"/>
    <m/>
    <m/>
    <m/>
    <m/>
    <s v="浙江网商银行股份有限公司"/>
    <n v="2"/>
    <s v="流动资金贷款"/>
    <n v="6.2"/>
    <s v="人民币"/>
    <s v="否"/>
    <s v="2022-09-14 00:00:00"/>
    <s v="2024-04-14 00:00:00"/>
    <m/>
    <s v="89130800015592525920220914"/>
    <m/>
    <s v="R88-57921553"/>
    <s v="GUAR891308000155925259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410017"/>
    <s v="国担非专项业务"/>
    <s v="新增"/>
    <x v="7"/>
    <m/>
    <s v="湖南省融资再担保有限公司"/>
    <s v="瞿勇峰"/>
    <s v="小微企业主"/>
    <s v="居民身份证"/>
    <s v="430103198402140016"/>
    <m/>
    <m/>
    <s v="长沙瑞亚医疗美容有限公司"/>
    <s v="91430102MA4M05XLX6"/>
    <s v="私人控股"/>
    <s v="否"/>
    <s v="湖南省/长沙市/芙蓉区"/>
    <s v="其他未列明卫生服务"/>
    <s v="其他未列明行业"/>
    <n v="50"/>
    <n v="50"/>
    <n v="15"/>
    <m/>
    <s v="小型企业"/>
    <s v="小微企业"/>
    <m/>
    <m/>
    <m/>
    <m/>
    <s v="浙江网商银行股份有限公司"/>
    <n v="11"/>
    <s v="流动资金贷款"/>
    <n v="9.8000000000000007"/>
    <s v="人民币"/>
    <s v="否"/>
    <s v="2022-09-14 00:00:00"/>
    <s v="2024-04-14 00:00:00"/>
    <m/>
    <s v="89130800021570229920220914"/>
    <m/>
    <s v="R88-57921553"/>
    <s v="GUAR891308000215702299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11"/>
    <n v="11"/>
    <n v="578"/>
    <n v="0"/>
    <n v="0"/>
    <n v="2E-3"/>
    <n v="220"/>
    <n v="220"/>
    <m/>
  </r>
  <r>
    <s v="4301122091410018"/>
    <s v="国担非专项业务"/>
    <s v="新增"/>
    <x v="7"/>
    <m/>
    <s v="湖南省融资再担保有限公司"/>
    <s v="刘放林"/>
    <s v="个体工商户"/>
    <s v="居民身份证"/>
    <s v="430281198511107711"/>
    <m/>
    <m/>
    <s v="醴陵市盛世南杂店"/>
    <s v="92430281MA4PWJ7597"/>
    <s v="私人控股"/>
    <s v="否"/>
    <s v="湖南省/株洲市/醴陵市"/>
    <s v="酒、饮料及茶叶零售"/>
    <s v="零售业"/>
    <n v="5"/>
    <n v="468"/>
    <n v="12"/>
    <m/>
    <s v="其他"/>
    <s v="小微企业"/>
    <m/>
    <m/>
    <m/>
    <m/>
    <s v="浙江网商银行股份有限公司"/>
    <n v="6"/>
    <s v="个人经营性贷款"/>
    <n v="9.8000000000000007"/>
    <s v="人民币"/>
    <s v="否"/>
    <s v="2022-09-14 00:00:00"/>
    <s v="2024-04-14 00:00:00"/>
    <m/>
    <s v="89130800026569419320220914"/>
    <m/>
    <s v="R88-57921553"/>
    <s v="GUAR891308000265694193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6"/>
    <n v="6"/>
    <n v="578"/>
    <n v="0"/>
    <n v="0"/>
    <n v="2E-3"/>
    <n v="120"/>
    <n v="120"/>
    <m/>
  </r>
  <r>
    <s v="4301122091410019"/>
    <s v="国担非专项业务"/>
    <s v="新增"/>
    <x v="7"/>
    <m/>
    <s v="湖南省融资再担保有限公司"/>
    <s v="陈喜军"/>
    <s v="小微企业主"/>
    <s v="居民身份证"/>
    <s v="430702197301173013"/>
    <m/>
    <m/>
    <s v="常德市六合商贸有限公司"/>
    <s v="91430702320539558H"/>
    <s v="私人控股"/>
    <s v="否"/>
    <s v="湖南省/常德市/武陵区"/>
    <s v="化妆品及卫生用品批发"/>
    <s v="批发业"/>
    <n v="650"/>
    <n v="1500"/>
    <n v="9"/>
    <m/>
    <s v="小型企业"/>
    <s v="小微企业"/>
    <m/>
    <m/>
    <m/>
    <m/>
    <s v="浙江网商银行股份有限公司"/>
    <n v="10"/>
    <s v="流动资金贷款"/>
    <n v="7.1"/>
    <s v="人民币"/>
    <s v="否"/>
    <s v="2022-09-14 00:00:00"/>
    <s v="2024-04-14 00:00:00"/>
    <m/>
    <s v="89130800032651541220220914"/>
    <m/>
    <s v="R88-57921553"/>
    <s v="GUAR891308000326515412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10"/>
    <n v="10"/>
    <n v="578"/>
    <n v="0"/>
    <n v="0"/>
    <n v="2E-3"/>
    <n v="200"/>
    <n v="200"/>
    <m/>
  </r>
  <r>
    <s v="4301122091410020"/>
    <s v="国担非专项业务"/>
    <s v="新增"/>
    <x v="7"/>
    <m/>
    <s v="湖南省融资再担保有限公司"/>
    <s v="张运秋"/>
    <s v="个体工商户"/>
    <s v="居民身份证"/>
    <s v="432326197608287518"/>
    <m/>
    <m/>
    <s v="安化县马路镇泽为文具店"/>
    <s v="92430923MA4T32AG74"/>
    <s v="私人控股"/>
    <s v="否"/>
    <s v="湖南省/益阳市/安化县"/>
    <s v="其他未列明零售业"/>
    <s v="零售业"/>
    <n v="0.01"/>
    <n v="428.8"/>
    <n v="7"/>
    <m/>
    <s v="其他"/>
    <s v="小微企业"/>
    <m/>
    <m/>
    <m/>
    <m/>
    <s v="浙江网商银行股份有限公司"/>
    <n v="4"/>
    <s v="个人经营性贷款"/>
    <n v="9.8000000000000007"/>
    <s v="人民币"/>
    <s v="否"/>
    <s v="2022-09-14 00:00:00"/>
    <s v="2024-04-14 00:00:00"/>
    <m/>
    <s v="89130800040169036420220914"/>
    <m/>
    <s v="R88-57921553"/>
    <s v="GUAR89130800040169036420220914891308"/>
    <n v="1"/>
    <m/>
    <s v="无"/>
    <n v="20"/>
    <n v="40"/>
    <n v="0"/>
    <n v="20"/>
    <n v="20"/>
    <n v="0"/>
    <m/>
    <s v=""/>
    <s v="网商202209"/>
    <s v="国担非专项业务"/>
    <m/>
    <s v="国担非专项业务"/>
    <m/>
    <s v="2022-10-19 10:47:05"/>
    <s v="2022-10-25 10:59:00"/>
    <s v="2022-10-13 17:52:31"/>
    <s v="刘畅之"/>
    <m/>
    <s v="省再担合规性审查通过"/>
    <s v="国担合规性审查通过"/>
    <m/>
    <n v="4"/>
    <n v="4"/>
    <n v="578"/>
    <n v="0"/>
    <n v="0"/>
    <n v="2E-3"/>
    <n v="80"/>
    <n v="80"/>
    <m/>
  </r>
  <r>
    <s v="4301122091410021"/>
    <s v="国担非专项业务"/>
    <s v="新增"/>
    <x v="7"/>
    <m/>
    <s v="湖南省融资再担保有限公司"/>
    <s v="徐芬"/>
    <s v="个体工商户"/>
    <s v="居民身份证"/>
    <s v="420281198103205767"/>
    <m/>
    <m/>
    <s v="芦淞区吉米彩虹童装厂"/>
    <s v="92430203MA4M7QTG93"/>
    <s v="私人控股"/>
    <s v="否"/>
    <s v="湖南省/株洲市/芦淞区"/>
    <s v="服饰制造"/>
    <s v="工业"/>
    <n v="50"/>
    <n v="25"/>
    <n v="2"/>
    <m/>
    <s v="其他"/>
    <s v="小微企业"/>
    <m/>
    <m/>
    <m/>
    <m/>
    <s v="浙江网商银行股份有限公司"/>
    <n v="9"/>
    <s v="个人经营性贷款"/>
    <n v="6.8"/>
    <s v="人民币"/>
    <s v="否"/>
    <s v="2022-09-14 00:00:00"/>
    <s v="2024-04-14 00:00:00"/>
    <m/>
    <s v="89130800041323320720220914"/>
    <m/>
    <s v="R88-57921553"/>
    <s v="GUAR89130800041323320720220914891308"/>
    <n v="1"/>
    <m/>
    <s v="无"/>
    <n v="20"/>
    <n v="40"/>
    <n v="0"/>
    <n v="20"/>
    <n v="20"/>
    <n v="0"/>
    <m/>
    <s v=""/>
    <s v="网商202209"/>
    <s v="国担非专项业务"/>
    <m/>
    <s v="国担非专项业务"/>
    <m/>
    <s v="2022-10-19 10:47:05"/>
    <s v="2022-10-25 10:59:00"/>
    <s v="2022-10-13 17:52:31"/>
    <s v="刘畅之"/>
    <m/>
    <s v="省再担合规性审查通过"/>
    <s v="国担合规性审查通过"/>
    <m/>
    <n v="9"/>
    <n v="9"/>
    <n v="578"/>
    <n v="0"/>
    <n v="0"/>
    <n v="2E-3"/>
    <n v="180"/>
    <n v="180"/>
    <m/>
  </r>
  <r>
    <s v="4301122091410022"/>
    <s v="国担非专项业务"/>
    <s v="新增"/>
    <x v="7"/>
    <m/>
    <s v="湖南省融资再担保有限公司"/>
    <s v="夏丹"/>
    <s v="个体工商户"/>
    <s v="居民身份证"/>
    <s v="430903198704085482"/>
    <m/>
    <m/>
    <s v="益阳市赫山区泥江口云锋建材"/>
    <s v="92430903MA4LQ05B78"/>
    <s v="私人控股"/>
    <s v="否"/>
    <s v="湖南省/益阳市/赫山区"/>
    <s v="其他室内装饰材料零售"/>
    <s v="零售业"/>
    <n v="1E-3"/>
    <n v="1E-3"/>
    <n v="8"/>
    <m/>
    <s v="其他"/>
    <s v="小微企业"/>
    <m/>
    <m/>
    <m/>
    <m/>
    <s v="浙江网商银行股份有限公司"/>
    <n v="2.4"/>
    <s v="个人经营性贷款"/>
    <n v="9.8000000000000007"/>
    <s v="人民币"/>
    <s v="否"/>
    <s v="2022-09-14 00:00:00"/>
    <s v="2024-04-14 00:00:00"/>
    <m/>
    <s v="89130800043495347420220914"/>
    <m/>
    <s v="R88-57921553"/>
    <s v="GUAR89130800043495347420220914891308"/>
    <n v="1"/>
    <m/>
    <s v="无"/>
    <n v="20"/>
    <n v="40"/>
    <n v="0"/>
    <n v="20"/>
    <n v="20"/>
    <n v="0"/>
    <m/>
    <s v=""/>
    <s v="网商202209"/>
    <s v="国担非专项业务"/>
    <m/>
    <s v="国担非专项业务"/>
    <m/>
    <s v="2022-10-19 10:47:05"/>
    <s v="2022-10-25 10:59:00"/>
    <s v="2022-10-13 17:52:31"/>
    <s v="刘畅之"/>
    <m/>
    <s v="省再担合规性审查通过"/>
    <s v="国担合规性审查通过"/>
    <m/>
    <n v="2.4"/>
    <n v="2.4"/>
    <n v="578"/>
    <n v="0"/>
    <n v="0"/>
    <n v="2E-3"/>
    <n v="48"/>
    <n v="48"/>
    <m/>
  </r>
  <r>
    <s v="4301122091410023"/>
    <s v="国担非专项业务"/>
    <s v="新增"/>
    <x v="7"/>
    <m/>
    <s v="湖南省融资再担保有限公司"/>
    <s v="刘海宁"/>
    <s v="个体工商户"/>
    <s v="居民身份证"/>
    <s v="430724198109255855"/>
    <m/>
    <m/>
    <s v="鼎城区凯瑞毛衣编织部"/>
    <s v="92430703MA4L8E3W6A"/>
    <s v="私人控股"/>
    <s v="否"/>
    <s v="湖南省/常德市/鼎城区"/>
    <s v="其他针织或钩针编织服装制造"/>
    <s v="工业"/>
    <n v="50000"/>
    <n v="1E-3"/>
    <n v="30"/>
    <m/>
    <s v="其他"/>
    <s v="小微企业"/>
    <m/>
    <m/>
    <m/>
    <m/>
    <s v="浙江网商银行股份有限公司"/>
    <n v="2.7"/>
    <s v="个人经营性贷款"/>
    <n v="9.8000000000000007"/>
    <s v="人民币"/>
    <s v="否"/>
    <s v="2022-09-14 00:00:00"/>
    <s v="2024-04-14 00:00:00"/>
    <m/>
    <s v="89130800050731334520220914"/>
    <m/>
    <s v="R88-57921553"/>
    <s v="GUAR89130800050731334520220914891308"/>
    <n v="1"/>
    <m/>
    <s v="无"/>
    <n v="20"/>
    <n v="40"/>
    <n v="0"/>
    <n v="20"/>
    <n v="20"/>
    <n v="0"/>
    <m/>
    <s v=""/>
    <s v="网商202209"/>
    <s v="国担非专项业务"/>
    <m/>
    <s v="国担非专项业务"/>
    <m/>
    <s v="2022-10-19 10:47:05"/>
    <s v="2022-10-25 10:59:00"/>
    <s v="2022-10-13 17:52:31"/>
    <s v="刘畅之"/>
    <m/>
    <s v="省再担合规性审查通过"/>
    <s v="国担合规性审查通过"/>
    <m/>
    <n v="2.7"/>
    <n v="2.7"/>
    <n v="578"/>
    <n v="0"/>
    <n v="0"/>
    <n v="2E-3"/>
    <n v="54"/>
    <n v="54"/>
    <m/>
  </r>
  <r>
    <s v="4301122091410024"/>
    <s v="国担非专项业务"/>
    <s v="新增"/>
    <x v="7"/>
    <m/>
    <s v="湖南省融资再担保有限公司"/>
    <s v="曾昱坤"/>
    <s v="个体工商户"/>
    <s v="居民身份证"/>
    <s v="430923199204240319"/>
    <m/>
    <m/>
    <s v="安化县清塘铺镇源头缘中药材收购站"/>
    <s v="92430923MA4PYUHF5J"/>
    <s v="私人控股"/>
    <s v="否"/>
    <s v="湖南省/益阳市/安化县"/>
    <s v="其他未列明批发业"/>
    <s v="批发业"/>
    <n v="50"/>
    <n v="1E-3"/>
    <n v="1"/>
    <m/>
    <s v="其他"/>
    <s v="小微企业"/>
    <m/>
    <m/>
    <m/>
    <m/>
    <s v="浙江网商银行股份有限公司"/>
    <n v="4"/>
    <s v="流动资金贷款"/>
    <n v="6.2"/>
    <s v="人民币"/>
    <s v="否"/>
    <s v="2022-09-14 00:00:00"/>
    <s v="2024-04-14 00:00:00"/>
    <m/>
    <s v="89130800054185828420220914"/>
    <m/>
    <s v="R88-57921553"/>
    <s v="GUAR89130800054185828420220914891308"/>
    <n v="1"/>
    <m/>
    <s v="无"/>
    <n v="20"/>
    <n v="40"/>
    <n v="0"/>
    <n v="20"/>
    <n v="20"/>
    <n v="0"/>
    <m/>
    <s v=""/>
    <s v="网商202209"/>
    <s v="国担非专项业务"/>
    <m/>
    <s v="国担非专项业务"/>
    <m/>
    <s v="2022-10-19 10:47:05"/>
    <s v="2022-10-25 10:59:00"/>
    <s v="2022-10-13 17:52:31"/>
    <s v="刘畅之"/>
    <m/>
    <s v="省再担合规性审查通过"/>
    <s v="国担合规性审查通过"/>
    <m/>
    <n v="4"/>
    <n v="4"/>
    <n v="578"/>
    <n v="0"/>
    <n v="0"/>
    <n v="2E-3"/>
    <n v="80"/>
    <n v="80"/>
    <m/>
  </r>
  <r>
    <s v="4301122091410025"/>
    <s v="国担非专项业务"/>
    <s v="新增"/>
    <x v="7"/>
    <m/>
    <s v="湖南省融资再担保有限公司"/>
    <s v="李小"/>
    <s v="个体工商户"/>
    <s v="居民身份证"/>
    <s v="430422198812087161"/>
    <m/>
    <m/>
    <s v="衡南县车江旺旺南杂批发部"/>
    <s v="92430422MA4LMUX997"/>
    <s v="私人控股"/>
    <s v="否"/>
    <s v="湖南省/衡阳市/衡南县"/>
    <s v="其他食品批发"/>
    <s v="批发业"/>
    <n v="4"/>
    <n v="1361.7"/>
    <n v="12"/>
    <m/>
    <s v="其他"/>
    <s v="小微企业"/>
    <m/>
    <m/>
    <m/>
    <m/>
    <s v="浙江网商银行股份有限公司"/>
    <n v="2.5"/>
    <s v="个人经营性贷款"/>
    <n v="8"/>
    <s v="人民币"/>
    <s v="否"/>
    <s v="2022-09-14 00:00:00"/>
    <s v="2024-04-14 00:00:00"/>
    <m/>
    <s v="89130800055705731620220914"/>
    <m/>
    <s v="R88-57921553"/>
    <s v="GUAR89130800055705731620220914891308"/>
    <n v="1"/>
    <m/>
    <s v="无"/>
    <n v="20"/>
    <n v="40"/>
    <n v="0"/>
    <n v="20"/>
    <n v="20"/>
    <n v="0"/>
    <m/>
    <s v=""/>
    <s v="网商202209"/>
    <s v="国担非专项业务"/>
    <m/>
    <s v="国担非专项业务"/>
    <m/>
    <s v="2022-10-19 10:47:05"/>
    <s v="2022-10-25 10:59:00"/>
    <s v="2022-10-13 17:52:31"/>
    <s v="刘畅之"/>
    <m/>
    <s v="省再担合规性审查通过"/>
    <s v="国担合规性审查通过"/>
    <m/>
    <n v="2.5"/>
    <n v="2.5"/>
    <n v="578"/>
    <n v="0"/>
    <n v="0"/>
    <n v="2E-3"/>
    <n v="50"/>
    <n v="50"/>
    <m/>
  </r>
  <r>
    <s v="4301122091410026"/>
    <s v="国担非专项业务"/>
    <s v="新增"/>
    <x v="7"/>
    <m/>
    <s v="湖南省融资再担保有限公司"/>
    <s v="曾攀"/>
    <s v="个体工商户"/>
    <s v="居民身份证"/>
    <s v="432522199007235813"/>
    <m/>
    <m/>
    <s v="双峰县印田建材部"/>
    <s v="92431321MA4PCYU14L"/>
    <s v="私人控股"/>
    <s v="否"/>
    <s v="湖南省/娄底市/双峰县"/>
    <s v="其他未列明零售业"/>
    <s v="零售业"/>
    <n v="50"/>
    <n v="461"/>
    <n v="7"/>
    <m/>
    <s v="其他"/>
    <s v="小微企业"/>
    <m/>
    <m/>
    <m/>
    <m/>
    <s v="浙江网商银行股份有限公司"/>
    <n v="2.9"/>
    <s v="个人经营性贷款"/>
    <n v="8"/>
    <s v="人民币"/>
    <s v="否"/>
    <s v="2022-09-14 00:00:00"/>
    <s v="2024-04-14 00:00:00"/>
    <m/>
    <s v="89130800079110709120220914"/>
    <m/>
    <s v="R88-57921553"/>
    <s v="GUAR89130800079110709120220914891308"/>
    <n v="1"/>
    <m/>
    <s v="无"/>
    <n v="20"/>
    <n v="40"/>
    <n v="0"/>
    <n v="20"/>
    <n v="20"/>
    <n v="0"/>
    <m/>
    <s v=""/>
    <s v="网商202209"/>
    <s v="国担非专项业务"/>
    <m/>
    <s v="国担非专项业务"/>
    <m/>
    <s v="2022-10-19 10:47:05"/>
    <s v="2022-10-25 10:59:00"/>
    <s v="2022-10-13 17:52:31"/>
    <s v="刘畅之"/>
    <m/>
    <s v="省再担合规性审查通过"/>
    <s v="国担合规性审查通过"/>
    <m/>
    <n v="2.9"/>
    <n v="2.9"/>
    <n v="578"/>
    <n v="0"/>
    <n v="0"/>
    <n v="2E-3"/>
    <n v="58"/>
    <n v="58"/>
    <m/>
  </r>
  <r>
    <s v="4301122091410027"/>
    <s v="国担非专项业务"/>
    <s v="新增"/>
    <x v="7"/>
    <m/>
    <s v="湖南省融资再担保有限公司"/>
    <s v="陈军"/>
    <s v="小微企业主"/>
    <s v="居民身份证"/>
    <s v="330382198502250012"/>
    <m/>
    <m/>
    <s v="怀化晟露进出口贸易有限公司"/>
    <s v="91431200MA4T60W07K"/>
    <s v="私人控股"/>
    <s v="否"/>
    <s v="湖南省/怀化市/鹤城区"/>
    <s v="其他贸易经纪与代理"/>
    <s v="批发业"/>
    <n v="20"/>
    <n v="1664"/>
    <n v="5"/>
    <m/>
    <s v="小型企业"/>
    <s v="小微企业"/>
    <m/>
    <m/>
    <m/>
    <m/>
    <s v="浙江网商银行股份有限公司"/>
    <n v="10"/>
    <s v="流动资金贷款"/>
    <n v="8"/>
    <s v="人民币"/>
    <s v="否"/>
    <s v="2022-09-14 00:00:00"/>
    <s v="2024-04-14 00:00:00"/>
    <m/>
    <s v="89130800089446449520220914"/>
    <m/>
    <s v="R88-57921553"/>
    <s v="GUAR891308000894464495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10"/>
    <n v="10"/>
    <n v="578"/>
    <n v="0"/>
    <n v="0"/>
    <n v="2E-3"/>
    <n v="200"/>
    <n v="200"/>
    <m/>
  </r>
  <r>
    <s v="4301122091410028"/>
    <s v="国担非专项业务"/>
    <s v="新增"/>
    <x v="7"/>
    <m/>
    <s v="湖南省融资再担保有限公司"/>
    <s v="张亚红"/>
    <s v="个体工商户"/>
    <s v="居民身份证"/>
    <s v="430321197312120010"/>
    <m/>
    <m/>
    <s v="湘潭县易俗河镇富岛水果店"/>
    <s v="92430321MA4L7X3U6B"/>
    <s v="私人控股"/>
    <s v="否"/>
    <s v="湖南省/湘潭市/湘潭县"/>
    <s v="果品、蔬菜零售"/>
    <s v="零售业"/>
    <n v="200000"/>
    <n v="93.706699999999998"/>
    <n v="5"/>
    <m/>
    <s v="其他"/>
    <s v="小微企业"/>
    <m/>
    <m/>
    <m/>
    <m/>
    <s v="浙江网商银行股份有限公司"/>
    <n v="2"/>
    <s v="个人经营性贷款"/>
    <n v="9.8000000000000007"/>
    <s v="人民币"/>
    <s v="否"/>
    <s v="2022-09-14 00:00:00"/>
    <s v="2024-04-14 00:00:00"/>
    <m/>
    <s v="89130800091311309020220914"/>
    <m/>
    <s v="R88-57921553"/>
    <s v="GUAR891308000913113090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410029"/>
    <s v="国担非专项业务"/>
    <s v="新增"/>
    <x v="7"/>
    <m/>
    <s v="湖南省融资再担保有限公司"/>
    <s v="张慧"/>
    <s v="个体工商户"/>
    <s v="居民身份证"/>
    <s v="430981198909280723"/>
    <m/>
    <m/>
    <s v="沅江市丰丰采耳三店"/>
    <s v="92430981MA7B8JQP5T"/>
    <s v="私人控股"/>
    <s v="否"/>
    <s v="湖南省/益阳市/沅江市"/>
    <s v="其他未列明零售业"/>
    <s v="零售业"/>
    <n v="0.01"/>
    <n v="1E-3"/>
    <n v="7"/>
    <m/>
    <s v="其他"/>
    <s v="小微企业"/>
    <m/>
    <m/>
    <m/>
    <m/>
    <s v="浙江网商银行股份有限公司"/>
    <n v="2"/>
    <s v="个人经营性贷款"/>
    <n v="9.8000000000000007"/>
    <s v="人民币"/>
    <s v="否"/>
    <s v="2022-09-14 00:00:00"/>
    <s v="2024-04-14 00:00:00"/>
    <m/>
    <s v="89130800112724742320220914"/>
    <m/>
    <s v="R88-57921553"/>
    <s v="GUAR891308001127247423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410030"/>
    <s v="国担非专项业务"/>
    <s v="新增"/>
    <x v="7"/>
    <m/>
    <s v="湖南省融资再担保有限公司"/>
    <s v="龙浪"/>
    <s v="小微企业主"/>
    <s v="居民身份证"/>
    <s v="430981198703037234"/>
    <m/>
    <m/>
    <s v="湖南省龙视文化传媒有限公司"/>
    <s v="91430981MA4QN7L30Y"/>
    <s v="私人控股"/>
    <s v="否"/>
    <s v="湖南省/益阳市/沅江市"/>
    <s v="其他广告服务"/>
    <s v="租赁和商务服务业"/>
    <n v="150"/>
    <n v="25"/>
    <n v="16"/>
    <m/>
    <s v="小型企业"/>
    <s v="小微企业"/>
    <s v="8.4.0"/>
    <m/>
    <m/>
    <m/>
    <s v="浙江网商银行股份有限公司"/>
    <n v="2.9"/>
    <s v="流动资金贷款"/>
    <n v="8"/>
    <s v="人民币"/>
    <s v="否"/>
    <s v="2022-09-14 00:00:00"/>
    <s v="2024-04-14 00:00:00"/>
    <m/>
    <s v="89130800119019116620220914"/>
    <m/>
    <s v="R88-57921553"/>
    <s v="GUAR891308001190191166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2.9"/>
    <n v="2.9"/>
    <n v="578"/>
    <n v="0"/>
    <n v="0"/>
    <n v="2E-3"/>
    <n v="58"/>
    <n v="58"/>
    <m/>
  </r>
  <r>
    <s v="4301122091410031"/>
    <s v="国担非专项业务"/>
    <s v="新增"/>
    <x v="7"/>
    <m/>
    <s v="湖南省融资再担保有限公司"/>
    <s v="颜文飞"/>
    <s v="个体工商户"/>
    <s v="居民身份证"/>
    <s v="430623198610146415"/>
    <m/>
    <m/>
    <s v="长沙县星沙街道香子卤餐馆"/>
    <s v="92430121MA4PM8A45A"/>
    <s v="私人控股"/>
    <s v="否"/>
    <s v="湖南省/长沙市/长沙县"/>
    <s v="正餐服务"/>
    <s v="餐饮业"/>
    <n v="10"/>
    <n v="677.13329999999996"/>
    <n v="16"/>
    <m/>
    <s v="其他"/>
    <s v="小微企业"/>
    <m/>
    <m/>
    <m/>
    <m/>
    <s v="浙江网商银行股份有限公司"/>
    <n v="10"/>
    <s v="个人经营性贷款"/>
    <n v="9.26"/>
    <s v="人民币"/>
    <s v="否"/>
    <s v="2022-09-14 00:00:00"/>
    <s v="2024-04-14 00:00:00"/>
    <m/>
    <s v="89130800124783016320220914"/>
    <m/>
    <s v="R88-57921553"/>
    <s v="GUAR891308001247830163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10"/>
    <n v="10"/>
    <n v="578"/>
    <n v="0"/>
    <n v="0"/>
    <n v="2E-3"/>
    <n v="200"/>
    <n v="200"/>
    <m/>
  </r>
  <r>
    <s v="4301122091410032"/>
    <s v="国担非专项业务"/>
    <s v="新增"/>
    <x v="7"/>
    <m/>
    <s v="湖南省融资再担保有限公司"/>
    <s v="江神保"/>
    <s v="个体工商户"/>
    <s v="居民身份证"/>
    <s v="432325197904121372"/>
    <m/>
    <m/>
    <s v="桃江县肖家山药材种植基地"/>
    <s v="92430922MA4QYX5997"/>
    <s v="私人控股"/>
    <s v="否"/>
    <s v="湖南省/益阳市/桃江县"/>
    <s v="其他中药材种植"/>
    <s v="农、林、牧、渔业"/>
    <n v="50"/>
    <n v="93.333298999999997"/>
    <n v="1"/>
    <m/>
    <s v="其他"/>
    <s v="三农,小微企业"/>
    <s v="4.1.3"/>
    <m/>
    <m/>
    <m/>
    <s v="浙江网商银行股份有限公司"/>
    <n v="2"/>
    <s v="个人经营性贷款"/>
    <n v="9.8000000000000007"/>
    <s v="人民币"/>
    <s v="否"/>
    <s v="2022-09-14 00:00:00"/>
    <s v="2024-04-14 00:00:00"/>
    <m/>
    <s v="89130800130727818020220914"/>
    <m/>
    <s v="R88-57921553"/>
    <s v="GUAR891308001307278180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410033"/>
    <s v="国担非专项业务"/>
    <s v="新增"/>
    <x v="7"/>
    <m/>
    <s v="湖南省融资再担保有限公司"/>
    <s v="卢勇强"/>
    <s v="个体工商户"/>
    <s v="居民身份证"/>
    <s v="362204198709303313"/>
    <m/>
    <m/>
    <s v="长沙市雨花区壕村日用品商行"/>
    <s v="92430111MA7AM4EA0C"/>
    <s v="私人控股"/>
    <s v="否"/>
    <s v="湖南省/长沙市/雨花区"/>
    <s v="其他未列明零售业"/>
    <s v="零售业"/>
    <n v="10"/>
    <n v="1E-3"/>
    <n v="7"/>
    <m/>
    <s v="其他"/>
    <s v="小微企业"/>
    <m/>
    <m/>
    <m/>
    <m/>
    <s v="浙江网商银行股份有限公司"/>
    <n v="2"/>
    <s v="个人经营性贷款"/>
    <n v="8"/>
    <s v="人民币"/>
    <s v="否"/>
    <s v="2022-09-14 00:00:00"/>
    <s v="2024-04-14 00:00:00"/>
    <m/>
    <s v="89130800135807210020220914"/>
    <m/>
    <s v="R88-57921553"/>
    <s v="GUAR89130800135807210020220914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410034"/>
    <s v="国担非专项业务"/>
    <s v="新增"/>
    <x v="7"/>
    <m/>
    <s v="湖南省融资再担保有限公司"/>
    <s v="谭伟"/>
    <s v="小微企业主"/>
    <s v="居民身份证"/>
    <s v="430224198508153648"/>
    <m/>
    <m/>
    <s v="长沙丰同广告有限公司"/>
    <s v="91430111MA4M1DM05C"/>
    <s v="私人控股"/>
    <s v="否"/>
    <s v="湖南省/长沙市/雨花区"/>
    <s v="其他广告服务"/>
    <s v="租赁和商务服务业"/>
    <n v="12"/>
    <n v="12"/>
    <n v="3"/>
    <m/>
    <s v="微型企业"/>
    <s v="小微企业"/>
    <s v="8.4.0"/>
    <m/>
    <m/>
    <m/>
    <s v="浙江网商银行股份有限公司"/>
    <n v="2"/>
    <s v="流动资金贷款"/>
    <n v="8"/>
    <s v="人民币"/>
    <s v="否"/>
    <s v="2022-09-14 00:00:00"/>
    <s v="2024-04-14 00:00:00"/>
    <m/>
    <s v="89130800175617019020220914"/>
    <m/>
    <s v="R88-57921553"/>
    <s v="GUAR89130800175617019020220914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410035"/>
    <s v="国担非专项业务"/>
    <s v="新增"/>
    <x v="7"/>
    <m/>
    <s v="湖南省融资再担保有限公司"/>
    <s v="刘小萍"/>
    <s v="个体工商户"/>
    <s v="居民身份证"/>
    <s v="432503198912237022"/>
    <m/>
    <m/>
    <s v="长沙市天心区一木家电营销部"/>
    <s v="92430103MA4NXKN22U"/>
    <s v="私人控股"/>
    <s v="否"/>
    <s v="湖南省/长沙市/天心区"/>
    <s v="日用家电零售"/>
    <s v="零售业"/>
    <n v="50"/>
    <n v="473"/>
    <n v="6"/>
    <m/>
    <s v="其他"/>
    <s v="小微企业"/>
    <m/>
    <m/>
    <m/>
    <m/>
    <s v="浙江网商银行股份有限公司"/>
    <n v="4"/>
    <s v="个人经营性贷款"/>
    <n v="9.8000000000000007"/>
    <s v="人民币"/>
    <s v="否"/>
    <s v="2022-09-14 00:00:00"/>
    <s v="2024-04-14 00:00:00"/>
    <m/>
    <s v="89130800194813639120220914"/>
    <m/>
    <s v="R88-57921553"/>
    <s v="GUAR891308001948136391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4"/>
    <n v="4"/>
    <n v="578"/>
    <n v="0"/>
    <n v="0"/>
    <n v="2E-3"/>
    <n v="80"/>
    <n v="80"/>
    <m/>
  </r>
  <r>
    <s v="4301122091410036"/>
    <s v="国担非专项业务"/>
    <s v="新增"/>
    <x v="7"/>
    <m/>
    <s v="湖南省融资再担保有限公司"/>
    <s v="粟钟萍"/>
    <s v="个体工商户"/>
    <s v="居民身份证"/>
    <s v="430802199610025924"/>
    <m/>
    <m/>
    <s v="张家界市永定区自家超市"/>
    <s v="92430802MA4QFPW014"/>
    <s v="私人控股"/>
    <s v="否"/>
    <s v="湖南省/张家界市/永定区"/>
    <s v="其他综合零售"/>
    <s v="零售业"/>
    <n v="10"/>
    <n v="463"/>
    <n v="6"/>
    <m/>
    <s v="其他"/>
    <s v="小微企业"/>
    <m/>
    <m/>
    <m/>
    <m/>
    <s v="浙江网商银行股份有限公司"/>
    <n v="5.05"/>
    <s v="个人经营性贷款"/>
    <n v="9.8000000000000007"/>
    <s v="人民币"/>
    <s v="否"/>
    <s v="2022-09-14 00:00:00"/>
    <s v="2024-04-14 00:00:00"/>
    <m/>
    <s v="89130800218031915520220914"/>
    <m/>
    <s v="R88-57921553"/>
    <s v="GUAR891308002180319155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5.05"/>
    <n v="5.05"/>
    <n v="578"/>
    <n v="0"/>
    <n v="0"/>
    <n v="2E-3"/>
    <n v="101"/>
    <n v="101"/>
    <m/>
  </r>
  <r>
    <s v="4301122091410037"/>
    <s v="国担非专项业务"/>
    <s v="新增"/>
    <x v="7"/>
    <m/>
    <s v="湖南省融资再担保有限公司"/>
    <s v="陈君"/>
    <s v="小微企业主"/>
    <s v="居民身份证"/>
    <s v="433001197309165817"/>
    <m/>
    <m/>
    <s v="怀化市君城文化艺术有限公司"/>
    <s v="91431202MA4T1GFA7X"/>
    <s v="私人控股"/>
    <s v="否"/>
    <s v="湖南省/怀化市/鹤城区"/>
    <s v="工艺美术品及收藏品零售"/>
    <s v="零售业"/>
    <n v="12"/>
    <n v="323.49329899999998"/>
    <n v="11"/>
    <m/>
    <s v="小型企业"/>
    <s v="小微企业"/>
    <m/>
    <m/>
    <m/>
    <m/>
    <s v="浙江网商银行股份有限公司"/>
    <n v="5"/>
    <s v="流动资金贷款"/>
    <n v="9.5"/>
    <s v="人民币"/>
    <s v="否"/>
    <s v="2022-09-14 00:00:00"/>
    <s v="2024-04-14 00:00:00"/>
    <m/>
    <s v="89130800232997532120220914"/>
    <m/>
    <s v="R88-57921553"/>
    <s v="GUAR891308002329975321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5"/>
    <n v="5"/>
    <n v="578"/>
    <n v="0"/>
    <n v="0"/>
    <n v="2E-3"/>
    <n v="100"/>
    <n v="100"/>
    <m/>
  </r>
  <r>
    <s v="4301122091410038"/>
    <s v="国担非专项业务"/>
    <s v="新增"/>
    <x v="7"/>
    <m/>
    <s v="湖南省融资再担保有限公司"/>
    <s v="严建勋"/>
    <s v="个体工商户"/>
    <s v="居民身份证"/>
    <s v="430682197910210015"/>
    <m/>
    <m/>
    <s v="临湘市石坳家庭农场"/>
    <s v="92430682MA4LQG7C1K"/>
    <s v="私人控股"/>
    <s v="否"/>
    <s v="湖南省/岳阳市/临湘市"/>
    <s v="其他水果种植"/>
    <s v="农、林、牧、渔业"/>
    <n v="400"/>
    <n v="227"/>
    <n v="1"/>
    <m/>
    <s v="其他"/>
    <s v="三农,小微企业"/>
    <m/>
    <m/>
    <m/>
    <m/>
    <s v="浙江网商银行股份有限公司"/>
    <n v="20"/>
    <s v="个人经营性贷款"/>
    <n v="5.6"/>
    <s v="人民币"/>
    <s v="否"/>
    <s v="2022-09-14 00:00:00"/>
    <s v="2024-04-14 00:00:00"/>
    <m/>
    <s v="89130800279447718420220914"/>
    <m/>
    <s v="R88-57921553"/>
    <s v="GUAR891308002794477184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20"/>
    <n v="20"/>
    <n v="578"/>
    <n v="0"/>
    <n v="0"/>
    <n v="2E-3"/>
    <n v="400"/>
    <n v="400"/>
    <m/>
  </r>
  <r>
    <s v="4301122091410039"/>
    <s v="国担非专项业务"/>
    <s v="新增"/>
    <x v="7"/>
    <m/>
    <s v="湖南省融资再担保有限公司"/>
    <s v="周斌"/>
    <s v="个体工商户"/>
    <s v="居民身份证"/>
    <s v="430124198508175868"/>
    <m/>
    <m/>
    <s v="宁乡菲诺美容店"/>
    <s v="92430124MA7C7CJH1T"/>
    <s v="私人控股"/>
    <s v="是"/>
    <s v="湖南省/长沙市/宁乡市"/>
    <s v="理发及美容服务"/>
    <s v="其他未列明行业"/>
    <n v="0.01"/>
    <n v="1E-3"/>
    <n v="23"/>
    <m/>
    <s v="其他"/>
    <s v="小微企业"/>
    <m/>
    <m/>
    <m/>
    <m/>
    <s v="浙江网商银行股份有限公司"/>
    <n v="2.8"/>
    <s v="个人经营性贷款"/>
    <n v="9.8000000000000007"/>
    <s v="人民币"/>
    <s v="否"/>
    <s v="2022-09-14 00:00:00"/>
    <s v="2024-04-14 00:00:00"/>
    <m/>
    <s v="89130800291515517920220914"/>
    <m/>
    <s v="R88-57921553"/>
    <s v="GUAR891308002915155179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2.8"/>
    <n v="2.8"/>
    <n v="578"/>
    <n v="0"/>
    <n v="0"/>
    <n v="2E-3"/>
    <n v="56"/>
    <n v="56"/>
    <m/>
  </r>
  <r>
    <s v="4301122091410040"/>
    <s v="国担非专项业务"/>
    <s v="新增"/>
    <x v="7"/>
    <m/>
    <s v="湖南省融资再担保有限公司"/>
    <s v="万赢"/>
    <s v="个体工商户"/>
    <s v="居民身份证"/>
    <s v="430722199011211039"/>
    <m/>
    <m/>
    <s v="汉寿县不醉不归美食店"/>
    <s v="92430722MA4QH7JB09"/>
    <s v="私人控股"/>
    <s v="否"/>
    <s v="湖南省/常德市/汉寿县"/>
    <s v="正餐服务"/>
    <s v="餐饮业"/>
    <n v="10"/>
    <n v="1E-3"/>
    <n v="16"/>
    <m/>
    <s v="其他"/>
    <s v="小微企业"/>
    <m/>
    <m/>
    <m/>
    <m/>
    <s v="浙江网商银行股份有限公司"/>
    <n v="4.8"/>
    <s v="个人经营性贷款"/>
    <n v="9.8000000000000007"/>
    <s v="人民币"/>
    <s v="否"/>
    <s v="2022-09-14 00:00:00"/>
    <s v="2024-04-14 00:00:00"/>
    <m/>
    <s v="89130800411557143420220914"/>
    <m/>
    <s v="R88-57921553"/>
    <s v="GUAR89130800411557143420220914891308"/>
    <n v="1"/>
    <m/>
    <s v="无"/>
    <n v="20"/>
    <n v="40"/>
    <n v="0"/>
    <n v="20"/>
    <n v="20"/>
    <n v="0"/>
    <m/>
    <s v=""/>
    <s v="网商202209"/>
    <s v="国担非专项业务"/>
    <m/>
    <s v="国担非专项业务"/>
    <m/>
    <s v="2022-10-19 10:47:05"/>
    <s v="2022-10-25 10:58:35"/>
    <s v="2022-10-13 17:52:31"/>
    <s v="刘畅之"/>
    <m/>
    <s v="省再担合规性审查通过"/>
    <s v="国担合规性审查通过"/>
    <m/>
    <n v="4.8"/>
    <n v="4.8"/>
    <n v="578"/>
    <n v="0"/>
    <n v="0"/>
    <n v="2E-3"/>
    <n v="96"/>
    <n v="96"/>
    <m/>
  </r>
  <r>
    <s v="4301122091410041"/>
    <s v="国担非专项业务"/>
    <s v="新增"/>
    <x v="7"/>
    <m/>
    <s v="湖南省融资再担保有限公司"/>
    <s v="夏琪"/>
    <s v="小微企业主"/>
    <s v="居民身份证"/>
    <s v="430219197403052319"/>
    <m/>
    <m/>
    <s v="株洲市公交广告文化传媒有限责任公司"/>
    <s v="91430200184284844P"/>
    <s v="私人控股"/>
    <s v="否"/>
    <s v="湖南省/株洲市/芦淞区"/>
    <s v="其他广告服务"/>
    <s v="租赁和商务服务业"/>
    <n v="150"/>
    <n v="650"/>
    <n v="16"/>
    <m/>
    <s v="小型企业"/>
    <s v="小微企业"/>
    <s v="8.4.0"/>
    <m/>
    <m/>
    <m/>
    <s v="浙江网商银行股份有限公司"/>
    <n v="30"/>
    <s v="流动资金贷款"/>
    <n v="8"/>
    <s v="人民币"/>
    <s v="否"/>
    <s v="2022-09-14 00:00:00"/>
    <s v="2024-04-14 00:00:00"/>
    <m/>
    <s v="89130800415306619020220914"/>
    <m/>
    <s v="R88-57921553"/>
    <s v="GUAR89130800415306619020220914891308"/>
    <n v="1"/>
    <m/>
    <s v="无"/>
    <n v="20"/>
    <n v="40"/>
    <n v="0"/>
    <n v="20"/>
    <n v="20"/>
    <n v="0"/>
    <m/>
    <s v=""/>
    <s v="网商202209"/>
    <s v="国担非专项业务"/>
    <m/>
    <s v="国担非专项业务"/>
    <m/>
    <s v="2022-10-19 10:47:05"/>
    <s v="2022-10-25 10:59:00"/>
    <s v="2022-10-13 17:52:31"/>
    <s v="刘畅之"/>
    <m/>
    <s v="省再担合规性审查通过"/>
    <s v="国担合规性审查通过"/>
    <m/>
    <n v="30"/>
    <n v="30"/>
    <n v="578"/>
    <n v="0"/>
    <n v="0"/>
    <n v="2E-3"/>
    <n v="600"/>
    <n v="600"/>
    <m/>
  </r>
  <r>
    <s v="4301122091510013"/>
    <s v="国担非专项业务"/>
    <s v="新增"/>
    <x v="7"/>
    <m/>
    <s v="湖南省融资再担保有限公司"/>
    <s v="戴枫"/>
    <s v="小微企业主"/>
    <s v="居民身份证"/>
    <s v="430603198912163557"/>
    <m/>
    <m/>
    <s v="岳阳创客电子商务有限公司"/>
    <s v="91430602MA4L1FHC6R"/>
    <s v="私人控股"/>
    <s v="否"/>
    <s v="湖南省/岳阳市/岳阳楼区"/>
    <s v="米、面制品及食用油批发"/>
    <s v="批发业"/>
    <n v="650"/>
    <n v="1500"/>
    <n v="10"/>
    <m/>
    <s v="小型企业"/>
    <s v="小微企业"/>
    <m/>
    <m/>
    <m/>
    <m/>
    <s v="浙江网商银行股份有限公司"/>
    <n v="7.5"/>
    <s v="流动资金贷款"/>
    <n v="8"/>
    <s v="人民币"/>
    <s v="否"/>
    <s v="2022-09-15 00:00:00"/>
    <s v="2024-04-15 00:00:00"/>
    <m/>
    <s v="89130800001344230220220915"/>
    <m/>
    <s v="R88-57921553"/>
    <s v="GUAR891308000013442302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7.5"/>
    <n v="7.5"/>
    <n v="578"/>
    <n v="0"/>
    <n v="0"/>
    <n v="2E-3"/>
    <n v="150"/>
    <n v="150"/>
    <m/>
  </r>
  <r>
    <s v="4301122091510014"/>
    <s v="国担非专项业务"/>
    <s v="新增"/>
    <x v="7"/>
    <m/>
    <s v="湖南省融资再担保有限公司"/>
    <s v="唐武"/>
    <s v="个体工商户"/>
    <s v="居民身份证"/>
    <s v="430225198406086516"/>
    <m/>
    <m/>
    <s v="炎陵县金诚建材店"/>
    <s v="92430225MA4PK88Q1N"/>
    <s v="私人控股"/>
    <s v="否"/>
    <s v="湖南省/株洲市/炎陵县"/>
    <s v="其他室内装饰材料零售"/>
    <s v="零售业"/>
    <n v="50"/>
    <n v="328.02670000000001"/>
    <n v="8"/>
    <m/>
    <s v="其他"/>
    <s v="小微企业"/>
    <m/>
    <m/>
    <m/>
    <m/>
    <s v="浙江网商银行股份有限公司"/>
    <n v="5.5"/>
    <s v="个人经营性贷款"/>
    <n v="8"/>
    <s v="人民币"/>
    <s v="否"/>
    <s v="2022-09-15 00:00:00"/>
    <s v="2024-04-15 00:00:00"/>
    <m/>
    <s v="89130800002275010220220915"/>
    <m/>
    <s v="R88-57921553"/>
    <s v="GUAR891308000022750102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5.5"/>
    <n v="5.5"/>
    <n v="578"/>
    <n v="0"/>
    <n v="0"/>
    <n v="2E-3"/>
    <n v="110"/>
    <n v="110"/>
    <m/>
  </r>
  <r>
    <s v="4301122091510015"/>
    <s v="国担非专项业务"/>
    <s v="新增"/>
    <x v="7"/>
    <m/>
    <s v="湖南省融资再担保有限公司"/>
    <s v="周怿林"/>
    <s v="小微企业主"/>
    <s v="居民身份证"/>
    <s v="431202199410150016"/>
    <m/>
    <m/>
    <s v="湖南灵感加创意广告有限公司"/>
    <s v="91430104MA7ADJ7N4K"/>
    <s v="私人控股"/>
    <s v="否"/>
    <s v="湖南省/长沙市/岳麓区"/>
    <s v="其他广告服务"/>
    <s v="租赁和商务服务业"/>
    <n v="650"/>
    <n v="1500"/>
    <n v="15"/>
    <m/>
    <s v="小型企业"/>
    <s v="小微企业"/>
    <s v="8.4.0"/>
    <m/>
    <m/>
    <m/>
    <s v="浙江网商银行股份有限公司"/>
    <n v="3.3"/>
    <s v="流动资金贷款"/>
    <n v="9.8000000000000007"/>
    <s v="人民币"/>
    <s v="否"/>
    <s v="2022-09-15 00:00:00"/>
    <s v="2024-04-15 00:00:00"/>
    <m/>
    <s v="89130800006127611520220915"/>
    <m/>
    <s v="R88-57921553"/>
    <s v="GUAR891308000061276115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3.3"/>
    <n v="3.3"/>
    <n v="578"/>
    <n v="0"/>
    <n v="0"/>
    <n v="2E-3"/>
    <n v="66"/>
    <n v="66"/>
    <m/>
  </r>
  <r>
    <s v="4301122091510016"/>
    <s v="国担非专项业务"/>
    <s v="新增"/>
    <x v="7"/>
    <m/>
    <s v="湖南省融资再担保有限公司"/>
    <s v="朱华娟"/>
    <s v="个体工商户"/>
    <s v="居民身份证"/>
    <s v="431026198211210325"/>
    <m/>
    <m/>
    <s v="汝城县超超微果商行"/>
    <s v="92431026MA4PU43518"/>
    <s v="私人控股"/>
    <s v="否"/>
    <s v="湖南省/郴州市/汝城县"/>
    <s v="果品、蔬菜零售"/>
    <s v="零售业"/>
    <n v="50"/>
    <n v="499"/>
    <n v="5"/>
    <m/>
    <s v="其他"/>
    <s v="小微企业"/>
    <m/>
    <m/>
    <m/>
    <m/>
    <s v="浙江网商银行股份有限公司"/>
    <n v="5.5"/>
    <s v="个人经营性贷款"/>
    <n v="9.8000000000000007"/>
    <s v="人民币"/>
    <s v="否"/>
    <s v="2022-09-15 00:00:00"/>
    <s v="2024-04-15 00:00:00"/>
    <m/>
    <s v="89130800009023929120220915"/>
    <m/>
    <s v="R88-57921553"/>
    <s v="GUAR89130800009023929120220915891308"/>
    <n v="1"/>
    <m/>
    <s v="无"/>
    <n v="20"/>
    <n v="40"/>
    <n v="0"/>
    <n v="20"/>
    <n v="20"/>
    <n v="0"/>
    <m/>
    <s v=""/>
    <s v="网商202209"/>
    <s v="国担非专项业务"/>
    <m/>
    <s v="国担非专项业务"/>
    <m/>
    <s v="2022-10-19 10:47:05"/>
    <s v="2022-10-25 10:58:35"/>
    <s v="2022-10-13 17:52:31"/>
    <s v="刘畅之"/>
    <m/>
    <s v="省再担合规性审查通过"/>
    <s v="国担合规性审查通过"/>
    <m/>
    <n v="5.5"/>
    <n v="5.5"/>
    <n v="578"/>
    <n v="0"/>
    <n v="0"/>
    <n v="2E-3"/>
    <n v="110"/>
    <n v="110"/>
    <m/>
  </r>
  <r>
    <s v="4301122091510017"/>
    <s v="国担非专项业务"/>
    <s v="新增"/>
    <x v="7"/>
    <m/>
    <s v="湖南省融资再担保有限公司"/>
    <s v="钱彬"/>
    <s v="个体工商户"/>
    <s v="居民身份证"/>
    <s v="321086198001260018"/>
    <m/>
    <m/>
    <s v="耒阳市可约电竞商贸商行"/>
    <s v="92430481MA4RQ3PC64"/>
    <s v="私人控股"/>
    <s v="否"/>
    <s v="湖南省/衡阳市/耒阳市"/>
    <s v="其他未列明零售业"/>
    <s v="零售业"/>
    <n v="10"/>
    <n v="461"/>
    <n v="7"/>
    <m/>
    <s v="其他"/>
    <s v="小微企业"/>
    <m/>
    <m/>
    <m/>
    <m/>
    <s v="浙江网商银行股份有限公司"/>
    <n v="20"/>
    <s v="个人经营性贷款"/>
    <n v="9.8000000000000007"/>
    <s v="人民币"/>
    <s v="否"/>
    <s v="2022-09-15 00:00:00"/>
    <s v="2024-04-15 00:00:00"/>
    <m/>
    <s v="89130800009384542420220915"/>
    <m/>
    <s v="R88-57921553"/>
    <s v="GUAR89130800009384542420220915891308"/>
    <n v="1"/>
    <m/>
    <s v="无"/>
    <n v="20"/>
    <n v="40"/>
    <n v="0"/>
    <n v="20"/>
    <n v="20"/>
    <n v="0"/>
    <m/>
    <s v=""/>
    <s v="网商202209"/>
    <s v="国担非专项业务"/>
    <m/>
    <s v="国担非专项业务"/>
    <m/>
    <s v="2022-10-19 10:47:05"/>
    <s v="2022-10-25 10:58:35"/>
    <s v="2022-10-13 17:52:31"/>
    <s v="刘畅之"/>
    <m/>
    <s v="省再担合规性审查通过"/>
    <s v="国担合规性审查通过"/>
    <m/>
    <n v="20"/>
    <n v="20"/>
    <n v="578"/>
    <n v="0"/>
    <n v="0"/>
    <n v="2E-3"/>
    <n v="400"/>
    <n v="400"/>
    <m/>
  </r>
  <r>
    <s v="4301122091510018"/>
    <s v="国担非专项业务"/>
    <s v="新增"/>
    <x v="7"/>
    <m/>
    <s v="湖南省融资再担保有限公司"/>
    <s v="刘明荣"/>
    <s v="小微企业主"/>
    <s v="居民身份证"/>
    <s v="432424196210110315"/>
    <m/>
    <m/>
    <s v="澧县爱可娜饮用水有限公司"/>
    <s v="91430723MA4M682D85"/>
    <s v="私人控股"/>
    <s v="否"/>
    <s v="湖南省/常德市/澧县"/>
    <s v="瓶（罐）装饮用水制造"/>
    <s v="工业"/>
    <n v="650"/>
    <n v="400"/>
    <n v="33"/>
    <m/>
    <s v="小型企业"/>
    <s v="小微企业"/>
    <m/>
    <m/>
    <m/>
    <m/>
    <s v="浙江网商银行股份有限公司"/>
    <n v="5.9"/>
    <s v="流动资金贷款"/>
    <n v="9.8000000000000007"/>
    <s v="人民币"/>
    <s v="否"/>
    <s v="2022-09-15 00:00:00"/>
    <s v="2024-04-15 00:00:00"/>
    <m/>
    <s v="89130800009433836120220915"/>
    <m/>
    <s v="R88-57921553"/>
    <s v="GUAR89130800009433836120220915891308"/>
    <n v="1"/>
    <m/>
    <s v="无"/>
    <n v="20"/>
    <n v="40"/>
    <n v="0"/>
    <n v="20"/>
    <n v="20"/>
    <n v="0"/>
    <m/>
    <s v=""/>
    <s v="网商202209"/>
    <s v="国担非专项业务"/>
    <m/>
    <s v="国担非专项业务"/>
    <m/>
    <s v="2022-10-19 10:47:05"/>
    <s v="2022-10-25 10:58:35"/>
    <s v="2022-10-13 17:52:31"/>
    <s v="刘畅之"/>
    <m/>
    <s v="省再担合规性审查通过"/>
    <s v="国担合规性审查通过"/>
    <m/>
    <n v="5.9"/>
    <n v="5.9"/>
    <n v="578"/>
    <n v="0"/>
    <n v="0"/>
    <n v="2E-3"/>
    <n v="118"/>
    <n v="118"/>
    <m/>
  </r>
  <r>
    <s v="4301122091510019"/>
    <s v="国担非专项业务"/>
    <s v="新增"/>
    <x v="7"/>
    <m/>
    <s v="湖南省融资再担保有限公司"/>
    <s v="谌方源"/>
    <s v="个体工商户"/>
    <s v="居民身份证"/>
    <s v="431224198907218112"/>
    <m/>
    <m/>
    <s v="怀化市鹤城区脱单便利店"/>
    <s v="92431202MA7DQ1T19W"/>
    <s v="私人控股"/>
    <s v="否"/>
    <s v="湖南省/怀化市/鹤城区"/>
    <s v="其他未列明零售业"/>
    <s v="零售业"/>
    <n v="1"/>
    <n v="1E-3"/>
    <n v="7"/>
    <m/>
    <s v="其他"/>
    <s v="小微企业"/>
    <m/>
    <m/>
    <m/>
    <m/>
    <s v="浙江网商银行股份有限公司"/>
    <n v="3"/>
    <s v="个人经营性贷款"/>
    <n v="8"/>
    <s v="人民币"/>
    <s v="否"/>
    <s v="2022-09-15 00:00:00"/>
    <s v="2024-04-15 00:00:00"/>
    <m/>
    <s v="89130800013875641020220915"/>
    <m/>
    <s v="R88-57921553"/>
    <s v="GUAR89130800013875641020220915891308"/>
    <n v="1"/>
    <m/>
    <s v="无"/>
    <n v="20"/>
    <n v="40"/>
    <n v="0"/>
    <n v="20"/>
    <n v="20"/>
    <n v="0"/>
    <m/>
    <s v=""/>
    <s v="网商202209"/>
    <s v="国担非专项业务"/>
    <m/>
    <s v="国担非专项业务"/>
    <m/>
    <s v="2022-10-19 10:47:05"/>
    <s v="2022-10-25 10:58:35"/>
    <s v="2022-10-13 17:52:31"/>
    <s v="刘畅之"/>
    <m/>
    <s v="省再担合规性审查通过"/>
    <s v="国担合规性审查通过"/>
    <m/>
    <n v="3"/>
    <n v="3"/>
    <n v="578"/>
    <n v="0"/>
    <n v="0"/>
    <n v="2E-3"/>
    <n v="60"/>
    <n v="60"/>
    <m/>
  </r>
  <r>
    <s v="4301122091510020"/>
    <s v="国担非专项业务"/>
    <s v="新增"/>
    <x v="7"/>
    <m/>
    <s v="湖南省融资再担保有限公司"/>
    <s v="肖宇"/>
    <s v="个体工商户"/>
    <s v="居民身份证"/>
    <s v="430921198410260559"/>
    <m/>
    <m/>
    <s v="长沙市望城区凌风电子产品商行"/>
    <s v="92430112MA4LLN9T50"/>
    <s v="私人控股"/>
    <s v="否"/>
    <s v="湖南省/长沙市/望城区"/>
    <s v="其他电子产品零售"/>
    <s v="零售业"/>
    <n v="50"/>
    <n v="25"/>
    <n v="2"/>
    <m/>
    <s v="其他"/>
    <s v="小微企业"/>
    <m/>
    <m/>
    <m/>
    <m/>
    <s v="浙江网商银行股份有限公司"/>
    <n v="5.7"/>
    <s v="个人经营性贷款"/>
    <n v="9.8000000000000007"/>
    <s v="人民币"/>
    <s v="否"/>
    <s v="2022-09-15 00:00:00"/>
    <s v="2024-04-15 00:00:00"/>
    <m/>
    <s v="89130800014296204520220915"/>
    <m/>
    <s v="R88-57921553"/>
    <s v="GUAR89130800014296204520220915891308"/>
    <n v="1"/>
    <m/>
    <s v="无"/>
    <n v="20"/>
    <n v="40"/>
    <n v="0"/>
    <n v="20"/>
    <n v="20"/>
    <n v="0"/>
    <m/>
    <s v=""/>
    <s v="网商202209"/>
    <s v="国担非专项业务"/>
    <m/>
    <s v="国担非专项业务"/>
    <m/>
    <s v="2022-10-19 10:47:05"/>
    <s v="2022-10-25 10:58:35"/>
    <s v="2022-10-13 17:52:31"/>
    <s v="刘畅之"/>
    <m/>
    <s v="省再担合规性审查通过"/>
    <s v="国担合规性审查通过"/>
    <m/>
    <n v="5.7"/>
    <n v="5.7"/>
    <n v="578"/>
    <n v="0"/>
    <n v="0"/>
    <n v="2E-3"/>
    <n v="114"/>
    <n v="114"/>
    <m/>
  </r>
  <r>
    <s v="4301122091510021"/>
    <s v="国担非专项业务"/>
    <s v="新增"/>
    <x v="7"/>
    <m/>
    <s v="湖南省融资再担保有限公司"/>
    <s v="唐海燕"/>
    <s v="小微企业主"/>
    <s v="居民身份证"/>
    <s v="432824197409056025"/>
    <m/>
    <m/>
    <s v="长沙市秋月家居有限公司"/>
    <s v="91430111MA4QA50M6H"/>
    <s v="私人控股"/>
    <s v="否"/>
    <s v="湖南省/长沙市/雨花区"/>
    <s v="百货零售"/>
    <s v="零售业"/>
    <n v="12"/>
    <n v="30"/>
    <n v="8"/>
    <m/>
    <s v="微型企业"/>
    <s v="小微企业"/>
    <m/>
    <m/>
    <m/>
    <m/>
    <s v="浙江网商银行股份有限公司"/>
    <n v="2"/>
    <s v="流动资金贷款"/>
    <n v="9.8000000000000007"/>
    <s v="人民币"/>
    <s v="否"/>
    <s v="2022-09-15 00:00:00"/>
    <s v="2024-04-15 00:00:00"/>
    <m/>
    <s v="89130800014327442020220915"/>
    <m/>
    <s v="R88-57921553"/>
    <s v="GUAR891308000143274420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510022"/>
    <s v="国担非专项业务"/>
    <s v="新增"/>
    <x v="7"/>
    <m/>
    <s v="湖南省融资再担保有限公司"/>
    <s v="冯超"/>
    <s v="个体工商户"/>
    <s v="居民身份证"/>
    <s v="43042119870721453X"/>
    <m/>
    <m/>
    <s v="衡阳市蒸湘区乐美造型美发店"/>
    <s v="92430408MA4M2K9M79"/>
    <s v="私人控股"/>
    <s v="否"/>
    <s v="湖南省/衡阳市/蒸湘区"/>
    <s v="理发及美容服务"/>
    <s v="其他未列明行业"/>
    <n v="2.8"/>
    <n v="347.46"/>
    <n v="23"/>
    <m/>
    <s v="其他"/>
    <s v="小微企业"/>
    <m/>
    <m/>
    <m/>
    <m/>
    <s v="浙江网商银行股份有限公司"/>
    <n v="4.5999999999999996"/>
    <s v="个人经营性贷款"/>
    <n v="9.8000000000000007"/>
    <s v="人民币"/>
    <s v="否"/>
    <s v="2022-09-15 00:00:00"/>
    <s v="2024-04-15 00:00:00"/>
    <m/>
    <s v="89130800015364445120220915"/>
    <m/>
    <s v="R88-57921553"/>
    <s v="GUAR891308000153644451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4.5999999999999996"/>
    <n v="4.5999999999999996"/>
    <n v="578"/>
    <n v="0"/>
    <n v="0"/>
    <n v="2E-3"/>
    <n v="92"/>
    <n v="92"/>
    <m/>
  </r>
  <r>
    <s v="4301122091510023"/>
    <s v="国担非专项业务"/>
    <s v="新增"/>
    <x v="7"/>
    <m/>
    <s v="湖南省融资再担保有限公司"/>
    <s v="李建华"/>
    <s v="个体工商户"/>
    <s v="居民身份证"/>
    <s v="430821198210246079"/>
    <m/>
    <m/>
    <s v="长沙市天心区两溪草堂收藏品店"/>
    <s v="92430103MA4PHJRM32"/>
    <s v="私人控股"/>
    <s v="否"/>
    <s v="湖南省/长沙市/天心区"/>
    <s v="工艺美术品及收藏品零售"/>
    <s v="零售业"/>
    <n v="10"/>
    <n v="495"/>
    <n v="11"/>
    <m/>
    <s v="其他"/>
    <s v="小微企业"/>
    <m/>
    <m/>
    <m/>
    <m/>
    <s v="浙江网商银行股份有限公司"/>
    <n v="2"/>
    <s v="个人经营性贷款"/>
    <n v="9.8000000000000007"/>
    <s v="人民币"/>
    <s v="否"/>
    <s v="2022-09-15 00:00:00"/>
    <s v="2024-04-15 00:00:00"/>
    <m/>
    <s v="89130800016313435520220915"/>
    <m/>
    <s v="R88-57921553"/>
    <s v="GUAR891308000163134355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510024"/>
    <s v="国担非专项业务"/>
    <s v="新增"/>
    <x v="7"/>
    <m/>
    <s v="湖南省融资再担保有限公司"/>
    <s v="陈松林"/>
    <s v="个体工商户"/>
    <s v="居民身份证"/>
    <s v="431122198601040536"/>
    <m/>
    <m/>
    <s v="东安县非凡广告店"/>
    <s v="92431122MA4LCQHR95"/>
    <s v="私人控股"/>
    <s v="否"/>
    <s v="湖南省/永州市/东安县"/>
    <s v="其他室内装饰材料零售"/>
    <s v="零售业"/>
    <n v="50"/>
    <n v="1E-3"/>
    <n v="8"/>
    <m/>
    <s v="其他"/>
    <s v="小微企业"/>
    <m/>
    <m/>
    <m/>
    <m/>
    <s v="浙江网商银行股份有限公司"/>
    <n v="4.4139999999999997"/>
    <s v="个人经营性贷款"/>
    <n v="9.8000000000000007"/>
    <s v="人民币"/>
    <s v="否"/>
    <s v="2022-09-15 00:00:00"/>
    <s v="2024-04-15 00:00:00"/>
    <m/>
    <s v="89130800017982345620220915"/>
    <m/>
    <s v="R88-57921553"/>
    <s v="GUAR891308000179823456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4.4139999999999997"/>
    <n v="4.4139999999999997"/>
    <n v="578"/>
    <n v="0"/>
    <n v="0"/>
    <n v="2E-3"/>
    <n v="88.28"/>
    <n v="88.28"/>
    <m/>
  </r>
  <r>
    <s v="4301122091510025"/>
    <s v="国担非专项业务"/>
    <s v="新增"/>
    <x v="7"/>
    <m/>
    <s v="湖南省融资再担保有限公司"/>
    <s v="杨暑"/>
    <s v="个体工商户"/>
    <s v="居民身份证"/>
    <s v="432524198306196517"/>
    <m/>
    <m/>
    <s v="新化县环宇通讯店"/>
    <s v="92431322MA4MMFH2XW"/>
    <s v="私人控股"/>
    <s v="否"/>
    <s v="湖南省/娄底市/新化县"/>
    <s v="其他日用品零售"/>
    <s v="零售业"/>
    <n v="2.5"/>
    <n v="138.58670000000001"/>
    <n v="6"/>
    <m/>
    <s v="其他"/>
    <s v="小微企业"/>
    <m/>
    <m/>
    <m/>
    <m/>
    <s v="浙江网商银行股份有限公司"/>
    <n v="2"/>
    <s v="个人经营性贷款"/>
    <n v="9.8000000000000007"/>
    <s v="人民币"/>
    <s v="否"/>
    <s v="2022-09-15 00:00:00"/>
    <s v="2024-04-15 00:00:00"/>
    <m/>
    <s v="89130800018074721520220915"/>
    <m/>
    <s v="R88-57921553"/>
    <s v="GUAR891308000180747215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510026"/>
    <s v="国担非专项业务"/>
    <s v="新增"/>
    <x v="7"/>
    <m/>
    <s v="湖南省融资再担保有限公司"/>
    <s v="李长征"/>
    <s v="个体工商户"/>
    <s v="居民身份证"/>
    <s v="430802198202260779"/>
    <m/>
    <m/>
    <s v="鹤城区金玫瑰婚庆店"/>
    <s v="92431202MA4LFUCW5J"/>
    <s v="私人控股"/>
    <s v="否"/>
    <s v="湖南省/怀化市/鹤城区"/>
    <s v="其他居民服务业"/>
    <s v="其他未列明行业"/>
    <n v="50"/>
    <n v="650"/>
    <n v="17"/>
    <m/>
    <s v="其他"/>
    <s v="小微企业"/>
    <m/>
    <m/>
    <m/>
    <m/>
    <s v="浙江网商银行股份有限公司"/>
    <n v="5"/>
    <s v="个人经营性贷款"/>
    <n v="8"/>
    <s v="人民币"/>
    <s v="否"/>
    <s v="2022-09-15 00:00:00"/>
    <s v="2024-04-15 00:00:00"/>
    <m/>
    <s v="89130800021260142120220915"/>
    <m/>
    <s v="R88-57921553"/>
    <s v="GUAR891308000212601421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5"/>
    <n v="5"/>
    <n v="578"/>
    <n v="0"/>
    <n v="0"/>
    <n v="2E-3"/>
    <n v="100"/>
    <n v="100"/>
    <m/>
  </r>
  <r>
    <s v="4301122091510027"/>
    <s v="国担非专项业务"/>
    <s v="新增"/>
    <x v="7"/>
    <m/>
    <s v="湖南省融资再担保有限公司"/>
    <s v="陈玉森"/>
    <s v="小微企业主"/>
    <s v="居民身份证"/>
    <s v="350301199007182139"/>
    <m/>
    <m/>
    <s v="岳阳市盛大园林有限公司"/>
    <s v="91430682MA4L1F1C4L"/>
    <s v="私人控股"/>
    <s v="否"/>
    <s v="湖南省/岳阳市/临湘市"/>
    <s v="林木育苗"/>
    <s v="农、林、牧、渔业"/>
    <n v="50"/>
    <n v="75"/>
    <n v="1"/>
    <m/>
    <s v="小型企业"/>
    <s v="三农,小微企业"/>
    <s v="4.3.1"/>
    <m/>
    <m/>
    <m/>
    <s v="浙江网商银行股份有限公司"/>
    <n v="2.2999999999999998"/>
    <s v="流动资金贷款"/>
    <n v="8"/>
    <s v="人民币"/>
    <s v="否"/>
    <s v="2022-09-15 00:00:00"/>
    <s v="2024-04-15 00:00:00"/>
    <m/>
    <s v="89130800021855907420220915"/>
    <m/>
    <s v="R88-57921553"/>
    <s v="GUAR891308000218559074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2.2999999999999998"/>
    <n v="2.2999999999999998"/>
    <n v="578"/>
    <n v="0"/>
    <n v="0"/>
    <n v="2E-3"/>
    <n v="46"/>
    <n v="46"/>
    <m/>
  </r>
  <r>
    <s v="4301122091510028"/>
    <s v="国担非专项业务"/>
    <s v="新增"/>
    <x v="7"/>
    <m/>
    <s v="湖南省融资再担保有限公司"/>
    <s v="吴家菊"/>
    <s v="个体工商户"/>
    <s v="居民身份证"/>
    <s v="432402197210022522"/>
    <m/>
    <m/>
    <s v="长沙市雨花区红雨亭营养健康服务部"/>
    <s v="92430111MA4QCB0B3M"/>
    <s v="私人控股"/>
    <s v="否"/>
    <s v="湖南省/长沙市/雨花区"/>
    <s v="健康咨询"/>
    <s v="租赁和商务服务业"/>
    <n v="1"/>
    <n v="65.083298999999997"/>
    <n v="19"/>
    <m/>
    <s v="其他"/>
    <s v="小微企业"/>
    <m/>
    <m/>
    <m/>
    <m/>
    <s v="浙江网商银行股份有限公司"/>
    <n v="2.5"/>
    <s v="个人经营性贷款"/>
    <n v="9.8000000000000007"/>
    <s v="人民币"/>
    <s v="否"/>
    <s v="2022-09-15 00:00:00"/>
    <s v="2024-04-15 00:00:00"/>
    <m/>
    <s v="89130800022189130320220915"/>
    <m/>
    <s v="R88-57921553"/>
    <s v="GUAR89130800022189130320220915891308"/>
    <n v="1"/>
    <m/>
    <s v="无"/>
    <n v="20"/>
    <n v="40"/>
    <n v="0"/>
    <n v="20"/>
    <n v="20"/>
    <n v="0"/>
    <m/>
    <s v=""/>
    <s v="网商202209"/>
    <s v="国担非专项业务"/>
    <m/>
    <s v="国担非专项业务"/>
    <m/>
    <s v="2022-10-19 10:47:05"/>
    <s v="2022-10-25 10:58:35"/>
    <s v="2022-10-13 17:52:31"/>
    <s v="刘畅之"/>
    <m/>
    <s v="省再担合规性审查通过"/>
    <s v="国担合规性审查通过"/>
    <m/>
    <n v="2.5"/>
    <n v="2.5"/>
    <n v="578"/>
    <n v="0"/>
    <n v="0"/>
    <n v="2E-3"/>
    <n v="50"/>
    <n v="50"/>
    <m/>
  </r>
  <r>
    <s v="4301122091510029"/>
    <s v="国担非专项业务"/>
    <s v="新增"/>
    <x v="7"/>
    <m/>
    <s v="湖南省融资再担保有限公司"/>
    <s v="叶运兰"/>
    <s v="小微企业主"/>
    <s v="居民身份证"/>
    <s v="430281198706257365"/>
    <m/>
    <m/>
    <s v="长沙市思奈美美容护肤有限公司"/>
    <s v="91430121MA4TGEDF1R"/>
    <s v="私人控股"/>
    <s v="否"/>
    <s v="湖南省/长沙市/长沙县"/>
    <s v="理发及美容服务"/>
    <s v="其他未列明行业"/>
    <n v="10"/>
    <n v="1E-3"/>
    <n v="32"/>
    <m/>
    <s v="小型企业"/>
    <s v="小微企业"/>
    <m/>
    <m/>
    <m/>
    <m/>
    <s v="浙江网商银行股份有限公司"/>
    <n v="8"/>
    <s v="流动资金贷款"/>
    <n v="9.8000000000000007"/>
    <s v="人民币"/>
    <s v="否"/>
    <s v="2022-09-15 00:00:00"/>
    <s v="2024-04-15 00:00:00"/>
    <m/>
    <s v="89130800032774645320220915"/>
    <m/>
    <s v="R88-57921553"/>
    <s v="GUAR891308000327746453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8"/>
    <n v="8"/>
    <n v="578"/>
    <n v="0"/>
    <n v="0"/>
    <n v="2E-3"/>
    <n v="160"/>
    <n v="160"/>
    <m/>
  </r>
  <r>
    <s v="4301122091510030"/>
    <s v="国担非专项业务"/>
    <s v="新增"/>
    <x v="7"/>
    <m/>
    <s v="湖南省融资再担保有限公司"/>
    <s v="骆志军"/>
    <s v="个体工商户"/>
    <s v="居民身份证"/>
    <s v="430122197701114015"/>
    <m/>
    <m/>
    <s v="长沙市望城区铜官街道芙蓉兴盛骆家商店"/>
    <s v="92430112MA4MRR2E2H"/>
    <s v="私人控股"/>
    <s v="否"/>
    <s v="湖南省/长沙市/望城区"/>
    <s v="烟草制品零售"/>
    <s v="零售业"/>
    <n v="0.6"/>
    <n v="1E-3"/>
    <n v="9"/>
    <m/>
    <s v="其他"/>
    <s v="小微企业"/>
    <m/>
    <m/>
    <m/>
    <m/>
    <s v="浙江网商银行股份有限公司"/>
    <n v="8"/>
    <s v="个人经营性贷款"/>
    <n v="9.8000000000000007"/>
    <s v="人民币"/>
    <s v="否"/>
    <s v="2022-09-15 00:00:00"/>
    <s v="2024-04-15 00:00:00"/>
    <m/>
    <s v="89130800040834145020220915"/>
    <m/>
    <s v="R88-57921553"/>
    <s v="GUAR891308000408341450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8"/>
    <n v="8"/>
    <n v="578"/>
    <n v="0"/>
    <n v="0"/>
    <n v="2E-3"/>
    <n v="160"/>
    <n v="160"/>
    <m/>
  </r>
  <r>
    <s v="4301122091510031"/>
    <s v="国担非专项业务"/>
    <s v="新增"/>
    <x v="7"/>
    <m/>
    <s v="湖南省融资再担保有限公司"/>
    <s v="陈亮"/>
    <s v="小微企业主"/>
    <s v="居民身份证"/>
    <s v="430181198610145718"/>
    <m/>
    <m/>
    <s v="湖南省佰岁康医疗器械有限公司"/>
    <s v="91430181MA4QGR6157"/>
    <s v="私人控股"/>
    <s v="否"/>
    <s v="湖南省/长沙市/浏阳市"/>
    <s v="医疗用品及器材批发"/>
    <s v="批发业"/>
    <n v="650"/>
    <n v="1500"/>
    <n v="10"/>
    <m/>
    <s v="小型企业"/>
    <s v="小微企业"/>
    <m/>
    <m/>
    <m/>
    <m/>
    <s v="浙江网商银行股份有限公司"/>
    <n v="11.8"/>
    <s v="流动资金贷款"/>
    <n v="9.8000000000000007"/>
    <s v="人民币"/>
    <s v="否"/>
    <s v="2022-09-15 00:00:00"/>
    <s v="2024-04-15 00:00:00"/>
    <m/>
    <s v="89130800041558731920220915"/>
    <m/>
    <s v="R88-57921553"/>
    <s v="GUAR891308000415587319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11.8"/>
    <n v="11.8"/>
    <n v="578"/>
    <n v="0"/>
    <n v="0"/>
    <n v="2E-3"/>
    <n v="236"/>
    <n v="236"/>
    <m/>
  </r>
  <r>
    <s v="4301122091510032"/>
    <s v="国担非专项业务"/>
    <s v="新增"/>
    <x v="7"/>
    <m/>
    <s v="湖南省融资再担保有限公司"/>
    <s v="熊波"/>
    <s v="个体工商户"/>
    <s v="居民身份证"/>
    <s v="432923198305250310"/>
    <m/>
    <m/>
    <s v="道县胡记快餐店"/>
    <s v="92431124MA7AKMHG7U"/>
    <s v="私人控股"/>
    <s v="否"/>
    <s v="湖南省/永州市/道县"/>
    <s v="其他未列明餐饮业"/>
    <s v="餐饮业"/>
    <n v="10"/>
    <n v="733.6"/>
    <n v="19"/>
    <m/>
    <s v="其他"/>
    <s v="小微企业"/>
    <m/>
    <m/>
    <m/>
    <m/>
    <s v="浙江网商银行股份有限公司"/>
    <n v="2"/>
    <s v="个人经营性贷款"/>
    <n v="9.8000000000000007"/>
    <s v="人民币"/>
    <s v="否"/>
    <s v="2022-09-15 00:00:00"/>
    <s v="2024-04-15 00:00:00"/>
    <m/>
    <s v="89130800043990611020220915"/>
    <m/>
    <s v="R88-57921553"/>
    <s v="GUAR89130800043990611020220915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510033"/>
    <s v="国担非专项业务"/>
    <s v="新增"/>
    <x v="7"/>
    <m/>
    <s v="湖南省融资再担保有限公司"/>
    <s v="李悦"/>
    <s v="小微企业主"/>
    <s v="居民身份证"/>
    <s v="321084197303087014"/>
    <m/>
    <m/>
    <s v="郴州建通交通设施有限公司"/>
    <s v="91431002MA4R27T11A"/>
    <s v="私人控股"/>
    <s v="否"/>
    <s v="湖南省/郴州市/北湖区"/>
    <s v="交通及公共管理用金属标牌制造"/>
    <s v="工业"/>
    <n v="650"/>
    <n v="900"/>
    <n v="15"/>
    <m/>
    <s v="微型企业"/>
    <s v="小微企业"/>
    <m/>
    <m/>
    <m/>
    <m/>
    <s v="浙江网商银行股份有限公司"/>
    <n v="11.2"/>
    <s v="流动资金贷款"/>
    <n v="8"/>
    <s v="人民币"/>
    <s v="否"/>
    <s v="2022-09-15 00:00:00"/>
    <s v="2024-04-15 00:00:00"/>
    <m/>
    <s v="89130800051790946020220915"/>
    <m/>
    <s v="R88-57921553"/>
    <s v="GUAR89130800051790946020220915891308"/>
    <n v="1"/>
    <m/>
    <s v="无"/>
    <n v="20"/>
    <n v="40"/>
    <n v="0"/>
    <n v="20"/>
    <n v="20"/>
    <n v="0"/>
    <m/>
    <s v=""/>
    <s v="网商202209"/>
    <s v="国担非专项业务"/>
    <m/>
    <s v="国担非专项业务"/>
    <m/>
    <s v="2022-10-19 10:47:05"/>
    <s v="2022-10-25 10:58:35"/>
    <s v="2022-10-13 17:52:31"/>
    <s v="刘畅之"/>
    <m/>
    <s v="省再担合规性审查通过"/>
    <s v="国担合规性审查通过"/>
    <m/>
    <n v="11.2"/>
    <n v="11.2"/>
    <n v="578"/>
    <n v="0"/>
    <n v="0"/>
    <n v="2E-3"/>
    <n v="224"/>
    <n v="224"/>
    <m/>
  </r>
  <r>
    <s v="4301122091510034"/>
    <s v="国担非专项业务"/>
    <s v="新增"/>
    <x v="7"/>
    <m/>
    <s v="湖南省融资再担保有限公司"/>
    <s v="郭宇"/>
    <s v="个体工商户"/>
    <s v="居民身份证"/>
    <s v="430981199006163512"/>
    <m/>
    <m/>
    <s v="沅江市黄茅洲镇华宇超市"/>
    <s v="92430981MA4T21012D"/>
    <s v="私人控股"/>
    <s v="否"/>
    <s v="湖南省/益阳市/沅江市"/>
    <s v="超级市场零售"/>
    <s v="零售业"/>
    <n v="20"/>
    <n v="474"/>
    <n v="10"/>
    <m/>
    <s v="其他"/>
    <s v="小微企业"/>
    <m/>
    <m/>
    <m/>
    <m/>
    <s v="浙江网商银行股份有限公司"/>
    <n v="4"/>
    <s v="个人经营性贷款"/>
    <n v="6.2"/>
    <s v="人民币"/>
    <s v="否"/>
    <s v="2022-09-15 00:00:00"/>
    <s v="2024-04-15 00:00:00"/>
    <m/>
    <s v="89130800056815526520220915"/>
    <m/>
    <s v="R88-57921553"/>
    <s v="GUAR89130800056815526520220915891308"/>
    <n v="1"/>
    <m/>
    <s v="无"/>
    <n v="20"/>
    <n v="40"/>
    <n v="0"/>
    <n v="20"/>
    <n v="20"/>
    <n v="0"/>
    <m/>
    <s v=""/>
    <s v="网商202209"/>
    <s v="国担非专项业务"/>
    <m/>
    <s v="国担非专项业务"/>
    <m/>
    <s v="2022-10-19 10:47:05"/>
    <s v="2022-10-25 10:58:35"/>
    <s v="2022-10-13 17:52:31"/>
    <s v="刘畅之"/>
    <m/>
    <s v="省再担合规性审查通过"/>
    <s v="国担合规性审查通过"/>
    <m/>
    <n v="4"/>
    <n v="4"/>
    <n v="578"/>
    <n v="0"/>
    <n v="0"/>
    <n v="2E-3"/>
    <n v="80"/>
    <n v="80"/>
    <m/>
  </r>
  <r>
    <s v="4301122091510035"/>
    <s v="国担非专项业务"/>
    <s v="新增"/>
    <x v="7"/>
    <m/>
    <s v="湖南省融资再担保有限公司"/>
    <s v="何英廷"/>
    <s v="个体工商户"/>
    <s v="居民身份证"/>
    <s v="431021199307031535"/>
    <m/>
    <m/>
    <s v="桂阳县张平超市"/>
    <s v="92431021MA4P5ADP95"/>
    <s v="私人控股"/>
    <s v="否"/>
    <s v="湖南省/郴州市/桂阳县"/>
    <s v="其他综合零售"/>
    <s v="零售业"/>
    <n v="10"/>
    <n v="404.9067"/>
    <n v="6"/>
    <m/>
    <s v="其他"/>
    <s v="小微企业"/>
    <m/>
    <m/>
    <m/>
    <m/>
    <s v="浙江网商银行股份有限公司"/>
    <n v="2"/>
    <s v="个人经营性贷款"/>
    <n v="9.8000000000000007"/>
    <s v="人民币"/>
    <s v="否"/>
    <s v="2022-09-15 00:00:00"/>
    <s v="2024-04-15 00:00:00"/>
    <m/>
    <s v="89130800059769003620220915"/>
    <m/>
    <s v="R88-57921553"/>
    <s v="GUAR89130800059769003620220915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510036"/>
    <s v="国担非专项业务"/>
    <s v="新增"/>
    <x v="7"/>
    <m/>
    <s v="湖南省融资再担保有限公司"/>
    <s v="伍先平"/>
    <s v="个体工商户"/>
    <s v="居民身份证"/>
    <s v="432524198512075433"/>
    <m/>
    <m/>
    <s v="新化县上梅街道天华中路老汽车站报刊亭"/>
    <s v="92431322MA4PW1PE8G"/>
    <s v="私人控股"/>
    <s v="否"/>
    <s v="湖南省/娄底市/新化县"/>
    <s v="其他综合零售"/>
    <s v="零售业"/>
    <n v="2"/>
    <n v="463"/>
    <n v="6"/>
    <m/>
    <s v="其他"/>
    <s v="小微企业"/>
    <m/>
    <m/>
    <m/>
    <m/>
    <s v="浙江网商银行股份有限公司"/>
    <n v="3"/>
    <s v="个人经营性贷款"/>
    <n v="8"/>
    <s v="人民币"/>
    <s v="否"/>
    <s v="2022-09-15 00:00:00"/>
    <s v="2024-04-15 00:00:00"/>
    <m/>
    <s v="89130800065463534120220915"/>
    <m/>
    <s v="R88-57921553"/>
    <s v="GUAR89130800065463534120220915891308"/>
    <n v="1"/>
    <m/>
    <s v="无"/>
    <n v="20"/>
    <n v="40"/>
    <n v="0"/>
    <n v="20"/>
    <n v="20"/>
    <n v="0"/>
    <m/>
    <s v=""/>
    <s v="网商202209"/>
    <s v="国担非专项业务"/>
    <m/>
    <s v="国担非专项业务"/>
    <m/>
    <s v="2022-10-19 10:47:05"/>
    <s v="2022-10-25 10:58:35"/>
    <s v="2022-10-13 17:52:31"/>
    <s v="刘畅之"/>
    <m/>
    <s v="省再担合规性审查通过"/>
    <s v="国担合规性审查通过"/>
    <m/>
    <n v="3"/>
    <n v="3"/>
    <n v="578"/>
    <n v="0"/>
    <n v="0"/>
    <n v="2E-3"/>
    <n v="60"/>
    <n v="60"/>
    <m/>
  </r>
  <r>
    <s v="4301122091510037"/>
    <s v="国担非专项业务"/>
    <s v="新增"/>
    <x v="7"/>
    <m/>
    <s v="湖南省融资再担保有限公司"/>
    <s v="张晓露"/>
    <s v="个体工商户"/>
    <s v="居民身份证"/>
    <s v="430122198912116744"/>
    <m/>
    <m/>
    <s v="长沙市岳麓区可茹依蛋糕店"/>
    <s v="92430104MA4QMX5693"/>
    <s v="私人控股"/>
    <s v="否"/>
    <s v="湖南省/长沙市/岳麓区"/>
    <s v="其他未列明餐饮业"/>
    <s v="餐饮业"/>
    <n v="50"/>
    <n v="25"/>
    <n v="7"/>
    <m/>
    <s v="其他"/>
    <s v="小微企业"/>
    <m/>
    <m/>
    <m/>
    <m/>
    <s v="浙江网商银行股份有限公司"/>
    <n v="7"/>
    <s v="个人经营性贷款"/>
    <n v="9.8000000000000007"/>
    <s v="人民币"/>
    <s v="否"/>
    <s v="2022-09-15 00:00:00"/>
    <s v="2024-04-15 00:00:00"/>
    <m/>
    <s v="89130800066178204920220915"/>
    <m/>
    <s v="R88-57921553"/>
    <s v="GUAR89130800066178204920220915891308"/>
    <n v="1"/>
    <m/>
    <s v="无"/>
    <n v="20"/>
    <n v="40"/>
    <n v="0"/>
    <n v="20"/>
    <n v="20"/>
    <n v="0"/>
    <m/>
    <s v=""/>
    <s v="网商202209"/>
    <s v="国担非专项业务"/>
    <m/>
    <s v="国担非专项业务"/>
    <m/>
    <s v="2022-10-19 10:47:05"/>
    <s v="2022-10-25 10:58:08"/>
    <s v="2022-10-13 17:52:31"/>
    <s v="刘畅之"/>
    <m/>
    <s v="省再担合规性审查通过"/>
    <s v="国担合规性审查通过"/>
    <m/>
    <n v="7"/>
    <n v="7"/>
    <n v="578"/>
    <n v="0"/>
    <n v="0"/>
    <n v="2E-3"/>
    <n v="140"/>
    <n v="140"/>
    <m/>
  </r>
  <r>
    <s v="4301122091510038"/>
    <s v="国担非专项业务"/>
    <s v="新增"/>
    <x v="7"/>
    <m/>
    <s v="湖南省融资再担保有限公司"/>
    <s v="杨成森"/>
    <s v="个体工商户"/>
    <s v="居民身份证"/>
    <s v="431221198711243819"/>
    <m/>
    <m/>
    <s v="怀化市鹤城区羽焱便利店"/>
    <s v="92431202MA4TBXX358"/>
    <s v="私人控股"/>
    <s v="否"/>
    <s v="湖南省/怀化市/鹤城区"/>
    <s v="其他未列明零售业"/>
    <s v="零售业"/>
    <n v="10"/>
    <n v="324.45330000000001"/>
    <n v="7"/>
    <m/>
    <s v="其他"/>
    <s v="小微企业"/>
    <m/>
    <m/>
    <m/>
    <m/>
    <s v="浙江网商银行股份有限公司"/>
    <n v="2"/>
    <s v="个人经营性贷款"/>
    <n v="9.8000000000000007"/>
    <s v="人民币"/>
    <s v="否"/>
    <s v="2022-09-15 00:00:00"/>
    <s v="2024-04-15 00:00:00"/>
    <m/>
    <s v="89130800068296748920220915"/>
    <m/>
    <s v="R88-57921553"/>
    <s v="GUAR89130800068296748920220915891308"/>
    <n v="1"/>
    <m/>
    <s v="无"/>
    <n v="20"/>
    <n v="40"/>
    <n v="0"/>
    <n v="20"/>
    <n v="20"/>
    <n v="0"/>
    <m/>
    <s v=""/>
    <s v="网商202209"/>
    <s v="国担非专项业务"/>
    <m/>
    <s v="国担非专项业务"/>
    <m/>
    <s v="2022-10-19 10:47:05"/>
    <s v="2022-10-25 10:58:08"/>
    <s v="2022-10-13 17:52:31"/>
    <s v="刘畅之"/>
    <m/>
    <s v="省再担合规性审查通过"/>
    <s v="国担合规性审查通过"/>
    <m/>
    <n v="2"/>
    <n v="2"/>
    <n v="578"/>
    <n v="0"/>
    <n v="0"/>
    <n v="2E-3"/>
    <n v="40"/>
    <n v="40"/>
    <m/>
  </r>
  <r>
    <s v="4301122091510039"/>
    <s v="国担非专项业务"/>
    <s v="新增"/>
    <x v="7"/>
    <m/>
    <s v="湖南省融资再担保有限公司"/>
    <s v="杨宏祥"/>
    <s v="个体工商户"/>
    <s v="居民身份证"/>
    <s v="430103197810121012"/>
    <m/>
    <m/>
    <s v="长沙市天心区简聚便利店"/>
    <s v="92430103MA4L7PQ13N"/>
    <s v="私人控股"/>
    <s v="否"/>
    <s v="湖南省/长沙市/天心区"/>
    <s v="其他综合零售"/>
    <s v="零售业"/>
    <n v="50"/>
    <n v="25"/>
    <n v="2"/>
    <m/>
    <s v="其他"/>
    <s v="小微企业"/>
    <m/>
    <m/>
    <m/>
    <m/>
    <s v="浙江网商银行股份有限公司"/>
    <n v="10"/>
    <s v="个人经营性贷款"/>
    <n v="8"/>
    <s v="人民币"/>
    <s v="否"/>
    <s v="2022-09-15 00:00:00"/>
    <s v="2024-04-15 00:00:00"/>
    <m/>
    <s v="89130800072282237020220915"/>
    <m/>
    <s v="R88-57921553"/>
    <s v="GUAR891308000722822370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10"/>
    <n v="10"/>
    <n v="578"/>
    <n v="0"/>
    <n v="0"/>
    <n v="2E-3"/>
    <n v="200"/>
    <n v="200"/>
    <m/>
  </r>
  <r>
    <s v="4301122091510040"/>
    <s v="国担非专项业务"/>
    <s v="新增"/>
    <x v="7"/>
    <m/>
    <s v="湖南省融资再担保有限公司"/>
    <s v="沈志君"/>
    <s v="个体工商户"/>
    <s v="居民身份证"/>
    <s v="430921198403305464"/>
    <m/>
    <m/>
    <s v="长沙市望城区丁字湾茶香四季饮品店"/>
    <s v="92430112MA4Q7E1B0F"/>
    <s v="私人控股"/>
    <s v="否"/>
    <s v="湖南省/长沙市/望城区"/>
    <s v="小吃服务"/>
    <s v="餐饮业"/>
    <n v="50"/>
    <n v="25"/>
    <n v="2"/>
    <m/>
    <s v="其他"/>
    <s v="小微企业"/>
    <m/>
    <m/>
    <m/>
    <m/>
    <s v="浙江网商银行股份有限公司"/>
    <n v="4.16"/>
    <s v="个人经营性贷款"/>
    <n v="8"/>
    <s v="人民币"/>
    <s v="否"/>
    <s v="2022-09-15 00:00:00"/>
    <s v="2024-04-15 00:00:00"/>
    <m/>
    <s v="89130800078099337920220915"/>
    <m/>
    <s v="R88-57921553"/>
    <s v="GUAR891308000780993379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4.16"/>
    <n v="4.16"/>
    <n v="578"/>
    <n v="0"/>
    <n v="0"/>
    <n v="2E-3"/>
    <n v="83.2"/>
    <n v="83.2"/>
    <m/>
  </r>
  <r>
    <s v="4301122091510041"/>
    <s v="国担非专项业务"/>
    <s v="新增"/>
    <x v="7"/>
    <m/>
    <s v="湖南省融资再担保有限公司"/>
    <s v="欧昌计"/>
    <s v="个体工商户"/>
    <s v="居民身份证"/>
    <s v="431126199102260016"/>
    <m/>
    <m/>
    <s v="宁远桃子坞小水果店"/>
    <s v="92431126MA4PH2Q43X"/>
    <s v="私人控股"/>
    <s v="否"/>
    <s v="湖南省/永州市/宁远县"/>
    <s v="其他食品零售"/>
    <s v="零售业"/>
    <n v="50"/>
    <n v="478"/>
    <n v="13"/>
    <m/>
    <s v="其他"/>
    <s v="小微企业"/>
    <m/>
    <m/>
    <m/>
    <m/>
    <s v="浙江网商银行股份有限公司"/>
    <n v="40.731000000000002"/>
    <s v="个人经营性贷款"/>
    <n v="8"/>
    <s v="人民币"/>
    <s v="否"/>
    <s v="2022-09-15 00:00:00"/>
    <s v="2024-04-15 00:00:00"/>
    <m/>
    <s v="89130800080826708020220915"/>
    <m/>
    <s v="R88-57921553"/>
    <s v="GUAR891308000808267080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40.731000000000002"/>
    <n v="40.731000000000002"/>
    <n v="578"/>
    <n v="0"/>
    <n v="0"/>
    <n v="2E-3"/>
    <n v="814.62"/>
    <n v="814.62"/>
    <m/>
  </r>
  <r>
    <s v="4301122091510042"/>
    <s v="国担非专项业务"/>
    <s v="新增"/>
    <x v="7"/>
    <m/>
    <s v="湖南省融资再担保有限公司"/>
    <s v="袁媛"/>
    <s v="个体工商户"/>
    <s v="居民身份证"/>
    <s v="430221199402255625"/>
    <m/>
    <m/>
    <s v="芦淞区煜恒商行"/>
    <s v="92430203MA7B75EA2J"/>
    <s v="私人控股"/>
    <s v="否"/>
    <s v="湖南省/株洲市/芦淞区"/>
    <s v="其他未列明零售业"/>
    <s v="零售业"/>
    <n v="0.01"/>
    <n v="149.86670000000001"/>
    <n v="7"/>
    <m/>
    <s v="其他"/>
    <s v="小微企业"/>
    <m/>
    <m/>
    <m/>
    <m/>
    <s v="浙江网商银行股份有限公司"/>
    <n v="2"/>
    <s v="个人经营性贷款"/>
    <n v="6.2"/>
    <s v="人民币"/>
    <s v="否"/>
    <s v="2022-09-15 00:00:00"/>
    <s v="2024-04-15 00:00:00"/>
    <m/>
    <s v="89130800080882737820220915"/>
    <m/>
    <s v="R88-57921553"/>
    <s v="GUAR89130800080882737820220915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510043"/>
    <s v="国担非专项业务"/>
    <s v="新增"/>
    <x v="7"/>
    <m/>
    <s v="湖南省融资再担保有限公司"/>
    <s v="张立平"/>
    <s v="个体工商户"/>
    <s v="居民身份证"/>
    <s v="432426197010287420"/>
    <m/>
    <m/>
    <s v="桃源县沙坪镇张立平副食品商店"/>
    <s v="92430725MA4NHYNQXK"/>
    <s v="私人控股"/>
    <s v="否"/>
    <s v="湖南省/常德市/桃源县"/>
    <s v="营养和保健品零售"/>
    <s v="零售业"/>
    <n v="1"/>
    <n v="1E-3"/>
    <n v="6"/>
    <m/>
    <s v="其他"/>
    <s v="小微企业"/>
    <m/>
    <m/>
    <m/>
    <m/>
    <s v="浙江网商银行股份有限公司"/>
    <n v="7"/>
    <s v="个人经营性贷款"/>
    <n v="8"/>
    <s v="人民币"/>
    <s v="否"/>
    <s v="2022-09-15 00:00:00"/>
    <s v="2024-04-15 00:00:00"/>
    <m/>
    <s v="89130800091933236720220915"/>
    <m/>
    <s v="R88-57921553"/>
    <s v="GUAR89130800091933236720220915891308"/>
    <n v="1"/>
    <m/>
    <s v="无"/>
    <n v="20"/>
    <n v="40"/>
    <n v="0"/>
    <n v="20"/>
    <n v="20"/>
    <n v="0"/>
    <m/>
    <s v=""/>
    <s v="网商202209"/>
    <s v="国担非专项业务"/>
    <m/>
    <s v="国担非专项业务"/>
    <m/>
    <s v="2022-10-19 10:47:05"/>
    <s v="2022-10-25 10:58:35"/>
    <s v="2022-10-13 17:52:31"/>
    <s v="刘畅之"/>
    <m/>
    <s v="省再担合规性审查通过"/>
    <s v="国担合规性审查通过"/>
    <m/>
    <n v="7"/>
    <n v="7"/>
    <n v="578"/>
    <n v="0"/>
    <n v="0"/>
    <n v="2E-3"/>
    <n v="140"/>
    <n v="140"/>
    <m/>
  </r>
  <r>
    <s v="4301122091510044"/>
    <s v="国担非专项业务"/>
    <s v="新增"/>
    <x v="7"/>
    <m/>
    <s v="湖南省融资再担保有限公司"/>
    <s v="骆婷"/>
    <s v="小微企业主"/>
    <s v="居民身份证"/>
    <s v="431127198812073129"/>
    <m/>
    <m/>
    <s v="长沙艾洛凡贸易有限公司"/>
    <s v="91430121MA4PBD6512"/>
    <s v="私人控股"/>
    <s v="是"/>
    <s v="湖南省/长沙市/长沙县"/>
    <s v="其他未列明零售业"/>
    <s v="零售业"/>
    <n v="50"/>
    <n v="461"/>
    <n v="7"/>
    <m/>
    <s v="微型企业"/>
    <s v="小微企业"/>
    <m/>
    <m/>
    <m/>
    <m/>
    <s v="浙江网商银行股份有限公司"/>
    <n v="9"/>
    <s v="流动资金贷款"/>
    <n v="8.7200000000000006"/>
    <s v="人民币"/>
    <s v="否"/>
    <s v="2022-09-15 00:00:00"/>
    <s v="2024-04-15 00:00:00"/>
    <m/>
    <s v="89130800099795714820220915"/>
    <m/>
    <s v="R88-57921553"/>
    <s v="GUAR89130800099795714820220915891308"/>
    <n v="1"/>
    <m/>
    <s v="无"/>
    <n v="20"/>
    <n v="40"/>
    <n v="0"/>
    <n v="20"/>
    <n v="20"/>
    <n v="0"/>
    <m/>
    <s v=""/>
    <s v="网商202209"/>
    <s v="国担非专项业务"/>
    <m/>
    <s v="国担非专项业务"/>
    <m/>
    <s v="2022-10-19 10:47:05"/>
    <s v="2022-10-25 10:58:35"/>
    <s v="2022-10-13 17:52:31"/>
    <s v="刘畅之"/>
    <m/>
    <s v="省再担合规性审查通过"/>
    <s v="国担合规性审查通过"/>
    <m/>
    <n v="9"/>
    <n v="9"/>
    <n v="578"/>
    <n v="0"/>
    <n v="0"/>
    <n v="2E-3"/>
    <n v="180"/>
    <n v="180"/>
    <m/>
  </r>
  <r>
    <s v="4301122091510045"/>
    <s v="国担非专项业务"/>
    <s v="新增"/>
    <x v="7"/>
    <m/>
    <s v="湖南省融资再担保有限公司"/>
    <s v="魏志军"/>
    <s v="个体工商户"/>
    <s v="居民身份证"/>
    <s v="430524198106182434"/>
    <m/>
    <m/>
    <s v="隆回县司门前镇胖子超市"/>
    <s v="92430524MA4MBQPK8X"/>
    <s v="私人控股"/>
    <s v="否"/>
    <s v="湖南省/邵阳市/隆回县"/>
    <s v="其他未列明零售业"/>
    <s v="零售业"/>
    <n v="5"/>
    <n v="1E-3"/>
    <n v="8"/>
    <m/>
    <s v="其他"/>
    <s v="小微企业"/>
    <m/>
    <m/>
    <m/>
    <m/>
    <s v="浙江网商银行股份有限公司"/>
    <n v="8.8000000000000007"/>
    <s v="个人经营性贷款"/>
    <n v="9.8000000000000007"/>
    <s v="人民币"/>
    <s v="否"/>
    <s v="2022-09-15 00:00:00"/>
    <s v="2024-04-15 00:00:00"/>
    <m/>
    <s v="89130800107928429120220915"/>
    <m/>
    <s v="R88-57921553"/>
    <s v="GUAR891308001079284291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8.8000000000000007"/>
    <n v="8.8000000000000007"/>
    <n v="578"/>
    <n v="0"/>
    <n v="0"/>
    <n v="2E-3"/>
    <n v="176"/>
    <n v="176"/>
    <m/>
  </r>
  <r>
    <s v="4301122091510046"/>
    <s v="国担非专项业务"/>
    <s v="新增"/>
    <x v="7"/>
    <m/>
    <s v="湖南省融资再担保有限公司"/>
    <s v="刘喜和"/>
    <s v="个体工商户"/>
    <s v="居民身份证"/>
    <s v="432522197808065755"/>
    <m/>
    <m/>
    <s v="长沙市天心区小和鲜肉店"/>
    <s v="92430103MA4QFLT01D"/>
    <s v="私人控股"/>
    <s v="否"/>
    <s v="湖南省/长沙市/天心区"/>
    <s v="肉、禽、蛋、奶及水产品零售"/>
    <s v="零售业"/>
    <n v="2"/>
    <n v="1E-3"/>
    <n v="6"/>
    <m/>
    <s v="其他"/>
    <s v="小微企业"/>
    <m/>
    <m/>
    <m/>
    <m/>
    <s v="浙江网商银行股份有限公司"/>
    <n v="15"/>
    <s v="个人经营性贷款"/>
    <n v="9"/>
    <s v="人民币"/>
    <s v="否"/>
    <s v="2022-09-15 00:00:00"/>
    <s v="2024-04-15 00:00:00"/>
    <m/>
    <s v="89130800115225113220220915"/>
    <m/>
    <s v="R88-57921553"/>
    <s v="GUAR891308001152251132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15"/>
    <n v="15"/>
    <n v="578"/>
    <n v="0"/>
    <n v="0"/>
    <n v="2E-3"/>
    <n v="300"/>
    <n v="300"/>
    <m/>
  </r>
  <r>
    <s v="4301122091510047"/>
    <s v="国担非专项业务"/>
    <s v="新增"/>
    <x v="7"/>
    <m/>
    <s v="湖南省融资再担保有限公司"/>
    <s v="颜密"/>
    <s v="小微企业主"/>
    <s v="居民身份证"/>
    <s v="430321198706254956"/>
    <m/>
    <m/>
    <s v="湖南景昱文化传播有限公司"/>
    <s v="91430702MA7DWFJ080"/>
    <s v="私人控股"/>
    <s v="否"/>
    <s v="湖南省/常德市/武陵区"/>
    <s v="其他未列明零售业"/>
    <s v="零售业"/>
    <n v="200"/>
    <n v="1E-3"/>
    <n v="7"/>
    <m/>
    <s v="微型企业"/>
    <s v="小微企业"/>
    <m/>
    <m/>
    <m/>
    <m/>
    <s v="浙江网商银行股份有限公司"/>
    <n v="20"/>
    <s v="流动资金贷款"/>
    <n v="9.8000000000000007"/>
    <s v="人民币"/>
    <s v="否"/>
    <s v="2022-09-15 00:00:00"/>
    <s v="2024-04-15 00:00:00"/>
    <m/>
    <s v="89130800150161015720220915"/>
    <m/>
    <s v="R88-57921553"/>
    <s v="GUAR891308001501610157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20"/>
    <n v="20"/>
    <n v="578"/>
    <n v="0"/>
    <n v="0"/>
    <n v="2E-3"/>
    <n v="400"/>
    <n v="400"/>
    <m/>
  </r>
  <r>
    <s v="4301122091510048"/>
    <s v="国担非专项业务"/>
    <s v="新增"/>
    <x v="7"/>
    <m/>
    <s v="湖南省融资再担保有限公司"/>
    <s v="刘建松"/>
    <s v="个体工商户"/>
    <s v="居民身份证"/>
    <s v="410323198611245095"/>
    <m/>
    <m/>
    <s v="醴陵市恒博食品商行"/>
    <s v="92430281MA4Q3NNF6B"/>
    <s v="私人控股"/>
    <s v="否"/>
    <s v="湖南省/株洲市/醴陵市"/>
    <s v="其他食品零售"/>
    <s v="零售业"/>
    <n v="5"/>
    <n v="1E-3"/>
    <n v="13"/>
    <m/>
    <s v="其他"/>
    <s v="小微企业"/>
    <m/>
    <m/>
    <m/>
    <m/>
    <s v="浙江网商银行股份有限公司"/>
    <n v="4.8"/>
    <s v="个人经营性贷款"/>
    <n v="9.8000000000000007"/>
    <s v="人民币"/>
    <s v="否"/>
    <s v="2022-09-15 00:00:00"/>
    <s v="2024-04-15 00:00:00"/>
    <m/>
    <s v="89130800154504901820220915"/>
    <m/>
    <s v="R88-57921553"/>
    <s v="GUAR891308001545049018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4.8"/>
    <n v="4.8"/>
    <n v="578"/>
    <n v="0"/>
    <n v="0"/>
    <n v="2E-3"/>
    <n v="96"/>
    <n v="96"/>
    <m/>
  </r>
  <r>
    <s v="4301122091510049"/>
    <s v="国担非专项业务"/>
    <s v="新增"/>
    <x v="7"/>
    <m/>
    <s v="湖南省融资再担保有限公司"/>
    <s v="向彬彬"/>
    <s v="个体工商户"/>
    <s v="居民身份证"/>
    <s v="430626198207276841"/>
    <m/>
    <m/>
    <s v="浏阳市葛家乡彬彬商店"/>
    <s v="92430181MA4LHE8Q8E"/>
    <s v="私人控股"/>
    <s v="否"/>
    <s v="湖南省/长沙市/浏阳市"/>
    <s v="其他日用品零售"/>
    <s v="零售业"/>
    <n v="2"/>
    <n v="1E-3"/>
    <n v="6"/>
    <m/>
    <s v="其他"/>
    <s v="小微企业"/>
    <m/>
    <m/>
    <m/>
    <m/>
    <s v="浙江网商银行股份有限公司"/>
    <n v="8"/>
    <s v="个人经营性贷款"/>
    <n v="9.8000000000000007"/>
    <s v="人民币"/>
    <s v="否"/>
    <s v="2022-09-15 00:00:00"/>
    <s v="2024-04-15 00:00:00"/>
    <m/>
    <s v="89130800187039842120220915"/>
    <m/>
    <s v="R88-57921553"/>
    <s v="GUAR891308001870398421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8"/>
    <n v="8"/>
    <n v="578"/>
    <n v="0"/>
    <n v="0"/>
    <n v="2E-3"/>
    <n v="160"/>
    <n v="160"/>
    <m/>
  </r>
  <r>
    <s v="4301122091510050"/>
    <s v="国担非专项业务"/>
    <s v="新增"/>
    <x v="7"/>
    <m/>
    <s v="湖南省融资再担保有限公司"/>
    <s v="何杨柳"/>
    <s v="个体工商户"/>
    <s v="居民身份证"/>
    <s v="43068219970701312X"/>
    <m/>
    <m/>
    <s v="临湘市星空泡沫厂"/>
    <s v="92430682MA4P7N796F"/>
    <s v="私人控股"/>
    <s v="否"/>
    <s v="湖南省/岳阳市/临湘市"/>
    <s v="泡沫塑料制造"/>
    <s v="工业"/>
    <n v="20"/>
    <n v="1.3467"/>
    <n v="34"/>
    <m/>
    <s v="其他"/>
    <s v="小微企业"/>
    <m/>
    <m/>
    <m/>
    <m/>
    <s v="浙江网商银行股份有限公司"/>
    <n v="2.5"/>
    <s v="个人经营性贷款"/>
    <n v="9.8000000000000007"/>
    <s v="人民币"/>
    <s v="否"/>
    <s v="2022-09-15 00:00:00"/>
    <s v="2024-04-15 00:00:00"/>
    <m/>
    <s v="89130800196400439520220915"/>
    <m/>
    <s v="R88-57921553"/>
    <s v="GUAR891308001964004395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2.5"/>
    <n v="2.5"/>
    <n v="578"/>
    <n v="0"/>
    <n v="0"/>
    <n v="2E-3"/>
    <n v="50"/>
    <n v="50"/>
    <m/>
  </r>
  <r>
    <s v="4301122091510051"/>
    <s v="国担非专项业务"/>
    <s v="新增"/>
    <x v="7"/>
    <m/>
    <s v="湖南省融资再担保有限公司"/>
    <s v="陈薇"/>
    <s v="个体工商户"/>
    <s v="居民身份证"/>
    <s v="430426199408280488"/>
    <m/>
    <m/>
    <s v="祁东县玉合街道颜家社区亦舒女郎服装店"/>
    <s v="92430426MA4RWNEA7M"/>
    <s v="私人控股"/>
    <s v="否"/>
    <s v="湖南省/衡阳市/祁东县"/>
    <s v="其他未列明零售业"/>
    <s v="零售业"/>
    <n v="30"/>
    <n v="461"/>
    <n v="7"/>
    <m/>
    <s v="其他"/>
    <s v="小微企业"/>
    <m/>
    <m/>
    <m/>
    <m/>
    <s v="浙江网商银行股份有限公司"/>
    <n v="4"/>
    <s v="个人经营性贷款"/>
    <n v="8"/>
    <s v="人民币"/>
    <s v="否"/>
    <s v="2022-09-15 00:00:00"/>
    <s v="2024-04-15 00:00:00"/>
    <m/>
    <s v="89130800203292621220220915"/>
    <m/>
    <s v="R88-57921553"/>
    <s v="GUAR891308002032926212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4"/>
    <n v="4"/>
    <n v="578"/>
    <n v="0"/>
    <n v="0"/>
    <n v="2E-3"/>
    <n v="80"/>
    <n v="80"/>
    <m/>
  </r>
  <r>
    <s v="4301122091510052"/>
    <s v="国担非专项业务"/>
    <s v="新增"/>
    <x v="7"/>
    <m/>
    <s v="湖南省融资再担保有限公司"/>
    <s v="罗聪"/>
    <s v="个体工商户"/>
    <s v="居民身份证"/>
    <s v="430923199006048537"/>
    <m/>
    <m/>
    <s v="安化县晓园飞隆汽车维修服务中心"/>
    <s v="92430923MA4L9R4Q46"/>
    <s v="私人控股"/>
    <s v="否"/>
    <s v="湖南省/益阳市/安化县"/>
    <s v="汽车修理与维护"/>
    <s v="其他未列明行业"/>
    <n v="50"/>
    <n v="1E-3"/>
    <n v="18"/>
    <m/>
    <s v="其他"/>
    <s v="小微企业"/>
    <s v="5.4.1"/>
    <m/>
    <m/>
    <m/>
    <s v="浙江网商银行股份有限公司"/>
    <n v="2"/>
    <s v="个人经营性贷款"/>
    <n v="8"/>
    <s v="人民币"/>
    <s v="否"/>
    <s v="2022-09-15 00:00:00"/>
    <s v="2024-04-15 00:00:00"/>
    <m/>
    <s v="89130800210609701120220915"/>
    <m/>
    <s v="R88-57921553"/>
    <s v="GUAR89130800210609701120220915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510053"/>
    <s v="国担非专项业务"/>
    <s v="新增"/>
    <x v="7"/>
    <m/>
    <s v="湖南省融资再担保有限公司"/>
    <s v="谢泽高"/>
    <s v="小微企业主"/>
    <s v="居民身份证"/>
    <s v="430621197605276613"/>
    <m/>
    <m/>
    <s v="岳阳县华美物业管理有限公司"/>
    <s v="914306217767574577"/>
    <s v="私人控股"/>
    <s v="否"/>
    <s v="湖南省/岳阳市/岳阳县"/>
    <s v="安全服务"/>
    <s v="租赁和商务服务业"/>
    <n v="50"/>
    <n v="50"/>
    <n v="21"/>
    <m/>
    <s v="微型企业"/>
    <s v="小微企业"/>
    <m/>
    <m/>
    <m/>
    <m/>
    <s v="浙江网商银行股份有限公司"/>
    <n v="2"/>
    <s v="流动资金贷款"/>
    <n v="8"/>
    <s v="人民币"/>
    <s v="否"/>
    <s v="2022-09-15 00:00:00"/>
    <s v="2024-04-15 00:00:00"/>
    <m/>
    <s v="89130800231922621320220915"/>
    <m/>
    <s v="R88-57921553"/>
    <s v="GUAR89130800231922621320220915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510054"/>
    <s v="国担非专项业务"/>
    <s v="新增"/>
    <x v="7"/>
    <m/>
    <s v="湖南省融资再担保有限公司"/>
    <s v="唐智"/>
    <s v="小微企业主"/>
    <s v="居民身份证"/>
    <s v="432503198803105696"/>
    <m/>
    <m/>
    <s v="湖南省众智校培礼品有限公司"/>
    <s v="91430102MA4QH5F936"/>
    <s v="私人控股"/>
    <s v="否"/>
    <s v="湖南省/长沙市/芙蓉区"/>
    <s v="其他日用品零售"/>
    <s v="零售业"/>
    <n v="30"/>
    <n v="50"/>
    <n v="6"/>
    <m/>
    <s v="微型企业"/>
    <s v="小微企业"/>
    <m/>
    <m/>
    <m/>
    <m/>
    <s v="浙江网商银行股份有限公司"/>
    <n v="2"/>
    <s v="流动资金贷款"/>
    <n v="9.8000000000000007"/>
    <s v="人民币"/>
    <s v="否"/>
    <s v="2022-09-15 00:00:00"/>
    <s v="2024-04-15 00:00:00"/>
    <m/>
    <s v="89130800309747816020220915"/>
    <m/>
    <s v="R88-57921553"/>
    <s v="GUAR89130800309747816020220915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510055"/>
    <s v="国担非专项业务"/>
    <s v="新增"/>
    <x v="7"/>
    <m/>
    <s v="湖南省融资再担保有限公司"/>
    <s v="罗建祥"/>
    <s v="个体工商户"/>
    <s v="居民身份证"/>
    <s v="430703198805068453"/>
    <m/>
    <m/>
    <s v="鼎城区小俩口烟酒商行"/>
    <s v="92430703MA4PQJNFXG"/>
    <s v="私人控股"/>
    <s v="否"/>
    <s v="湖南省/常德市/鼎城区"/>
    <s v="酒、饮料及茶叶零售"/>
    <s v="零售业"/>
    <n v="15"/>
    <n v="133.33330000000001"/>
    <n v="12"/>
    <m/>
    <s v="其他"/>
    <s v="小微企业"/>
    <m/>
    <m/>
    <m/>
    <m/>
    <s v="浙江网商银行股份有限公司"/>
    <n v="8"/>
    <s v="个人经营性贷款"/>
    <n v="9.8000000000000007"/>
    <s v="人民币"/>
    <s v="否"/>
    <s v="2022-09-15 00:00:00"/>
    <s v="2024-04-15 00:00:00"/>
    <m/>
    <s v="89130800314880126220220915"/>
    <m/>
    <s v="R88-57921553"/>
    <s v="GUAR89130800314880126220220915891308"/>
    <n v="1"/>
    <m/>
    <s v="无"/>
    <n v="20"/>
    <n v="40"/>
    <n v="0"/>
    <n v="20"/>
    <n v="20"/>
    <n v="0"/>
    <m/>
    <s v=""/>
    <s v="网商202209"/>
    <s v="国担非专项业务"/>
    <m/>
    <s v="国担非专项业务"/>
    <m/>
    <s v="2022-10-19 10:47:05"/>
    <s v="2022-10-25 10:58:35"/>
    <s v="2022-10-13 17:52:31"/>
    <s v="刘畅之"/>
    <m/>
    <s v="省再担合规性审查通过"/>
    <s v="国担合规性审查通过"/>
    <m/>
    <n v="8"/>
    <n v="8"/>
    <n v="578"/>
    <n v="0"/>
    <n v="0"/>
    <n v="2E-3"/>
    <n v="160"/>
    <n v="160"/>
    <m/>
  </r>
  <r>
    <s v="4301122091510056"/>
    <s v="国担非专项业务"/>
    <s v="新增"/>
    <x v="7"/>
    <m/>
    <s v="湖南省融资再担保有限公司"/>
    <s v="李笑虎"/>
    <s v="个体工商户"/>
    <s v="居民身份证"/>
    <s v="430528197510037459"/>
    <m/>
    <m/>
    <s v="新宁县李掌柜炒坊"/>
    <s v="92430528MA4QFQNT4K"/>
    <s v="私人控股"/>
    <s v="否"/>
    <s v="湖南省/邵阳市/新宁县"/>
    <s v="其他居民服务业"/>
    <s v="其他未列明行业"/>
    <n v="10"/>
    <n v="92"/>
    <n v="17"/>
    <m/>
    <s v="其他"/>
    <s v="小微企业"/>
    <m/>
    <m/>
    <m/>
    <m/>
    <s v="浙江网商银行股份有限公司"/>
    <n v="16.5"/>
    <s v="个人经营性贷款"/>
    <n v="9.8000000000000007"/>
    <s v="人民币"/>
    <s v="否"/>
    <s v="2022-09-15 00:00:00"/>
    <s v="2024-04-15 00:00:00"/>
    <m/>
    <s v="89130800483066225120220915"/>
    <m/>
    <s v="R88-57921553"/>
    <s v="GUAR89130800483066225120220915891308"/>
    <n v="1"/>
    <m/>
    <s v="无"/>
    <n v="20"/>
    <n v="40"/>
    <n v="0"/>
    <n v="20"/>
    <n v="20"/>
    <n v="0"/>
    <m/>
    <s v=""/>
    <s v="网商202209"/>
    <s v="国担非专项业务"/>
    <m/>
    <s v="国担非专项业务"/>
    <m/>
    <s v="2022-10-19 10:47:05"/>
    <s v="2022-10-25 10:59:00"/>
    <s v="2022-10-13 17:52:31"/>
    <s v="刘畅之"/>
    <m/>
    <s v="省再担合规性审查通过"/>
    <s v="国担合规性审查通过"/>
    <m/>
    <n v="16.5"/>
    <n v="16.5"/>
    <n v="578"/>
    <n v="0"/>
    <n v="0"/>
    <n v="2E-3"/>
    <n v="330"/>
    <n v="330"/>
    <m/>
  </r>
  <r>
    <s v="4301122091610013"/>
    <s v="国担非专项业务"/>
    <s v="新增"/>
    <x v="7"/>
    <m/>
    <s v="湖南省融资再担保有限公司"/>
    <s v="蔡露"/>
    <s v="个体工商户"/>
    <s v="居民身份证"/>
    <s v="430623198908090944"/>
    <m/>
    <m/>
    <s v="岳阳楼区爬叁陆陆服装店"/>
    <s v="92430602MA4TEUC64Q"/>
    <s v="私人控股"/>
    <s v="否"/>
    <s v="湖南省/岳阳市/岳阳楼区"/>
    <s v="其他未列明零售业"/>
    <s v="零售业"/>
    <n v="40"/>
    <n v="275.38670000000002"/>
    <n v="7"/>
    <m/>
    <s v="其他"/>
    <s v="小微企业"/>
    <m/>
    <m/>
    <m/>
    <m/>
    <s v="浙江网商银行股份有限公司"/>
    <n v="2"/>
    <s v="个人经营性贷款"/>
    <n v="8"/>
    <s v="人民币"/>
    <s v="否"/>
    <s v="2022-09-16 00:00:00"/>
    <s v="2024-04-16 00:00:00"/>
    <m/>
    <s v="89130800004082835120220916"/>
    <m/>
    <s v="R88-57921553"/>
    <s v="GUAR89130800004082835120220916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610014"/>
    <s v="国担非专项业务"/>
    <s v="新增"/>
    <x v="7"/>
    <m/>
    <s v="湖南省融资再担保有限公司"/>
    <s v="黄昌平"/>
    <s v="个体工商户"/>
    <s v="居民身份证"/>
    <s v="43312719800913203X"/>
    <m/>
    <m/>
    <s v="吉首市吉顺灯饰经营部"/>
    <s v="92433101MA4PK8TU8W"/>
    <s v="私人控股"/>
    <s v="否"/>
    <s v="湖南省/湘西土家族苗族自治州/吉首市"/>
    <s v="灯具零售"/>
    <s v="零售业"/>
    <n v="50"/>
    <n v="355.33330000000001"/>
    <n v="4"/>
    <m/>
    <s v="其他"/>
    <s v="小微企业"/>
    <m/>
    <m/>
    <m/>
    <m/>
    <s v="浙江网商银行股份有限公司"/>
    <n v="2"/>
    <s v="个人经营性贷款"/>
    <n v="9"/>
    <s v="人民币"/>
    <s v="否"/>
    <s v="2022-09-16 00:00:00"/>
    <s v="2024-04-16 00:00:00"/>
    <m/>
    <s v="89130800008507603420220916"/>
    <m/>
    <s v="R88-57921553"/>
    <s v="GUAR89130800008507603420220916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610015"/>
    <s v="国担非专项业务"/>
    <s v="新增"/>
    <x v="7"/>
    <m/>
    <s v="湖南省融资再担保有限公司"/>
    <s v="汪虎"/>
    <s v="小微企业主"/>
    <s v="居民身份证"/>
    <s v="612524199004175479"/>
    <m/>
    <m/>
    <s v="长沙金联隆百货商贸有限责任公司"/>
    <s v="91430104MA4PA38M07"/>
    <s v="私人控股"/>
    <s v="否"/>
    <s v="湖南省/长沙市/岳麓区"/>
    <s v="其他未列明零售业"/>
    <s v="零售业"/>
    <n v="650"/>
    <n v="461"/>
    <n v="7"/>
    <m/>
    <s v="微型企业"/>
    <s v="小微企业"/>
    <m/>
    <m/>
    <m/>
    <m/>
    <s v="浙江网商银行股份有限公司"/>
    <n v="69.5"/>
    <s v="流动资金贷款"/>
    <n v="6.2"/>
    <s v="人民币"/>
    <s v="否"/>
    <s v="2022-09-16 00:00:00"/>
    <s v="2024-04-16 00:00:00"/>
    <m/>
    <s v="89130800009083110320220916"/>
    <m/>
    <s v="R88-57921553"/>
    <s v="GUAR89130800009083110320220916891308"/>
    <n v="1"/>
    <m/>
    <s v="无"/>
    <n v="20"/>
    <n v="40"/>
    <n v="0"/>
    <n v="20"/>
    <n v="20"/>
    <n v="0"/>
    <m/>
    <s v=""/>
    <s v="网商202209"/>
    <s v="国担非专项业务"/>
    <m/>
    <s v="国担非专项业务"/>
    <m/>
    <s v="2022-10-19 10:47:05"/>
    <s v="2022-10-25 10:59:00"/>
    <s v="2022-10-13 17:52:31"/>
    <s v="刘畅之"/>
    <m/>
    <s v="省再担合规性审查通过"/>
    <s v="国担合规性审查通过"/>
    <m/>
    <n v="69.5"/>
    <n v="69.5"/>
    <n v="578"/>
    <n v="0"/>
    <n v="0"/>
    <n v="2E-3"/>
    <n v="1390"/>
    <n v="1390"/>
    <m/>
  </r>
  <r>
    <s v="4301122091610016"/>
    <s v="国担非专项业务"/>
    <s v="新增"/>
    <x v="7"/>
    <m/>
    <s v="湖南省融资再担保有限公司"/>
    <s v="刘晓林"/>
    <s v="个体工商户"/>
    <s v="居民身份证"/>
    <s v="430124198707024640"/>
    <m/>
    <m/>
    <s v="南县南洲细莫食品店"/>
    <s v="92430921MA4P53B29K"/>
    <s v="私人控股"/>
    <s v="否"/>
    <s v="湖南省/益阳市/南县"/>
    <s v="其他食品零售"/>
    <s v="零售业"/>
    <n v="1"/>
    <n v="2.6667000000000001"/>
    <n v="13"/>
    <m/>
    <s v="其他"/>
    <s v="小微企业"/>
    <m/>
    <m/>
    <m/>
    <m/>
    <s v="浙江网商银行股份有限公司"/>
    <n v="7"/>
    <s v="个人经营性贷款"/>
    <n v="9.8000000000000007"/>
    <s v="人民币"/>
    <s v="否"/>
    <s v="2022-09-16 00:00:00"/>
    <s v="2024-04-16 00:00:00"/>
    <m/>
    <s v="89130800014277532220220916"/>
    <m/>
    <s v="R88-57921553"/>
    <s v="GUAR89130800014277532220220916891308"/>
    <n v="1"/>
    <m/>
    <s v="无"/>
    <n v="20"/>
    <n v="40"/>
    <n v="0"/>
    <n v="20"/>
    <n v="20"/>
    <n v="0"/>
    <m/>
    <s v=""/>
    <s v="网商202209"/>
    <s v="国担非专项业务"/>
    <m/>
    <s v="国担非专项业务"/>
    <m/>
    <s v="2022-10-19 10:47:05"/>
    <s v="2022-10-25 10:59:00"/>
    <s v="2022-10-13 17:52:31"/>
    <s v="刘畅之"/>
    <m/>
    <s v="省再担合规性审查通过"/>
    <s v="国担合规性审查通过"/>
    <m/>
    <n v="7"/>
    <n v="7"/>
    <n v="578"/>
    <n v="0"/>
    <n v="0"/>
    <n v="2E-3"/>
    <n v="140"/>
    <n v="140"/>
    <m/>
  </r>
  <r>
    <s v="4301122091610017"/>
    <s v="国担非专项业务"/>
    <s v="新增"/>
    <x v="7"/>
    <m/>
    <s v="湖南省融资再担保有限公司"/>
    <s v="彭辉"/>
    <s v="个体工商户"/>
    <s v="居民身份证"/>
    <s v="430321198905072223"/>
    <m/>
    <m/>
    <s v="湘潭县易俗河镇辉记四海槟榔店"/>
    <s v="92430321MA4N6XB67K"/>
    <s v="私人控股"/>
    <s v="否"/>
    <s v="湖南省/湘潭市/湘潭县"/>
    <s v="其他食品零售"/>
    <s v="零售业"/>
    <n v="5"/>
    <n v="108.4"/>
    <n v="13"/>
    <m/>
    <s v="其他"/>
    <s v="小微企业"/>
    <m/>
    <m/>
    <m/>
    <m/>
    <s v="浙江网商银行股份有限公司"/>
    <n v="4"/>
    <s v="个人经营性贷款"/>
    <n v="8"/>
    <s v="人民币"/>
    <s v="否"/>
    <s v="2022-09-16 00:00:00"/>
    <s v="2024-04-16 00:00:00"/>
    <m/>
    <s v="89130800017322447320220916"/>
    <m/>
    <s v="R88-57921553"/>
    <s v="GUAR89130800017322447320220916891308"/>
    <n v="1"/>
    <m/>
    <s v="无"/>
    <n v="20"/>
    <n v="40"/>
    <n v="0"/>
    <n v="20"/>
    <n v="20"/>
    <n v="0"/>
    <m/>
    <s v=""/>
    <s v="网商202209"/>
    <s v="国担非专项业务"/>
    <m/>
    <s v="国担非专项业务"/>
    <m/>
    <s v="2022-10-19 10:47:05"/>
    <s v="2022-10-25 10:58:35"/>
    <s v="2022-10-13 17:52:31"/>
    <s v="刘畅之"/>
    <m/>
    <s v="省再担合规性审查通过"/>
    <s v="国担合规性审查通过"/>
    <m/>
    <n v="4"/>
    <n v="4"/>
    <n v="578"/>
    <n v="0"/>
    <n v="0"/>
    <n v="2E-3"/>
    <n v="80"/>
    <n v="80"/>
    <m/>
  </r>
  <r>
    <s v="4301122091610018"/>
    <s v="国担非专项业务"/>
    <s v="新增"/>
    <x v="7"/>
    <m/>
    <s v="湖南省融资再担保有限公司"/>
    <s v="李志坚"/>
    <s v="个体工商户"/>
    <s v="居民身份证"/>
    <s v="430124198608035416"/>
    <m/>
    <m/>
    <s v="宁乡市宇芯酒类经营部"/>
    <s v="92430124MA4R08MHXE"/>
    <s v="私人控股"/>
    <s v="否"/>
    <s v="湖南省/长沙市/宁乡市"/>
    <s v="酒、饮料及茶叶批发"/>
    <s v="批发业"/>
    <n v="50"/>
    <n v="1500"/>
    <n v="9"/>
    <m/>
    <s v="其他"/>
    <s v="小微企业"/>
    <m/>
    <m/>
    <m/>
    <m/>
    <s v="浙江网商银行股份有限公司"/>
    <n v="29"/>
    <s v="个人经营性贷款"/>
    <n v="9.8000000000000007"/>
    <s v="人民币"/>
    <s v="否"/>
    <s v="2022-09-16 00:00:00"/>
    <s v="2024-04-16 00:00:00"/>
    <m/>
    <s v="89130800018745330420220916"/>
    <m/>
    <s v="R88-57921553"/>
    <s v="GUAR89130800018745330420220916891308"/>
    <n v="1"/>
    <m/>
    <s v="无"/>
    <n v="20"/>
    <n v="40"/>
    <n v="0"/>
    <n v="20"/>
    <n v="20"/>
    <n v="0"/>
    <m/>
    <s v=""/>
    <s v="网商202209"/>
    <s v="国担非专项业务"/>
    <m/>
    <s v="国担非专项业务"/>
    <m/>
    <s v="2022-10-19 10:47:05"/>
    <s v="2022-10-25 10:58:35"/>
    <s v="2022-10-13 17:52:31"/>
    <s v="刘畅之"/>
    <m/>
    <s v="省再担合规性审查通过"/>
    <s v="国担合规性审查通过"/>
    <m/>
    <n v="29"/>
    <n v="29"/>
    <n v="578"/>
    <n v="0"/>
    <n v="0"/>
    <n v="2E-3"/>
    <n v="580"/>
    <n v="580"/>
    <m/>
  </r>
  <r>
    <s v="4301122091610019"/>
    <s v="国担非专项业务"/>
    <s v="新增"/>
    <x v="7"/>
    <m/>
    <s v="湖南省融资再担保有限公司"/>
    <s v="任立"/>
    <s v="小微企业主"/>
    <s v="居民身份证"/>
    <s v="430621198712105419"/>
    <m/>
    <m/>
    <s v="湖南普林特广告有限公司"/>
    <s v="91430600MA4QFLPM63"/>
    <s v="私人控股"/>
    <s v="否"/>
    <s v="湖南省/岳阳市/岳阳楼区"/>
    <s v="其他广告服务"/>
    <s v="租赁和商务服务业"/>
    <n v="150"/>
    <n v="25"/>
    <n v="16"/>
    <m/>
    <s v="小型企业"/>
    <s v="小微企业"/>
    <s v="8.4.0"/>
    <m/>
    <m/>
    <m/>
    <s v="浙江网商银行股份有限公司"/>
    <n v="5.9"/>
    <s v="流动资金贷款"/>
    <n v="9.8000000000000007"/>
    <s v="人民币"/>
    <s v="否"/>
    <s v="2022-09-16 00:00:00"/>
    <s v="2024-04-16 00:00:00"/>
    <m/>
    <s v="89130800033055806520220916"/>
    <m/>
    <s v="R88-57921553"/>
    <s v="GUAR89130800033055806520220916891308"/>
    <n v="1"/>
    <m/>
    <s v="无"/>
    <n v="20"/>
    <n v="40"/>
    <n v="0"/>
    <n v="20"/>
    <n v="20"/>
    <n v="0"/>
    <m/>
    <s v=""/>
    <s v="网商202209"/>
    <s v="国担非专项业务"/>
    <m/>
    <s v="国担非专项业务"/>
    <m/>
    <s v="2022-10-19 10:47:05"/>
    <s v="2022-10-25 10:58:35"/>
    <s v="2022-10-13 17:52:31"/>
    <s v="刘畅之"/>
    <m/>
    <s v="省再担合规性审查通过"/>
    <s v="国担合规性审查通过"/>
    <m/>
    <n v="5.9"/>
    <n v="5.9"/>
    <n v="578"/>
    <n v="0"/>
    <n v="0"/>
    <n v="2E-3"/>
    <n v="118"/>
    <n v="118"/>
    <m/>
  </r>
  <r>
    <s v="4301122091610020"/>
    <s v="国担非专项业务"/>
    <s v="新增"/>
    <x v="7"/>
    <m/>
    <s v="湖南省融资再担保有限公司"/>
    <s v="胡忠"/>
    <s v="小微企业主"/>
    <s v="居民身份证"/>
    <s v="430623199109018318"/>
    <m/>
    <m/>
    <s v="湖南宏昌博实贸易有限公司"/>
    <s v="91430111MA4TCLNP4B"/>
    <s v="私人控股"/>
    <s v="否"/>
    <s v="湖南省/长沙市/雨花区"/>
    <s v="化妆品及卫生用品批发"/>
    <s v="批发业"/>
    <n v="200"/>
    <n v="904.73329999999999"/>
    <n v="9"/>
    <m/>
    <s v="微型企业"/>
    <s v="小微企业"/>
    <m/>
    <m/>
    <m/>
    <m/>
    <s v="浙江网商银行股份有限公司"/>
    <n v="10"/>
    <s v="流动资金贷款"/>
    <n v="9.8000000000000007"/>
    <s v="人民币"/>
    <s v="否"/>
    <s v="2022-09-16 00:00:00"/>
    <s v="2024-04-16 00:00:00"/>
    <m/>
    <s v="89130800033974210820220916"/>
    <m/>
    <s v="R88-57921553"/>
    <s v="GUAR89130800033974210820220916891308"/>
    <n v="1"/>
    <m/>
    <s v="无"/>
    <n v="20"/>
    <n v="40"/>
    <n v="0"/>
    <n v="20"/>
    <n v="20"/>
    <n v="0"/>
    <m/>
    <s v=""/>
    <s v="网商202209"/>
    <s v="国担非专项业务"/>
    <m/>
    <s v="国担非专项业务"/>
    <m/>
    <s v="2022-10-19 10:47:05"/>
    <s v="2022-10-25 10:59:00"/>
    <s v="2022-10-13 17:52:31"/>
    <s v="刘畅之"/>
    <m/>
    <s v="省再担合规性审查通过"/>
    <s v="国担合规性审查通过"/>
    <m/>
    <n v="10"/>
    <n v="10"/>
    <n v="578"/>
    <n v="0"/>
    <n v="0"/>
    <n v="2E-3"/>
    <n v="200"/>
    <n v="200"/>
    <m/>
  </r>
  <r>
    <s v="4301122091610021"/>
    <s v="国担非专项业务"/>
    <s v="新增"/>
    <x v="7"/>
    <m/>
    <s v="湖南省融资再担保有限公司"/>
    <s v="李凯"/>
    <s v="个体工商户"/>
    <s v="居民身份证"/>
    <s v="430302198704094777"/>
    <m/>
    <m/>
    <s v="湘潭市岳塘区天宇改汽车音响商行"/>
    <s v="92430304MA7C7ER76H"/>
    <s v="私人控股"/>
    <s v="否"/>
    <s v="湖南省/湘潭市/岳塘区"/>
    <s v="其他未列明零售业"/>
    <s v="零售业"/>
    <n v="3500"/>
    <n v="461"/>
    <n v="7"/>
    <m/>
    <s v="其他"/>
    <s v="小微企业"/>
    <m/>
    <m/>
    <m/>
    <m/>
    <s v="浙江网商银行股份有限公司"/>
    <n v="15.35"/>
    <s v="个人经营性贷款"/>
    <n v="8"/>
    <s v="人民币"/>
    <s v="否"/>
    <s v="2022-09-16 00:00:00"/>
    <s v="2024-04-16 00:00:00"/>
    <m/>
    <s v="89130800048359902920220916"/>
    <m/>
    <s v="R88-57921553"/>
    <s v="GUAR89130800048359902920220916891308"/>
    <n v="1"/>
    <m/>
    <s v="无"/>
    <n v="20"/>
    <n v="40"/>
    <n v="0"/>
    <n v="20"/>
    <n v="20"/>
    <n v="0"/>
    <m/>
    <s v=""/>
    <s v="网商202209"/>
    <s v="国担非专项业务"/>
    <m/>
    <s v="国担非专项业务"/>
    <m/>
    <s v="2022-10-19 10:47:05"/>
    <s v="2022-10-25 10:59:00"/>
    <s v="2022-10-13 17:52:31"/>
    <s v="刘畅之"/>
    <m/>
    <s v="省再担合规性审查通过"/>
    <s v="国担合规性审查通过"/>
    <m/>
    <n v="15.35"/>
    <n v="15.35"/>
    <n v="578"/>
    <n v="0"/>
    <n v="0"/>
    <n v="2E-3"/>
    <n v="307"/>
    <n v="307"/>
    <m/>
  </r>
  <r>
    <s v="4301122091610022"/>
    <s v="国担非专项业务"/>
    <s v="新增"/>
    <x v="7"/>
    <m/>
    <s v="湖南省融资再担保有限公司"/>
    <s v="曾永光"/>
    <s v="个体工商户"/>
    <s v="居民身份证"/>
    <s v="430203197907250027"/>
    <m/>
    <m/>
    <s v="道县忘不了服装专卖店"/>
    <s v="92431124MA4N2U8U4Y"/>
    <s v="私人控股"/>
    <s v="否"/>
    <s v="湖南省/永州市/道县"/>
    <s v="服装零售"/>
    <s v="零售业"/>
    <n v="10"/>
    <n v="486"/>
    <n v="8"/>
    <m/>
    <s v="其他"/>
    <s v="小微企业"/>
    <m/>
    <m/>
    <m/>
    <m/>
    <s v="浙江网商银行股份有限公司"/>
    <n v="50.017000000000003"/>
    <s v="个人经营性贷款"/>
    <n v="9.8000000000000007"/>
    <s v="人民币"/>
    <s v="否"/>
    <s v="2022-09-16 00:00:00"/>
    <s v="2024-04-16 00:00:00"/>
    <m/>
    <s v="89130800057929426120220916"/>
    <m/>
    <s v="R88-57921553"/>
    <s v="GUAR89130800057929426120220916891308"/>
    <n v="1"/>
    <m/>
    <s v="无"/>
    <n v="20"/>
    <n v="40"/>
    <n v="0"/>
    <n v="20"/>
    <n v="20"/>
    <n v="0"/>
    <m/>
    <s v=""/>
    <s v="网商202209"/>
    <s v="国担非专项业务"/>
    <m/>
    <s v="国担非专项业务"/>
    <m/>
    <s v="2022-10-19 10:47:05"/>
    <s v="2022-10-25 10:59:00"/>
    <s v="2022-10-13 17:52:31"/>
    <s v="刘畅之"/>
    <m/>
    <s v="省再担合规性审查通过"/>
    <s v="国担合规性审查通过"/>
    <m/>
    <n v="50.017000000000003"/>
    <n v="50.017000000000003"/>
    <n v="578"/>
    <n v="0"/>
    <n v="0"/>
    <n v="2E-3"/>
    <n v="1000.34"/>
    <n v="1000.34"/>
    <m/>
  </r>
  <r>
    <s v="4301122091610023"/>
    <s v="国担非专项业务"/>
    <s v="新增"/>
    <x v="7"/>
    <m/>
    <s v="湖南省融资再担保有限公司"/>
    <s v="董建华"/>
    <s v="小微企业主"/>
    <s v="居民身份证"/>
    <s v="430424199806075612"/>
    <m/>
    <m/>
    <s v="湖南魁能电器有限公司"/>
    <s v="91430424MA4RW7BF5D"/>
    <s v="私人控股"/>
    <s v="否"/>
    <s v="湖南省/衡阳市/衡东县"/>
    <s v="家用电力器具专用配件制造"/>
    <s v="工业"/>
    <n v="666"/>
    <n v="378.5333"/>
    <n v="24"/>
    <m/>
    <s v="小型企业"/>
    <s v="小微企业"/>
    <s v="7.1.3"/>
    <m/>
    <m/>
    <m/>
    <s v="浙江网商银行股份有限公司"/>
    <n v="8.5"/>
    <s v="流动资金贷款"/>
    <n v="8.07"/>
    <s v="人民币"/>
    <s v="否"/>
    <s v="2022-09-16 00:00:00"/>
    <s v="2024-04-16 00:00:00"/>
    <m/>
    <s v="89130800060352235720220916"/>
    <m/>
    <s v="R88-57921553"/>
    <s v="GUAR89130800060352235720220916891308"/>
    <n v="1"/>
    <m/>
    <s v="无"/>
    <n v="20"/>
    <n v="40"/>
    <n v="0"/>
    <n v="20"/>
    <n v="20"/>
    <n v="0"/>
    <m/>
    <s v=""/>
    <s v="网商202209"/>
    <s v="国担非专项业务"/>
    <m/>
    <s v="国担非专项业务"/>
    <m/>
    <s v="2022-10-19 10:47:05"/>
    <s v="2022-10-25 10:59:00"/>
    <s v="2022-10-13 17:52:31"/>
    <s v="刘畅之"/>
    <m/>
    <s v="省再担合规性审查通过"/>
    <s v="国担合规性审查通过"/>
    <m/>
    <n v="8.5"/>
    <n v="8.5"/>
    <n v="578"/>
    <n v="0"/>
    <n v="0"/>
    <n v="2E-3"/>
    <n v="170"/>
    <n v="170"/>
    <m/>
  </r>
  <r>
    <s v="4301122091610024"/>
    <s v="国担非专项业务"/>
    <s v="新增"/>
    <x v="7"/>
    <m/>
    <s v="湖南省融资再担保有限公司"/>
    <s v="童赛红"/>
    <s v="个体工商户"/>
    <s v="居民身份证"/>
    <s v="432503198909108027"/>
    <m/>
    <m/>
    <s v="涟源市杨市镇赛红服装店"/>
    <s v="92431382MA4RCKYEXH"/>
    <s v="私人控股"/>
    <s v="否"/>
    <s v="湖南省/娄底市/涟源市"/>
    <s v="其他未列明零售业"/>
    <s v="零售业"/>
    <n v="5"/>
    <n v="244.64"/>
    <n v="7"/>
    <m/>
    <s v="其他"/>
    <s v="小微企业"/>
    <m/>
    <m/>
    <m/>
    <m/>
    <s v="浙江网商银行股份有限公司"/>
    <n v="4"/>
    <s v="个人经营性贷款"/>
    <n v="8"/>
    <s v="人民币"/>
    <s v="否"/>
    <s v="2022-09-16 00:00:00"/>
    <s v="2024-04-16 00:00:00"/>
    <m/>
    <s v="89130800066639034020220916"/>
    <m/>
    <s v="R88-57921553"/>
    <s v="GUAR89130800066639034020220916891308"/>
    <n v="1"/>
    <m/>
    <s v="无"/>
    <n v="20"/>
    <n v="40"/>
    <n v="0"/>
    <n v="20"/>
    <n v="20"/>
    <n v="0"/>
    <m/>
    <s v=""/>
    <s v="网商202209"/>
    <s v="国担非专项业务"/>
    <m/>
    <s v="国担非专项业务"/>
    <m/>
    <s v="2022-10-19 10:47:05"/>
    <s v="2022-10-25 10:58:35"/>
    <s v="2022-10-13 17:52:31"/>
    <s v="刘畅之"/>
    <m/>
    <s v="省再担合规性审查通过"/>
    <s v="国担合规性审查通过"/>
    <m/>
    <n v="4"/>
    <n v="4"/>
    <n v="578"/>
    <n v="0"/>
    <n v="0"/>
    <n v="2E-3"/>
    <n v="80"/>
    <n v="80"/>
    <m/>
  </r>
  <r>
    <s v="4301122091610025"/>
    <s v="国担非专项业务"/>
    <s v="新增"/>
    <x v="7"/>
    <m/>
    <s v="湖南省融资再担保有限公司"/>
    <s v="肖涛"/>
    <s v="个体工商户"/>
    <s v="居民身份证"/>
    <s v="430524199610274439"/>
    <m/>
    <m/>
    <s v="隆回县熠剪理发店"/>
    <s v="92430524MA4QCDDA3C"/>
    <s v="私人控股"/>
    <s v="否"/>
    <s v="湖南省/邵阳市/隆回县"/>
    <s v="理发及美容服务"/>
    <s v="其他未列明行业"/>
    <n v="3"/>
    <n v="102.1"/>
    <n v="23"/>
    <m/>
    <s v="其他"/>
    <s v="小微企业"/>
    <m/>
    <m/>
    <m/>
    <m/>
    <s v="浙江网商银行股份有限公司"/>
    <n v="2"/>
    <s v="个人经营性贷款"/>
    <n v="9.8000000000000007"/>
    <s v="人民币"/>
    <s v="否"/>
    <s v="2022-09-16 00:00:00"/>
    <s v="2024-04-16 00:00:00"/>
    <m/>
    <s v="89130800066943120220220916"/>
    <m/>
    <s v="R88-57921553"/>
    <s v="GUAR89130800066943120220220916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610026"/>
    <s v="国担非专项业务"/>
    <s v="新增"/>
    <x v="7"/>
    <m/>
    <s v="湖南省融资再担保有限公司"/>
    <s v="谭外娇"/>
    <s v="个体工商户"/>
    <s v="居民身份证"/>
    <s v="431028199004240625"/>
    <m/>
    <m/>
    <s v="郴州市苏仙区小陈综合超市"/>
    <s v="92431003MA7BQNU80L"/>
    <s v="私人控股"/>
    <s v="否"/>
    <s v="湖南省/郴州市/苏仙区"/>
    <s v="超级市场零售"/>
    <s v="零售业"/>
    <n v="20"/>
    <n v="474"/>
    <n v="10"/>
    <m/>
    <s v="其他"/>
    <s v="小微企业"/>
    <m/>
    <m/>
    <m/>
    <m/>
    <s v="浙江网商银行股份有限公司"/>
    <n v="6"/>
    <s v="个人经营性贷款"/>
    <n v="9.8000000000000007"/>
    <s v="人民币"/>
    <s v="否"/>
    <s v="2022-09-16 00:00:00"/>
    <s v="2024-04-16 00:00:00"/>
    <m/>
    <s v="89130800070402002220220916"/>
    <m/>
    <s v="R88-57921553"/>
    <s v="GUAR89130800070402002220220916891308"/>
    <n v="1"/>
    <m/>
    <s v="无"/>
    <n v="20"/>
    <n v="40"/>
    <n v="0"/>
    <n v="20"/>
    <n v="20"/>
    <n v="0"/>
    <m/>
    <s v=""/>
    <s v="网商202209"/>
    <s v="国担非专项业务"/>
    <m/>
    <s v="国担非专项业务"/>
    <m/>
    <s v="2022-10-19 10:47:05"/>
    <s v="2022-10-25 10:58:35"/>
    <s v="2022-10-13 17:52:31"/>
    <s v="刘畅之"/>
    <m/>
    <s v="省再担合规性审查通过"/>
    <s v="国担合规性审查通过"/>
    <m/>
    <n v="6"/>
    <n v="6"/>
    <n v="578"/>
    <n v="0"/>
    <n v="0"/>
    <n v="2E-3"/>
    <n v="120"/>
    <n v="120"/>
    <m/>
  </r>
  <r>
    <s v="4301122091610027"/>
    <s v="国担非专项业务"/>
    <s v="新增"/>
    <x v="7"/>
    <m/>
    <s v="湖南省融资再担保有限公司"/>
    <s v="刘昕"/>
    <s v="个体工商户"/>
    <s v="居民身份证"/>
    <s v="430521199208183839"/>
    <m/>
    <m/>
    <s v="长沙市岳麓区乐绘分享艺术工作室"/>
    <s v="92430104MA4QQ0DE78"/>
    <s v="私人控股"/>
    <s v="否"/>
    <s v="湖南省/长沙市/岳麓区"/>
    <s v="图书、报刊零售"/>
    <s v="零售业"/>
    <n v="5"/>
    <n v="1E-3"/>
    <n v="17"/>
    <m/>
    <s v="其他"/>
    <s v="小微企业"/>
    <m/>
    <m/>
    <m/>
    <m/>
    <s v="浙江网商银行股份有限公司"/>
    <n v="22"/>
    <s v="个人经营性贷款"/>
    <n v="9.8000000000000007"/>
    <s v="人民币"/>
    <s v="否"/>
    <s v="2022-09-16 00:00:00"/>
    <s v="2024-04-16 00:00:00"/>
    <m/>
    <s v="89130800078773044320220916"/>
    <m/>
    <s v="R88-57921553"/>
    <s v="GUAR89130800078773044320220916891308"/>
    <n v="1"/>
    <m/>
    <s v="无"/>
    <n v="20"/>
    <n v="40"/>
    <n v="0"/>
    <n v="20"/>
    <n v="20"/>
    <n v="0"/>
    <m/>
    <s v=""/>
    <s v="网商202209"/>
    <s v="国担非专项业务"/>
    <m/>
    <s v="国担非专项业务"/>
    <m/>
    <s v="2022-10-19 10:47:05"/>
    <s v="2022-10-25 10:58:35"/>
    <s v="2022-10-13 17:52:31"/>
    <s v="刘畅之"/>
    <m/>
    <s v="省再担合规性审查通过"/>
    <s v="国担合规性审查通过"/>
    <m/>
    <n v="22"/>
    <n v="22"/>
    <n v="578"/>
    <n v="0"/>
    <n v="0"/>
    <n v="2E-3"/>
    <n v="440"/>
    <n v="440"/>
    <m/>
  </r>
  <r>
    <s v="4301122091610028"/>
    <s v="国担非专项业务"/>
    <s v="新增"/>
    <x v="7"/>
    <m/>
    <s v="湖南省融资再担保有限公司"/>
    <s v="闵富华"/>
    <s v="个体工商户"/>
    <s v="居民身份证"/>
    <s v="130528199407076634"/>
    <m/>
    <m/>
    <s v="长沙县湘龙街道哈威汽配商行"/>
    <s v="92430121MA4PF9C18L"/>
    <s v="私人控股"/>
    <s v="否"/>
    <s v="湖南省/长沙市/长沙县"/>
    <s v="汽车及零配件批发"/>
    <s v="批发业"/>
    <n v="10"/>
    <n v="1E-3"/>
    <n v="5"/>
    <m/>
    <s v="其他"/>
    <s v="小微企业"/>
    <m/>
    <m/>
    <m/>
    <m/>
    <s v="浙江网商银行股份有限公司"/>
    <n v="2"/>
    <s v="个人经营性贷款"/>
    <n v="9.8000000000000007"/>
    <s v="人民币"/>
    <s v="否"/>
    <s v="2022-09-16 00:00:00"/>
    <s v="2024-04-16 00:00:00"/>
    <m/>
    <s v="89130800079346545020220916"/>
    <m/>
    <s v="R88-57921553"/>
    <s v="GUAR89130800079346545020220916891308"/>
    <n v="1"/>
    <m/>
    <s v="无"/>
    <n v="20"/>
    <n v="40"/>
    <n v="0"/>
    <n v="20"/>
    <n v="20"/>
    <n v="0"/>
    <m/>
    <s v=""/>
    <s v="网商202209"/>
    <s v="国担非专项业务"/>
    <m/>
    <s v="国担非专项业务"/>
    <m/>
    <s v="2022-10-19 10:47:05"/>
    <s v="2022-10-25 10:58:35"/>
    <s v="2022-10-13 17:52:31"/>
    <s v="刘畅之"/>
    <m/>
    <s v="省再担合规性审查通过"/>
    <s v="国担合规性审查通过"/>
    <m/>
    <n v="2"/>
    <n v="2"/>
    <n v="578"/>
    <n v="0"/>
    <n v="0"/>
    <n v="2E-3"/>
    <n v="40"/>
    <n v="40"/>
    <m/>
  </r>
  <r>
    <s v="4301122091610029"/>
    <s v="国担非专项业务"/>
    <s v="新增"/>
    <x v="7"/>
    <m/>
    <s v="湖南省融资再担保有限公司"/>
    <s v="潘尧"/>
    <s v="个体工商户"/>
    <s v="居民身份证"/>
    <s v="430122198204144517"/>
    <m/>
    <m/>
    <s v="长沙市岳麓区玖湘红餐厅"/>
    <s v="92430104MA4TGKRM4T"/>
    <s v="私人控股"/>
    <s v="否"/>
    <s v="湖南省/长沙市/岳麓区"/>
    <s v="其他未列明餐饮业"/>
    <s v="餐饮业"/>
    <n v="5"/>
    <n v="133.36670000000001"/>
    <n v="19"/>
    <m/>
    <s v="其他"/>
    <s v="小微企业"/>
    <m/>
    <m/>
    <m/>
    <m/>
    <s v="浙江网商银行股份有限公司"/>
    <n v="2"/>
    <s v="个人经营性贷款"/>
    <n v="9.8000000000000007"/>
    <s v="人民币"/>
    <s v="否"/>
    <s v="2022-09-16 00:00:00"/>
    <s v="2024-04-16 00:00:00"/>
    <m/>
    <s v="89130800080308046020220916"/>
    <m/>
    <s v="R88-57921553"/>
    <s v="GUAR89130800080308046020220916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610030"/>
    <s v="国担非专项业务"/>
    <s v="新增"/>
    <x v="7"/>
    <m/>
    <s v="湖南省融资再担保有限公司"/>
    <s v="武清春"/>
    <s v="个体工商户"/>
    <s v="居民身份证"/>
    <s v="433024197303081991"/>
    <m/>
    <m/>
    <s v="溆浦县低庄镇春和废品收购"/>
    <s v="92431224MA4QJ7YT4G"/>
    <s v="私人控股"/>
    <s v="否"/>
    <s v="湖南省/怀化市/溆浦县"/>
    <s v="其他农业"/>
    <s v="农、林、牧、渔业"/>
    <n v="20"/>
    <n v="20.399999999999999"/>
    <n v="15"/>
    <m/>
    <s v="其他"/>
    <s v="三农,小微企业"/>
    <m/>
    <m/>
    <m/>
    <m/>
    <s v="浙江网商银行股份有限公司"/>
    <n v="2"/>
    <s v="个人经营性贷款"/>
    <n v="9"/>
    <s v="人民币"/>
    <s v="否"/>
    <s v="2022-09-16 00:00:00"/>
    <s v="2024-04-16 00:00:00"/>
    <m/>
    <s v="89130800087916327620220916"/>
    <m/>
    <s v="R88-57921553"/>
    <s v="GUAR89130800087916327620220916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610031"/>
    <s v="国担非专项业务"/>
    <s v="新增"/>
    <x v="7"/>
    <m/>
    <s v="湖南省融资再担保有限公司"/>
    <s v="唐亮亮"/>
    <s v="个体工商户"/>
    <s v="居民身份证"/>
    <s v="431102199108054554"/>
    <m/>
    <m/>
    <s v="张家界市永定区食菋故事过桥米线店"/>
    <s v="92430802MA4M0XM120"/>
    <s v="私人控股"/>
    <s v="否"/>
    <s v="湖南省/张家界市/永定区"/>
    <s v="小吃服务"/>
    <s v="餐饮业"/>
    <n v="10"/>
    <n v="333.33330000000001"/>
    <n v="22"/>
    <m/>
    <s v="其他"/>
    <s v="小微企业"/>
    <m/>
    <m/>
    <m/>
    <m/>
    <s v="浙江网商银行股份有限公司"/>
    <n v="2"/>
    <s v="个人经营性贷款"/>
    <n v="6.2"/>
    <s v="人民币"/>
    <s v="否"/>
    <s v="2022-09-16 00:00:00"/>
    <s v="2024-04-16 00:00:00"/>
    <m/>
    <s v="89130800093131839020220916"/>
    <m/>
    <s v="R88-57921553"/>
    <s v="GUAR89130800093131839020220916891308"/>
    <n v="1"/>
    <m/>
    <s v="无"/>
    <n v="20"/>
    <n v="40"/>
    <n v="0"/>
    <n v="20"/>
    <n v="20"/>
    <n v="0"/>
    <m/>
    <s v=""/>
    <s v="网商202209"/>
    <s v="国担非专项业务"/>
    <m/>
    <s v="国担非专项业务"/>
    <m/>
    <s v="2022-10-19 10:47:05"/>
    <s v="2022-10-25 10:59:00"/>
    <s v="2022-10-13 17:52:31"/>
    <s v="刘畅之"/>
    <m/>
    <s v="省再担合规性审查通过"/>
    <s v="国担合规性审查通过"/>
    <m/>
    <n v="2"/>
    <n v="2"/>
    <n v="578"/>
    <n v="0"/>
    <n v="0"/>
    <n v="2E-3"/>
    <n v="40"/>
    <n v="40"/>
    <m/>
  </r>
  <r>
    <s v="4301122091610032"/>
    <s v="国担非专项业务"/>
    <s v="新增"/>
    <x v="7"/>
    <m/>
    <s v="湖南省融资再担保有限公司"/>
    <s v="程玉龙"/>
    <s v="个体工商户"/>
    <s v="居民身份证"/>
    <s v="412925196807193432"/>
    <m/>
    <m/>
    <s v="邵阳市大祥区大磨王快餐店"/>
    <s v="92430503MA4P7G7L5R"/>
    <s v="私人控股"/>
    <s v="否"/>
    <s v="湖南省/邵阳市/大祥区"/>
    <s v="其他未列明餐饮业"/>
    <s v="餐饮业"/>
    <n v="50"/>
    <n v="25"/>
    <n v="2"/>
    <m/>
    <s v="其他"/>
    <s v="小微企业"/>
    <m/>
    <m/>
    <m/>
    <m/>
    <s v="浙江网商银行股份有限公司"/>
    <n v="3"/>
    <s v="个人经营性贷款"/>
    <n v="9.8000000000000007"/>
    <s v="人民币"/>
    <s v="否"/>
    <s v="2022-09-16 00:00:00"/>
    <s v="2024-04-16 00:00:00"/>
    <m/>
    <s v="89130800112918805420220916"/>
    <m/>
    <s v="R88-57921553"/>
    <s v="GUAR89130800112918805420220916891308"/>
    <n v="1"/>
    <m/>
    <s v="无"/>
    <n v="20"/>
    <n v="40"/>
    <n v="0"/>
    <n v="20"/>
    <n v="20"/>
    <n v="0"/>
    <m/>
    <s v=""/>
    <s v="网商202209"/>
    <s v="国担非专项业务"/>
    <m/>
    <s v="国担非专项业务"/>
    <m/>
    <s v="2022-10-19 10:47:33"/>
    <s v="2022-10-25 10:59:46"/>
    <s v="2022-10-13 17:52:31"/>
    <s v="刘畅之"/>
    <m/>
    <s v="省再担合规性审查通过"/>
    <s v="国担合规性审查通过"/>
    <m/>
    <n v="3"/>
    <n v="3"/>
    <n v="578"/>
    <n v="0"/>
    <n v="0"/>
    <n v="2E-3"/>
    <n v="60"/>
    <n v="60"/>
    <m/>
  </r>
  <r>
    <s v="4301122091610033"/>
    <s v="国担非专项业务"/>
    <s v="新增"/>
    <x v="7"/>
    <m/>
    <s v="湖南省融资再担保有限公司"/>
    <s v="杨邦滔"/>
    <s v="个体工商户"/>
    <s v="居民身份证"/>
    <s v="431228198806105018"/>
    <m/>
    <m/>
    <s v="芷江杨氏酒坊"/>
    <s v="92431228MA4QRWP877"/>
    <s v="私人控股"/>
    <s v="否"/>
    <s v="湖南省/怀化市/芷江侗族自治县"/>
    <s v="酒、饮料及茶叶零售"/>
    <s v="零售业"/>
    <n v="20"/>
    <n v="468"/>
    <n v="12"/>
    <m/>
    <s v="其他"/>
    <s v="小微企业"/>
    <m/>
    <m/>
    <m/>
    <m/>
    <s v="浙江网商银行股份有限公司"/>
    <n v="2"/>
    <s v="个人经营性贷款"/>
    <n v="9.8000000000000007"/>
    <s v="人民币"/>
    <s v="否"/>
    <s v="2022-09-16 00:00:00"/>
    <s v="2024-04-16 00:00:00"/>
    <m/>
    <s v="89130800138077539420220916"/>
    <m/>
    <s v="R88-57921553"/>
    <s v="GUAR89130800138077539420220916891308"/>
    <n v="1"/>
    <m/>
    <s v="无"/>
    <n v="20"/>
    <n v="40"/>
    <n v="0"/>
    <n v="20"/>
    <n v="20"/>
    <n v="0"/>
    <m/>
    <s v=""/>
    <s v="网商202209"/>
    <s v="国担非专项业务"/>
    <m/>
    <s v="国担非专项业务"/>
    <m/>
    <s v="2022-10-19 10:47:33"/>
    <s v="2022-10-25 10:59:46"/>
    <s v="2022-10-13 17:52:31"/>
    <s v="刘畅之"/>
    <m/>
    <s v="省再担合规性审查通过"/>
    <s v="国担合规性审查通过"/>
    <m/>
    <n v="2"/>
    <n v="2"/>
    <n v="578"/>
    <n v="0"/>
    <n v="0"/>
    <n v="2E-3"/>
    <n v="40"/>
    <n v="40"/>
    <m/>
  </r>
  <r>
    <s v="4301122091610034"/>
    <s v="国担非专项业务"/>
    <s v="新增"/>
    <x v="7"/>
    <m/>
    <s v="湖南省融资再担保有限公司"/>
    <s v="张太源"/>
    <s v="个体工商户"/>
    <s v="居民身份证"/>
    <s v="432503197803218573"/>
    <m/>
    <m/>
    <s v="涟源市博源汽修厂"/>
    <s v="92431382MA4TCBTX09"/>
    <s v="私人控股"/>
    <s v="是"/>
    <s v="湖南省/娄底市/涟源市"/>
    <s v="其他未列明日用产品修理业"/>
    <s v="其他未列明行业"/>
    <n v="10"/>
    <n v="1E-3"/>
    <n v="20"/>
    <m/>
    <s v="其他"/>
    <s v="小微企业"/>
    <m/>
    <m/>
    <m/>
    <m/>
    <s v="浙江网商银行股份有限公司"/>
    <n v="4"/>
    <s v="个人经营性贷款"/>
    <n v="9.8000000000000007"/>
    <s v="人民币"/>
    <s v="否"/>
    <s v="2022-09-16 00:00:00"/>
    <s v="2024-04-16 00:00:00"/>
    <m/>
    <s v="89130800147448109320220916"/>
    <m/>
    <s v="R88-57921553"/>
    <s v="GUAR89130800147448109320220916891308"/>
    <n v="1"/>
    <m/>
    <s v="无"/>
    <n v="20"/>
    <n v="40"/>
    <n v="0"/>
    <n v="20"/>
    <n v="20"/>
    <n v="0"/>
    <m/>
    <s v=""/>
    <s v="网商202209"/>
    <s v="国担非专项业务"/>
    <m/>
    <s v="国担非专项业务"/>
    <m/>
    <s v="2022-10-19 10:47:33"/>
    <s v="2022-10-25 10:59:46"/>
    <s v="2022-10-13 17:52:31"/>
    <s v="刘畅之"/>
    <m/>
    <s v="省再担合规性审查通过"/>
    <s v="国担合规性审查通过"/>
    <m/>
    <n v="4"/>
    <n v="4"/>
    <n v="578"/>
    <n v="0"/>
    <n v="0"/>
    <n v="2E-3"/>
    <n v="80"/>
    <n v="80"/>
    <m/>
  </r>
  <r>
    <s v="4301122091610035"/>
    <s v="国担非专项业务"/>
    <s v="新增"/>
    <x v="7"/>
    <m/>
    <s v="湖南省融资再担保有限公司"/>
    <s v="梁朝盛"/>
    <s v="个体工商户"/>
    <s v="居民身份证"/>
    <s v="430481198909197172"/>
    <m/>
    <m/>
    <s v="耒阳市杰盛办公设备专店"/>
    <s v="92430481MA4NMXFF3D"/>
    <s v="私人控股"/>
    <s v="是"/>
    <s v="湖南省/衡阳市/耒阳市"/>
    <s v="计算机、软件及辅助设备零售"/>
    <s v="零售业"/>
    <n v="1.5E-3"/>
    <n v="1E-3"/>
    <n v="5"/>
    <m/>
    <s v="其他"/>
    <s v="小微企业"/>
    <m/>
    <m/>
    <m/>
    <m/>
    <s v="浙江网商银行股份有限公司"/>
    <n v="2"/>
    <s v="个人经营性贷款"/>
    <n v="9.8000000000000007"/>
    <s v="人民币"/>
    <s v="否"/>
    <s v="2022-09-16 00:00:00"/>
    <s v="2024-04-16 00:00:00"/>
    <m/>
    <s v="89130800157316938420220916"/>
    <m/>
    <s v="R88-57921553"/>
    <s v="GUAR89130800157316938420220916891308"/>
    <n v="1"/>
    <m/>
    <s v="无"/>
    <n v="20"/>
    <n v="40"/>
    <n v="0"/>
    <n v="20"/>
    <n v="20"/>
    <n v="0"/>
    <m/>
    <s v=""/>
    <s v="网商202209"/>
    <s v="国担非专项业务"/>
    <m/>
    <s v="国担非专项业务"/>
    <m/>
    <s v="2022-10-19 10:47:33"/>
    <s v="2022-10-25 10:59:00"/>
    <s v="2022-10-13 17:52:31"/>
    <s v="刘畅之"/>
    <m/>
    <s v="省再担合规性审查通过"/>
    <s v="国担合规性审查通过"/>
    <m/>
    <n v="2"/>
    <n v="2"/>
    <n v="578"/>
    <n v="0"/>
    <n v="0"/>
    <n v="2E-3"/>
    <n v="40"/>
    <n v="40"/>
    <m/>
  </r>
  <r>
    <s v="4301122091610036"/>
    <s v="国担非专项业务"/>
    <s v="新增"/>
    <x v="7"/>
    <m/>
    <s v="湖南省融资再担保有限公司"/>
    <s v="郭聪"/>
    <s v="个体工商户"/>
    <s v="居民身份证"/>
    <s v="430981198010264610"/>
    <m/>
    <m/>
    <s v="沅江市南大杰帅家庭农场"/>
    <s v="92430981MA4M25F475"/>
    <s v="私人控股"/>
    <s v="否"/>
    <s v="湖南省/益阳市/沅江市"/>
    <s v="其他谷物种植"/>
    <s v="农、林、牧、渔业"/>
    <n v="50"/>
    <n v="248"/>
    <n v="1"/>
    <m/>
    <s v="其他"/>
    <s v="三农,小微企业"/>
    <m/>
    <m/>
    <m/>
    <m/>
    <s v="浙江网商银行股份有限公司"/>
    <n v="8.5"/>
    <s v="个人经营性贷款"/>
    <n v="6.2"/>
    <s v="人民币"/>
    <s v="否"/>
    <s v="2022-09-16 00:00:00"/>
    <s v="2024-04-16 00:00:00"/>
    <m/>
    <s v="89130800168494638020220916"/>
    <m/>
    <s v="R88-57921553"/>
    <s v="GUAR89130800168494638020220916891308"/>
    <n v="1"/>
    <m/>
    <s v="无"/>
    <n v="20"/>
    <n v="40"/>
    <n v="0"/>
    <n v="20"/>
    <n v="20"/>
    <n v="0"/>
    <m/>
    <s v=""/>
    <s v="网商202209"/>
    <s v="国担非专项业务"/>
    <m/>
    <s v="国担非专项业务"/>
    <m/>
    <s v="2022-10-19 10:47:33"/>
    <s v="2022-10-25 10:59:00"/>
    <s v="2022-10-13 17:52:31"/>
    <s v="刘畅之"/>
    <m/>
    <s v="省再担合规性审查通过"/>
    <s v="国担合规性审查通过"/>
    <m/>
    <n v="8.5"/>
    <n v="8.5"/>
    <n v="578"/>
    <n v="0"/>
    <n v="0"/>
    <n v="2E-3"/>
    <n v="170"/>
    <n v="170"/>
    <m/>
  </r>
  <r>
    <s v="4301122091610037"/>
    <s v="国担非专项业务"/>
    <s v="新增"/>
    <x v="7"/>
    <m/>
    <s v="湖南省融资再担保有限公司"/>
    <s v="易路明"/>
    <s v="小微企业主"/>
    <s v="居民身份证"/>
    <s v="431122199005206936"/>
    <m/>
    <m/>
    <s v="湖南莱米工程技术有限公司"/>
    <s v="91430121MA4L52RLXE"/>
    <s v="私人控股"/>
    <s v="否"/>
    <s v="湖南省/长沙市/长沙县"/>
    <s v="工程管理服务"/>
    <s v="其他未列明行业"/>
    <n v="650"/>
    <n v="900"/>
    <n v="16"/>
    <m/>
    <s v="小型企业"/>
    <s v="小微企业"/>
    <s v="2.5.5"/>
    <m/>
    <m/>
    <m/>
    <s v="浙江网商银行股份有限公司"/>
    <n v="2"/>
    <s v="流动资金贷款"/>
    <n v="8"/>
    <s v="人民币"/>
    <s v="否"/>
    <s v="2022-09-16 00:00:00"/>
    <s v="2024-04-16 00:00:00"/>
    <m/>
    <s v="89130800171929841920220916"/>
    <m/>
    <s v="R88-57921553"/>
    <s v="GUAR89130800171929841920220916891308"/>
    <n v="1"/>
    <m/>
    <s v="无"/>
    <n v="20"/>
    <n v="40"/>
    <n v="0"/>
    <n v="20"/>
    <n v="20"/>
    <n v="0"/>
    <m/>
    <s v=""/>
    <s v="网商202209"/>
    <s v="国担非专项业务"/>
    <m/>
    <s v="国担非专项业务"/>
    <m/>
    <s v="2022-10-19 10:47:33"/>
    <s v="2022-10-25 10:59:00"/>
    <s v="2022-10-13 17:52:31"/>
    <s v="刘畅之"/>
    <m/>
    <s v="省再担合规性审查通过"/>
    <s v="国担合规性审查通过"/>
    <m/>
    <n v="2"/>
    <n v="2"/>
    <n v="578"/>
    <n v="0"/>
    <n v="0"/>
    <n v="2E-3"/>
    <n v="40"/>
    <n v="40"/>
    <m/>
  </r>
  <r>
    <s v="4301122091610038"/>
    <s v="国担非专项业务"/>
    <s v="新增"/>
    <x v="7"/>
    <m/>
    <s v="湖南省融资再担保有限公司"/>
    <s v="曾超"/>
    <s v="个体工商户"/>
    <s v="居民身份证"/>
    <s v="432423197712086915"/>
    <m/>
    <m/>
    <s v="汉寿县崔家桥镇曾超食杂店"/>
    <s v="92430722MA4Q0X4J98"/>
    <s v="私人控股"/>
    <s v="否"/>
    <s v="湖南省/常德市/汉寿县"/>
    <s v="酒、饮料及茶叶零售"/>
    <s v="零售业"/>
    <n v="5"/>
    <n v="468"/>
    <n v="12"/>
    <m/>
    <s v="其他"/>
    <s v="小微企业"/>
    <m/>
    <m/>
    <m/>
    <m/>
    <s v="浙江网商银行股份有限公司"/>
    <n v="2"/>
    <s v="个人经营性贷款"/>
    <n v="6.2"/>
    <s v="人民币"/>
    <s v="否"/>
    <s v="2022-09-16 00:00:00"/>
    <s v="2024-04-16 00:00:00"/>
    <m/>
    <s v="89130800172999431020220916"/>
    <m/>
    <s v="R88-57921553"/>
    <s v="GUAR89130800172999431020220916891308"/>
    <n v="1"/>
    <m/>
    <s v="无"/>
    <n v="20"/>
    <n v="40"/>
    <n v="0"/>
    <n v="20"/>
    <n v="20"/>
    <n v="0"/>
    <m/>
    <s v=""/>
    <s v="网商202209"/>
    <s v="国担非专项业务"/>
    <m/>
    <s v="国担非专项业务"/>
    <m/>
    <s v="2022-10-19 10:47:33"/>
    <s v="2022-10-25 10:59:00"/>
    <s v="2022-10-13 17:52:31"/>
    <s v="刘畅之"/>
    <m/>
    <s v="省再担合规性审查通过"/>
    <s v="国担合规性审查通过"/>
    <m/>
    <n v="2"/>
    <n v="2"/>
    <n v="578"/>
    <n v="0"/>
    <n v="0"/>
    <n v="2E-3"/>
    <n v="40"/>
    <n v="40"/>
    <m/>
  </r>
  <r>
    <s v="4301122091610039"/>
    <s v="国担非专项业务"/>
    <s v="新增"/>
    <x v="7"/>
    <m/>
    <s v="湖南省融资再担保有限公司"/>
    <s v="孙凤路"/>
    <s v="小微企业主"/>
    <s v="居民身份证"/>
    <s v="13098219910219543X"/>
    <m/>
    <m/>
    <s v="湖南美佳鑫机电有限公司"/>
    <s v="91430111MA4QNCPB56"/>
    <s v="私人控股"/>
    <s v="否"/>
    <s v="湖南省/长沙市/雨花区"/>
    <s v="其他机械设备及电子产品批发"/>
    <s v="批发业"/>
    <n v="30"/>
    <n v="30"/>
    <n v="14"/>
    <m/>
    <s v="微型企业"/>
    <s v="小微企业"/>
    <m/>
    <m/>
    <m/>
    <m/>
    <s v="浙江网商银行股份有限公司"/>
    <n v="4.5"/>
    <s v="流动资金贷款"/>
    <n v="8"/>
    <s v="人民币"/>
    <s v="否"/>
    <s v="2022-09-16 00:00:00"/>
    <s v="2024-04-16 00:00:00"/>
    <m/>
    <s v="89130800198464832420220916"/>
    <m/>
    <s v="R88-57921553"/>
    <s v="GUAR89130800198464832420220916891308"/>
    <n v="1"/>
    <m/>
    <s v="无"/>
    <n v="20"/>
    <n v="40"/>
    <n v="0"/>
    <n v="20"/>
    <n v="20"/>
    <n v="0"/>
    <m/>
    <s v=""/>
    <s v="网商202209"/>
    <s v="国担非专项业务"/>
    <m/>
    <s v="国担非专项业务"/>
    <m/>
    <s v="2022-10-19 10:47:33"/>
    <s v="2022-10-25 10:59:46"/>
    <s v="2022-10-13 17:52:31"/>
    <s v="刘畅之"/>
    <m/>
    <s v="省再担合规性审查通过"/>
    <s v="国担合规性审查通过"/>
    <m/>
    <n v="4.5"/>
    <n v="4.5"/>
    <n v="578"/>
    <n v="0"/>
    <n v="0"/>
    <n v="2E-3"/>
    <n v="90"/>
    <n v="90"/>
    <m/>
  </r>
  <r>
    <s v="4301122091610040"/>
    <s v="国担非专项业务"/>
    <s v="新增"/>
    <x v="7"/>
    <m/>
    <s v="湖南省融资再担保有限公司"/>
    <s v="陈施含"/>
    <s v="个体工商户"/>
    <s v="居民身份证"/>
    <s v="430703198812256460"/>
    <m/>
    <m/>
    <s v="武陵区大火中式烤肉餐饮店"/>
    <s v="92430702MA7CFWJ6XT"/>
    <s v="私人控股"/>
    <s v="否"/>
    <s v="湖南省/常德市/武陵区"/>
    <s v="其他未列明餐饮业"/>
    <s v="餐饮业"/>
    <n v="8"/>
    <n v="1E-3"/>
    <n v="19"/>
    <m/>
    <s v="其他"/>
    <s v="小微企业"/>
    <m/>
    <m/>
    <m/>
    <m/>
    <s v="浙江网商银行股份有限公司"/>
    <n v="2"/>
    <s v="个人经营性贷款"/>
    <n v="9.8000000000000007"/>
    <s v="人民币"/>
    <s v="否"/>
    <s v="2022-09-16 00:00:00"/>
    <s v="2024-04-16 00:00:00"/>
    <m/>
    <s v="89130800208781419920220916"/>
    <m/>
    <s v="R88-57921553"/>
    <s v="GUAR89130800208781419920220916891308"/>
    <n v="1"/>
    <m/>
    <s v="无"/>
    <n v="20"/>
    <n v="40"/>
    <n v="0"/>
    <n v="20"/>
    <n v="20"/>
    <n v="0"/>
    <m/>
    <s v=""/>
    <s v="网商202209"/>
    <s v="国担非专项业务"/>
    <m/>
    <s v="国担非专项业务"/>
    <m/>
    <s v="2022-10-19 10:47:33"/>
    <s v="2022-10-25 10:59:46"/>
    <s v="2022-10-13 17:52:31"/>
    <s v="刘畅之"/>
    <m/>
    <s v="省再担合规性审查通过"/>
    <s v="国担合规性审查通过"/>
    <m/>
    <n v="2"/>
    <n v="2"/>
    <n v="578"/>
    <n v="0"/>
    <n v="0"/>
    <n v="2E-3"/>
    <n v="40"/>
    <n v="40"/>
    <m/>
  </r>
  <r>
    <s v="4301122091610041"/>
    <s v="国担非专项业务"/>
    <s v="新增"/>
    <x v="7"/>
    <m/>
    <s v="湖南省融资再担保有限公司"/>
    <s v="杨海亮"/>
    <s v="个体工商户"/>
    <s v="居民身份证"/>
    <s v="43062419841001975X"/>
    <m/>
    <m/>
    <s v="湘阴县东塘镇新时代手机维修店"/>
    <s v="92430624MA4L9LAL52"/>
    <s v="私人控股"/>
    <s v="否"/>
    <s v="湖南省/岳阳市/湘阴县"/>
    <s v="移动电信服务"/>
    <s v="信息传输业"/>
    <n v="8"/>
    <n v="162.52000000000001"/>
    <n v="21"/>
    <m/>
    <s v="其他"/>
    <s v="小微企业"/>
    <s v="1.1.4"/>
    <m/>
    <m/>
    <m/>
    <s v="浙江网商银行股份有限公司"/>
    <n v="4.4000000000000004"/>
    <s v="个人经营性贷款"/>
    <n v="9.8000000000000007"/>
    <s v="人民币"/>
    <s v="否"/>
    <s v="2022-09-16 00:00:00"/>
    <s v="2024-04-16 00:00:00"/>
    <m/>
    <s v="89130800223376427120220916"/>
    <m/>
    <s v="R88-57921553"/>
    <s v="GUAR89130800223376427120220916891308"/>
    <n v="1"/>
    <m/>
    <s v="无"/>
    <n v="20"/>
    <n v="40"/>
    <n v="0"/>
    <n v="20"/>
    <n v="20"/>
    <n v="0"/>
    <m/>
    <s v=""/>
    <s v="网商202209"/>
    <s v="国担非专项业务"/>
    <m/>
    <s v="国担非专项业务"/>
    <m/>
    <s v="2022-10-19 10:47:33"/>
    <s v="2022-10-25 10:59:46"/>
    <s v="2022-10-13 17:52:31"/>
    <s v="刘畅之"/>
    <m/>
    <s v="省再担合规性审查通过"/>
    <s v="国担合规性审查通过"/>
    <m/>
    <n v="4.4000000000000004"/>
    <n v="4.4000000000000004"/>
    <n v="578"/>
    <n v="0"/>
    <n v="0"/>
    <n v="2E-3"/>
    <n v="88"/>
    <n v="88"/>
    <m/>
  </r>
  <r>
    <s v="4301122091610042"/>
    <s v="国担非专项业务"/>
    <s v="新增"/>
    <x v="7"/>
    <m/>
    <s v="湖南省融资再担保有限公司"/>
    <s v="何健"/>
    <s v="小微企业主"/>
    <s v="居民身份证"/>
    <s v="430221198209211714"/>
    <m/>
    <m/>
    <s v="株洲鸿仟电子商务有限公司"/>
    <s v="91430211MA4TFLXP4F"/>
    <s v="私人控股"/>
    <s v="否"/>
    <s v="湖南省/株洲市/天元区"/>
    <s v="贸易代理"/>
    <s v="批发业"/>
    <n v="650"/>
    <n v="1500"/>
    <n v="6"/>
    <m/>
    <s v="小型企业"/>
    <s v="小微企业"/>
    <m/>
    <m/>
    <m/>
    <m/>
    <s v="浙江网商银行股份有限公司"/>
    <n v="2"/>
    <s v="流动资金贷款"/>
    <n v="9.8000000000000007"/>
    <s v="人民币"/>
    <s v="否"/>
    <s v="2022-09-16 00:00:00"/>
    <s v="2024-04-16 00:00:00"/>
    <m/>
    <s v="89130800248976746220220916"/>
    <m/>
    <s v="R88-57921553"/>
    <s v="GUAR89130800248976746220220916891308"/>
    <n v="1"/>
    <m/>
    <s v="无"/>
    <n v="20"/>
    <n v="40"/>
    <n v="0"/>
    <n v="20"/>
    <n v="20"/>
    <n v="0"/>
    <m/>
    <s v=""/>
    <s v="网商202209"/>
    <s v="国担非专项业务"/>
    <m/>
    <s v="国担非专项业务"/>
    <m/>
    <s v="2022-10-19 10:47:33"/>
    <s v="2022-10-25 10:59:46"/>
    <s v="2022-10-13 17:52:31"/>
    <s v="刘畅之"/>
    <m/>
    <s v="省再担合规性审查通过"/>
    <s v="国担合规性审查通过"/>
    <m/>
    <n v="2"/>
    <n v="2"/>
    <n v="578"/>
    <n v="0"/>
    <n v="0"/>
    <n v="2E-3"/>
    <n v="40"/>
    <n v="40"/>
    <m/>
  </r>
  <r>
    <s v="4301122091610043"/>
    <s v="国担非专项业务"/>
    <s v="新增"/>
    <x v="7"/>
    <m/>
    <s v="湖南省融资再担保有限公司"/>
    <s v="程智"/>
    <s v="小微企业主"/>
    <s v="居民身份证"/>
    <s v="430726198707081333"/>
    <m/>
    <m/>
    <s v="湖南智羽建材有限公司"/>
    <s v="91430702MA4Q28J44M"/>
    <s v="私人控股"/>
    <s v="否"/>
    <s v="湖南省/常德市/武陵区"/>
    <s v="建材批发"/>
    <s v="批发业"/>
    <n v="150"/>
    <n v="250"/>
    <n v="2"/>
    <m/>
    <s v="微型企业"/>
    <s v="小微企业"/>
    <m/>
    <m/>
    <m/>
    <m/>
    <s v="浙江网商银行股份有限公司"/>
    <n v="45"/>
    <s v="流动资金贷款"/>
    <n v="8"/>
    <s v="人民币"/>
    <s v="否"/>
    <s v="2022-09-16 00:00:00"/>
    <s v="2024-04-16 00:00:00"/>
    <m/>
    <s v="89130800281541625120220916"/>
    <m/>
    <s v="R88-57921553"/>
    <s v="GUAR89130800281541625120220916891308"/>
    <n v="1"/>
    <m/>
    <s v="无"/>
    <n v="20"/>
    <n v="40"/>
    <n v="0"/>
    <n v="20"/>
    <n v="20"/>
    <n v="0"/>
    <m/>
    <s v=""/>
    <s v="网商202209"/>
    <s v="国担非专项业务"/>
    <m/>
    <s v="国担非专项业务"/>
    <m/>
    <s v="2022-10-19 10:47:33"/>
    <s v="2022-10-25 10:59:46"/>
    <s v="2022-10-13 17:52:31"/>
    <s v="刘畅之"/>
    <m/>
    <s v="省再担合规性审查通过"/>
    <s v="国担合规性审查通过"/>
    <m/>
    <n v="45"/>
    <n v="45"/>
    <n v="578"/>
    <n v="0"/>
    <n v="0"/>
    <n v="2E-3"/>
    <n v="900"/>
    <n v="900"/>
    <m/>
  </r>
  <r>
    <s v="4301122091610044"/>
    <s v="国担非专项业务"/>
    <s v="新增"/>
    <x v="7"/>
    <m/>
    <s v="湖南省融资再担保有限公司"/>
    <s v="李炳华"/>
    <s v="小微企业主"/>
    <s v="居民身份证"/>
    <s v="431024198703140017"/>
    <m/>
    <m/>
    <s v="嘉禾芙蓉嘉苑酒店管理有限公司"/>
    <s v="91431024MA4QG6DK87"/>
    <s v="私人控股"/>
    <s v="否"/>
    <s v="湖南省/郴州市/嘉禾县"/>
    <s v="正餐服务"/>
    <s v="餐饮业"/>
    <n v="100"/>
    <n v="50"/>
    <n v="16"/>
    <m/>
    <s v="微型企业"/>
    <s v="小微企业"/>
    <m/>
    <m/>
    <m/>
    <m/>
    <s v="浙江网商银行股份有限公司"/>
    <n v="2.5"/>
    <s v="流动资金贷款"/>
    <n v="9.8000000000000007"/>
    <s v="人民币"/>
    <s v="否"/>
    <s v="2022-09-16 00:00:00"/>
    <s v="2024-04-16 00:00:00"/>
    <m/>
    <s v="89130800446439941520220916"/>
    <m/>
    <s v="R88-57921553"/>
    <s v="GUAR89130800446439941520220916891308"/>
    <n v="1"/>
    <m/>
    <s v="无"/>
    <n v="20"/>
    <n v="40"/>
    <n v="0"/>
    <n v="20"/>
    <n v="20"/>
    <n v="0"/>
    <m/>
    <s v=""/>
    <s v="网商202209"/>
    <s v="国担非专项业务"/>
    <m/>
    <s v="国担非专项业务"/>
    <m/>
    <s v="2022-10-19 10:47:33"/>
    <s v="2022-10-25 10:59:00"/>
    <s v="2022-10-13 17:52:31"/>
    <s v="刘畅之"/>
    <m/>
    <s v="省再担合规性审查通过"/>
    <s v="国担合规性审查通过"/>
    <m/>
    <n v="2.5"/>
    <n v="2.5"/>
    <n v="578"/>
    <n v="0"/>
    <n v="0"/>
    <n v="2E-3"/>
    <n v="50"/>
    <n v="50"/>
    <m/>
  </r>
  <r>
    <s v="4301122091710005"/>
    <s v="国担非专项业务"/>
    <s v="新增"/>
    <x v="7"/>
    <m/>
    <s v="湖南省融资再担保有限公司"/>
    <s v="张浩丹"/>
    <s v="个体工商户"/>
    <s v="居民身份证"/>
    <s v="431003198303206513"/>
    <m/>
    <m/>
    <s v="郴州市龙山艺术社"/>
    <s v="92431003MA4MURDQ7F"/>
    <s v="私人控股"/>
    <s v="否"/>
    <s v="湖南省/郴州市/苏仙区"/>
    <s v="其他未列明制造业"/>
    <s v="工业"/>
    <n v="650"/>
    <n v="400"/>
    <n v="15"/>
    <m/>
    <s v="其他"/>
    <s v="小微企业"/>
    <m/>
    <m/>
    <m/>
    <m/>
    <s v="浙江网商银行股份有限公司"/>
    <n v="12"/>
    <s v="个人经营性贷款"/>
    <n v="8"/>
    <s v="人民币"/>
    <s v="否"/>
    <s v="2022-09-17 00:00:00"/>
    <s v="2024-04-17 00:00:00"/>
    <m/>
    <s v="89130800005146117020220917"/>
    <m/>
    <s v="R88-57921553"/>
    <s v="GUAR89130800005146117020220917891308"/>
    <n v="1"/>
    <m/>
    <s v="无"/>
    <n v="20"/>
    <n v="40"/>
    <n v="0"/>
    <n v="20"/>
    <n v="20"/>
    <n v="0"/>
    <m/>
    <s v=""/>
    <s v="网商202209"/>
    <s v="国担非专项业务"/>
    <m/>
    <s v="国担非专项业务"/>
    <m/>
    <s v="2022-10-19 10:47:33"/>
    <s v="2022-10-25 10:59:00"/>
    <s v="2022-10-13 17:52:31"/>
    <s v="刘畅之"/>
    <m/>
    <s v="省再担合规性审查通过"/>
    <s v="国担合规性审查通过"/>
    <m/>
    <n v="12"/>
    <n v="12"/>
    <n v="578"/>
    <n v="0"/>
    <n v="0"/>
    <n v="2E-3"/>
    <n v="240"/>
    <n v="240"/>
    <m/>
  </r>
  <r>
    <s v="4301122091710006"/>
    <s v="国担非专项业务"/>
    <s v="新增"/>
    <x v="7"/>
    <m/>
    <s v="湖南省融资再担保有限公司"/>
    <s v="胡军"/>
    <s v="个体工商户"/>
    <s v="居民身份证"/>
    <s v="431021198410010973"/>
    <m/>
    <m/>
    <s v="桂阳县家佳祥便利店"/>
    <s v="92431021MA4QWTFK0Q"/>
    <s v="私人控股"/>
    <s v="否"/>
    <s v="湖南省/郴州市/桂阳县"/>
    <s v="其他综合零售"/>
    <s v="零售业"/>
    <n v="3"/>
    <n v="1E-3"/>
    <n v="6"/>
    <m/>
    <s v="其他"/>
    <s v="小微企业"/>
    <m/>
    <m/>
    <m/>
    <m/>
    <s v="浙江网商银行股份有限公司"/>
    <n v="4"/>
    <s v="个人经营性贷款"/>
    <n v="9.8000000000000007"/>
    <s v="人民币"/>
    <s v="否"/>
    <s v="2022-09-17 00:00:00"/>
    <s v="2024-04-17 00:00:00"/>
    <m/>
    <s v="89130800015078643120220917"/>
    <m/>
    <s v="R88-57921553"/>
    <s v="GUAR89130800015078643120220917891308"/>
    <n v="1"/>
    <m/>
    <s v="无"/>
    <n v="20"/>
    <n v="40"/>
    <n v="0"/>
    <n v="20"/>
    <n v="20"/>
    <n v="0"/>
    <m/>
    <s v=""/>
    <s v="网商202209"/>
    <s v="国担非专项业务"/>
    <m/>
    <s v="国担非专项业务"/>
    <m/>
    <s v="2022-10-19 10:47:33"/>
    <s v="2022-10-25 10:59:00"/>
    <s v="2022-10-13 17:52:31"/>
    <s v="刘畅之"/>
    <m/>
    <s v="省再担合规性审查通过"/>
    <s v="国担合规性审查通过"/>
    <m/>
    <n v="4"/>
    <n v="4"/>
    <n v="578"/>
    <n v="0"/>
    <n v="0"/>
    <n v="2E-3"/>
    <n v="80"/>
    <n v="80"/>
    <m/>
  </r>
  <r>
    <s v="4301122091710007"/>
    <s v="国担非专项业务"/>
    <s v="新增"/>
    <x v="7"/>
    <m/>
    <s v="湖南省融资再担保有限公司"/>
    <s v="王志辉"/>
    <s v="个体工商户"/>
    <s v="居民身份证"/>
    <s v="430522198805148099"/>
    <m/>
    <m/>
    <s v="邵阳市北塔区华讯移动服务点"/>
    <s v="92430511MA4LTHYM4F"/>
    <s v="私人控股"/>
    <s v="否"/>
    <s v="湖南省/邵阳市/北塔区"/>
    <s v="通信设备零售"/>
    <s v="零售业"/>
    <n v="2"/>
    <n v="1E-3"/>
    <n v="8"/>
    <m/>
    <s v="其他"/>
    <s v="小微企业"/>
    <m/>
    <m/>
    <m/>
    <m/>
    <s v="浙江网商银行股份有限公司"/>
    <n v="5.5"/>
    <s v="个人经营性贷款"/>
    <n v="9.8000000000000007"/>
    <s v="人民币"/>
    <s v="否"/>
    <s v="2022-09-17 00:00:00"/>
    <s v="2024-04-17 00:00:00"/>
    <m/>
    <s v="89130800022268447020220917"/>
    <m/>
    <s v="R88-57921553"/>
    <s v="GUAR89130800022268447020220917891308"/>
    <n v="1"/>
    <m/>
    <s v="无"/>
    <n v="20"/>
    <n v="40"/>
    <n v="0"/>
    <n v="20"/>
    <n v="20"/>
    <n v="0"/>
    <m/>
    <s v=""/>
    <s v="网商202209"/>
    <s v="国担非专项业务"/>
    <m/>
    <s v="国担非专项业务"/>
    <m/>
    <s v="2022-10-19 10:47:33"/>
    <s v="2022-10-25 10:59:00"/>
    <s v="2022-10-13 17:52:31"/>
    <s v="刘畅之"/>
    <m/>
    <s v="省再担合规性审查通过"/>
    <s v="国担合规性审查通过"/>
    <m/>
    <n v="5.5"/>
    <n v="5.5"/>
    <n v="578"/>
    <n v="0"/>
    <n v="0"/>
    <n v="2E-3"/>
    <n v="110"/>
    <n v="110"/>
    <m/>
  </r>
  <r>
    <s v="4301122091710008"/>
    <s v="国担非专项业务"/>
    <s v="新增"/>
    <x v="7"/>
    <m/>
    <s v="湖南省融资再担保有限公司"/>
    <s v="龙朝阳"/>
    <s v="个体工商户"/>
    <s v="居民身份证"/>
    <s v="430623198709208313"/>
    <m/>
    <m/>
    <s v="云溪区朝阳超市"/>
    <s v="92430603MA4T6MT67N"/>
    <s v="私人控股"/>
    <s v="否"/>
    <s v="湖南省/岳阳市/云溪区"/>
    <s v="超级市场零售"/>
    <s v="零售业"/>
    <n v="650"/>
    <n v="474"/>
    <n v="10"/>
    <m/>
    <s v="其他"/>
    <s v="小微企业"/>
    <m/>
    <m/>
    <m/>
    <m/>
    <s v="浙江网商银行股份有限公司"/>
    <n v="6"/>
    <s v="个人经营性贷款"/>
    <n v="9.8000000000000007"/>
    <s v="人民币"/>
    <s v="否"/>
    <s v="2022-09-17 00:00:00"/>
    <s v="2024-04-17 00:00:00"/>
    <m/>
    <s v="89130800029406119120220917"/>
    <m/>
    <s v="R88-57921553"/>
    <s v="GUAR89130800029406119120220917891308"/>
    <n v="1"/>
    <m/>
    <s v="无"/>
    <n v="20"/>
    <n v="40"/>
    <n v="0"/>
    <n v="20"/>
    <n v="20"/>
    <n v="0"/>
    <m/>
    <s v=""/>
    <s v="网商202209"/>
    <s v="国担非专项业务"/>
    <m/>
    <s v="国担非专项业务"/>
    <m/>
    <s v="2022-10-19 10:47:33"/>
    <s v="2022-10-25 10:59:00"/>
    <s v="2022-10-13 17:52:31"/>
    <s v="刘畅之"/>
    <m/>
    <s v="省再担合规性审查通过"/>
    <s v="国担合规性审查通过"/>
    <m/>
    <n v="6"/>
    <n v="6"/>
    <n v="578"/>
    <n v="0"/>
    <n v="0"/>
    <n v="2E-3"/>
    <n v="120"/>
    <n v="120"/>
    <m/>
  </r>
  <r>
    <s v="4301122091710009"/>
    <s v="国担非专项业务"/>
    <s v="新增"/>
    <x v="7"/>
    <m/>
    <s v="湖南省融资再担保有限公司"/>
    <s v="罗焕民"/>
    <s v="个体工商户"/>
    <s v="居民身份证"/>
    <s v="431322197810140038"/>
    <m/>
    <m/>
    <s v="新化桑梓镇亮晶二手车超市"/>
    <s v="92431322MA4PQXWA4P"/>
    <s v="私人控股"/>
    <s v="否"/>
    <s v="湖南省/娄底市/新化县"/>
    <s v="汽车旧车零售"/>
    <s v="零售业"/>
    <n v="10"/>
    <n v="141.6267"/>
    <n v="14"/>
    <m/>
    <s v="其他"/>
    <s v="小微企业"/>
    <m/>
    <m/>
    <m/>
    <m/>
    <s v="浙江网商银行股份有限公司"/>
    <n v="11"/>
    <s v="个人经营性贷款"/>
    <n v="9.8000000000000007"/>
    <s v="人民币"/>
    <s v="否"/>
    <s v="2022-09-17 00:00:00"/>
    <s v="2024-04-17 00:00:00"/>
    <m/>
    <s v="89130800035291313220220917"/>
    <m/>
    <s v="R88-57921553"/>
    <s v="GUAR89130800035291313220220917891308"/>
    <n v="1"/>
    <m/>
    <s v="无"/>
    <n v="20"/>
    <n v="40"/>
    <n v="0"/>
    <n v="20"/>
    <n v="20"/>
    <n v="0"/>
    <m/>
    <s v=""/>
    <s v="网商202209"/>
    <s v="国担非专项业务"/>
    <m/>
    <s v="国担非专项业务"/>
    <m/>
    <s v="2022-10-19 10:47:33"/>
    <s v="2022-10-25 10:59:00"/>
    <s v="2022-10-13 17:52:31"/>
    <s v="刘畅之"/>
    <m/>
    <s v="省再担合规性审查通过"/>
    <s v="国担合规性审查通过"/>
    <m/>
    <n v="11"/>
    <n v="11"/>
    <n v="578"/>
    <n v="0"/>
    <n v="0"/>
    <n v="2E-3"/>
    <n v="220"/>
    <n v="220"/>
    <m/>
  </r>
  <r>
    <s v="4301122091710010"/>
    <s v="国担非专项业务"/>
    <s v="新增"/>
    <x v="7"/>
    <m/>
    <s v="湖南省融资再担保有限公司"/>
    <s v="何迎锋"/>
    <s v="个体工商户"/>
    <s v="居民身份证"/>
    <s v="431026199305263019"/>
    <m/>
    <m/>
    <s v="汝城县荣丰商行"/>
    <s v="92431026MA4Q9RYW91"/>
    <s v="私人控股"/>
    <s v="否"/>
    <s v="湖南省/郴州市/汝城县"/>
    <s v="其他食品零售"/>
    <s v="零售业"/>
    <n v="5"/>
    <n v="1E-3"/>
    <n v="13"/>
    <m/>
    <s v="其他"/>
    <s v="小微企业"/>
    <m/>
    <m/>
    <m/>
    <m/>
    <s v="浙江网商银行股份有限公司"/>
    <n v="19"/>
    <s v="个人经营性贷款"/>
    <n v="9.8000000000000007"/>
    <s v="人民币"/>
    <s v="否"/>
    <s v="2022-09-17 00:00:00"/>
    <s v="2024-04-17 00:00:00"/>
    <m/>
    <s v="89130800039175130020220917"/>
    <m/>
    <s v="R88-57921553"/>
    <s v="GUAR89130800039175130020220917891308"/>
    <n v="1"/>
    <m/>
    <s v="无"/>
    <n v="20"/>
    <n v="40"/>
    <n v="0"/>
    <n v="20"/>
    <n v="20"/>
    <n v="0"/>
    <m/>
    <s v=""/>
    <s v="网商202209"/>
    <s v="国担非专项业务"/>
    <m/>
    <s v="国担非专项业务"/>
    <m/>
    <s v="2022-10-19 10:47:33"/>
    <s v="2022-10-25 10:59:46"/>
    <s v="2022-10-13 17:52:31"/>
    <s v="刘畅之"/>
    <m/>
    <s v="省再担合规性审查通过"/>
    <s v="国担合规性审查通过"/>
    <m/>
    <n v="19"/>
    <n v="19"/>
    <n v="578"/>
    <n v="0"/>
    <n v="0"/>
    <n v="2E-3"/>
    <n v="380"/>
    <n v="380"/>
    <m/>
  </r>
  <r>
    <s v="4301122091710011"/>
    <s v="国担非专项业务"/>
    <s v="新增"/>
    <x v="7"/>
    <m/>
    <s v="湖南省融资再担保有限公司"/>
    <s v="白杨杨"/>
    <s v="个体工商户"/>
    <s v="居民身份证"/>
    <s v="411023199206215019"/>
    <m/>
    <m/>
    <s v="武陵源区扮粒演百货店"/>
    <s v="92430811MA7E4H2T0H"/>
    <s v="私人控股"/>
    <s v="否"/>
    <s v="湖南省/张家界市/武陵源区"/>
    <s v="其他未列明零售业"/>
    <s v="零售业"/>
    <n v="0.01"/>
    <n v="1E-3"/>
    <n v="7"/>
    <m/>
    <s v="其他"/>
    <s v="小微企业"/>
    <m/>
    <m/>
    <m/>
    <m/>
    <s v="浙江网商银行股份有限公司"/>
    <n v="5.3"/>
    <s v="个人经营性贷款"/>
    <n v="7.61"/>
    <s v="人民币"/>
    <s v="否"/>
    <s v="2022-09-17 00:00:00"/>
    <s v="2024-04-17 00:00:00"/>
    <m/>
    <s v="89130800046481715320220917"/>
    <m/>
    <s v="R88-57921553"/>
    <s v="GUAR89130800046481715320220917891308"/>
    <n v="1"/>
    <m/>
    <s v="无"/>
    <n v="20"/>
    <n v="40"/>
    <n v="0"/>
    <n v="20"/>
    <n v="20"/>
    <n v="0"/>
    <m/>
    <s v=""/>
    <s v="网商202209"/>
    <s v="国担非专项业务"/>
    <m/>
    <s v="国担非专项业务"/>
    <m/>
    <s v="2022-10-19 10:47:33"/>
    <s v="2022-10-25 10:59:46"/>
    <s v="2022-10-13 17:52:31"/>
    <s v="刘畅之"/>
    <m/>
    <s v="省再担合规性审查通过"/>
    <s v="国担合规性审查通过"/>
    <m/>
    <n v="5.3"/>
    <n v="5.3"/>
    <n v="578"/>
    <n v="0"/>
    <n v="0"/>
    <n v="2E-3"/>
    <n v="106"/>
    <n v="106"/>
    <m/>
  </r>
  <r>
    <s v="4301122091710012"/>
    <s v="国担非专项业务"/>
    <s v="新增"/>
    <x v="7"/>
    <m/>
    <s v="湖南省融资再担保有限公司"/>
    <s v="汪勇"/>
    <s v="小微企业主"/>
    <s v="居民身份证"/>
    <s v="430281198211075914"/>
    <m/>
    <m/>
    <s v="醴陵市鲲鹏餐饮管理有限公司"/>
    <s v="91430281MA4LNKYK3R"/>
    <s v="私人控股"/>
    <s v="否"/>
    <s v="湖南省/株洲市/醴陵市"/>
    <s v="其他未列明餐饮业"/>
    <s v="餐饮业"/>
    <n v="50"/>
    <n v="25"/>
    <n v="2"/>
    <m/>
    <s v="微型企业"/>
    <s v="小微企业"/>
    <m/>
    <m/>
    <m/>
    <m/>
    <s v="浙江网商银行股份有限公司"/>
    <n v="8.3000000000000007"/>
    <s v="流动资金贷款"/>
    <n v="9.8000000000000007"/>
    <s v="人民币"/>
    <s v="否"/>
    <s v="2022-09-17 00:00:00"/>
    <s v="2024-04-17 00:00:00"/>
    <m/>
    <s v="89130800053198320620220917"/>
    <m/>
    <s v="R88-57921553"/>
    <s v="GUAR89130800053198320620220917891308"/>
    <n v="1"/>
    <m/>
    <s v="无"/>
    <n v="20"/>
    <n v="40"/>
    <n v="0"/>
    <n v="20"/>
    <n v="20"/>
    <n v="0"/>
    <m/>
    <s v=""/>
    <s v="网商202209"/>
    <s v="国担非专项业务"/>
    <m/>
    <s v="国担非专项业务"/>
    <m/>
    <s v="2022-10-19 10:47:33"/>
    <s v="2022-10-25 10:59:46"/>
    <s v="2022-10-13 17:52:31"/>
    <s v="刘畅之"/>
    <m/>
    <s v="省再担合规性审查通过"/>
    <s v="国担合规性审查通过"/>
    <m/>
    <n v="8.3000000000000007"/>
    <n v="8.3000000000000007"/>
    <n v="578"/>
    <n v="0"/>
    <n v="0"/>
    <n v="2E-3"/>
    <n v="166"/>
    <n v="166"/>
    <m/>
  </r>
  <r>
    <s v="4301122091710013"/>
    <s v="国担非专项业务"/>
    <s v="新增"/>
    <x v="7"/>
    <m/>
    <s v="湖南省融资再担保有限公司"/>
    <s v="刘晶"/>
    <s v="个体工商户"/>
    <s v="居民身份证"/>
    <s v="430528198205117406"/>
    <m/>
    <m/>
    <s v="新宁县回龙寺镇韩娜美容养生店"/>
    <s v="92430528MA7AUT4909"/>
    <s v="私人控股"/>
    <s v="否"/>
    <s v="湖南省/邵阳市/新宁县"/>
    <s v="理发及美容服务"/>
    <s v="其他未列明行业"/>
    <n v="50"/>
    <n v="248.46"/>
    <n v="23"/>
    <m/>
    <s v="其他"/>
    <s v="小微企业"/>
    <m/>
    <m/>
    <m/>
    <m/>
    <s v="浙江网商银行股份有限公司"/>
    <n v="17.399999999999999"/>
    <s v="个人经营性贷款"/>
    <n v="9.8000000000000007"/>
    <s v="人民币"/>
    <s v="否"/>
    <s v="2022-09-17 00:00:00"/>
    <s v="2024-04-17 00:00:00"/>
    <m/>
    <s v="89130800063517513020220917"/>
    <m/>
    <s v="R88-57921553"/>
    <s v="GUAR89130800063517513020220917891308"/>
    <n v="1"/>
    <m/>
    <s v="无"/>
    <n v="20"/>
    <n v="40"/>
    <n v="0"/>
    <n v="20"/>
    <n v="20"/>
    <n v="0"/>
    <m/>
    <s v=""/>
    <s v="网商202209"/>
    <s v="国担非专项业务"/>
    <m/>
    <s v="国担非专项业务"/>
    <m/>
    <s v="2022-10-19 10:47:33"/>
    <s v="2022-10-25 10:59:00"/>
    <s v="2022-10-13 17:52:31"/>
    <s v="刘畅之"/>
    <m/>
    <s v="省再担合规性审查通过"/>
    <s v="国担合规性审查通过"/>
    <m/>
    <n v="17.399999999999999"/>
    <n v="17.399999999999999"/>
    <n v="578"/>
    <n v="0"/>
    <n v="0"/>
    <n v="2E-3"/>
    <n v="348"/>
    <n v="348"/>
    <m/>
  </r>
  <r>
    <s v="4301122091710014"/>
    <s v="国担非专项业务"/>
    <s v="新增"/>
    <x v="7"/>
    <m/>
    <s v="湖南省融资再担保有限公司"/>
    <s v="刘晶晶"/>
    <s v="个体工商户"/>
    <s v="居民身份证"/>
    <s v="430821198509167105"/>
    <m/>
    <m/>
    <s v="慈利县晶晶食品商行"/>
    <s v="92430821MA4MG34726"/>
    <s v="私人控股"/>
    <s v="否"/>
    <s v="湖南省/张家界市/慈利县"/>
    <s v="其他未列明零售业"/>
    <s v="零售业"/>
    <n v="20"/>
    <n v="461"/>
    <n v="7"/>
    <m/>
    <s v="其他"/>
    <s v="小微企业"/>
    <m/>
    <m/>
    <m/>
    <m/>
    <s v="浙江网商银行股份有限公司"/>
    <n v="5.3"/>
    <s v="个人经营性贷款"/>
    <n v="9.8000000000000007"/>
    <s v="人民币"/>
    <s v="否"/>
    <s v="2022-09-17 00:00:00"/>
    <s v="2024-04-17 00:00:00"/>
    <m/>
    <s v="89130800090520148220220917"/>
    <m/>
    <s v="R88-57921553"/>
    <s v="GUAR89130800090520148220220917891308"/>
    <n v="1"/>
    <m/>
    <s v="无"/>
    <n v="20"/>
    <n v="40"/>
    <n v="0"/>
    <n v="20"/>
    <n v="20"/>
    <n v="0"/>
    <m/>
    <s v=""/>
    <s v="网商202209"/>
    <s v="国担非专项业务"/>
    <m/>
    <s v="国担非专项业务"/>
    <m/>
    <s v="2022-10-19 10:47:33"/>
    <s v="2022-10-25 10:59:00"/>
    <s v="2022-10-13 17:52:31"/>
    <s v="刘畅之"/>
    <m/>
    <s v="省再担合规性审查通过"/>
    <s v="国担合规性审查通过"/>
    <m/>
    <n v="5.3"/>
    <n v="5.3"/>
    <n v="578"/>
    <n v="0"/>
    <n v="0"/>
    <n v="2E-3"/>
    <n v="106"/>
    <n v="106"/>
    <m/>
  </r>
  <r>
    <s v="4301122091710015"/>
    <s v="国担非专项业务"/>
    <s v="新增"/>
    <x v="7"/>
    <m/>
    <s v="湖南省融资再担保有限公司"/>
    <s v="宁跃辉"/>
    <s v="小微企业主"/>
    <s v="居民身份证"/>
    <s v="430524199009175990"/>
    <m/>
    <m/>
    <s v="隆回县久胜汽车销售服务有限公司"/>
    <s v="91430524MA4LD1TK5F"/>
    <s v="私人控股"/>
    <s v="否"/>
    <s v="湖南省/邵阳市/隆回县"/>
    <s v="机动车充电销售"/>
    <s v="零售业"/>
    <n v="650"/>
    <n v="487"/>
    <n v="12"/>
    <m/>
    <s v="小型企业"/>
    <s v="小微企业"/>
    <s v="5.4.1"/>
    <m/>
    <m/>
    <m/>
    <s v="浙江网商银行股份有限公司"/>
    <n v="6"/>
    <s v="流动资金贷款"/>
    <n v="9.8000000000000007"/>
    <s v="人民币"/>
    <s v="否"/>
    <s v="2022-09-17 00:00:00"/>
    <s v="2024-04-17 00:00:00"/>
    <m/>
    <s v="89130800100176726320220917"/>
    <m/>
    <s v="R88-57921553"/>
    <s v="GUAR89130800100176726320220917891308"/>
    <n v="1"/>
    <m/>
    <s v="无"/>
    <n v="20"/>
    <n v="40"/>
    <n v="0"/>
    <n v="20"/>
    <n v="20"/>
    <n v="0"/>
    <m/>
    <s v=""/>
    <s v="网商202209"/>
    <s v="国担非专项业务"/>
    <m/>
    <s v="国担非专项业务"/>
    <m/>
    <s v="2022-10-19 10:47:33"/>
    <s v="2022-10-25 10:59:00"/>
    <s v="2022-10-13 17:52:31"/>
    <s v="刘畅之"/>
    <m/>
    <s v="省再担合规性审查通过"/>
    <s v="国担合规性审查通过"/>
    <m/>
    <n v="6"/>
    <n v="6"/>
    <n v="578"/>
    <n v="0"/>
    <n v="0"/>
    <n v="2E-3"/>
    <n v="120"/>
    <n v="120"/>
    <m/>
  </r>
  <r>
    <s v="4301122091710016"/>
    <s v="国担非专项业务"/>
    <s v="新增"/>
    <x v="7"/>
    <m/>
    <s v="湖南省融资再担保有限公司"/>
    <s v="刘楚仪"/>
    <s v="个体工商户"/>
    <s v="居民身份证"/>
    <s v="431103199407040925"/>
    <m/>
    <m/>
    <s v="长沙县星沙街道嘉屹百货商行"/>
    <s v="92430121MA7ANFQT85"/>
    <s v="私人控股"/>
    <s v="是"/>
    <s v="湖南省/长沙市/长沙县"/>
    <s v="其他未列明零售业"/>
    <s v="零售业"/>
    <n v="5"/>
    <n v="13.333299999999999"/>
    <n v="7"/>
    <m/>
    <s v="其他"/>
    <s v="小微企业"/>
    <m/>
    <m/>
    <m/>
    <m/>
    <s v="浙江网商银行股份有限公司"/>
    <n v="3"/>
    <s v="个人经营性贷款"/>
    <n v="9.8000000000000007"/>
    <s v="人民币"/>
    <s v="否"/>
    <s v="2022-09-17 00:00:00"/>
    <s v="2024-04-17 00:00:00"/>
    <m/>
    <s v="89130800197769915120220917"/>
    <m/>
    <s v="R88-57921553"/>
    <s v="GUAR89130800197769915120220917891308"/>
    <n v="1"/>
    <m/>
    <s v="无"/>
    <n v="20"/>
    <n v="40"/>
    <n v="0"/>
    <n v="20"/>
    <n v="20"/>
    <n v="0"/>
    <m/>
    <s v=""/>
    <s v="网商202209"/>
    <s v="国担非专项业务"/>
    <m/>
    <s v="国担非专项业务"/>
    <m/>
    <s v="2022-10-19 10:47:33"/>
    <s v="2022-10-25 10:59:00"/>
    <s v="2022-10-13 17:52:31"/>
    <s v="刘畅之"/>
    <m/>
    <s v="省再担合规性审查通过"/>
    <s v="国担合规性审查通过"/>
    <m/>
    <n v="3"/>
    <n v="3"/>
    <n v="578"/>
    <n v="0"/>
    <n v="0"/>
    <n v="2E-3"/>
    <n v="60"/>
    <n v="60"/>
    <m/>
  </r>
  <r>
    <s v="4301122091710017"/>
    <s v="国担非专项业务"/>
    <s v="新增"/>
    <x v="7"/>
    <m/>
    <s v="湖南省融资再担保有限公司"/>
    <s v="柳敏"/>
    <s v="个体工商户"/>
    <s v="居民身份证"/>
    <s v="430981198908034651"/>
    <m/>
    <m/>
    <s v="永兴县马田花世界鞋服城"/>
    <s v="92431023MA4P9YD36K"/>
    <s v="私人控股"/>
    <s v="否"/>
    <s v="湖南省/郴州市/永兴县"/>
    <s v="服装零售"/>
    <s v="零售业"/>
    <n v="30"/>
    <n v="298.82670000000002"/>
    <n v="8"/>
    <m/>
    <s v="其他"/>
    <s v="小微企业"/>
    <m/>
    <m/>
    <m/>
    <m/>
    <s v="浙江网商银行股份有限公司"/>
    <n v="2.6"/>
    <s v="个人经营性贷款"/>
    <n v="9.8000000000000007"/>
    <s v="人民币"/>
    <s v="否"/>
    <s v="2022-09-17 00:00:00"/>
    <s v="2024-04-17 00:00:00"/>
    <m/>
    <s v="89130800223954511520220917"/>
    <m/>
    <s v="R88-57921553"/>
    <s v="GUAR89130800223954511520220917891308"/>
    <n v="1"/>
    <m/>
    <s v="无"/>
    <n v="20"/>
    <n v="40"/>
    <n v="0"/>
    <n v="20"/>
    <n v="20"/>
    <n v="0"/>
    <m/>
    <s v=""/>
    <s v="网商202209"/>
    <s v="国担非专项业务"/>
    <m/>
    <s v="国担非专项业务"/>
    <m/>
    <s v="2022-10-19 10:47:33"/>
    <s v="2022-10-25 10:59:46"/>
    <s v="2022-10-13 17:52:31"/>
    <s v="刘畅之"/>
    <m/>
    <s v="省再担合规性审查通过"/>
    <s v="国担合规性审查通过"/>
    <m/>
    <n v="2.6"/>
    <n v="2.6"/>
    <n v="578"/>
    <n v="0"/>
    <n v="0"/>
    <n v="2E-3"/>
    <n v="52"/>
    <n v="52"/>
    <m/>
  </r>
  <r>
    <s v="4301122091710018"/>
    <s v="国担非专项业务"/>
    <s v="新增"/>
    <x v="7"/>
    <m/>
    <s v="湖南省融资再担保有限公司"/>
    <s v="徐勇"/>
    <s v="个体工商户"/>
    <s v="居民身份证"/>
    <s v="430419197909306735"/>
    <m/>
    <m/>
    <s v="耒阳市小水镇生猪定点屠宰点"/>
    <s v="92430481MA4N03EA47"/>
    <s v="私人控股"/>
    <s v="否"/>
    <s v="湖南省/衡阳市/耒阳市"/>
    <s v="牲畜屠宰"/>
    <s v="工业"/>
    <n v="80"/>
    <n v="266.66669999999999"/>
    <n v="28"/>
    <m/>
    <s v="其他"/>
    <s v="小微企业"/>
    <m/>
    <m/>
    <m/>
    <m/>
    <s v="浙江网商银行股份有限公司"/>
    <n v="2"/>
    <s v="个人经营性贷款"/>
    <n v="8"/>
    <s v="人民币"/>
    <s v="否"/>
    <s v="2022-09-17 00:00:00"/>
    <s v="2024-04-17 00:00:00"/>
    <m/>
    <s v="89130800227411539320220917"/>
    <m/>
    <s v="R88-57921553"/>
    <s v="GUAR89130800227411539320220917891308"/>
    <n v="1"/>
    <m/>
    <s v="无"/>
    <n v="20"/>
    <n v="40"/>
    <n v="0"/>
    <n v="20"/>
    <n v="20"/>
    <n v="0"/>
    <m/>
    <s v=""/>
    <s v="网商202209"/>
    <s v="国担非专项业务"/>
    <m/>
    <s v="国担非专项业务"/>
    <m/>
    <s v="2022-10-19 10:47:33"/>
    <s v="2022-10-25 10:59:46"/>
    <s v="2022-10-13 17:52:31"/>
    <s v="刘畅之"/>
    <m/>
    <s v="省再担合规性审查通过"/>
    <s v="国担合规性审查通过"/>
    <m/>
    <n v="2"/>
    <n v="2"/>
    <n v="578"/>
    <n v="0"/>
    <n v="0"/>
    <n v="2E-3"/>
    <n v="40"/>
    <n v="40"/>
    <m/>
  </r>
  <r>
    <s v="4301122091710019"/>
    <s v="国担非专项业务"/>
    <s v="新增"/>
    <x v="7"/>
    <m/>
    <s v="湖南省融资再担保有限公司"/>
    <s v="刘圆"/>
    <s v="小微企业主"/>
    <s v="居民身份证"/>
    <s v="430726198510181824"/>
    <m/>
    <m/>
    <s v="常德市揽胜广告有限公司"/>
    <s v="91430726MA4RJMPA3A"/>
    <s v="私人控股"/>
    <s v="否"/>
    <s v="湖南省/常德市/石门县"/>
    <s v="其他广告服务"/>
    <s v="租赁和商务服务业"/>
    <n v="150"/>
    <n v="25"/>
    <n v="16"/>
    <m/>
    <s v="小型企业"/>
    <s v="小微企业"/>
    <s v="8.4.0"/>
    <m/>
    <m/>
    <m/>
    <s v="浙江网商银行股份有限公司"/>
    <n v="12"/>
    <s v="流动资金贷款"/>
    <n v="9.8000000000000007"/>
    <s v="人民币"/>
    <s v="否"/>
    <s v="2022-09-17 00:00:00"/>
    <s v="2024-04-17 00:00:00"/>
    <m/>
    <s v="89130800291912008920220917"/>
    <m/>
    <s v="R88-57921553"/>
    <s v="GUAR89130800291912008920220917891308"/>
    <n v="1"/>
    <m/>
    <s v="无"/>
    <n v="20"/>
    <n v="40"/>
    <n v="0"/>
    <n v="20"/>
    <n v="20"/>
    <n v="0"/>
    <m/>
    <s v=""/>
    <s v="网商202209"/>
    <s v="国担非专项业务"/>
    <m/>
    <s v="国担非专项业务"/>
    <m/>
    <s v="2022-10-19 10:47:33"/>
    <s v="2022-10-25 10:59:46"/>
    <s v="2022-10-13 17:52:31"/>
    <s v="刘畅之"/>
    <m/>
    <s v="省再担合规性审查通过"/>
    <s v="国担合规性审查通过"/>
    <m/>
    <n v="12"/>
    <n v="12"/>
    <n v="578"/>
    <n v="0"/>
    <n v="0"/>
    <n v="2E-3"/>
    <n v="240"/>
    <n v="240"/>
    <m/>
  </r>
  <r>
    <s v="4301122091710020"/>
    <s v="国担非专项业务"/>
    <s v="新增"/>
    <x v="7"/>
    <m/>
    <s v="湖南省融资再担保有限公司"/>
    <s v="胡承礼"/>
    <s v="个体工商户"/>
    <s v="居民身份证"/>
    <s v="433030198110120829"/>
    <m/>
    <m/>
    <s v="邵阳县塘渡口镇鲜花商店"/>
    <s v="92430523MA4PY1160E"/>
    <s v="私人控股"/>
    <s v="否"/>
    <s v="湖南省/邵阳市/邵阳县"/>
    <s v="烟草制品零售"/>
    <s v="零售业"/>
    <n v="1"/>
    <n v="409.01330000000002"/>
    <n v="9"/>
    <m/>
    <s v="其他"/>
    <s v="小微企业"/>
    <m/>
    <m/>
    <m/>
    <m/>
    <s v="浙江网商银行股份有限公司"/>
    <n v="13.94"/>
    <s v="个人经营性贷款"/>
    <n v="9.8000000000000007"/>
    <s v="人民币"/>
    <s v="否"/>
    <s v="2022-09-17 00:00:00"/>
    <s v="2024-04-17 00:00:00"/>
    <m/>
    <s v="89130800316622110320220917"/>
    <m/>
    <s v="R88-57921553"/>
    <s v="GUAR89130800316622110320220917891308"/>
    <n v="1"/>
    <m/>
    <s v="无"/>
    <n v="20"/>
    <n v="40"/>
    <n v="0"/>
    <n v="20"/>
    <n v="20"/>
    <n v="0"/>
    <m/>
    <s v=""/>
    <s v="网商202209"/>
    <s v="国担非专项业务"/>
    <m/>
    <s v="国担非专项业务"/>
    <m/>
    <s v="2022-10-19 10:47:33"/>
    <s v="2022-10-25 10:59:00"/>
    <s v="2022-10-13 17:52:31"/>
    <s v="刘畅之"/>
    <m/>
    <s v="省再担合规性审查通过"/>
    <s v="国担合规性审查通过"/>
    <m/>
    <n v="13.94"/>
    <n v="13.94"/>
    <n v="578"/>
    <n v="0"/>
    <n v="0"/>
    <n v="2E-3"/>
    <n v="278.8"/>
    <n v="278.8"/>
    <m/>
  </r>
  <r>
    <s v="4301122091710021"/>
    <s v="国担非专项业务"/>
    <s v="新增"/>
    <x v="7"/>
    <m/>
    <s v="湖南省融资再担保有限公司"/>
    <s v="周运峰"/>
    <s v="小微企业主"/>
    <s v="居民身份证"/>
    <s v="430419197410265014"/>
    <m/>
    <m/>
    <s v="耒阳市大义乡运峰家庭农场"/>
    <s v="914304813294284406"/>
    <s v="私人控股"/>
    <s v="否"/>
    <s v="湖南省/衡阳市/耒阳市"/>
    <s v="其他谷物种植"/>
    <s v="农、林、牧、渔业"/>
    <n v="650"/>
    <n v="75"/>
    <n v="1"/>
    <m/>
    <s v="小型企业"/>
    <s v="三农,小微企业"/>
    <m/>
    <m/>
    <m/>
    <m/>
    <s v="浙江网商银行股份有限公司"/>
    <n v="34"/>
    <s v="流动资金贷款"/>
    <n v="5.6"/>
    <s v="人民币"/>
    <s v="否"/>
    <s v="2022-09-17 00:00:00"/>
    <s v="2024-04-17 00:00:00"/>
    <m/>
    <s v="89130800335932440220220917"/>
    <m/>
    <s v="R88-57921553"/>
    <s v="GUAR89130800335932440220220917891308"/>
    <n v="1"/>
    <m/>
    <s v="无"/>
    <n v="20"/>
    <n v="40"/>
    <n v="0"/>
    <n v="20"/>
    <n v="20"/>
    <n v="0"/>
    <m/>
    <s v=""/>
    <s v="网商202209"/>
    <s v="国担非专项业务"/>
    <m/>
    <s v="国担非专项业务"/>
    <m/>
    <s v="2022-10-19 10:47:33"/>
    <s v="2022-10-25 10:59:46"/>
    <s v="2022-10-13 17:52:31"/>
    <s v="刘畅之"/>
    <m/>
    <s v="省再担合规性审查通过"/>
    <s v="国担合规性审查通过"/>
    <m/>
    <n v="34"/>
    <n v="34"/>
    <n v="578"/>
    <n v="0"/>
    <n v="0"/>
    <n v="2E-3"/>
    <n v="680"/>
    <n v="680"/>
    <m/>
  </r>
  <r>
    <s v="4301122091810004"/>
    <s v="国担非专项业务"/>
    <s v="新增"/>
    <x v="7"/>
    <m/>
    <s v="湖南省融资再担保有限公司"/>
    <s v="熊小维"/>
    <s v="个体工商户"/>
    <s v="居民身份证"/>
    <s v="430181198608165998"/>
    <m/>
    <m/>
    <s v="浏阳市沿溪镇小维零食店"/>
    <s v="92430181MA4NLTGU6U"/>
    <s v="私人控股"/>
    <s v="否"/>
    <s v="湖南省/长沙市/浏阳市"/>
    <s v="其他食品批发"/>
    <s v="批发业"/>
    <n v="10"/>
    <n v="478"/>
    <n v="13"/>
    <m/>
    <s v="其他"/>
    <s v="小微企业"/>
    <m/>
    <m/>
    <m/>
    <m/>
    <s v="浙江网商银行股份有限公司"/>
    <n v="6.48"/>
    <s v="个人经营性贷款"/>
    <n v="8.8000000000000007"/>
    <s v="人民币"/>
    <s v="否"/>
    <s v="2022-09-18 00:00:00"/>
    <s v="2024-04-18 00:00:00"/>
    <m/>
    <s v="89130800001127233620220918"/>
    <m/>
    <s v="R88-57921553"/>
    <s v="GUAR89130800001127233620220918891308"/>
    <n v="1"/>
    <m/>
    <s v="无"/>
    <n v="20"/>
    <n v="40"/>
    <n v="0"/>
    <n v="20"/>
    <n v="20"/>
    <n v="0"/>
    <m/>
    <s v=""/>
    <s v="网商202209"/>
    <s v="国担非专项业务"/>
    <m/>
    <s v="国担非专项业务"/>
    <m/>
    <s v="2022-10-19 10:47:33"/>
    <s v="2022-10-25 10:59:46"/>
    <s v="2022-10-13 17:52:31"/>
    <s v="刘畅之"/>
    <m/>
    <s v="省再担合规性审查通过"/>
    <s v="国担合规性审查通过"/>
    <m/>
    <n v="6.48"/>
    <n v="6.48"/>
    <n v="578"/>
    <n v="0"/>
    <n v="0"/>
    <n v="2E-3"/>
    <n v="129.6"/>
    <n v="129.6"/>
    <m/>
  </r>
  <r>
    <s v="4301122091810005"/>
    <s v="国担非专项业务"/>
    <s v="新增"/>
    <x v="7"/>
    <m/>
    <s v="湖南省融资再担保有限公司"/>
    <s v="蔡枫"/>
    <s v="个体工商户"/>
    <s v="居民身份证"/>
    <s v="320681198808147614"/>
    <m/>
    <m/>
    <s v="湘潭市雨湖区小蔡机电经营部"/>
    <s v="92430302MA4M1MRU75"/>
    <s v="私人控股"/>
    <s v="否"/>
    <s v="湖南省/湘潭市/雨湖区"/>
    <s v="五金产品批发"/>
    <s v="批发业"/>
    <n v="650"/>
    <n v="1500"/>
    <n v="5"/>
    <m/>
    <s v="其他"/>
    <s v="小微企业"/>
    <m/>
    <m/>
    <m/>
    <m/>
    <s v="浙江网商银行股份有限公司"/>
    <n v="8.5"/>
    <s v="个人经营性贷款"/>
    <n v="9.26"/>
    <s v="人民币"/>
    <s v="否"/>
    <s v="2022-09-18 00:00:00"/>
    <s v="2024-04-18 00:00:00"/>
    <m/>
    <s v="89130800004452313720220918"/>
    <m/>
    <s v="R88-57921553"/>
    <s v="GUAR89130800004452313720220918891308"/>
    <n v="1"/>
    <m/>
    <s v="无"/>
    <n v="20"/>
    <n v="40"/>
    <n v="0"/>
    <n v="20"/>
    <n v="20"/>
    <n v="0"/>
    <m/>
    <s v=""/>
    <s v="网商202209"/>
    <s v="国担非专项业务"/>
    <m/>
    <s v="国担非专项业务"/>
    <m/>
    <s v="2022-10-19 10:47:33"/>
    <s v="2022-10-25 10:59:46"/>
    <s v="2022-10-13 17:52:31"/>
    <s v="刘畅之"/>
    <m/>
    <s v="省再担合规性审查通过"/>
    <s v="国担合规性审查通过"/>
    <m/>
    <n v="8.5"/>
    <n v="8.5"/>
    <n v="578"/>
    <n v="0"/>
    <n v="0"/>
    <n v="2E-3"/>
    <n v="170"/>
    <n v="170"/>
    <m/>
  </r>
  <r>
    <s v="4301122091810006"/>
    <s v="国担非专项业务"/>
    <s v="新增"/>
    <x v="7"/>
    <m/>
    <s v="湖南省融资再担保有限公司"/>
    <s v="郭亮"/>
    <s v="个体工商户"/>
    <s v="居民身份证"/>
    <s v="430902198406287514"/>
    <m/>
    <m/>
    <s v="长沙县湘龙街道宁晟电脑商行"/>
    <s v="92430121MA4P97M64K"/>
    <s v="私人控股"/>
    <s v="否"/>
    <s v="湖南省/长沙市/长沙县"/>
    <s v="计算机、软件及辅助设备批发"/>
    <s v="批发业"/>
    <n v="10"/>
    <n v="1300.2333000000001"/>
    <n v="8"/>
    <m/>
    <s v="其他"/>
    <s v="小微企业"/>
    <m/>
    <m/>
    <m/>
    <m/>
    <s v="浙江网商银行股份有限公司"/>
    <n v="2"/>
    <s v="个人经营性贷款"/>
    <n v="9.8000000000000007"/>
    <s v="人民币"/>
    <s v="否"/>
    <s v="2022-09-18 00:00:00"/>
    <s v="2024-04-18 00:00:00"/>
    <m/>
    <s v="89130800005056422320220918"/>
    <m/>
    <s v="R88-57921553"/>
    <s v="GUAR89130800005056422320220918891308"/>
    <n v="1"/>
    <m/>
    <s v="无"/>
    <n v="20"/>
    <n v="40"/>
    <n v="0"/>
    <n v="20"/>
    <n v="20"/>
    <n v="0"/>
    <m/>
    <s v=""/>
    <s v="网商202209"/>
    <s v="国担非专项业务"/>
    <m/>
    <s v="国担非专项业务"/>
    <m/>
    <s v="2022-10-19 10:47:33"/>
    <s v="2022-10-25 10:59:00"/>
    <s v="2022-10-13 17:52:31"/>
    <s v="刘畅之"/>
    <m/>
    <s v="省再担合规性审查通过"/>
    <s v="国担合规性审查通过"/>
    <m/>
    <n v="2"/>
    <n v="2"/>
    <n v="578"/>
    <n v="0"/>
    <n v="0"/>
    <n v="2E-3"/>
    <n v="40"/>
    <n v="40"/>
    <m/>
  </r>
  <r>
    <s v="4301122091810007"/>
    <s v="国担非专项业务"/>
    <s v="新增"/>
    <x v="7"/>
    <m/>
    <s v="湖南省融资再担保有限公司"/>
    <s v="周如"/>
    <s v="个体工商户"/>
    <s v="居民身份证"/>
    <s v="430903199009235711"/>
    <m/>
    <m/>
    <s v="石峰区里河手机专卖店"/>
    <s v="92430204MA4T31BG08"/>
    <s v="私人控股"/>
    <s v="否"/>
    <s v="湖南省/株洲市/石峰区"/>
    <s v="其他未列明零售业"/>
    <s v="零售业"/>
    <n v="2"/>
    <n v="258.98669999999998"/>
    <n v="7"/>
    <m/>
    <s v="其他"/>
    <s v="小微企业"/>
    <m/>
    <m/>
    <m/>
    <m/>
    <s v="浙江网商银行股份有限公司"/>
    <n v="2.5"/>
    <s v="个人经营性贷款"/>
    <n v="9.8000000000000007"/>
    <s v="人民币"/>
    <s v="否"/>
    <s v="2022-09-18 00:00:00"/>
    <s v="2024-04-18 00:00:00"/>
    <m/>
    <s v="89130800009243601020220918"/>
    <m/>
    <s v="R88-57921553"/>
    <s v="GUAR89130800009243601020220918891308"/>
    <n v="1"/>
    <m/>
    <s v="无"/>
    <n v="20"/>
    <n v="40"/>
    <n v="0"/>
    <n v="20"/>
    <n v="20"/>
    <n v="0"/>
    <m/>
    <s v=""/>
    <s v="网商202209"/>
    <s v="国担非专项业务"/>
    <m/>
    <s v="国担非专项业务"/>
    <m/>
    <s v="2022-10-19 10:47:33"/>
    <s v="2022-10-25 10:59:00"/>
    <s v="2022-10-13 17:52:31"/>
    <s v="刘畅之"/>
    <m/>
    <s v="省再担合规性审查通过"/>
    <s v="国担合规性审查通过"/>
    <m/>
    <n v="2.5"/>
    <n v="2.5"/>
    <n v="578"/>
    <n v="0"/>
    <n v="0"/>
    <n v="2E-3"/>
    <n v="50"/>
    <n v="50"/>
    <m/>
  </r>
  <r>
    <s v="4301122091810008"/>
    <s v="国担非专项业务"/>
    <s v="新增"/>
    <x v="7"/>
    <m/>
    <s v="湖南省融资再担保有限公司"/>
    <s v="赵娜"/>
    <s v="小微企业主"/>
    <s v="居民身份证"/>
    <s v="430103198408090021"/>
    <m/>
    <m/>
    <s v="湖南泓鑫商业管理发展有限公司"/>
    <s v="91430102329430938B"/>
    <s v="私人控股"/>
    <s v="否"/>
    <s v="湖南省/长沙市/芙蓉区"/>
    <s v="其他专业咨询与调查"/>
    <s v="租赁和商务服务业"/>
    <n v="30"/>
    <n v="50"/>
    <n v="4"/>
    <m/>
    <s v="微型企业"/>
    <s v="小微企业"/>
    <s v="4.4.3"/>
    <m/>
    <m/>
    <m/>
    <s v="浙江网商银行股份有限公司"/>
    <n v="5"/>
    <s v="流动资金贷款"/>
    <n v="6.2"/>
    <s v="人民币"/>
    <s v="否"/>
    <s v="2022-09-18 00:00:00"/>
    <s v="2024-04-18 00:00:00"/>
    <m/>
    <s v="89130800010139139020220918"/>
    <m/>
    <s v="R88-57921553"/>
    <s v="GUAR89130800010139139020220918891308"/>
    <n v="1"/>
    <m/>
    <s v="无"/>
    <n v="20"/>
    <n v="40"/>
    <n v="0"/>
    <n v="20"/>
    <n v="20"/>
    <n v="0"/>
    <m/>
    <s v=""/>
    <s v="网商202209"/>
    <s v="国担非专项业务"/>
    <m/>
    <s v="国担非专项业务"/>
    <m/>
    <s v="2022-10-19 10:47:33"/>
    <s v="2022-10-25 10:59:00"/>
    <s v="2022-10-13 17:52:31"/>
    <s v="刘畅之"/>
    <m/>
    <s v="省再担合规性审查通过"/>
    <s v="国担合规性审查通过"/>
    <m/>
    <n v="5"/>
    <n v="5"/>
    <n v="578"/>
    <n v="0"/>
    <n v="0"/>
    <n v="2E-3"/>
    <n v="100"/>
    <n v="100"/>
    <m/>
  </r>
  <r>
    <s v="4301122091810009"/>
    <s v="国担非专项业务"/>
    <s v="新增"/>
    <x v="7"/>
    <m/>
    <s v="湖南省融资再担保有限公司"/>
    <s v="田超"/>
    <s v="小微企业主"/>
    <s v="居民身份证"/>
    <s v="430624197401184011"/>
    <m/>
    <m/>
    <s v="湖南洞庭美农业有限公司"/>
    <s v="91430624320650563T"/>
    <s v="私人控股"/>
    <s v="否"/>
    <s v="湖南省/岳阳市/湘阴县"/>
    <s v="其他谷物种植"/>
    <s v="农、林、牧、渔业"/>
    <n v="3500"/>
    <n v="75"/>
    <n v="1"/>
    <m/>
    <s v="小型企业"/>
    <s v="三农,小微企业"/>
    <m/>
    <m/>
    <m/>
    <m/>
    <s v="浙江网商银行股份有限公司"/>
    <n v="10"/>
    <s v="流动资金贷款"/>
    <n v="6.2"/>
    <s v="人民币"/>
    <s v="否"/>
    <s v="2022-09-18 00:00:00"/>
    <s v="2024-04-18 00:00:00"/>
    <m/>
    <s v="89130800018776836320220918"/>
    <m/>
    <s v="R88-57921553"/>
    <s v="GUAR89130800018776836320220918891308"/>
    <n v="1"/>
    <m/>
    <s v="无"/>
    <n v="20"/>
    <n v="40"/>
    <n v="0"/>
    <n v="20"/>
    <n v="20"/>
    <n v="0"/>
    <m/>
    <s v=""/>
    <s v="网商202209"/>
    <s v="国担非专项业务"/>
    <m/>
    <s v="国担非专项业务"/>
    <m/>
    <s v="2022-10-19 10:47:33"/>
    <s v="2022-10-25 10:59:00"/>
    <s v="2022-10-13 17:52:31"/>
    <s v="刘畅之"/>
    <m/>
    <s v="省再担合规性审查通过"/>
    <s v="国担合规性审查通过"/>
    <m/>
    <n v="10"/>
    <n v="10"/>
    <n v="578"/>
    <n v="0"/>
    <n v="0"/>
    <n v="2E-3"/>
    <n v="200"/>
    <n v="200"/>
    <m/>
  </r>
  <r>
    <s v="4301122091810010"/>
    <s v="国担非专项业务"/>
    <s v="新增"/>
    <x v="7"/>
    <m/>
    <s v="湖南省融资再担保有限公司"/>
    <s v="贺利平"/>
    <s v="个体工商户"/>
    <s v="居民身份证"/>
    <s v="430621198502150027"/>
    <m/>
    <m/>
    <s v="岳阳县宝肌美容中心"/>
    <s v="92430621MA4TEA7L04"/>
    <s v="私人控股"/>
    <s v="否"/>
    <s v="湖南省/岳阳市/岳阳县"/>
    <s v="理发及美容服务"/>
    <s v="其他未列明行业"/>
    <n v="20"/>
    <n v="1E-3"/>
    <n v="23"/>
    <m/>
    <s v="其他"/>
    <s v="小微企业"/>
    <m/>
    <m/>
    <m/>
    <m/>
    <s v="浙江网商银行股份有限公司"/>
    <n v="3"/>
    <s v="个人经营性贷款"/>
    <n v="9.8000000000000007"/>
    <s v="人民币"/>
    <s v="否"/>
    <s v="2022-09-18 00:00:00"/>
    <s v="2024-04-18 00:00:00"/>
    <m/>
    <s v="89130800028271317020220918"/>
    <m/>
    <s v="R88-57921553"/>
    <s v="GUAR89130800028271317020220918891308"/>
    <n v="1"/>
    <m/>
    <s v="无"/>
    <n v="20"/>
    <n v="40"/>
    <n v="0"/>
    <n v="20"/>
    <n v="20"/>
    <n v="0"/>
    <m/>
    <s v=""/>
    <s v="网商202209"/>
    <s v="国担非专项业务"/>
    <m/>
    <s v="国担非专项业务"/>
    <m/>
    <s v="2022-10-19 10:47:33"/>
    <s v="2022-10-25 10:59:46"/>
    <s v="2022-10-13 17:52:31"/>
    <s v="刘畅之"/>
    <m/>
    <s v="省再担合规性审查通过"/>
    <s v="国担合规性审查通过"/>
    <m/>
    <n v="3"/>
    <n v="3"/>
    <n v="578"/>
    <n v="0"/>
    <n v="0"/>
    <n v="2E-3"/>
    <n v="60"/>
    <n v="60"/>
    <m/>
  </r>
  <r>
    <s v="4301122091810011"/>
    <s v="国担非专项业务"/>
    <s v="新增"/>
    <x v="7"/>
    <m/>
    <s v="湖南省融资再担保有限公司"/>
    <s v="李玲莉"/>
    <s v="个体工商户"/>
    <s v="居民身份证"/>
    <s v="431127199301163426"/>
    <m/>
    <m/>
    <s v="蓝山县利民副食店"/>
    <s v="92431127MA4RG8NX4N"/>
    <s v="私人控股"/>
    <s v="否"/>
    <s v="湖南省/永州市/蓝山县"/>
    <s v="其他未列明零售业"/>
    <s v="零售业"/>
    <n v="5"/>
    <n v="14.88"/>
    <n v="7"/>
    <m/>
    <s v="其他"/>
    <s v="小微企业"/>
    <m/>
    <m/>
    <m/>
    <m/>
    <s v="浙江网商银行股份有限公司"/>
    <n v="2"/>
    <s v="个人经营性贷款"/>
    <n v="9.8000000000000007"/>
    <s v="人民币"/>
    <s v="否"/>
    <s v="2022-09-18 00:00:00"/>
    <s v="2024-04-18 00:00:00"/>
    <m/>
    <s v="89130800052393338720220918"/>
    <m/>
    <s v="R88-57921553"/>
    <s v="GUAR89130800052393338720220918891308"/>
    <n v="1"/>
    <m/>
    <s v="无"/>
    <n v="20"/>
    <n v="40"/>
    <n v="0"/>
    <n v="20"/>
    <n v="20"/>
    <n v="0"/>
    <m/>
    <s v=""/>
    <s v="网商202209"/>
    <s v="国担非专项业务"/>
    <m/>
    <s v="国担非专项业务"/>
    <m/>
    <s v="2022-10-19 10:47:33"/>
    <s v="2022-10-25 10:59:46"/>
    <s v="2022-10-13 17:52:31"/>
    <s v="刘畅之"/>
    <m/>
    <s v="省再担合规性审查通过"/>
    <s v="国担合规性审查通过"/>
    <m/>
    <n v="2"/>
    <n v="2"/>
    <n v="578"/>
    <n v="0"/>
    <n v="0"/>
    <n v="2E-3"/>
    <n v="40"/>
    <n v="40"/>
    <m/>
  </r>
  <r>
    <s v="4301122091810012"/>
    <s v="国担非专项业务"/>
    <s v="新增"/>
    <x v="7"/>
    <m/>
    <s v="湖南省融资再担保有限公司"/>
    <s v="杨帅"/>
    <s v="个体工商户"/>
    <s v="居民身份证"/>
    <s v="43062419980804081X"/>
    <m/>
    <m/>
    <s v="湘阴县金博通讯店"/>
    <s v="92430624MA4LPGTAXC"/>
    <s v="私人控股"/>
    <s v="否"/>
    <s v="湖南省/岳阳市/湘阴县"/>
    <s v="通信设备零售"/>
    <s v="零售业"/>
    <n v="20"/>
    <n v="133.33330000000001"/>
    <n v="8"/>
    <m/>
    <s v="其他"/>
    <s v="小微企业"/>
    <m/>
    <m/>
    <m/>
    <m/>
    <s v="浙江网商银行股份有限公司"/>
    <n v="2"/>
    <s v="个人经营性贷款"/>
    <n v="9.8000000000000007"/>
    <s v="人民币"/>
    <s v="否"/>
    <s v="2022-09-18 00:00:00"/>
    <s v="2024-04-18 00:00:00"/>
    <m/>
    <s v="89130800063716836920220918"/>
    <m/>
    <s v="R88-57921553"/>
    <s v="GUAR89130800063716836920220918891308"/>
    <n v="1"/>
    <m/>
    <s v="无"/>
    <n v="20"/>
    <n v="40"/>
    <n v="0"/>
    <n v="20"/>
    <n v="20"/>
    <n v="0"/>
    <m/>
    <s v=""/>
    <s v="网商202209"/>
    <s v="国担非专项业务"/>
    <m/>
    <s v="国担非专项业务"/>
    <m/>
    <s v="2022-10-19 10:47:33"/>
    <s v="2022-10-25 10:59:46"/>
    <s v="2022-10-13 17:52:31"/>
    <s v="刘畅之"/>
    <m/>
    <s v="省再担合规性审查通过"/>
    <s v="国担合规性审查通过"/>
    <m/>
    <n v="2"/>
    <n v="2"/>
    <n v="578"/>
    <n v="0"/>
    <n v="0"/>
    <n v="2E-3"/>
    <n v="40"/>
    <n v="40"/>
    <m/>
  </r>
  <r>
    <s v="4301122091810013"/>
    <s v="国担非专项业务"/>
    <s v="新增"/>
    <x v="7"/>
    <m/>
    <s v="湖南省融资再担保有限公司"/>
    <s v="周赛"/>
    <s v="小微企业主"/>
    <s v="居民身份证"/>
    <s v="430624199402010522"/>
    <m/>
    <m/>
    <s v="湖南赛誉湘食品有限公司"/>
    <s v="91430111MA4QPCWHXT"/>
    <s v="私人控股"/>
    <s v="否"/>
    <s v="湖南省/长沙市/雨花区"/>
    <s v="米、面制品及食用油批发"/>
    <s v="批发业"/>
    <n v="30"/>
    <n v="50"/>
    <n v="10"/>
    <m/>
    <s v="微型企业"/>
    <s v="小微企业"/>
    <m/>
    <m/>
    <m/>
    <m/>
    <s v="浙江网商银行股份有限公司"/>
    <n v="2"/>
    <s v="流动资金贷款"/>
    <n v="8"/>
    <s v="人民币"/>
    <s v="否"/>
    <s v="2022-09-18 00:00:00"/>
    <s v="2024-04-18 00:00:00"/>
    <m/>
    <s v="89130800069109722120220918"/>
    <m/>
    <s v="R88-57921553"/>
    <s v="GUAR89130800069109722120220918891308"/>
    <n v="1"/>
    <m/>
    <s v="无"/>
    <n v="20"/>
    <n v="40"/>
    <n v="0"/>
    <n v="20"/>
    <n v="20"/>
    <n v="0"/>
    <m/>
    <s v=""/>
    <s v="网商202209"/>
    <s v="国担非专项业务"/>
    <m/>
    <s v="国担非专项业务"/>
    <m/>
    <s v="2022-10-19 10:47:33"/>
    <s v="2022-10-25 10:59:00"/>
    <s v="2022-10-13 17:52:31"/>
    <s v="刘畅之"/>
    <m/>
    <s v="省再担合规性审查通过"/>
    <s v="国担合规性审查通过"/>
    <m/>
    <n v="2"/>
    <n v="2"/>
    <n v="578"/>
    <n v="0"/>
    <n v="0"/>
    <n v="2E-3"/>
    <n v="40"/>
    <n v="40"/>
    <m/>
  </r>
  <r>
    <s v="4301122091810014"/>
    <s v="国担非专项业务"/>
    <s v="新增"/>
    <x v="7"/>
    <m/>
    <s v="湖南省融资再担保有限公司"/>
    <s v="曾珍珍"/>
    <s v="个体工商户"/>
    <s v="居民身份证"/>
    <s v="430525198911058547"/>
    <m/>
    <m/>
    <s v="荷塘区思越电子商务商行"/>
    <s v="92430202MA4PMWLAXQ"/>
    <s v="私人控股"/>
    <s v="否"/>
    <s v="湖南省/株洲市/荷塘区"/>
    <s v="其他未列明零售业"/>
    <s v="零售业"/>
    <n v="5"/>
    <n v="461"/>
    <n v="7"/>
    <m/>
    <s v="其他"/>
    <s v="小微企业"/>
    <m/>
    <m/>
    <m/>
    <m/>
    <s v="浙江网商银行股份有限公司"/>
    <n v="2.0699999999999998"/>
    <s v="个人经营性贷款"/>
    <n v="9.8000000000000007"/>
    <s v="人民币"/>
    <s v="否"/>
    <s v="2022-09-18 00:00:00"/>
    <s v="2024-04-18 00:00:00"/>
    <m/>
    <s v="89130800070939626720220918"/>
    <m/>
    <s v="R88-57921553"/>
    <s v="GUAR89130800070939626720220918891308"/>
    <n v="1"/>
    <m/>
    <s v="无"/>
    <n v="20"/>
    <n v="40"/>
    <n v="0"/>
    <n v="20"/>
    <n v="20"/>
    <n v="0"/>
    <m/>
    <s v=""/>
    <s v="网商202209"/>
    <s v="国担非专项业务"/>
    <m/>
    <s v="国担非专项业务"/>
    <m/>
    <s v="2022-10-19 10:47:33"/>
    <s v="2022-10-25 10:59:00"/>
    <s v="2022-10-13 17:52:31"/>
    <s v="刘畅之"/>
    <m/>
    <s v="省再担合规性审查通过"/>
    <s v="国担合规性审查通过"/>
    <m/>
    <n v="2.0699999999999998"/>
    <n v="2.0699999999999998"/>
    <n v="578"/>
    <n v="0"/>
    <n v="0"/>
    <n v="2E-3"/>
    <n v="41.4"/>
    <n v="41.4"/>
    <m/>
  </r>
  <r>
    <s v="4301122091810015"/>
    <s v="国担非专项业务"/>
    <s v="新增"/>
    <x v="7"/>
    <m/>
    <s v="湖南省融资再担保有限公司"/>
    <s v="张嘉琪"/>
    <s v="个体工商户"/>
    <s v="居民身份证"/>
    <s v="445221198907151313"/>
    <m/>
    <m/>
    <s v="天元区俊伟建材商行"/>
    <s v="92430211MA4RHE632G"/>
    <s v="私人控股"/>
    <s v="否"/>
    <s v="湖南省/株洲市/天元区"/>
    <s v="其他未列明零售业"/>
    <s v="零售业"/>
    <n v="20"/>
    <n v="461"/>
    <n v="7"/>
    <m/>
    <s v="其他"/>
    <s v="小微企业"/>
    <m/>
    <m/>
    <m/>
    <m/>
    <s v="浙江网商银行股份有限公司"/>
    <n v="2.2999999999999998"/>
    <s v="个人经营性贷款"/>
    <n v="9.8000000000000007"/>
    <s v="人民币"/>
    <s v="否"/>
    <s v="2022-09-18 00:00:00"/>
    <s v="2024-04-18 00:00:00"/>
    <m/>
    <s v="89130800072481129320220918"/>
    <m/>
    <s v="R88-57921553"/>
    <s v="GUAR89130800072481129320220918891308"/>
    <n v="1"/>
    <m/>
    <s v="无"/>
    <n v="20"/>
    <n v="40"/>
    <n v="0"/>
    <n v="20"/>
    <n v="20"/>
    <n v="0"/>
    <m/>
    <s v=""/>
    <s v="网商202209"/>
    <s v="国担非专项业务"/>
    <m/>
    <s v="国担非专项业务"/>
    <m/>
    <s v="2022-10-19 10:47:33"/>
    <s v="2022-10-25 10:59:00"/>
    <s v="2022-10-13 17:52:31"/>
    <s v="刘畅之"/>
    <m/>
    <s v="省再担合规性审查通过"/>
    <s v="国担合规性审查通过"/>
    <m/>
    <n v="2.2999999999999998"/>
    <n v="2.2999999999999998"/>
    <n v="578"/>
    <n v="0"/>
    <n v="0"/>
    <n v="2E-3"/>
    <n v="46"/>
    <n v="46"/>
    <m/>
  </r>
  <r>
    <s v="4301122091810016"/>
    <s v="国担非专项业务"/>
    <s v="新增"/>
    <x v="7"/>
    <m/>
    <s v="湖南省融资再担保有限公司"/>
    <s v="罗沛"/>
    <s v="个体工商户"/>
    <s v="居民身份证"/>
    <s v="43042419870909004X"/>
    <m/>
    <m/>
    <s v="衡东县智慧婴童服装店"/>
    <s v="92430424MA4PWP1491"/>
    <s v="私人控股"/>
    <s v="是"/>
    <s v="湖南省/衡阳市/衡东县"/>
    <s v="烟草制品零售"/>
    <s v="零售业"/>
    <n v="5.0000000000000001E-4"/>
    <n v="80"/>
    <n v="9"/>
    <m/>
    <s v="其他"/>
    <s v="小微企业"/>
    <m/>
    <m/>
    <m/>
    <m/>
    <s v="浙江网商银行股份有限公司"/>
    <n v="3"/>
    <s v="个人经营性贷款"/>
    <n v="9.8000000000000007"/>
    <s v="人民币"/>
    <s v="否"/>
    <s v="2022-09-18 00:00:00"/>
    <s v="2024-04-18 00:00:00"/>
    <m/>
    <s v="89130800075137731320220918"/>
    <m/>
    <s v="R88-57921553"/>
    <s v="GUAR89130800075137731320220918891308"/>
    <n v="1"/>
    <m/>
    <s v="无"/>
    <n v="20"/>
    <n v="40"/>
    <n v="0"/>
    <n v="20"/>
    <n v="20"/>
    <n v="0"/>
    <m/>
    <s v=""/>
    <s v="网商202209"/>
    <s v="国担非专项业务"/>
    <m/>
    <s v="国担非专项业务"/>
    <m/>
    <s v="2022-10-19 10:47:33"/>
    <s v="2022-10-25 10:59:00"/>
    <s v="2022-10-13 17:52:31"/>
    <s v="刘畅之"/>
    <m/>
    <s v="省再担合规性审查通过"/>
    <s v="国担合规性审查通过"/>
    <m/>
    <n v="3"/>
    <n v="3"/>
    <n v="578"/>
    <n v="0"/>
    <n v="0"/>
    <n v="2E-3"/>
    <n v="60"/>
    <n v="60"/>
    <m/>
  </r>
  <r>
    <s v="4301122091810017"/>
    <s v="国担非专项业务"/>
    <s v="新增"/>
    <x v="7"/>
    <m/>
    <s v="湖南省融资再担保有限公司"/>
    <s v="曾鹏"/>
    <s v="个体工商户"/>
    <s v="居民身份证"/>
    <s v="430321198902203718"/>
    <m/>
    <m/>
    <s v="湘潭县易俗河镇可多商店"/>
    <s v="92430321MA4M2KLX38"/>
    <s v="私人控股"/>
    <s v="否"/>
    <s v="湖南省/湘潭市/湘潭县"/>
    <s v="酒、饮料及茶叶零售"/>
    <s v="零售业"/>
    <n v="10"/>
    <n v="1E-3"/>
    <n v="12"/>
    <m/>
    <s v="其他"/>
    <s v="小微企业"/>
    <m/>
    <m/>
    <m/>
    <m/>
    <s v="浙江网商银行股份有限公司"/>
    <n v="40.524299999999997"/>
    <s v="个人经营性贷款"/>
    <n v="8"/>
    <s v="人民币"/>
    <s v="否"/>
    <s v="2022-09-18 00:00:00"/>
    <s v="2024-04-18 00:00:00"/>
    <m/>
    <s v="89130800076372512020220918"/>
    <m/>
    <s v="R88-57921553"/>
    <s v="GUAR89130800076372512020220918891308"/>
    <n v="1"/>
    <m/>
    <s v="无"/>
    <n v="20"/>
    <n v="40"/>
    <n v="0"/>
    <n v="20"/>
    <n v="20"/>
    <n v="0"/>
    <m/>
    <s v=""/>
    <s v="网商202209"/>
    <s v="国担非专项业务"/>
    <m/>
    <s v="国担非专项业务"/>
    <m/>
    <s v="2022-10-19 10:47:33"/>
    <s v="2022-10-25 10:59:46"/>
    <s v="2022-10-13 17:52:31"/>
    <s v="刘畅之"/>
    <m/>
    <s v="省再担合规性审查通过"/>
    <s v="国担合规性审查通过"/>
    <m/>
    <n v="40.524299999999997"/>
    <n v="40.524299999999997"/>
    <n v="578"/>
    <n v="0"/>
    <n v="0"/>
    <n v="2E-3"/>
    <n v="810.49"/>
    <n v="810.49"/>
    <m/>
  </r>
  <r>
    <s v="4301122091810018"/>
    <s v="国担非专项业务"/>
    <s v="新增"/>
    <x v="7"/>
    <m/>
    <s v="湖南省融资再担保有限公司"/>
    <s v="邹宗干"/>
    <s v="个体工商户"/>
    <s v="居民身份证"/>
    <s v="430524199003110731"/>
    <m/>
    <m/>
    <s v="隆回县麻塘山乡和谐手机专卖店"/>
    <s v="92430524MA4PRYXJ29"/>
    <s v="私人控股"/>
    <s v="否"/>
    <s v="湖南省/邵阳市/隆回县"/>
    <s v="日用家电零售"/>
    <s v="零售业"/>
    <n v="40"/>
    <n v="141.14670000000001"/>
    <n v="6"/>
    <m/>
    <s v="其他"/>
    <s v="小微企业"/>
    <m/>
    <m/>
    <m/>
    <m/>
    <s v="浙江网商银行股份有限公司"/>
    <n v="2"/>
    <s v="个人经营性贷款"/>
    <n v="9.8000000000000007"/>
    <s v="人民币"/>
    <s v="否"/>
    <s v="2022-09-18 00:00:00"/>
    <s v="2024-04-18 00:00:00"/>
    <m/>
    <s v="89130800080633834020220918"/>
    <m/>
    <s v="R88-57921553"/>
    <s v="GUAR89130800080633834020220918891308"/>
    <n v="1"/>
    <m/>
    <s v="无"/>
    <n v="20"/>
    <n v="40"/>
    <n v="0"/>
    <n v="20"/>
    <n v="20"/>
    <n v="0"/>
    <m/>
    <s v=""/>
    <s v="网商202209"/>
    <s v="国担非专项业务"/>
    <m/>
    <s v="国担非专项业务"/>
    <m/>
    <s v="2022-10-19 10:47:33"/>
    <s v="2022-10-25 10:59:46"/>
    <s v="2022-10-13 17:52:31"/>
    <s v="刘畅之"/>
    <m/>
    <s v="省再担合规性审查通过"/>
    <s v="国担合规性审查通过"/>
    <m/>
    <n v="2"/>
    <n v="2"/>
    <n v="578"/>
    <n v="0"/>
    <n v="0"/>
    <n v="2E-3"/>
    <n v="40"/>
    <n v="40"/>
    <m/>
  </r>
  <r>
    <s v="4301122091810019"/>
    <s v="国担非专项业务"/>
    <s v="新增"/>
    <x v="7"/>
    <m/>
    <s v="湖南省融资再担保有限公司"/>
    <s v="施勇贵"/>
    <s v="个体工商户"/>
    <s v="居民身份证"/>
    <s v="352122197608234217"/>
    <m/>
    <m/>
    <s v="长沙市芙蓉区施勇贵小吃店"/>
    <s v="92430102MA4TAM3E99"/>
    <s v="私人控股"/>
    <s v="否"/>
    <s v="湖南省/长沙市/芙蓉区"/>
    <s v="小吃服务"/>
    <s v="餐饮业"/>
    <n v="50"/>
    <n v="25"/>
    <n v="2"/>
    <m/>
    <s v="其他"/>
    <s v="小微企业"/>
    <m/>
    <m/>
    <m/>
    <m/>
    <s v="浙江网商银行股份有限公司"/>
    <n v="10"/>
    <s v="个人经营性贷款"/>
    <n v="9.8000000000000007"/>
    <s v="人民币"/>
    <s v="否"/>
    <s v="2022-09-18 00:00:00"/>
    <s v="2024-04-18 00:00:00"/>
    <m/>
    <s v="89130800086014116220220918"/>
    <m/>
    <s v="R88-57921553"/>
    <s v="GUAR89130800086014116220220918891308"/>
    <n v="1"/>
    <m/>
    <s v="无"/>
    <n v="20"/>
    <n v="40"/>
    <n v="0"/>
    <n v="20"/>
    <n v="20"/>
    <n v="0"/>
    <m/>
    <s v=""/>
    <s v="网商202209"/>
    <s v="国担非专项业务"/>
    <m/>
    <s v="国担非专项业务"/>
    <m/>
    <s v="2022-10-19 10:47:33"/>
    <s v="2022-10-25 10:59:46"/>
    <s v="2022-10-13 17:52:31"/>
    <s v="刘畅之"/>
    <m/>
    <s v="省再担合规性审查通过"/>
    <s v="国担合规性审查通过"/>
    <m/>
    <n v="10"/>
    <n v="10"/>
    <n v="578"/>
    <n v="0"/>
    <n v="0"/>
    <n v="2E-3"/>
    <n v="200"/>
    <n v="200"/>
    <m/>
  </r>
  <r>
    <s v="4301122091810020"/>
    <s v="国担非专项业务"/>
    <s v="新增"/>
    <x v="7"/>
    <m/>
    <s v="湖南省融资再担保有限公司"/>
    <s v="黄渊文"/>
    <s v="个体工商户"/>
    <s v="居民身份证"/>
    <s v="431222199208010816"/>
    <m/>
    <m/>
    <s v="沅陵县渊文商行"/>
    <s v="92431222MA4RC8F01M"/>
    <s v="私人控股"/>
    <s v="否"/>
    <s v="湖南省/怀化市/沅陵县"/>
    <s v="其他未列明零售业"/>
    <s v="零售业"/>
    <n v="10"/>
    <n v="122.69329999999999"/>
    <n v="7"/>
    <m/>
    <s v="其他"/>
    <s v="小微企业"/>
    <m/>
    <m/>
    <m/>
    <m/>
    <s v="浙江网商银行股份有限公司"/>
    <n v="2"/>
    <s v="个人经营性贷款"/>
    <n v="8"/>
    <s v="人民币"/>
    <s v="否"/>
    <s v="2022-09-18 00:00:00"/>
    <s v="2024-04-18 00:00:00"/>
    <m/>
    <s v="89130800100839016520220918"/>
    <m/>
    <s v="R88-57921553"/>
    <s v="GUAR89130800100839016520220918891308"/>
    <n v="1"/>
    <m/>
    <s v="无"/>
    <n v="20"/>
    <n v="40"/>
    <n v="0"/>
    <n v="20"/>
    <n v="20"/>
    <n v="0"/>
    <m/>
    <s v=""/>
    <s v="网商202209"/>
    <s v="国担非专项业务"/>
    <m/>
    <s v="国担非专项业务"/>
    <m/>
    <s v="2022-10-19 10:47:33"/>
    <s v="2022-10-25 10:59:46"/>
    <s v="2022-10-13 17:52:31"/>
    <s v="刘畅之"/>
    <m/>
    <s v="省再担合规性审查通过"/>
    <s v="国担合规性审查通过"/>
    <m/>
    <n v="2"/>
    <n v="2"/>
    <n v="578"/>
    <n v="0"/>
    <n v="0"/>
    <n v="2E-3"/>
    <n v="40"/>
    <n v="40"/>
    <m/>
  </r>
  <r>
    <s v="4301122091810021"/>
    <s v="国担非专项业务"/>
    <s v="新增"/>
    <x v="7"/>
    <m/>
    <s v="湖南省融资再担保有限公司"/>
    <s v="占梦文"/>
    <s v="个体工商户"/>
    <s v="居民身份证"/>
    <s v="360428199308201417"/>
    <m/>
    <m/>
    <s v="长沙市芙蓉区洁希亚干洗店"/>
    <s v="92430102MA4QC3Y40L"/>
    <s v="私人控股"/>
    <s v="是"/>
    <s v="湖南省/长沙市/芙蓉区"/>
    <s v="洗染服务"/>
    <s v="其他未列明行业"/>
    <n v="15"/>
    <n v="98"/>
    <n v="23"/>
    <m/>
    <s v="其他"/>
    <s v="小微企业"/>
    <m/>
    <m/>
    <m/>
    <m/>
    <s v="浙江网商银行股份有限公司"/>
    <n v="2"/>
    <s v="个人经营性贷款"/>
    <n v="8.7200000000000006"/>
    <s v="人民币"/>
    <s v="否"/>
    <s v="2022-09-18 00:00:00"/>
    <s v="2024-04-18 00:00:00"/>
    <m/>
    <s v="89130800138494644420220918"/>
    <m/>
    <s v="R88-57921553"/>
    <s v="GUAR89130800138494644420220918891308"/>
    <n v="1"/>
    <m/>
    <s v="无"/>
    <n v="20"/>
    <n v="40"/>
    <n v="0"/>
    <n v="20"/>
    <n v="20"/>
    <n v="0"/>
    <m/>
    <s v=""/>
    <s v="网商202209"/>
    <s v="国担非专项业务"/>
    <m/>
    <s v="国担非专项业务"/>
    <m/>
    <s v="2022-10-19 10:47:33"/>
    <s v="2022-10-25 10:59:46"/>
    <s v="2022-10-13 17:52:31"/>
    <s v="刘畅之"/>
    <m/>
    <s v="省再担合规性审查通过"/>
    <s v="国担合规性审查通过"/>
    <m/>
    <n v="2"/>
    <n v="2"/>
    <n v="578"/>
    <n v="0"/>
    <n v="0"/>
    <n v="2E-3"/>
    <n v="40"/>
    <n v="40"/>
    <m/>
  </r>
  <r>
    <s v="4301122091810022"/>
    <s v="国担非专项业务"/>
    <s v="新增"/>
    <x v="7"/>
    <m/>
    <s v="湖南省融资再担保有限公司"/>
    <s v="黄跃华"/>
    <s v="小微企业主"/>
    <s v="居民身份证"/>
    <s v="360121197302141513"/>
    <m/>
    <m/>
    <s v="张家界众豪餐饮管理有限公司"/>
    <s v="91430802MA4RWU3B42"/>
    <s v="私人控股"/>
    <s v="否"/>
    <s v="湖南省/张家界市/永定区"/>
    <s v="其他园艺作物种植"/>
    <s v="农、林、牧、渔业"/>
    <n v="150"/>
    <n v="150"/>
    <n v="1"/>
    <m/>
    <s v="小型企业"/>
    <s v="三农,小微企业"/>
    <m/>
    <m/>
    <m/>
    <m/>
    <s v="浙江网商银行股份有限公司"/>
    <n v="7.4"/>
    <s v="流动资金贷款"/>
    <n v="9.8000000000000007"/>
    <s v="人民币"/>
    <s v="否"/>
    <s v="2022-09-18 00:00:00"/>
    <s v="2024-04-18 00:00:00"/>
    <m/>
    <s v="89130800167506908320220918"/>
    <m/>
    <s v="R88-57921553"/>
    <s v="GUAR89130800167506908320220918891308"/>
    <n v="1"/>
    <m/>
    <s v="无"/>
    <n v="20"/>
    <n v="40"/>
    <n v="0"/>
    <n v="20"/>
    <n v="20"/>
    <n v="0"/>
    <m/>
    <s v=""/>
    <s v="网商202209"/>
    <s v="国担非专项业务"/>
    <m/>
    <s v="国担非专项业务"/>
    <m/>
    <s v="2022-10-19 10:47:33"/>
    <s v="2022-10-25 10:59:46"/>
    <s v="2022-10-13 17:52:31"/>
    <s v="刘畅之"/>
    <m/>
    <s v="省再担合规性审查通过"/>
    <s v="国担合规性审查通过"/>
    <m/>
    <n v="7.4"/>
    <n v="7.4"/>
    <n v="578"/>
    <n v="0"/>
    <n v="0"/>
    <n v="2E-3"/>
    <n v="148"/>
    <n v="148"/>
    <m/>
  </r>
  <r>
    <s v="4301122091810023"/>
    <s v="国担非专项业务"/>
    <s v="新增"/>
    <x v="7"/>
    <m/>
    <s v="湖南省融资再担保有限公司"/>
    <s v="刘杉"/>
    <s v="小微企业主"/>
    <s v="居民身份证"/>
    <s v="430124199008016590"/>
    <m/>
    <m/>
    <s v="湖南金诺泰医疗器械有限公司"/>
    <s v="91430103MA4Q4J5H2A"/>
    <s v="私人控股"/>
    <s v="否"/>
    <s v="湖南省/长沙市/天心区"/>
    <s v="医疗用品及器材批发"/>
    <s v="批发业"/>
    <n v="1500"/>
    <n v="1500"/>
    <n v="10"/>
    <m/>
    <s v="小型企业"/>
    <s v="小微企业"/>
    <m/>
    <m/>
    <m/>
    <m/>
    <s v="浙江网商银行股份有限公司"/>
    <n v="2"/>
    <s v="流动资金贷款"/>
    <n v="7.1"/>
    <s v="人民币"/>
    <s v="否"/>
    <s v="2022-09-18 00:00:00"/>
    <s v="2024-04-18 00:00:00"/>
    <m/>
    <s v="89130800175794709620220918"/>
    <m/>
    <s v="R88-57921553"/>
    <s v="GUAR89130800175794709620220918891308"/>
    <n v="1"/>
    <m/>
    <s v="无"/>
    <n v="20"/>
    <n v="40"/>
    <n v="0"/>
    <n v="20"/>
    <n v="20"/>
    <n v="0"/>
    <m/>
    <s v=""/>
    <s v="网商202209"/>
    <s v="国担非专项业务"/>
    <m/>
    <s v="国担非专项业务"/>
    <m/>
    <s v="2022-10-19 10:47:33"/>
    <s v="2022-10-25 10:59:46"/>
    <s v="2022-10-13 17:52:31"/>
    <s v="刘畅之"/>
    <m/>
    <s v="省再担合规性审查通过"/>
    <s v="国担合规性审查通过"/>
    <m/>
    <n v="2"/>
    <n v="2"/>
    <n v="578"/>
    <n v="0"/>
    <n v="0"/>
    <n v="2E-3"/>
    <n v="40"/>
    <n v="40"/>
    <m/>
  </r>
  <r>
    <s v="4301122091810024"/>
    <s v="国担非专项业务"/>
    <s v="新增"/>
    <x v="7"/>
    <m/>
    <s v="湖南省融资再担保有限公司"/>
    <s v="张超"/>
    <s v="小微企业主"/>
    <s v="居民身份证"/>
    <s v="430181199605040318"/>
    <m/>
    <m/>
    <s v="长沙超达机械设备租赁有限公司"/>
    <s v="91430121MA4PAPXH9A"/>
    <s v="私人控股"/>
    <s v="否"/>
    <s v="湖南省/长沙市/长沙县"/>
    <s v="日用品出租"/>
    <s v="租赁和商务服务业"/>
    <n v="200"/>
    <n v="50"/>
    <n v="4"/>
    <m/>
    <s v="微型企业"/>
    <s v="小微企业"/>
    <m/>
    <m/>
    <m/>
    <m/>
    <s v="浙江网商银行股份有限公司"/>
    <n v="8.8000000000000007"/>
    <s v="流动资金贷款"/>
    <n v="9.8000000000000007"/>
    <s v="人民币"/>
    <s v="否"/>
    <s v="2022-09-18 00:00:00"/>
    <s v="2024-04-18 00:00:00"/>
    <m/>
    <s v="89130800196744718620220918"/>
    <m/>
    <s v="R88-57921553"/>
    <s v="GUAR89130800196744718620220918891308"/>
    <n v="1"/>
    <m/>
    <s v="无"/>
    <n v="20"/>
    <n v="40"/>
    <n v="0"/>
    <n v="20"/>
    <n v="20"/>
    <n v="0"/>
    <m/>
    <s v=""/>
    <s v="网商202209"/>
    <s v="国担非专项业务"/>
    <m/>
    <s v="国担非专项业务"/>
    <m/>
    <s v="2022-10-19 10:47:33"/>
    <s v="2022-10-25 10:59:46"/>
    <s v="2022-10-13 17:52:31"/>
    <s v="刘畅之"/>
    <m/>
    <s v="省再担合规性审查通过"/>
    <s v="国担合规性审查通过"/>
    <m/>
    <n v="8.8000000000000007"/>
    <n v="8.8000000000000007"/>
    <n v="578"/>
    <n v="0"/>
    <n v="0"/>
    <n v="2E-3"/>
    <n v="176"/>
    <n v="176"/>
    <m/>
  </r>
  <r>
    <s v="4301122091810025"/>
    <s v="国担非专项业务"/>
    <s v="新增"/>
    <x v="7"/>
    <m/>
    <s v="湖南省融资再担保有限公司"/>
    <s v="向征"/>
    <s v="小微企业主"/>
    <s v="居民身份证"/>
    <s v="430821197807172012"/>
    <m/>
    <m/>
    <s v="慈利县向征机械设备有限公司"/>
    <s v="91430821MA4QCM2C44"/>
    <s v="私人控股"/>
    <s v="否"/>
    <s v="湖南省/张家界市/慈利县"/>
    <s v="建筑工程机械与设备经营租赁"/>
    <s v="租赁和商务服务业"/>
    <n v="50"/>
    <n v="150"/>
    <n v="2"/>
    <m/>
    <s v="微型企业"/>
    <s v="小微企业"/>
    <m/>
    <m/>
    <m/>
    <m/>
    <s v="浙江网商银行股份有限公司"/>
    <n v="2"/>
    <s v="流动资金贷款"/>
    <n v="9.8000000000000007"/>
    <s v="人民币"/>
    <s v="否"/>
    <s v="2022-09-18 00:00:00"/>
    <s v="2024-04-18 00:00:00"/>
    <m/>
    <s v="89130800219704643920220918"/>
    <m/>
    <s v="R88-57921553"/>
    <s v="GUAR89130800219704643920220918891308"/>
    <n v="1"/>
    <m/>
    <s v="无"/>
    <n v="20"/>
    <n v="40"/>
    <n v="0"/>
    <n v="20"/>
    <n v="20"/>
    <n v="0"/>
    <m/>
    <s v=""/>
    <s v="网商202209"/>
    <s v="国担非专项业务"/>
    <m/>
    <s v="国担非专项业务"/>
    <m/>
    <s v="2022-10-19 10:47:33"/>
    <s v="2022-10-25 10:59:46"/>
    <s v="2022-10-13 17:52:31"/>
    <s v="刘畅之"/>
    <m/>
    <s v="省再担合规性审查通过"/>
    <s v="国担合规性审查通过"/>
    <m/>
    <n v="2"/>
    <n v="2"/>
    <n v="578"/>
    <n v="0"/>
    <n v="0"/>
    <n v="2E-3"/>
    <n v="40"/>
    <n v="40"/>
    <m/>
  </r>
  <r>
    <s v="4301122091810026"/>
    <s v="国担非专项业务"/>
    <s v="新增"/>
    <x v="7"/>
    <m/>
    <s v="湖南省融资再担保有限公司"/>
    <s v="黎明"/>
    <s v="小微企业主"/>
    <s v="居民身份证"/>
    <s v="430281198010276613"/>
    <m/>
    <m/>
    <s v="湖南省醴陵市黎明化工填料有限公司"/>
    <s v="91430281748358299H"/>
    <s v="私人控股"/>
    <s v="否"/>
    <s v="湖南省/株洲市/醴陵市"/>
    <s v="非金属矿及制品批发"/>
    <s v="批发业"/>
    <n v="300"/>
    <n v="50"/>
    <n v="9"/>
    <m/>
    <s v="微型企业"/>
    <s v="小微企业"/>
    <m/>
    <m/>
    <m/>
    <m/>
    <s v="浙江网商银行股份有限公司"/>
    <n v="2"/>
    <s v="流动资金贷款"/>
    <n v="9.8000000000000007"/>
    <s v="人民币"/>
    <s v="否"/>
    <s v="2022-09-18 00:00:00"/>
    <s v="2024-04-18 00:00:00"/>
    <m/>
    <s v="89130800259406949920220918"/>
    <m/>
    <s v="R88-57921553"/>
    <s v="GUAR89130800259406949920220918891308"/>
    <n v="1"/>
    <m/>
    <s v="无"/>
    <n v="20"/>
    <n v="40"/>
    <n v="0"/>
    <n v="20"/>
    <n v="20"/>
    <n v="0"/>
    <m/>
    <s v=""/>
    <s v="网商202209"/>
    <s v="国担非专项业务"/>
    <m/>
    <s v="国担非专项业务"/>
    <m/>
    <s v="2022-10-19 10:47:33"/>
    <s v="2022-10-25 10:59:46"/>
    <s v="2022-10-13 17:52:31"/>
    <s v="刘畅之"/>
    <m/>
    <s v="省再担合规性审查通过"/>
    <s v="国担合规性审查通过"/>
    <m/>
    <n v="2"/>
    <n v="2"/>
    <n v="578"/>
    <n v="0"/>
    <n v="0"/>
    <n v="2E-3"/>
    <n v="40"/>
    <n v="40"/>
    <m/>
  </r>
  <r>
    <s v="4301122091810027"/>
    <s v="国担非专项业务"/>
    <s v="新增"/>
    <x v="7"/>
    <m/>
    <s v="湖南省融资再担保有限公司"/>
    <s v="邹涌波"/>
    <s v="小微企业主"/>
    <s v="居民身份证"/>
    <s v="43052219890524589X"/>
    <m/>
    <m/>
    <s v="隆回县湘盈商贸有限公司"/>
    <s v="91430524MA4LQ3HM1M"/>
    <s v="私人控股"/>
    <s v="是"/>
    <s v="湖南省/邵阳市/隆回县"/>
    <s v="建材批发"/>
    <s v="批发业"/>
    <n v="50"/>
    <n v="30"/>
    <n v="5"/>
    <m/>
    <s v="微型企业"/>
    <s v="小微企业"/>
    <m/>
    <m/>
    <m/>
    <m/>
    <s v="浙江网商银行股份有限公司"/>
    <n v="5"/>
    <s v="流动资金贷款"/>
    <n v="9.8000000000000007"/>
    <s v="人民币"/>
    <s v="否"/>
    <s v="2022-09-18 00:00:00"/>
    <s v="2024-04-18 00:00:00"/>
    <m/>
    <s v="89130800261724401020220918"/>
    <m/>
    <s v="R88-57921553"/>
    <s v="GUAR89130800261724401020220918891308"/>
    <n v="1"/>
    <m/>
    <s v="无"/>
    <n v="20"/>
    <n v="40"/>
    <n v="0"/>
    <n v="20"/>
    <n v="20"/>
    <n v="0"/>
    <m/>
    <s v=""/>
    <s v="网商202209"/>
    <s v="国担非专项业务"/>
    <m/>
    <s v="国担非专项业务"/>
    <m/>
    <s v="2022-10-19 10:47:33"/>
    <s v="2022-10-25 10:59:46"/>
    <s v="2022-10-13 17:52:31"/>
    <s v="刘畅之"/>
    <m/>
    <s v="省再担合规性审查通过"/>
    <s v="国担合规性审查通过"/>
    <m/>
    <n v="5"/>
    <n v="5"/>
    <n v="578"/>
    <n v="0"/>
    <n v="0"/>
    <n v="2E-3"/>
    <n v="100"/>
    <n v="100"/>
    <m/>
  </r>
  <r>
    <s v="4301122091810028"/>
    <s v="国担非专项业务"/>
    <s v="新增"/>
    <x v="7"/>
    <m/>
    <s v="湖南省融资再担保有限公司"/>
    <s v="罗松柏"/>
    <s v="个体工商户"/>
    <s v="居民身份证"/>
    <s v="430511198609278014"/>
    <m/>
    <m/>
    <s v="邵阳市北塔区琳玲便利店"/>
    <s v="92430511MA4RU59G41"/>
    <s v="私人控股"/>
    <s v="否"/>
    <s v="湖南省/邵阳市/北塔区"/>
    <s v="其他未列明零售业"/>
    <s v="零售业"/>
    <n v="1"/>
    <n v="14.666700000000001"/>
    <n v="7"/>
    <m/>
    <s v="其他"/>
    <s v="小微企业"/>
    <m/>
    <m/>
    <m/>
    <m/>
    <s v="浙江网商银行股份有限公司"/>
    <n v="2.0499999999999998"/>
    <s v="个人经营性贷款"/>
    <n v="9"/>
    <s v="人民币"/>
    <s v="否"/>
    <s v="2022-09-18 00:00:00"/>
    <s v="2024-04-18 00:00:00"/>
    <m/>
    <s v="89130800400151317520220918"/>
    <m/>
    <s v="R88-57921553"/>
    <s v="GUAR89130800400151317520220918891308"/>
    <n v="1"/>
    <m/>
    <s v="无"/>
    <n v="20"/>
    <n v="40"/>
    <n v="0"/>
    <n v="20"/>
    <n v="20"/>
    <n v="0"/>
    <m/>
    <s v=""/>
    <s v="网商202209"/>
    <s v="国担非专项业务"/>
    <m/>
    <s v="国担非专项业务"/>
    <m/>
    <s v="2022-10-19 10:47:33"/>
    <s v="2022-10-25 10:59:46"/>
    <s v="2022-10-13 17:52:31"/>
    <s v="刘畅之"/>
    <m/>
    <s v="省再担合规性审查通过"/>
    <s v="国担合规性审查通过"/>
    <m/>
    <n v="2.0499999999999998"/>
    <n v="2.0499999999999998"/>
    <n v="578"/>
    <n v="0"/>
    <n v="0"/>
    <n v="2E-3"/>
    <n v="41"/>
    <n v="41"/>
    <m/>
  </r>
  <r>
    <s v="4301122091910008"/>
    <s v="国担非专项业务"/>
    <s v="新增"/>
    <x v="7"/>
    <m/>
    <s v="湖南省融资再担保有限公司"/>
    <s v="官橙宝"/>
    <s v="小微企业主"/>
    <s v="居民身份证"/>
    <s v="430426198905266017"/>
    <m/>
    <m/>
    <s v="祁东源生味电子商务有限公司"/>
    <s v="91430426MA4PELF579"/>
    <s v="私人控股"/>
    <s v="否"/>
    <s v="湖南省/衡阳市/祁东县"/>
    <s v="肉、禽、蛋、奶及水产品零售"/>
    <s v="零售业"/>
    <n v="12"/>
    <n v="12"/>
    <n v="2"/>
    <m/>
    <s v="微型企业"/>
    <s v="小微企业"/>
    <m/>
    <m/>
    <m/>
    <m/>
    <s v="浙江网商银行股份有限公司"/>
    <n v="2"/>
    <s v="流动资金贷款"/>
    <n v="4.76"/>
    <s v="人民币"/>
    <s v="否"/>
    <s v="2022-09-19 00:00:00"/>
    <s v="2024-04-19 00:00:00"/>
    <m/>
    <s v="89130800000147807220220919"/>
    <m/>
    <s v="R88-57921553"/>
    <s v="GUAR89130800000147807220220919891308"/>
    <n v="1"/>
    <m/>
    <s v="无"/>
    <n v="20"/>
    <n v="40"/>
    <n v="0"/>
    <n v="20"/>
    <n v="20"/>
    <n v="0"/>
    <m/>
    <s v=""/>
    <s v="网商202209"/>
    <s v="国担非专项业务"/>
    <m/>
    <s v="国担非专项业务"/>
    <m/>
    <s v="2022-10-19 10:47:33"/>
    <s v="2022-10-25 10:59:46"/>
    <s v="2022-10-13 17:52:31"/>
    <s v="刘畅之"/>
    <m/>
    <s v="省再担合规性审查通过"/>
    <s v="国担合规性审查通过"/>
    <m/>
    <n v="2"/>
    <n v="2"/>
    <n v="578"/>
    <n v="0"/>
    <n v="0"/>
    <n v="2E-3"/>
    <n v="40"/>
    <n v="40"/>
    <m/>
  </r>
  <r>
    <s v="4301122091910009"/>
    <s v="国担非专项业务"/>
    <s v="新增"/>
    <x v="7"/>
    <m/>
    <s v="湖南省融资再担保有限公司"/>
    <s v="唐江艳"/>
    <s v="个体工商户"/>
    <s v="居民身份证"/>
    <s v="431081199105134823"/>
    <m/>
    <m/>
    <s v="资兴市果果时光水果店"/>
    <s v="92431081MA4QNU1M14"/>
    <s v="私人控股"/>
    <s v="否"/>
    <s v="湖南省/郴州市/资兴市"/>
    <s v="果品、蔬菜零售"/>
    <s v="零售业"/>
    <n v="650"/>
    <n v="499"/>
    <n v="5"/>
    <m/>
    <s v="其他"/>
    <s v="小微企业"/>
    <m/>
    <m/>
    <m/>
    <m/>
    <s v="浙江网商银行股份有限公司"/>
    <n v="2"/>
    <s v="个人经营性贷款"/>
    <n v="9.8000000000000007"/>
    <s v="人民币"/>
    <s v="否"/>
    <s v="2022-09-19 00:00:00"/>
    <s v="2024-04-19 00:00:00"/>
    <m/>
    <s v="89130800006912904020220919"/>
    <m/>
    <s v="R88-57921553"/>
    <s v="GUAR89130800006912904020220919891308"/>
    <n v="1"/>
    <m/>
    <s v="无"/>
    <n v="20"/>
    <n v="40"/>
    <n v="0"/>
    <n v="20"/>
    <n v="20"/>
    <n v="0"/>
    <m/>
    <s v=""/>
    <s v="网商202209"/>
    <s v="国担非专项业务"/>
    <m/>
    <s v="国担非专项业务"/>
    <m/>
    <s v="2022-10-19 10:47:33"/>
    <s v="2022-10-25 10:59:46"/>
    <s v="2022-10-13 17:52:31"/>
    <s v="刘畅之"/>
    <m/>
    <s v="省再担合规性审查通过"/>
    <s v="国担合规性审查通过"/>
    <m/>
    <n v="2"/>
    <n v="2"/>
    <n v="578"/>
    <n v="0"/>
    <n v="0"/>
    <n v="2E-3"/>
    <n v="40"/>
    <n v="40"/>
    <m/>
  </r>
  <r>
    <s v="4301122091910010"/>
    <s v="国担非专项业务"/>
    <s v="新增"/>
    <x v="7"/>
    <m/>
    <s v="湖南省融资再担保有限公司"/>
    <s v="靳滔"/>
    <s v="小微企业主"/>
    <s v="居民身份证"/>
    <s v="430105198405303514"/>
    <m/>
    <m/>
    <s v="湖南启晨食品有限公司"/>
    <s v="91430105MA4L6JR26T"/>
    <s v="私人控股"/>
    <s v="否"/>
    <s v="湖南省/长沙市/开福区"/>
    <s v="其他未列明食品制造"/>
    <s v="工业"/>
    <n v="50"/>
    <n v="75"/>
    <n v="2"/>
    <m/>
    <s v="微型企业"/>
    <s v="小微企业"/>
    <s v="4.5.4"/>
    <m/>
    <m/>
    <m/>
    <s v="浙江网商银行股份有限公司"/>
    <n v="8.7957999999999998"/>
    <s v="流动资金贷款"/>
    <n v="9.8000000000000007"/>
    <s v="人民币"/>
    <s v="否"/>
    <s v="2022-09-19 00:00:00"/>
    <s v="2024-04-19 00:00:00"/>
    <m/>
    <s v="89130800007587538220220919"/>
    <m/>
    <s v="R88-57921553"/>
    <s v="GUAR89130800007587538220220919891308"/>
    <n v="1"/>
    <m/>
    <s v="无"/>
    <n v="20"/>
    <n v="40"/>
    <n v="0"/>
    <n v="20"/>
    <n v="20"/>
    <n v="0"/>
    <m/>
    <s v=""/>
    <s v="网商202209"/>
    <s v="国担非专项业务"/>
    <m/>
    <s v="国担非专项业务"/>
    <m/>
    <s v="2022-10-19 10:47:33"/>
    <s v="2022-10-25 10:59:46"/>
    <s v="2022-10-13 17:52:31"/>
    <s v="刘畅之"/>
    <m/>
    <s v="省再担合规性审查通过"/>
    <s v="国担合规性审查通过"/>
    <m/>
    <n v="8.7957999999999998"/>
    <n v="8.7957999999999998"/>
    <n v="578"/>
    <n v="0"/>
    <n v="0"/>
    <n v="2E-3"/>
    <n v="175.92"/>
    <n v="175.92"/>
    <m/>
  </r>
  <r>
    <s v="4301122091910011"/>
    <s v="国担非专项业务"/>
    <s v="新增"/>
    <x v="7"/>
    <m/>
    <s v="湖南省融资再担保有限公司"/>
    <s v="冷正华"/>
    <s v="个体工商户"/>
    <s v="居民身份证"/>
    <s v="430903198510266912"/>
    <m/>
    <m/>
    <s v="经济开发区彩菲莱建筑材料营销中心"/>
    <s v="92431200MA4MBQGP1Q"/>
    <s v="私人控股"/>
    <s v="否"/>
    <s v="湖南省/怀化市/鹤城区"/>
    <s v="建材批发"/>
    <s v="批发业"/>
    <n v="10"/>
    <n v="1638"/>
    <n v="10"/>
    <m/>
    <s v="其他"/>
    <s v="小微企业"/>
    <m/>
    <m/>
    <m/>
    <m/>
    <s v="浙江网商银行股份有限公司"/>
    <n v="7"/>
    <s v="个人经营性贷款"/>
    <n v="8"/>
    <s v="人民币"/>
    <s v="否"/>
    <s v="2022-09-19 00:00:00"/>
    <s v="2024-04-19 00:00:00"/>
    <m/>
    <s v="89130800014963109020220919"/>
    <m/>
    <s v="R88-57921553"/>
    <s v="GUAR89130800014963109020220919891308"/>
    <n v="1"/>
    <m/>
    <s v="无"/>
    <n v="20"/>
    <n v="40"/>
    <n v="0"/>
    <n v="20"/>
    <n v="20"/>
    <n v="0"/>
    <m/>
    <s v=""/>
    <s v="网商202209"/>
    <s v="国担非专项业务"/>
    <m/>
    <s v="国担非专项业务"/>
    <m/>
    <s v="2022-10-19 10:47:33"/>
    <s v="2022-10-25 10:59:00"/>
    <s v="2022-10-13 17:52:31"/>
    <s v="刘畅之"/>
    <m/>
    <s v="省再担合规性审查通过"/>
    <s v="国担合规性审查通过"/>
    <m/>
    <n v="7"/>
    <n v="7"/>
    <n v="578"/>
    <n v="0"/>
    <n v="0"/>
    <n v="2E-3"/>
    <n v="140"/>
    <n v="140"/>
    <m/>
  </r>
  <r>
    <s v="4301122091910012"/>
    <s v="国担非专项业务"/>
    <s v="新增"/>
    <x v="7"/>
    <m/>
    <s v="湖南省融资再担保有限公司"/>
    <s v="刘云"/>
    <s v="个体工商户"/>
    <s v="居民身份证"/>
    <s v="430602198801197432"/>
    <m/>
    <m/>
    <s v="长沙市开福区晚年乐保健食品经营部"/>
    <s v="92430105MA4M48FA5Y"/>
    <s v="私人控股"/>
    <s v="否"/>
    <s v="湖南省/长沙市/开福区"/>
    <s v="其他综合零售"/>
    <s v="零售业"/>
    <n v="6"/>
    <n v="463"/>
    <n v="6"/>
    <m/>
    <s v="其他"/>
    <s v="小微企业"/>
    <m/>
    <m/>
    <m/>
    <m/>
    <s v="浙江网商银行股份有限公司"/>
    <n v="2"/>
    <s v="个人经营性贷款"/>
    <n v="8"/>
    <s v="人民币"/>
    <s v="否"/>
    <s v="2022-09-19 00:00:00"/>
    <s v="2024-04-19 00:00:00"/>
    <m/>
    <s v="89130800015283715520220919"/>
    <m/>
    <s v="R88-57921553"/>
    <s v="GUAR89130800015283715520220919891308"/>
    <n v="1"/>
    <m/>
    <s v="无"/>
    <n v="20"/>
    <n v="40"/>
    <n v="0"/>
    <n v="20"/>
    <n v="20"/>
    <n v="0"/>
    <m/>
    <s v=""/>
    <s v="网商202209"/>
    <s v="国担非专项业务"/>
    <m/>
    <s v="国担非专项业务"/>
    <m/>
    <s v="2022-10-19 10:47:33"/>
    <s v="2022-10-25 10:59:46"/>
    <s v="2022-10-13 17:52:31"/>
    <s v="刘畅之"/>
    <m/>
    <s v="省再担合规性审查通过"/>
    <s v="国担合规性审查通过"/>
    <m/>
    <n v="2"/>
    <n v="2"/>
    <n v="578"/>
    <n v="0"/>
    <n v="0"/>
    <n v="2E-3"/>
    <n v="40"/>
    <n v="40"/>
    <m/>
  </r>
  <r>
    <s v="4301122091910013"/>
    <s v="国担非专项业务"/>
    <s v="新增"/>
    <x v="7"/>
    <m/>
    <s v="湖南省融资再担保有限公司"/>
    <s v="蔡发明"/>
    <s v="小微企业主"/>
    <s v="居民身份证"/>
    <s v="431124198704254214"/>
    <m/>
    <m/>
    <s v="道县湘村美电子商务有限公司"/>
    <s v="91431124MA4Q8PQR6P"/>
    <s v="私人控股"/>
    <s v="否"/>
    <s v="湖南省/永州市/道县"/>
    <s v="果品、蔬菜零售"/>
    <s v="零售业"/>
    <n v="12"/>
    <n v="12"/>
    <n v="5"/>
    <m/>
    <s v="微型企业"/>
    <s v="小微企业"/>
    <m/>
    <m/>
    <m/>
    <m/>
    <s v="浙江网商银行股份有限公司"/>
    <n v="2"/>
    <s v="流动资金贷款"/>
    <n v="9.8000000000000007"/>
    <s v="人民币"/>
    <s v="否"/>
    <s v="2022-09-19 00:00:00"/>
    <s v="2024-04-19 00:00:00"/>
    <m/>
    <s v="89130800021231008020220919"/>
    <m/>
    <s v="R88-57921553"/>
    <s v="GUAR89130800021231008020220919891308"/>
    <n v="1"/>
    <m/>
    <s v="无"/>
    <n v="20"/>
    <n v="40"/>
    <n v="0"/>
    <n v="20"/>
    <n v="20"/>
    <n v="0"/>
    <m/>
    <s v=""/>
    <s v="网商202209"/>
    <s v="国担非专项业务"/>
    <m/>
    <s v="国担非专项业务"/>
    <m/>
    <s v="2022-10-19 10:47:33"/>
    <s v="2022-10-25 10:59:46"/>
    <s v="2022-10-13 17:52:31"/>
    <s v="刘畅之"/>
    <m/>
    <s v="省再担合规性审查通过"/>
    <s v="国担合规性审查通过"/>
    <m/>
    <n v="2"/>
    <n v="2"/>
    <n v="578"/>
    <n v="0"/>
    <n v="0"/>
    <n v="2E-3"/>
    <n v="40"/>
    <n v="40"/>
    <m/>
  </r>
  <r>
    <s v="4301122091910014"/>
    <s v="国担非专项业务"/>
    <s v="新增"/>
    <x v="7"/>
    <m/>
    <s v="湖南省融资再担保有限公司"/>
    <s v="肖艾玉"/>
    <s v="个体工商户"/>
    <s v="居民身份证"/>
    <s v="430481198304246701"/>
    <m/>
    <m/>
    <s v="耒阳市盛世华城便利店"/>
    <s v="92430481MA4QLHNQ8L"/>
    <s v="私人控股"/>
    <s v="否"/>
    <s v="湖南省/衡阳市/耒阳市"/>
    <s v="其他食品零售"/>
    <s v="零售业"/>
    <n v="50"/>
    <n v="25"/>
    <n v="2"/>
    <m/>
    <s v="其他"/>
    <s v="小微企业"/>
    <m/>
    <m/>
    <m/>
    <m/>
    <s v="浙江网商银行股份有限公司"/>
    <n v="8"/>
    <s v="个人经营性贷款"/>
    <n v="9.8000000000000007"/>
    <s v="人民币"/>
    <s v="否"/>
    <s v="2022-09-19 00:00:00"/>
    <s v="2024-04-19 00:00:00"/>
    <m/>
    <s v="89130800024670124120220919"/>
    <m/>
    <s v="R88-57921553"/>
    <s v="GUAR89130800024670124120220919891308"/>
    <n v="1"/>
    <m/>
    <s v="无"/>
    <n v="20"/>
    <n v="40"/>
    <n v="0"/>
    <n v="20"/>
    <n v="20"/>
    <n v="0"/>
    <m/>
    <s v=""/>
    <s v="网商202209"/>
    <s v="国担非专项业务"/>
    <m/>
    <s v="国担非专项业务"/>
    <m/>
    <s v="2022-10-19 10:47:33"/>
    <s v="2022-10-25 10:59:46"/>
    <s v="2022-10-13 17:52:31"/>
    <s v="刘畅之"/>
    <m/>
    <s v="省再担合规性审查通过"/>
    <s v="国担合规性审查通过"/>
    <m/>
    <n v="8"/>
    <n v="8"/>
    <n v="578"/>
    <n v="0"/>
    <n v="0"/>
    <n v="2E-3"/>
    <n v="160"/>
    <n v="160"/>
    <m/>
  </r>
  <r>
    <s v="4301122091910015"/>
    <s v="国担非专项业务"/>
    <s v="新增"/>
    <x v="7"/>
    <m/>
    <s v="湖南省融资再担保有限公司"/>
    <s v="李珍"/>
    <s v="个体工商户"/>
    <s v="居民身份证"/>
    <s v="430124198405278370"/>
    <m/>
    <m/>
    <s v="宁乡市东湖塘镇李华珍饲料店"/>
    <s v="92430124MA4Q60YB79"/>
    <s v="私人控股"/>
    <s v="否"/>
    <s v="湖南省/长沙市/宁乡市"/>
    <s v="其他未列明零售业"/>
    <s v="零售业"/>
    <n v="50"/>
    <n v="134.1867"/>
    <n v="7"/>
    <m/>
    <s v="其他"/>
    <s v="小微企业"/>
    <m/>
    <m/>
    <m/>
    <m/>
    <s v="浙江网商银行股份有限公司"/>
    <n v="2"/>
    <s v="个人经营性贷款"/>
    <n v="9.8000000000000007"/>
    <s v="人民币"/>
    <s v="否"/>
    <s v="2022-09-19 00:00:00"/>
    <s v="2024-04-19 00:00:00"/>
    <m/>
    <s v="89130800024958504220220919"/>
    <m/>
    <s v="R88-57921553"/>
    <s v="GUAR89130800024958504220220919891308"/>
    <n v="1"/>
    <m/>
    <s v="无"/>
    <n v="20"/>
    <n v="40"/>
    <n v="0"/>
    <n v="20"/>
    <n v="20"/>
    <n v="0"/>
    <m/>
    <s v=""/>
    <s v="网商202209"/>
    <s v="国担非专项业务"/>
    <m/>
    <s v="国担非专项业务"/>
    <m/>
    <s v="2022-10-19 10:47:33"/>
    <s v="2022-10-25 10:59:00"/>
    <s v="2022-10-13 17:52:31"/>
    <s v="刘畅之"/>
    <m/>
    <s v="省再担合规性审查通过"/>
    <s v="国担合规性审查通过"/>
    <m/>
    <n v="2"/>
    <n v="2"/>
    <n v="578"/>
    <n v="0"/>
    <n v="0"/>
    <n v="2E-3"/>
    <n v="40"/>
    <n v="40"/>
    <m/>
  </r>
  <r>
    <s v="4301122091910016"/>
    <s v="国担非专项业务"/>
    <s v="新增"/>
    <x v="7"/>
    <m/>
    <s v="湖南省融资再担保有限公司"/>
    <s v="曾凡成"/>
    <s v="小微企业主"/>
    <s v="居民身份证"/>
    <s v="430723196701244615"/>
    <m/>
    <m/>
    <s v="澧县曾老三姜汁食品厂"/>
    <s v="91430723MA4M0WUD98"/>
    <s v="私人控股"/>
    <s v="否"/>
    <s v="湖南省/常德市/澧县"/>
    <s v="糖果、巧克力制造"/>
    <s v="工业"/>
    <n v="50"/>
    <n v="400"/>
    <n v="31"/>
    <m/>
    <s v="小型企业"/>
    <s v="小微企业"/>
    <m/>
    <m/>
    <m/>
    <m/>
    <s v="浙江网商银行股份有限公司"/>
    <n v="2"/>
    <s v="流动资金贷款"/>
    <n v="7"/>
    <s v="人民币"/>
    <s v="否"/>
    <s v="2022-09-19 00:00:00"/>
    <s v="2024-04-19 00:00:00"/>
    <m/>
    <s v="89130800037368642820220919"/>
    <m/>
    <s v="R88-57921553"/>
    <s v="GUAR89130800037368642820220919891308"/>
    <n v="1"/>
    <m/>
    <s v="无"/>
    <n v="20"/>
    <n v="40"/>
    <n v="0"/>
    <n v="20"/>
    <n v="20"/>
    <n v="0"/>
    <m/>
    <s v=""/>
    <s v="网商202209"/>
    <s v="国担非专项业务"/>
    <m/>
    <s v="国担非专项业务"/>
    <m/>
    <s v="2022-10-19 10:47:33"/>
    <s v="2022-10-25 10:59:00"/>
    <s v="2022-10-13 17:52:31"/>
    <s v="刘畅之"/>
    <m/>
    <s v="省再担合规性审查通过"/>
    <s v="国担合规性审查通过"/>
    <m/>
    <n v="2"/>
    <n v="2"/>
    <n v="578"/>
    <n v="0"/>
    <n v="0"/>
    <n v="2E-3"/>
    <n v="40"/>
    <n v="40"/>
    <m/>
  </r>
  <r>
    <s v="4301122091910017"/>
    <s v="国担非专项业务"/>
    <s v="新增"/>
    <x v="7"/>
    <m/>
    <s v="湖南省融资再担保有限公司"/>
    <s v="邓素梅"/>
    <s v="个体工商户"/>
    <s v="居民身份证"/>
    <s v="432501198109250065"/>
    <m/>
    <m/>
    <s v="长沙市岳麓区诚信书店"/>
    <s v="92430104MA4PPFHG3N"/>
    <s v="私人控股"/>
    <s v="否"/>
    <s v="湖南省/长沙市/岳麓区"/>
    <s v="图书、报刊零售"/>
    <s v="零售业"/>
    <n v="5"/>
    <n v="85.333298999999997"/>
    <n v="6"/>
    <m/>
    <s v="其他"/>
    <s v="小微企业"/>
    <m/>
    <m/>
    <m/>
    <m/>
    <s v="浙江网商银行股份有限公司"/>
    <n v="3.6"/>
    <s v="个人经营性贷款"/>
    <n v="9.9"/>
    <s v="人民币"/>
    <s v="否"/>
    <s v="2022-09-19 00:00:00"/>
    <s v="2024-04-19 00:00:00"/>
    <m/>
    <s v="89130800039805600020220919"/>
    <m/>
    <s v="R88-57921553"/>
    <s v="GUAR89130800039805600020220919891308"/>
    <n v="1"/>
    <m/>
    <s v="无"/>
    <n v="20"/>
    <n v="40"/>
    <n v="0"/>
    <n v="20"/>
    <n v="20"/>
    <n v="0"/>
    <m/>
    <s v=""/>
    <s v="网商202209"/>
    <s v="国担非专项业务"/>
    <m/>
    <s v="国担非专项业务"/>
    <m/>
    <s v="2022-10-19 10:47:33"/>
    <s v="2022-10-25 10:59:00"/>
    <s v="2022-10-13 17:52:31"/>
    <s v="刘畅之"/>
    <m/>
    <s v="省再担合规性审查通过"/>
    <s v="国担合规性审查通过"/>
    <m/>
    <n v="3.6"/>
    <n v="3.6"/>
    <n v="578"/>
    <n v="0"/>
    <n v="0"/>
    <n v="2E-3"/>
    <n v="72"/>
    <n v="72"/>
    <m/>
  </r>
  <r>
    <s v="4301122091910018"/>
    <s v="国担非专项业务"/>
    <s v="新增"/>
    <x v="7"/>
    <m/>
    <s v="湖南省融资再担保有限公司"/>
    <s v="李苏兰"/>
    <s v="个体工商户"/>
    <s v="居民身份证"/>
    <s v="362202199205044620"/>
    <m/>
    <m/>
    <s v="长沙市天心区涵品复合茶馆"/>
    <s v="92430103MA4PAJR64F"/>
    <s v="私人控股"/>
    <s v="否"/>
    <s v="湖南省/长沙市/天心区"/>
    <s v="茶馆服务"/>
    <s v="餐饮业"/>
    <n v="5"/>
    <n v="353.06670000000003"/>
    <n v="22"/>
    <m/>
    <s v="其他"/>
    <s v="小微企业"/>
    <m/>
    <m/>
    <m/>
    <m/>
    <s v="浙江网商银行股份有限公司"/>
    <n v="9.36"/>
    <s v="个人经营性贷款"/>
    <n v="8"/>
    <s v="人民币"/>
    <s v="否"/>
    <s v="2022-09-19 00:00:00"/>
    <s v="2024-04-19 00:00:00"/>
    <m/>
    <s v="89130800056934402020220919"/>
    <m/>
    <s v="R88-57921553"/>
    <s v="GUAR89130800056934402020220919891308"/>
    <n v="1"/>
    <m/>
    <s v="无"/>
    <n v="20"/>
    <n v="40"/>
    <n v="0"/>
    <n v="20"/>
    <n v="20"/>
    <n v="0"/>
    <m/>
    <s v=""/>
    <s v="网商202209"/>
    <s v="国担非专项业务"/>
    <m/>
    <s v="国担非专项业务"/>
    <m/>
    <s v="2022-10-19 10:47:33"/>
    <s v="2022-10-25 10:59:00"/>
    <s v="2022-10-13 17:52:32"/>
    <s v="刘畅之"/>
    <m/>
    <s v="省再担合规性审查通过"/>
    <s v="国担合规性审查通过"/>
    <m/>
    <n v="9.36"/>
    <n v="9.36"/>
    <n v="578"/>
    <n v="0"/>
    <n v="0"/>
    <n v="2E-3"/>
    <n v="187.2"/>
    <n v="187.2"/>
    <m/>
  </r>
  <r>
    <s v="4301122091910019"/>
    <s v="国担非专项业务"/>
    <s v="新增"/>
    <x v="7"/>
    <m/>
    <s v="湖南省融资再担保有限公司"/>
    <s v="李建华"/>
    <s v="个体工商户"/>
    <s v="居民身份证"/>
    <s v="522423198002025313"/>
    <m/>
    <m/>
    <s v="湘潭市岳塘区一品香川菜馆"/>
    <s v="92430304MA4LNCQH6X"/>
    <s v="私人控股"/>
    <s v="否"/>
    <s v="湖南省/湘潭市/岳塘区"/>
    <s v="正餐服务"/>
    <s v="餐饮业"/>
    <n v="3"/>
    <n v="1E-3"/>
    <n v="16"/>
    <m/>
    <s v="其他"/>
    <s v="小微企业"/>
    <m/>
    <m/>
    <m/>
    <m/>
    <s v="浙江网商银行股份有限公司"/>
    <n v="2"/>
    <s v="个人经营性贷款"/>
    <n v="9.8000000000000007"/>
    <s v="人民币"/>
    <s v="否"/>
    <s v="2022-09-19 00:00:00"/>
    <s v="2024-04-19 00:00:00"/>
    <m/>
    <s v="89130800063077510020220919"/>
    <m/>
    <s v="R88-57921553"/>
    <s v="GUAR89130800063077510020220919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1910020"/>
    <s v="国担非专项业务"/>
    <s v="新增"/>
    <x v="7"/>
    <m/>
    <s v="湖南省融资再担保有限公司"/>
    <s v="黄张怀"/>
    <s v="个体工商户"/>
    <s v="居民身份证"/>
    <s v="431003197809136538"/>
    <m/>
    <m/>
    <s v="临武县水东镇张怀建筑材料销售点"/>
    <s v="92431025MA4LH6L576"/>
    <s v="私人控股"/>
    <s v="否"/>
    <s v="湖南省/郴州市/临武县"/>
    <s v="其他未列明零售业"/>
    <s v="零售业"/>
    <n v="50000"/>
    <n v="461"/>
    <n v="7"/>
    <m/>
    <s v="其他"/>
    <s v="小微企业"/>
    <m/>
    <m/>
    <m/>
    <m/>
    <s v="浙江网商银行股份有限公司"/>
    <n v="2"/>
    <s v="个人经营性贷款"/>
    <n v="9.8000000000000007"/>
    <s v="人民币"/>
    <s v="否"/>
    <s v="2022-09-19 00:00:00"/>
    <s v="2024-04-19 00:00:00"/>
    <m/>
    <s v="89130800069854334320220919"/>
    <m/>
    <s v="R88-57921553"/>
    <s v="GUAR89130800069854334320220919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1910021"/>
    <s v="国担非专项业务"/>
    <s v="新增"/>
    <x v="7"/>
    <m/>
    <s v="湖南省融资再担保有限公司"/>
    <s v="李园园"/>
    <s v="个体工商户"/>
    <s v="居民身份证"/>
    <s v="43042119890409002X"/>
    <m/>
    <m/>
    <s v="新化县宇帆服饰店"/>
    <s v="92431322MA4M3KW25J"/>
    <s v="私人控股"/>
    <s v="否"/>
    <s v="湖南省/娄底市/新化县"/>
    <s v="服装零售"/>
    <s v="零售业"/>
    <n v="5"/>
    <n v="133.33330000000001"/>
    <n v="8"/>
    <m/>
    <s v="其他"/>
    <s v="小微企业"/>
    <m/>
    <m/>
    <m/>
    <m/>
    <s v="浙江网商银行股份有限公司"/>
    <n v="11"/>
    <s v="个人经营性贷款"/>
    <n v="9.8000000000000007"/>
    <s v="人民币"/>
    <s v="否"/>
    <s v="2022-09-19 00:00:00"/>
    <s v="2024-04-19 00:00:00"/>
    <m/>
    <s v="89130800071682619520220919"/>
    <m/>
    <s v="R88-57921553"/>
    <s v="GUAR89130800071682619520220919891308"/>
    <n v="1"/>
    <m/>
    <s v="无"/>
    <n v="20"/>
    <n v="40"/>
    <n v="0"/>
    <n v="20"/>
    <n v="20"/>
    <n v="0"/>
    <m/>
    <s v=""/>
    <s v="网商202209"/>
    <s v="国担非专项业务"/>
    <m/>
    <s v="国担非专项业务"/>
    <m/>
    <s v="2022-10-19 10:47:33"/>
    <s v="2022-10-25 10:59:00"/>
    <s v="2022-10-13 17:52:32"/>
    <s v="刘畅之"/>
    <m/>
    <s v="省再担合规性审查通过"/>
    <s v="国担合规性审查通过"/>
    <m/>
    <n v="11"/>
    <n v="11"/>
    <n v="578"/>
    <n v="0"/>
    <n v="0"/>
    <n v="2E-3"/>
    <n v="220"/>
    <n v="220"/>
    <m/>
  </r>
  <r>
    <s v="4301122091910022"/>
    <s v="国担非专项业务"/>
    <s v="新增"/>
    <x v="7"/>
    <m/>
    <s v="湖南省融资再担保有限公司"/>
    <s v="王波"/>
    <s v="个体工商户"/>
    <s v="居民身份证"/>
    <s v="430621198811093337"/>
    <m/>
    <m/>
    <s v="石峰区八零九零时尚烫染发屋"/>
    <s v="92430204MA4L7XP78M"/>
    <s v="私人控股"/>
    <s v="否"/>
    <s v="湖南省/株洲市/石峰区"/>
    <s v="理发及美容服务"/>
    <s v="其他未列明行业"/>
    <n v="50"/>
    <n v="25"/>
    <n v="2"/>
    <m/>
    <s v="其他"/>
    <s v="小微企业"/>
    <m/>
    <m/>
    <m/>
    <m/>
    <s v="浙江网商银行股份有限公司"/>
    <n v="2.3254000000000001"/>
    <s v="个人经营性贷款"/>
    <n v="8"/>
    <s v="人民币"/>
    <s v="否"/>
    <s v="2022-09-19 00:00:00"/>
    <s v="2024-04-19 00:00:00"/>
    <m/>
    <s v="89130800094286212120220919"/>
    <m/>
    <s v="R88-57921553"/>
    <s v="GUAR89130800094286212120220919891308"/>
    <n v="1"/>
    <m/>
    <s v="无"/>
    <n v="20"/>
    <n v="40"/>
    <n v="0"/>
    <n v="20"/>
    <n v="20"/>
    <n v="0"/>
    <m/>
    <s v=""/>
    <s v="网商202209"/>
    <s v="国担非专项业务"/>
    <m/>
    <s v="国担非专项业务"/>
    <m/>
    <s v="2022-10-19 10:47:33"/>
    <s v="2022-10-25 10:59:00"/>
    <s v="2022-10-13 17:52:32"/>
    <s v="刘畅之"/>
    <m/>
    <s v="省再担合规性审查通过"/>
    <s v="国担合规性审查通过"/>
    <m/>
    <n v="2.3254000000000001"/>
    <n v="2.3254000000000001"/>
    <n v="578"/>
    <n v="0"/>
    <n v="0"/>
    <n v="2E-3"/>
    <n v="46.51"/>
    <n v="46.51"/>
    <m/>
  </r>
  <r>
    <s v="4301122091910023"/>
    <s v="国担非专项业务"/>
    <s v="新增"/>
    <x v="7"/>
    <m/>
    <s v="湖南省融资再担保有限公司"/>
    <s v="肖文正"/>
    <s v="小微企业主"/>
    <s v="居民身份证"/>
    <s v="432624197001260013"/>
    <m/>
    <m/>
    <s v="洞口富鑫电子服务有限公司"/>
    <s v="91430525074982975G"/>
    <s v="私人控股"/>
    <s v="是"/>
    <s v="湖南省/邵阳市/洞口县"/>
    <s v="其他机械设备及电子产品批发"/>
    <s v="批发业"/>
    <n v="100"/>
    <n v="50"/>
    <n v="3"/>
    <m/>
    <s v="微型企业"/>
    <s v="小微企业"/>
    <m/>
    <m/>
    <m/>
    <m/>
    <s v="浙江网商银行股份有限公司"/>
    <n v="5"/>
    <s v="流动资金贷款"/>
    <n v="9.8000000000000007"/>
    <s v="人民币"/>
    <s v="否"/>
    <s v="2022-09-19 00:00:00"/>
    <s v="2024-04-19 00:00:00"/>
    <m/>
    <s v="89130800099467506720220919"/>
    <m/>
    <s v="R88-57921553"/>
    <s v="GUAR89130800099467506720220919891308"/>
    <n v="1"/>
    <m/>
    <s v="无"/>
    <n v="20"/>
    <n v="40"/>
    <n v="0"/>
    <n v="20"/>
    <n v="20"/>
    <n v="0"/>
    <m/>
    <s v=""/>
    <s v="网商202209"/>
    <s v="国担非专项业务"/>
    <m/>
    <s v="国担非专项业务"/>
    <m/>
    <s v="2022-10-19 10:47:33"/>
    <s v="2022-10-25 10:59:00"/>
    <s v="2022-10-13 17:52:32"/>
    <s v="刘畅之"/>
    <m/>
    <s v="省再担合规性审查通过"/>
    <s v="国担合规性审查通过"/>
    <m/>
    <n v="5"/>
    <n v="5"/>
    <n v="578"/>
    <n v="0"/>
    <n v="0"/>
    <n v="2E-3"/>
    <n v="100"/>
    <n v="100"/>
    <m/>
  </r>
  <r>
    <s v="4301122091910024"/>
    <s v="国担非专项业务"/>
    <s v="新增"/>
    <x v="7"/>
    <m/>
    <s v="湖南省融资再担保有限公司"/>
    <s v="蔡胜强"/>
    <s v="个体工商户"/>
    <s v="居民身份证"/>
    <s v="430903199406090018"/>
    <m/>
    <m/>
    <s v="长沙市芙蓉区小牛家庭旅店"/>
    <s v="92430102MA4RHANL79"/>
    <s v="私人控股"/>
    <s v="否"/>
    <s v="湖南省/长沙市/芙蓉区"/>
    <s v="其他住宿业"/>
    <s v="住宿业"/>
    <n v="10"/>
    <n v="80.053298999999996"/>
    <n v="18"/>
    <m/>
    <s v="其他"/>
    <s v="小微企业"/>
    <m/>
    <m/>
    <m/>
    <m/>
    <s v="浙江网商银行股份有限公司"/>
    <n v="3"/>
    <s v="个人经营性贷款"/>
    <n v="9.8000000000000007"/>
    <s v="人民币"/>
    <s v="否"/>
    <s v="2022-09-19 00:00:00"/>
    <s v="2024-04-19 00:00:00"/>
    <m/>
    <s v="89130800102775300420220919"/>
    <m/>
    <s v="R88-57921553"/>
    <s v="GUAR89130800102775300420220919891308"/>
    <n v="1"/>
    <m/>
    <s v="无"/>
    <n v="20"/>
    <n v="40"/>
    <n v="0"/>
    <n v="20"/>
    <n v="20"/>
    <n v="0"/>
    <m/>
    <s v=""/>
    <s v="网商202209"/>
    <s v="国担非专项业务"/>
    <m/>
    <s v="国担非专项业务"/>
    <m/>
    <s v="2022-10-19 10:47:33"/>
    <s v="2022-10-25 10:59:00"/>
    <s v="2022-10-13 17:52:32"/>
    <s v="刘畅之"/>
    <m/>
    <s v="省再担合规性审查通过"/>
    <s v="国担合规性审查通过"/>
    <m/>
    <n v="3"/>
    <n v="3"/>
    <n v="578"/>
    <n v="0"/>
    <n v="0"/>
    <n v="2E-3"/>
    <n v="60"/>
    <n v="60"/>
    <m/>
  </r>
  <r>
    <s v="4301122091910025"/>
    <s v="国担非专项业务"/>
    <s v="新增"/>
    <x v="7"/>
    <m/>
    <s v="湖南省融资再担保有限公司"/>
    <s v="刘旺"/>
    <s v="个体工商户"/>
    <s v="居民身份证"/>
    <s v="430381198205307112"/>
    <m/>
    <m/>
    <s v="湘乡市白田镇老虎冲家庭农场"/>
    <s v="92430381MA4LFA8F6W"/>
    <s v="私人控股"/>
    <s v="否"/>
    <s v="湖南省/湘潭市/湘乡市"/>
    <s v="其他谷物种植"/>
    <s v="农、林、牧、渔业"/>
    <n v="650"/>
    <n v="25"/>
    <n v="1"/>
    <m/>
    <s v="其他"/>
    <s v="三农,小微企业"/>
    <m/>
    <m/>
    <m/>
    <m/>
    <s v="浙江网商银行股份有限公司"/>
    <n v="2"/>
    <s v="个人经营性贷款"/>
    <n v="7"/>
    <s v="人民币"/>
    <s v="否"/>
    <s v="2022-09-19 00:00:00"/>
    <s v="2024-04-19 00:00:00"/>
    <m/>
    <s v="89130800103505522620220919"/>
    <m/>
    <s v="R88-57921553"/>
    <s v="GUAR89130800103505522620220919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1910026"/>
    <s v="国担非专项业务"/>
    <s v="新增"/>
    <x v="7"/>
    <m/>
    <s v="湖南省融资再担保有限公司"/>
    <s v="杨秋平"/>
    <s v="个体工商户"/>
    <s v="居民身份证"/>
    <s v="430529198906283788"/>
    <m/>
    <m/>
    <s v="绥宁县海文造型设计"/>
    <s v="92430527MA4LHXAMXJ"/>
    <s v="私人控股"/>
    <s v="否"/>
    <s v="湖南省/邵阳市/绥宁县"/>
    <s v="理发及美容服务"/>
    <s v="其他未列明行业"/>
    <n v="6"/>
    <n v="1E-3"/>
    <n v="23"/>
    <m/>
    <s v="其他"/>
    <s v="小微企业"/>
    <m/>
    <m/>
    <m/>
    <m/>
    <s v="浙江网商银行股份有限公司"/>
    <n v="3"/>
    <s v="个人经营性贷款"/>
    <n v="8"/>
    <s v="人民币"/>
    <s v="否"/>
    <s v="2022-09-19 00:00:00"/>
    <s v="2024-04-19 00:00:00"/>
    <m/>
    <s v="89130800109436700520220919"/>
    <m/>
    <s v="R88-57921553"/>
    <s v="GUAR89130800109436700520220919891308"/>
    <n v="1"/>
    <m/>
    <s v="无"/>
    <n v="20"/>
    <n v="40"/>
    <n v="0"/>
    <n v="20"/>
    <n v="20"/>
    <n v="0"/>
    <m/>
    <s v=""/>
    <s v="网商202209"/>
    <s v="国担非专项业务"/>
    <m/>
    <s v="国担非专项业务"/>
    <m/>
    <s v="2022-10-19 10:47:33"/>
    <s v="2022-10-25 10:59:00"/>
    <s v="2022-10-13 17:52:32"/>
    <s v="刘畅之"/>
    <m/>
    <s v="省再担合规性审查通过"/>
    <s v="国担合规性审查通过"/>
    <m/>
    <n v="3"/>
    <n v="3"/>
    <n v="578"/>
    <n v="0"/>
    <n v="0"/>
    <n v="2E-3"/>
    <n v="60"/>
    <n v="60"/>
    <m/>
  </r>
  <r>
    <s v="4301122091910027"/>
    <s v="国担非专项业务"/>
    <s v="新增"/>
    <x v="7"/>
    <m/>
    <s v="湖南省融资再担保有限公司"/>
    <s v="李建培"/>
    <s v="个体工商户"/>
    <s v="居民身份证"/>
    <s v="432522197401255733"/>
    <m/>
    <m/>
    <s v="双峰县建培不锈钢经营部"/>
    <s v="92431321MA4M1QJCXL"/>
    <s v="私人控股"/>
    <s v="否"/>
    <s v="湖南省/娄底市/双峰县"/>
    <s v="其他室内装饰材料零售"/>
    <s v="零售业"/>
    <n v="650"/>
    <n v="486"/>
    <n v="8"/>
    <m/>
    <s v="其他"/>
    <s v="小微企业"/>
    <m/>
    <m/>
    <m/>
    <m/>
    <s v="浙江网商银行股份有限公司"/>
    <n v="2.48"/>
    <s v="个人经营性贷款"/>
    <n v="6.2"/>
    <s v="人民币"/>
    <s v="否"/>
    <s v="2022-09-19 00:00:00"/>
    <s v="2024-04-19 00:00:00"/>
    <m/>
    <s v="89130800134126128920220919"/>
    <m/>
    <s v="R88-57921553"/>
    <s v="GUAR89130800134126128920220919891308"/>
    <n v="1"/>
    <m/>
    <s v="无"/>
    <n v="20"/>
    <n v="40"/>
    <n v="0"/>
    <n v="20"/>
    <n v="20"/>
    <n v="0"/>
    <m/>
    <s v=""/>
    <s v="网商202209"/>
    <s v="国担非专项业务"/>
    <m/>
    <s v="国担非专项业务"/>
    <m/>
    <s v="2022-10-19 10:47:33"/>
    <s v="2022-10-25 10:59:00"/>
    <s v="2022-10-13 17:52:32"/>
    <s v="刘畅之"/>
    <m/>
    <s v="省再担合规性审查通过"/>
    <s v="国担合规性审查通过"/>
    <m/>
    <n v="2.48"/>
    <n v="2.48"/>
    <n v="578"/>
    <n v="0"/>
    <n v="0"/>
    <n v="2E-3"/>
    <n v="49.6"/>
    <n v="49.6"/>
    <m/>
  </r>
  <r>
    <s v="4301122091910028"/>
    <s v="国担非专项业务"/>
    <s v="新增"/>
    <x v="7"/>
    <m/>
    <s v="湖南省融资再担保有限公司"/>
    <s v="张盈"/>
    <s v="小微企业主"/>
    <s v="居民身份证"/>
    <s v="430722198511061028"/>
    <m/>
    <m/>
    <s v="长沙新苑阳家用电器有限公司"/>
    <s v="91430121MA4PRKMQ1J"/>
    <s v="私人控股"/>
    <s v="是"/>
    <s v="湖南省/长沙市/长沙县"/>
    <s v="其他电子产品零售"/>
    <s v="零售业"/>
    <n v="12"/>
    <n v="30"/>
    <n v="1"/>
    <m/>
    <s v="微型企业"/>
    <s v="小微企业"/>
    <m/>
    <m/>
    <m/>
    <m/>
    <s v="浙江网商银行股份有限公司"/>
    <n v="10"/>
    <s v="流动资金贷款"/>
    <n v="9.8000000000000007"/>
    <s v="人民币"/>
    <s v="否"/>
    <s v="2022-09-19 00:00:00"/>
    <s v="2024-04-19 00:00:00"/>
    <m/>
    <s v="89130800142876145520220919"/>
    <m/>
    <s v="R88-57921553"/>
    <s v="GUAR89130800142876145520220919891308"/>
    <n v="1"/>
    <m/>
    <s v="无"/>
    <n v="20"/>
    <n v="40"/>
    <n v="0"/>
    <n v="20"/>
    <n v="20"/>
    <n v="0"/>
    <m/>
    <s v=""/>
    <s v="网商202209"/>
    <s v="国担非专项业务"/>
    <m/>
    <s v="国担非专项业务"/>
    <m/>
    <s v="2022-10-19 10:47:33"/>
    <s v="2022-10-25 10:59:00"/>
    <s v="2022-10-13 17:52:32"/>
    <s v="刘畅之"/>
    <m/>
    <s v="省再担合规性审查通过"/>
    <s v="国担合规性审查通过"/>
    <m/>
    <n v="10"/>
    <n v="10"/>
    <n v="578"/>
    <n v="0"/>
    <n v="0"/>
    <n v="2E-3"/>
    <n v="200"/>
    <n v="200"/>
    <m/>
  </r>
  <r>
    <s v="4301122091910029"/>
    <s v="国担非专项业务"/>
    <s v="新增"/>
    <x v="7"/>
    <m/>
    <s v="湖南省融资再担保有限公司"/>
    <s v="解滔"/>
    <s v="个体工商户"/>
    <s v="居民身份证"/>
    <s v="430121197602291714"/>
    <m/>
    <m/>
    <s v="长沙县星沙弘利烟酒商行"/>
    <s v="92430121MA4RLQG30W"/>
    <s v="私人控股"/>
    <s v="否"/>
    <s v="湖南省/长沙市/长沙县"/>
    <s v="其他未列明零售业"/>
    <s v="零售业"/>
    <n v="20"/>
    <n v="461"/>
    <n v="7"/>
    <m/>
    <s v="其他"/>
    <s v="小微企业"/>
    <m/>
    <m/>
    <m/>
    <m/>
    <s v="浙江网商银行股份有限公司"/>
    <n v="2"/>
    <s v="个人经营性贷款"/>
    <n v="9.8000000000000007"/>
    <s v="人民币"/>
    <s v="否"/>
    <s v="2022-09-19 00:00:00"/>
    <s v="2024-04-19 00:00:00"/>
    <m/>
    <s v="89130800181585230020220919"/>
    <m/>
    <s v="R88-57921553"/>
    <s v="GUAR89130800181585230020220919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1910030"/>
    <s v="国担非专项业务"/>
    <s v="新增"/>
    <x v="7"/>
    <m/>
    <s v="湖南省融资再担保有限公司"/>
    <s v="肖晓文"/>
    <s v="个体工商户"/>
    <s v="居民身份证"/>
    <s v="430424198605254628"/>
    <m/>
    <m/>
    <s v="衡东文文日化小铺"/>
    <s v="92430424MA4LGFAN3M"/>
    <s v="私人控股"/>
    <s v="否"/>
    <s v="湖南省/衡阳市/衡东县"/>
    <s v="化妆品及卫生用品零售"/>
    <s v="零售业"/>
    <n v="80000"/>
    <n v="253.33330000000001"/>
    <n v="8"/>
    <m/>
    <s v="其他"/>
    <s v="小微企业"/>
    <m/>
    <m/>
    <m/>
    <m/>
    <s v="浙江网商银行股份有限公司"/>
    <n v="2"/>
    <s v="个人经营性贷款"/>
    <n v="9.8000000000000007"/>
    <s v="人民币"/>
    <s v="否"/>
    <s v="2022-09-19 00:00:00"/>
    <s v="2024-04-19 00:00:00"/>
    <m/>
    <s v="89130800192158246720220919"/>
    <m/>
    <s v="R88-57921553"/>
    <s v="GUAR89130800192158246720220919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1910031"/>
    <s v="国担非专项业务"/>
    <s v="新增"/>
    <x v="7"/>
    <m/>
    <s v="湖南省融资再担保有限公司"/>
    <s v="易冬华"/>
    <s v="个体工商户"/>
    <s v="居民身份证"/>
    <s v="430726197811291029"/>
    <m/>
    <m/>
    <s v="石门县易冬华五金店"/>
    <s v="92430726MA4R15NA6K"/>
    <s v="私人控股"/>
    <s v="否"/>
    <s v="湖南省/常德市/石门县"/>
    <s v="五金产品批发"/>
    <s v="批发业"/>
    <n v="90"/>
    <n v="166.66669999999999"/>
    <n v="5"/>
    <m/>
    <s v="其他"/>
    <s v="小微企业"/>
    <m/>
    <m/>
    <m/>
    <m/>
    <s v="浙江网商银行股份有限公司"/>
    <n v="2"/>
    <s v="个人经营性贷款"/>
    <n v="9.8000000000000007"/>
    <s v="人民币"/>
    <s v="否"/>
    <s v="2022-09-19 00:00:00"/>
    <s v="2024-04-19 00:00:00"/>
    <m/>
    <s v="89130800195328301720220919"/>
    <m/>
    <s v="R88-57921553"/>
    <s v="GUAR89130800195328301720220919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1910032"/>
    <s v="国担非专项业务"/>
    <s v="新增"/>
    <x v="7"/>
    <m/>
    <s v="湖南省融资再担保有限公司"/>
    <s v="肖黎婧"/>
    <s v="个体工商户"/>
    <s v="居民身份证"/>
    <s v="432502199402090022"/>
    <m/>
    <m/>
    <s v="冷水江市肖黎婧服装店"/>
    <s v="92431381MA4QTNPJ3E"/>
    <s v="私人控股"/>
    <s v="否"/>
    <s v="湖南省/娄底市/冷水江市"/>
    <s v="服装零售"/>
    <s v="零售业"/>
    <n v="650"/>
    <n v="486"/>
    <n v="8"/>
    <m/>
    <s v="其他"/>
    <s v="小微企业"/>
    <m/>
    <m/>
    <m/>
    <m/>
    <s v="浙江网商银行股份有限公司"/>
    <n v="39"/>
    <s v="个人经营性贷款"/>
    <n v="8"/>
    <s v="人民币"/>
    <s v="否"/>
    <s v="2022-09-19 00:00:00"/>
    <s v="2024-04-19 00:00:00"/>
    <m/>
    <s v="89130800209603531820220919"/>
    <m/>
    <s v="R88-57921553"/>
    <s v="GUAR89130800209603531820220919891308"/>
    <n v="1"/>
    <m/>
    <s v="无"/>
    <n v="20"/>
    <n v="40"/>
    <n v="0"/>
    <n v="20"/>
    <n v="20"/>
    <n v="0"/>
    <m/>
    <s v=""/>
    <s v="网商202209"/>
    <s v="国担非专项业务"/>
    <m/>
    <s v="国担非专项业务"/>
    <m/>
    <s v="2022-10-19 10:47:33"/>
    <s v="2022-10-25 10:59:46"/>
    <s v="2022-10-13 17:52:32"/>
    <s v="刘畅之"/>
    <m/>
    <s v="省再担合规性审查通过"/>
    <s v="国担合规性审查通过"/>
    <m/>
    <n v="39"/>
    <n v="39"/>
    <n v="578"/>
    <n v="0"/>
    <n v="0"/>
    <n v="2E-3"/>
    <n v="780"/>
    <n v="780"/>
    <m/>
  </r>
  <r>
    <s v="4301122091910033"/>
    <s v="国担非专项业务"/>
    <s v="新增"/>
    <x v="7"/>
    <m/>
    <s v="湖南省融资再担保有限公司"/>
    <s v="黄小伟"/>
    <s v="个体工商户"/>
    <s v="居民身份证"/>
    <s v="360281199306061415"/>
    <m/>
    <m/>
    <s v="江永县博鸿陶瓷批发店"/>
    <s v="92431125MA4TBRUK92"/>
    <s v="私人控股"/>
    <s v="否"/>
    <s v="湖南省/永州市/江永县"/>
    <s v="其他未列明批发业"/>
    <s v="批发业"/>
    <n v="30"/>
    <n v="239.0333"/>
    <n v="10"/>
    <m/>
    <s v="其他"/>
    <s v="小微企业"/>
    <m/>
    <m/>
    <m/>
    <m/>
    <s v="浙江网商银行股份有限公司"/>
    <n v="6"/>
    <s v="个人经营性贷款"/>
    <n v="9.8000000000000007"/>
    <s v="人民币"/>
    <s v="否"/>
    <s v="2022-09-19 00:00:00"/>
    <s v="2024-04-19 00:00:00"/>
    <m/>
    <s v="89130800211872214920220919"/>
    <m/>
    <s v="R88-57921553"/>
    <s v="GUAR89130800211872214920220919891308"/>
    <n v="1"/>
    <m/>
    <s v="无"/>
    <n v="20"/>
    <n v="40"/>
    <n v="0"/>
    <n v="20"/>
    <n v="20"/>
    <n v="0"/>
    <m/>
    <s v=""/>
    <s v="网商202209"/>
    <s v="国担非专项业务"/>
    <m/>
    <s v="国担非专项业务"/>
    <m/>
    <s v="2022-10-19 10:47:33"/>
    <s v="2022-10-25 10:59:46"/>
    <s v="2022-10-13 17:52:32"/>
    <s v="刘畅之"/>
    <m/>
    <s v="省再担合规性审查通过"/>
    <s v="国担合规性审查通过"/>
    <m/>
    <n v="6"/>
    <n v="6"/>
    <n v="578"/>
    <n v="0"/>
    <n v="0"/>
    <n v="2E-3"/>
    <n v="120"/>
    <n v="120"/>
    <m/>
  </r>
  <r>
    <s v="4301122091910034"/>
    <s v="国担非专项业务"/>
    <s v="新增"/>
    <x v="7"/>
    <m/>
    <s v="湖南省融资再担保有限公司"/>
    <s v="贺海剑"/>
    <s v="个体工商户"/>
    <s v="居民身份证"/>
    <s v="433024197812296130"/>
    <m/>
    <m/>
    <s v="鹤城区辉瑞饲料经营部"/>
    <s v="92431202MA4P75JL1T"/>
    <s v="私人控股"/>
    <s v="否"/>
    <s v="湖南省/怀化市/鹤城区"/>
    <s v="其他未列明批发业"/>
    <s v="批发业"/>
    <n v="20"/>
    <n v="1E-3"/>
    <n v="10"/>
    <m/>
    <s v="其他"/>
    <s v="小微企业"/>
    <m/>
    <m/>
    <m/>
    <m/>
    <s v="浙江网商银行股份有限公司"/>
    <n v="6"/>
    <s v="个人经营性贷款"/>
    <n v="8"/>
    <s v="人民币"/>
    <s v="否"/>
    <s v="2022-09-19 00:00:00"/>
    <s v="2024-04-19 00:00:00"/>
    <m/>
    <s v="89130800231749830020220919"/>
    <m/>
    <s v="R88-57921553"/>
    <s v="GUAR89130800231749830020220919891308"/>
    <n v="1"/>
    <m/>
    <s v="无"/>
    <n v="20"/>
    <n v="40"/>
    <n v="0"/>
    <n v="20"/>
    <n v="20"/>
    <n v="0"/>
    <m/>
    <s v=""/>
    <s v="网商202209"/>
    <s v="国担非专项业务"/>
    <m/>
    <s v="国担非专项业务"/>
    <m/>
    <s v="2022-10-19 10:47:33"/>
    <s v="2022-10-25 10:59:46"/>
    <s v="2022-10-13 17:52:32"/>
    <s v="刘畅之"/>
    <m/>
    <s v="省再担合规性审查通过"/>
    <s v="国担合规性审查通过"/>
    <m/>
    <n v="6"/>
    <n v="6"/>
    <n v="578"/>
    <n v="0"/>
    <n v="0"/>
    <n v="2E-3"/>
    <n v="120"/>
    <n v="120"/>
    <m/>
  </r>
  <r>
    <s v="4301122091910035"/>
    <s v="国担非专项业务"/>
    <s v="新增"/>
    <x v="7"/>
    <m/>
    <s v="湖南省融资再担保有限公司"/>
    <s v="黄文武"/>
    <s v="个体工商户"/>
    <s v="居民身份证"/>
    <s v="430124197911090077"/>
    <m/>
    <m/>
    <s v="长沙市高新技术产业开发区柒盛茶馆"/>
    <s v="92430100MA7DM4C41P"/>
    <s v="私人控股"/>
    <s v="否"/>
    <s v="湖南省/长沙市/天心区"/>
    <s v="信息技术咨询服务"/>
    <s v="软件和信息技术服务业"/>
    <n v="5"/>
    <n v="936.43330000000003"/>
    <n v="22"/>
    <m/>
    <s v="其他"/>
    <s v="小微企业"/>
    <s v="1.3.4"/>
    <m/>
    <m/>
    <m/>
    <s v="浙江网商银行股份有限公司"/>
    <n v="3"/>
    <s v="个人经营性贷款"/>
    <n v="9.8000000000000007"/>
    <s v="人民币"/>
    <s v="否"/>
    <s v="2022-09-19 00:00:00"/>
    <s v="2024-04-19 00:00:00"/>
    <m/>
    <s v="89130800281854213320220919"/>
    <m/>
    <s v="R88-57921553"/>
    <s v="GUAR89130800281854213320220919891308"/>
    <n v="1"/>
    <m/>
    <s v="无"/>
    <n v="20"/>
    <n v="40"/>
    <n v="0"/>
    <n v="20"/>
    <n v="20"/>
    <n v="0"/>
    <m/>
    <s v=""/>
    <s v="网商202209"/>
    <s v="国担非专项业务"/>
    <m/>
    <s v="国担非专项业务"/>
    <m/>
    <s v="2022-10-19 10:47:33"/>
    <s v="2022-10-25 10:59:00"/>
    <s v="2022-10-13 17:52:32"/>
    <s v="刘畅之"/>
    <m/>
    <s v="省再担合规性审查通过"/>
    <s v="国担合规性审查通过"/>
    <m/>
    <n v="3"/>
    <n v="3"/>
    <n v="578"/>
    <n v="0"/>
    <n v="0"/>
    <n v="2E-3"/>
    <n v="60"/>
    <n v="60"/>
    <m/>
  </r>
  <r>
    <s v="4301122091910036"/>
    <s v="国担非专项业务"/>
    <s v="新增"/>
    <x v="7"/>
    <m/>
    <s v="湖南省融资再担保有限公司"/>
    <s v="张乙森"/>
    <s v="个体工商户"/>
    <s v="居民身份证"/>
    <s v="431281198711042458"/>
    <m/>
    <m/>
    <s v="洪江市永久工艺店"/>
    <s v="92431281MA4MH84T1W"/>
    <s v="私人控股"/>
    <s v="否"/>
    <s v="湖南省/怀化市/洪江市"/>
    <s v="其他未列明制造业"/>
    <s v="工业"/>
    <n v="5"/>
    <n v="25.346699000000001"/>
    <n v="32"/>
    <m/>
    <s v="其他"/>
    <s v="小微企业"/>
    <m/>
    <m/>
    <m/>
    <m/>
    <s v="浙江网商银行股份有限公司"/>
    <n v="2"/>
    <s v="个人经营性贷款"/>
    <n v="9.8000000000000007"/>
    <s v="人民币"/>
    <s v="否"/>
    <s v="2022-09-19 00:00:00"/>
    <s v="2024-04-19 00:00:00"/>
    <m/>
    <s v="89130800295561002520220919"/>
    <m/>
    <s v="R88-57921553"/>
    <s v="GUAR89130800295561002520220919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1910037"/>
    <s v="国担非专项业务"/>
    <s v="新增"/>
    <x v="7"/>
    <m/>
    <s v="湖南省融资再担保有限公司"/>
    <s v="田凯"/>
    <s v="小微企业主"/>
    <s v="居民身份证"/>
    <s v="430624199605069110"/>
    <m/>
    <m/>
    <s v="湖南群鹭电子商务有限责任公司"/>
    <s v="91430111MA4T4CHG40"/>
    <s v="私人控股"/>
    <s v="否"/>
    <s v="湖南省/长沙市/雨花区"/>
    <s v="互联网其他信息服务"/>
    <s v="信息传输业"/>
    <n v="650"/>
    <n v="150"/>
    <n v="18"/>
    <m/>
    <s v="小型企业"/>
    <s v="小微企业"/>
    <s v="1.4.4"/>
    <m/>
    <m/>
    <m/>
    <s v="浙江网商银行股份有限公司"/>
    <n v="2.8"/>
    <s v="流动资金贷款"/>
    <n v="8"/>
    <s v="人民币"/>
    <s v="否"/>
    <s v="2022-09-19 00:00:00"/>
    <s v="2024-04-19 00:00:00"/>
    <m/>
    <s v="89130800327257140220220919"/>
    <m/>
    <s v="R88-57921553"/>
    <s v="GUAR89130800327257140220220919891308"/>
    <n v="1"/>
    <m/>
    <s v="无"/>
    <n v="20"/>
    <n v="40"/>
    <n v="0"/>
    <n v="20"/>
    <n v="20"/>
    <n v="0"/>
    <m/>
    <s v=""/>
    <s v="网商202209"/>
    <s v="国担非专项业务"/>
    <m/>
    <s v="国担非专项业务"/>
    <m/>
    <s v="2022-10-19 10:47:33"/>
    <s v="2022-10-25 10:59:00"/>
    <s v="2022-10-13 17:52:32"/>
    <s v="刘畅之"/>
    <m/>
    <s v="省再担合规性审查通过"/>
    <s v="国担合规性审查通过"/>
    <m/>
    <n v="2.8"/>
    <n v="2.8"/>
    <n v="578"/>
    <n v="0"/>
    <n v="0"/>
    <n v="2E-3"/>
    <n v="56"/>
    <n v="56"/>
    <m/>
  </r>
  <r>
    <s v="4301122092010008"/>
    <s v="国担非专项业务"/>
    <s v="新增"/>
    <x v="7"/>
    <m/>
    <s v="湖南省融资再担保有限公司"/>
    <s v="胡杰"/>
    <s v="小微企业主"/>
    <s v="居民身份证"/>
    <s v="432522199003016517"/>
    <m/>
    <m/>
    <s v="娄底绿艺园林有限公司"/>
    <s v="91431302329393065A"/>
    <s v="私人控股"/>
    <s v="否"/>
    <s v="湖南省/娄底市/娄星区"/>
    <s v="其他园艺作物种植"/>
    <s v="农、林、牧、渔业"/>
    <n v="50"/>
    <n v="75"/>
    <n v="1"/>
    <m/>
    <s v="小型企业"/>
    <s v="三农,小微企业"/>
    <m/>
    <m/>
    <m/>
    <m/>
    <s v="浙江网商银行股份有限公司"/>
    <n v="8"/>
    <s v="流动资金贷款"/>
    <n v="9.8000000000000007"/>
    <s v="人民币"/>
    <s v="否"/>
    <s v="2022-09-20 00:00:00"/>
    <s v="2024-04-20 00:00:00"/>
    <m/>
    <s v="89130800000563347120220920"/>
    <m/>
    <s v="R88-57921553"/>
    <s v="GUAR891308000005633471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8"/>
    <n v="8"/>
    <n v="578"/>
    <n v="0"/>
    <n v="0"/>
    <n v="2E-3"/>
    <n v="160"/>
    <n v="160"/>
    <m/>
  </r>
  <r>
    <s v="4301122092010009"/>
    <s v="国担非专项业务"/>
    <s v="新增"/>
    <x v="7"/>
    <m/>
    <s v="湖南省融资再担保有限公司"/>
    <s v="李克超"/>
    <s v="小微企业主"/>
    <s v="居民身份证"/>
    <s v="370830198708192215"/>
    <m/>
    <m/>
    <s v="湖南君德成达企业管理有限公司"/>
    <s v="91430102MA7E2KFK7N"/>
    <s v="私人控股"/>
    <s v="否"/>
    <s v="湖南省/长沙市/芙蓉区"/>
    <s v="其他未列明商务服务业"/>
    <s v="租赁和商务服务业"/>
    <n v="200"/>
    <n v="1E-3"/>
    <n v="14"/>
    <m/>
    <s v="小型企业"/>
    <s v="小微企业"/>
    <m/>
    <m/>
    <m/>
    <m/>
    <s v="浙江网商银行股份有限公司"/>
    <n v="2"/>
    <s v="流动资金贷款"/>
    <n v="8"/>
    <s v="人民币"/>
    <s v="否"/>
    <s v="2022-09-20 00:00:00"/>
    <s v="2024-04-20 00:00:00"/>
    <m/>
    <s v="89130800001942004120220920"/>
    <m/>
    <s v="R88-57921553"/>
    <s v="GUAR89130800001942004120220920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010010"/>
    <s v="国担非专项业务"/>
    <s v="新增"/>
    <x v="7"/>
    <m/>
    <s v="湖南省融资再担保有限公司"/>
    <s v="张笑"/>
    <s v="个体工商户"/>
    <s v="居民身份证"/>
    <s v="430321199109260746"/>
    <m/>
    <m/>
    <s v="湘潭市经开区笑笑家庭农场"/>
    <s v="92430300MA4T232J82"/>
    <s v="私人控股"/>
    <s v="否"/>
    <s v="湖南省/湘潭市/雨湖区"/>
    <s v="其他农业"/>
    <s v="农、林、牧、渔业"/>
    <n v="10"/>
    <n v="1E-3"/>
    <n v="1"/>
    <m/>
    <s v="其他"/>
    <s v="三农,小微企业"/>
    <m/>
    <m/>
    <m/>
    <m/>
    <s v="浙江网商银行股份有限公司"/>
    <n v="2"/>
    <s v="个人经营性贷款"/>
    <n v="6.2"/>
    <s v="人民币"/>
    <s v="否"/>
    <s v="2022-09-20 00:00:00"/>
    <s v="2024-04-20 00:00:00"/>
    <m/>
    <s v="89130800005351002120220920"/>
    <m/>
    <s v="R88-57921553"/>
    <s v="GUAR89130800005351002120220920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010011"/>
    <s v="国担非专项业务"/>
    <s v="新增"/>
    <x v="7"/>
    <m/>
    <s v="湖南省融资再担保有限公司"/>
    <s v="王向军"/>
    <s v="个体工商户"/>
    <s v="居民身份证"/>
    <s v="370724198708236932"/>
    <m/>
    <m/>
    <s v="岳阳县妃杜百货店"/>
    <s v="92430621MA7ATYEM9F"/>
    <s v="私人控股"/>
    <s v="否"/>
    <s v="湖南省/岳阳市/岳阳县"/>
    <s v="其他未列明零售业"/>
    <s v="零售业"/>
    <n v="650"/>
    <n v="25"/>
    <n v="2"/>
    <m/>
    <s v="其他"/>
    <s v="小微企业"/>
    <m/>
    <m/>
    <m/>
    <m/>
    <s v="浙江网商银行股份有限公司"/>
    <n v="3"/>
    <s v="个人经营性贷款"/>
    <n v="9.8000000000000007"/>
    <s v="人民币"/>
    <s v="否"/>
    <s v="2022-09-20 00:00:00"/>
    <s v="2024-04-20 00:00:00"/>
    <m/>
    <s v="89130800005606007320220920"/>
    <m/>
    <s v="R88-57921553"/>
    <s v="GUAR89130800005606007320220920891308"/>
    <n v="1"/>
    <m/>
    <s v="无"/>
    <n v="20"/>
    <n v="40"/>
    <n v="0"/>
    <n v="20"/>
    <n v="20"/>
    <n v="0"/>
    <m/>
    <s v=""/>
    <s v="网商202209"/>
    <s v="国担非专项业务"/>
    <m/>
    <s v="国担非专项业务"/>
    <m/>
    <s v="2022-10-19 10:47:33"/>
    <s v="2022-10-25 10:59:00"/>
    <s v="2022-10-13 17:52:32"/>
    <s v="刘畅之"/>
    <m/>
    <s v="省再担合规性审查通过"/>
    <s v="国担合规性审查通过"/>
    <m/>
    <n v="3"/>
    <n v="3"/>
    <n v="578"/>
    <n v="0"/>
    <n v="0"/>
    <n v="2E-3"/>
    <n v="60"/>
    <n v="60"/>
    <m/>
  </r>
  <r>
    <s v="4301122092010012"/>
    <s v="国担非专项业务"/>
    <s v="新增"/>
    <x v="7"/>
    <m/>
    <s v="湖南省融资再担保有限公司"/>
    <s v="周活凌"/>
    <s v="个体工商户"/>
    <s v="居民身份证"/>
    <s v="430302199110135011"/>
    <m/>
    <m/>
    <s v="湘潭市雨湖区活凌饭店"/>
    <s v="92430302MA4PCT343J"/>
    <s v="私人控股"/>
    <s v="否"/>
    <s v="湖南省/湘潭市/雨湖区"/>
    <s v="快餐服务"/>
    <s v="餐饮业"/>
    <n v="50"/>
    <n v="25"/>
    <n v="7"/>
    <m/>
    <s v="其他"/>
    <s v="小微企业"/>
    <m/>
    <m/>
    <m/>
    <m/>
    <s v="浙江网商银行股份有限公司"/>
    <n v="5"/>
    <s v="个人经营性贷款"/>
    <n v="9.8000000000000007"/>
    <s v="人民币"/>
    <s v="否"/>
    <s v="2022-09-20 00:00:00"/>
    <s v="2024-04-20 00:00:00"/>
    <m/>
    <s v="89130800008535436120220920"/>
    <m/>
    <s v="R88-57921553"/>
    <s v="GUAR89130800008535436120220920891308"/>
    <n v="1"/>
    <m/>
    <s v="无"/>
    <n v="20"/>
    <n v="40"/>
    <n v="0"/>
    <n v="20"/>
    <n v="20"/>
    <n v="0"/>
    <m/>
    <s v=""/>
    <s v="网商202209"/>
    <s v="国担非专项业务"/>
    <m/>
    <s v="国担非专项业务"/>
    <m/>
    <s v="2022-10-19 10:47:33"/>
    <s v="2022-10-25 10:59:00"/>
    <s v="2022-10-13 17:52:32"/>
    <s v="刘畅之"/>
    <m/>
    <s v="省再担合规性审查通过"/>
    <s v="国担合规性审查通过"/>
    <m/>
    <n v="5"/>
    <n v="5"/>
    <n v="578"/>
    <n v="0"/>
    <n v="0"/>
    <n v="2E-3"/>
    <n v="100"/>
    <n v="100"/>
    <m/>
  </r>
  <r>
    <s v="4301122092010013"/>
    <s v="国担非专项业务"/>
    <s v="新增"/>
    <x v="7"/>
    <m/>
    <s v="湖南省融资再担保有限公司"/>
    <s v="唐意奇"/>
    <s v="小微企业主"/>
    <s v="居民身份证"/>
    <s v="430602198911112516"/>
    <m/>
    <m/>
    <s v="岳阳湘星供应链有限公司"/>
    <s v="91430623MA4RRLQK2L"/>
    <s v="私人控股"/>
    <s v="否"/>
    <s v="湖南省/岳阳市/华容县"/>
    <s v="供应链管理服务"/>
    <s v="租赁和商务服务业"/>
    <n v="50"/>
    <n v="333.93329899999998"/>
    <n v="19"/>
    <m/>
    <s v="微型企业"/>
    <s v="小微企业"/>
    <m/>
    <m/>
    <m/>
    <m/>
    <s v="浙江网商银行股份有限公司"/>
    <n v="3"/>
    <s v="流动资金贷款"/>
    <n v="7.4"/>
    <s v="人民币"/>
    <s v="否"/>
    <s v="2022-09-20 00:00:00"/>
    <s v="2024-04-20 00:00:00"/>
    <m/>
    <s v="89130800010443534120220920"/>
    <m/>
    <s v="R88-57921553"/>
    <s v="GUAR89130800010443534120220920891308"/>
    <n v="1"/>
    <m/>
    <s v="无"/>
    <n v="20"/>
    <n v="40"/>
    <n v="0"/>
    <n v="20"/>
    <n v="20"/>
    <n v="0"/>
    <m/>
    <s v=""/>
    <s v="网商202209"/>
    <s v="国担非专项业务"/>
    <m/>
    <s v="国担非专项业务"/>
    <m/>
    <s v="2022-10-19 10:47:33"/>
    <s v="2022-10-25 10:59:00"/>
    <s v="2022-10-13 17:52:32"/>
    <s v="刘畅之"/>
    <m/>
    <s v="省再担合规性审查通过"/>
    <s v="国担合规性审查通过"/>
    <m/>
    <n v="3"/>
    <n v="3"/>
    <n v="578"/>
    <n v="0"/>
    <n v="0"/>
    <n v="2E-3"/>
    <n v="60"/>
    <n v="60"/>
    <m/>
  </r>
  <r>
    <s v="4301122092010014"/>
    <s v="国担非专项业务"/>
    <s v="新增"/>
    <x v="7"/>
    <m/>
    <s v="湖南省融资再担保有限公司"/>
    <s v="刘艳"/>
    <s v="个体工商户"/>
    <s v="居民身份证"/>
    <s v="43092319951223202X"/>
    <m/>
    <m/>
    <s v="长沙市开福区元宝服装店"/>
    <s v="92430105MA4TGQUQ2M"/>
    <s v="私人控股"/>
    <s v="否"/>
    <s v="湖南省/长沙市/开福区"/>
    <s v="其他未列明零售业"/>
    <s v="零售业"/>
    <n v="1"/>
    <n v="461"/>
    <n v="7"/>
    <m/>
    <s v="其他"/>
    <s v="小微企业"/>
    <m/>
    <m/>
    <m/>
    <m/>
    <s v="浙江网商银行股份有限公司"/>
    <n v="8"/>
    <s v="个人经营性贷款"/>
    <n v="9.8000000000000007"/>
    <s v="人民币"/>
    <s v="否"/>
    <s v="2022-09-20 00:00:00"/>
    <s v="2024-04-20 00:00:00"/>
    <m/>
    <s v="89130800010581135120220920"/>
    <m/>
    <s v="R88-57921553"/>
    <s v="GUAR89130800010581135120220920891308"/>
    <n v="1"/>
    <m/>
    <s v="无"/>
    <n v="20"/>
    <n v="40"/>
    <n v="0"/>
    <n v="20"/>
    <n v="20"/>
    <n v="0"/>
    <m/>
    <s v=""/>
    <s v="网商202209"/>
    <s v="国担非专项业务"/>
    <m/>
    <s v="国担非专项业务"/>
    <m/>
    <s v="2022-10-19 10:47:33"/>
    <s v="2022-10-25 10:59:00"/>
    <s v="2022-10-13 17:52:32"/>
    <s v="刘畅之"/>
    <m/>
    <s v="省再担合规性审查通过"/>
    <s v="国担合规性审查通过"/>
    <m/>
    <n v="8"/>
    <n v="8"/>
    <n v="578"/>
    <n v="0"/>
    <n v="0"/>
    <n v="2E-3"/>
    <n v="160"/>
    <n v="160"/>
    <m/>
  </r>
  <r>
    <s v="4301122092010015"/>
    <s v="国担非专项业务"/>
    <s v="新增"/>
    <x v="7"/>
    <m/>
    <s v="湖南省融资再担保有限公司"/>
    <s v="谢银"/>
    <s v="个体工商户"/>
    <s v="居民身份证"/>
    <s v="430381198012121426"/>
    <m/>
    <m/>
    <s v="长沙市雨花区菡瑄小妞童装店"/>
    <s v="92430111MA4Q95F734"/>
    <s v="私人控股"/>
    <s v="否"/>
    <s v="湖南省/长沙市/雨花区"/>
    <s v="服装零售"/>
    <s v="零售业"/>
    <n v="5"/>
    <n v="1E-3"/>
    <n v="8"/>
    <m/>
    <s v="其他"/>
    <s v="小微企业"/>
    <m/>
    <m/>
    <m/>
    <m/>
    <s v="浙江网商银行股份有限公司"/>
    <n v="3"/>
    <s v="个人经营性贷款"/>
    <n v="4.76"/>
    <s v="人民币"/>
    <s v="否"/>
    <s v="2022-09-20 00:00:00"/>
    <s v="2024-04-20 00:00:00"/>
    <m/>
    <s v="89130800011242707520220920"/>
    <m/>
    <s v="R88-57921553"/>
    <s v="GUAR891308000112427075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3"/>
    <n v="3"/>
    <n v="578"/>
    <n v="0"/>
    <n v="0"/>
    <n v="2E-3"/>
    <n v="60"/>
    <n v="60"/>
    <m/>
  </r>
  <r>
    <s v="4301122092010016"/>
    <s v="国担非专项业务"/>
    <s v="新增"/>
    <x v="7"/>
    <m/>
    <s v="湖南省融资再担保有限公司"/>
    <s v="肖政邦"/>
    <s v="小微企业主"/>
    <s v="居民身份证"/>
    <s v="430421198602249357"/>
    <m/>
    <m/>
    <s v="衡阳市金方不锈钢有限公司"/>
    <s v="91430407MA4QNG4291"/>
    <s v="私人控股"/>
    <s v="否"/>
    <s v="湖南省/衡阳市/石鼓区"/>
    <s v="金属门窗制造"/>
    <s v="工业"/>
    <n v="30"/>
    <n v="50"/>
    <n v="29"/>
    <m/>
    <s v="微型企业"/>
    <s v="小微企业"/>
    <s v="7.1.5"/>
    <m/>
    <m/>
    <m/>
    <s v="浙江网商银行股份有限公司"/>
    <n v="8"/>
    <s v="流动资金贷款"/>
    <n v="8"/>
    <s v="人民币"/>
    <s v="否"/>
    <s v="2022-09-20 00:00:00"/>
    <s v="2024-04-20 00:00:00"/>
    <m/>
    <s v="89130800016940148620220920"/>
    <m/>
    <s v="R88-57921553"/>
    <s v="GUAR891308000169401486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8"/>
    <n v="8"/>
    <n v="578"/>
    <n v="0"/>
    <n v="0"/>
    <n v="2E-3"/>
    <n v="160"/>
    <n v="160"/>
    <m/>
  </r>
  <r>
    <s v="4301122092010017"/>
    <s v="国担非专项业务"/>
    <s v="新增"/>
    <x v="7"/>
    <m/>
    <s v="湖南省融资再担保有限公司"/>
    <s v="石龙"/>
    <s v="个体工商户"/>
    <s v="居民身份证"/>
    <s v="431281198812277010"/>
    <m/>
    <m/>
    <s v="洪江区鑫鑫家庭农场"/>
    <s v="92431200MA4RDULL7E"/>
    <s v="私人控股"/>
    <s v="否"/>
    <s v="湖南省/怀化市/鹤城区"/>
    <s v="其他农业"/>
    <s v="农、林、牧、渔业"/>
    <n v="50"/>
    <n v="36.04"/>
    <n v="1"/>
    <m/>
    <s v="其他"/>
    <s v="三农,小微企业"/>
    <m/>
    <m/>
    <m/>
    <m/>
    <s v="浙江网商银行股份有限公司"/>
    <n v="2"/>
    <s v="个人经营性贷款"/>
    <n v="9.8000000000000007"/>
    <s v="人民币"/>
    <s v="否"/>
    <s v="2022-09-20 00:00:00"/>
    <s v="2024-04-20 00:00:00"/>
    <m/>
    <s v="89130800017115007520220920"/>
    <m/>
    <s v="R88-57921553"/>
    <s v="GUAR891308000171150075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010018"/>
    <s v="国担非专项业务"/>
    <s v="新增"/>
    <x v="7"/>
    <m/>
    <s v="湖南省融资再担保有限公司"/>
    <s v="寿坚栋"/>
    <s v="小微企业主"/>
    <s v="居民身份证"/>
    <s v="330681198011275493"/>
    <m/>
    <m/>
    <s v="长沙耀江机电设备有限公司"/>
    <s v="9143010555073296X6"/>
    <s v="私人控股"/>
    <s v="否"/>
    <s v="湖南省/长沙市/开福区"/>
    <s v="其他机械设备及电子产品批发"/>
    <s v="批发业"/>
    <n v="200"/>
    <n v="400"/>
    <n v="7"/>
    <m/>
    <s v="微型企业"/>
    <s v="小微企业"/>
    <m/>
    <m/>
    <m/>
    <m/>
    <s v="浙江网商银行股份有限公司"/>
    <n v="30"/>
    <s v="流动资金贷款"/>
    <n v="8"/>
    <s v="人民币"/>
    <s v="否"/>
    <s v="2022-09-20 00:00:00"/>
    <s v="2024-04-20 00:00:00"/>
    <m/>
    <s v="89130800020487343220220920"/>
    <m/>
    <s v="R88-57921553"/>
    <s v="GUAR891308000204873432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30"/>
    <n v="30"/>
    <n v="578"/>
    <n v="0"/>
    <n v="0"/>
    <n v="2E-3"/>
    <n v="600"/>
    <n v="600"/>
    <m/>
  </r>
  <r>
    <s v="4301122092010019"/>
    <s v="国担非专项业务"/>
    <s v="新增"/>
    <x v="7"/>
    <m/>
    <s v="湖南省融资再担保有限公司"/>
    <s v="张鑫"/>
    <s v="小微企业主"/>
    <s v="居民身份证"/>
    <s v="430981199010287710"/>
    <m/>
    <m/>
    <s v="沅江市华兴网络总汇"/>
    <s v="91430981MA4LDYMFX1"/>
    <s v="私人控股"/>
    <s v="否"/>
    <s v="湖南省/益阳市/沅江市"/>
    <s v="网吧活动"/>
    <s v="其他未列明行业"/>
    <n v="150"/>
    <n v="25"/>
    <n v="22"/>
    <m/>
    <s v="小型企业"/>
    <s v="小微企业"/>
    <m/>
    <m/>
    <m/>
    <m/>
    <s v="浙江网商银行股份有限公司"/>
    <n v="3"/>
    <s v="流动资金贷款"/>
    <n v="9.8000000000000007"/>
    <s v="人民币"/>
    <s v="否"/>
    <s v="2022-09-20 00:00:00"/>
    <s v="2024-04-20 00:00:00"/>
    <m/>
    <s v="89130800022360436520220920"/>
    <m/>
    <s v="R88-57921553"/>
    <s v="GUAR891308000223604365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3"/>
    <n v="3"/>
    <n v="578"/>
    <n v="0"/>
    <n v="0"/>
    <n v="2E-3"/>
    <n v="60"/>
    <n v="60"/>
    <m/>
  </r>
  <r>
    <s v="4301122092010020"/>
    <s v="国担非专项业务"/>
    <s v="新增"/>
    <x v="7"/>
    <m/>
    <s v="湖南省融资再担保有限公司"/>
    <s v="赖思"/>
    <s v="个体工商户"/>
    <s v="居民身份证"/>
    <s v="430181199008023624"/>
    <m/>
    <m/>
    <s v="长沙市高新技术产业开发区拾蛙餐厅"/>
    <s v="92430100MA4T715A5F"/>
    <s v="私人控股"/>
    <s v="否"/>
    <s v="湖南省/长沙市/天心区"/>
    <s v="其他未列明餐饮业"/>
    <s v="餐饮业"/>
    <n v="50"/>
    <n v="25"/>
    <n v="2"/>
    <m/>
    <s v="其他"/>
    <s v="小微企业"/>
    <m/>
    <m/>
    <m/>
    <m/>
    <s v="浙江网商银行股份有限公司"/>
    <n v="10"/>
    <s v="个人经营性贷款"/>
    <n v="8"/>
    <s v="人民币"/>
    <s v="否"/>
    <s v="2022-09-20 00:00:00"/>
    <s v="2024-04-20 00:00:00"/>
    <m/>
    <s v="89130800027886239020220920"/>
    <m/>
    <s v="R88-57921553"/>
    <s v="GUAR891308000278862390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10"/>
    <n v="10"/>
    <n v="578"/>
    <n v="0"/>
    <n v="0"/>
    <n v="2E-3"/>
    <n v="200"/>
    <n v="200"/>
    <m/>
  </r>
  <r>
    <s v="4301122092010021"/>
    <s v="国担非专项业务"/>
    <s v="新增"/>
    <x v="7"/>
    <m/>
    <s v="湖南省融资再担保有限公司"/>
    <s v="黄胜高"/>
    <s v="小微企业主"/>
    <s v="居民身份证"/>
    <s v="430521199102160014"/>
    <m/>
    <m/>
    <s v="长沙致诚优选电子商务有限公司"/>
    <s v="91430111MA4RGDE51U"/>
    <s v="私人控股"/>
    <s v="否"/>
    <s v="湖南省/长沙市/雨花区"/>
    <s v="其他未列明信息技术服务业"/>
    <s v="软件和信息技术服务业"/>
    <n v="50"/>
    <n v="84.6"/>
    <n v="21"/>
    <m/>
    <s v="小型企业"/>
    <s v="小微企业"/>
    <m/>
    <m/>
    <m/>
    <m/>
    <s v="浙江网商银行股份有限公司"/>
    <n v="2"/>
    <s v="流动资金贷款"/>
    <n v="8"/>
    <s v="人民币"/>
    <s v="否"/>
    <s v="2022-09-20 00:00:00"/>
    <s v="2024-04-20 00:00:00"/>
    <m/>
    <s v="89130800027992525420220920"/>
    <m/>
    <s v="R88-57921553"/>
    <s v="GUAR891308000279925254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010022"/>
    <s v="国担非专项业务"/>
    <s v="新增"/>
    <x v="7"/>
    <m/>
    <s v="湖南省融资再担保有限公司"/>
    <s v="颜文娟"/>
    <s v="小微企业主"/>
    <s v="居民身份证"/>
    <s v="43050319930508002X"/>
    <m/>
    <m/>
    <s v="长沙尼可柠檬贸易有限公司"/>
    <s v="91430105MA4T8XW08E"/>
    <s v="私人控股"/>
    <s v="是"/>
    <s v="湖南省/长沙市/开福区"/>
    <s v="其他日用品零售"/>
    <s v="零售业"/>
    <n v="650"/>
    <n v="25"/>
    <n v="2"/>
    <m/>
    <s v="微型企业"/>
    <s v="小微企业"/>
    <m/>
    <m/>
    <m/>
    <m/>
    <s v="浙江网商银行股份有限公司"/>
    <n v="2"/>
    <s v="流动资金贷款"/>
    <n v="8"/>
    <s v="人民币"/>
    <s v="否"/>
    <s v="2022-09-20 00:00:00"/>
    <s v="2024-04-20 00:00:00"/>
    <m/>
    <s v="89130800031013409220220920"/>
    <m/>
    <s v="R88-57921553"/>
    <s v="GUAR89130800031013409220220920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010023"/>
    <s v="国担非专项业务"/>
    <s v="新增"/>
    <x v="7"/>
    <m/>
    <s v="湖南省融资再担保有限公司"/>
    <s v="李荢"/>
    <s v="小微企业主"/>
    <s v="居民身份证"/>
    <s v="522128199006034014"/>
    <m/>
    <m/>
    <s v="湖南念君之渔文化传媒有限公司"/>
    <s v="91430104MA4PNCRK0K"/>
    <s v="私人控股"/>
    <s v="是"/>
    <s v="湖南省/长沙市/岳麓区"/>
    <s v="其他未列明商务服务业"/>
    <s v="租赁和商务服务业"/>
    <n v="150"/>
    <n v="25"/>
    <n v="14"/>
    <m/>
    <s v="小型企业"/>
    <s v="小微企业"/>
    <m/>
    <m/>
    <m/>
    <m/>
    <s v="浙江网商银行股份有限公司"/>
    <n v="7.8"/>
    <s v="流动资金贷款"/>
    <n v="9.8000000000000007"/>
    <s v="人民币"/>
    <s v="否"/>
    <s v="2022-09-20 00:00:00"/>
    <s v="2024-04-20 00:00:00"/>
    <m/>
    <s v="89130800032673526320220920"/>
    <m/>
    <s v="R88-57921553"/>
    <s v="GUAR89130800032673526320220920891308"/>
    <n v="1"/>
    <m/>
    <s v="无"/>
    <n v="20"/>
    <n v="40"/>
    <n v="0"/>
    <n v="20"/>
    <n v="20"/>
    <n v="0"/>
    <m/>
    <s v=""/>
    <s v="网商202209"/>
    <s v="国担非专项业务"/>
    <m/>
    <s v="国担非专项业务"/>
    <m/>
    <s v="2022-10-19 10:47:33"/>
    <s v="2022-10-25 10:59:00"/>
    <s v="2022-10-13 17:52:32"/>
    <s v="刘畅之"/>
    <m/>
    <s v="省再担合规性审查通过"/>
    <s v="国担合规性审查通过"/>
    <m/>
    <n v="7.8"/>
    <n v="7.8"/>
    <n v="578"/>
    <n v="0"/>
    <n v="0"/>
    <n v="2E-3"/>
    <n v="156"/>
    <n v="156"/>
    <m/>
  </r>
  <r>
    <s v="4301122092010024"/>
    <s v="国担非专项业务"/>
    <s v="新增"/>
    <x v="7"/>
    <m/>
    <s v="湖南省融资再担保有限公司"/>
    <s v="吕茂铭"/>
    <s v="小微企业主"/>
    <s v="居民身份证"/>
    <s v="431224198211220011"/>
    <m/>
    <m/>
    <s v="湖南轩源医疗器械有限公司"/>
    <s v="91431200MA4PL6QP8P"/>
    <s v="私人控股"/>
    <s v="否"/>
    <s v="湖南省/怀化市/鹤城区"/>
    <s v="医疗用品及器材批发"/>
    <s v="批发业"/>
    <n v="650"/>
    <n v="1500"/>
    <n v="10"/>
    <m/>
    <s v="小型企业"/>
    <s v="小微企业"/>
    <m/>
    <m/>
    <m/>
    <m/>
    <s v="浙江网商银行股份有限公司"/>
    <n v="7.5"/>
    <s v="流动资金贷款"/>
    <n v="6"/>
    <s v="人民币"/>
    <s v="否"/>
    <s v="2022-09-20 00:00:00"/>
    <s v="2024-04-20 00:00:00"/>
    <m/>
    <s v="89130800035342244020220920"/>
    <m/>
    <s v="R88-57921553"/>
    <s v="GUAR89130800035342244020220920891308"/>
    <n v="1"/>
    <m/>
    <s v="无"/>
    <n v="20"/>
    <n v="40"/>
    <n v="0"/>
    <n v="20"/>
    <n v="20"/>
    <n v="0"/>
    <m/>
    <s v=""/>
    <s v="网商202209"/>
    <s v="国担非专项业务"/>
    <m/>
    <s v="国担非专项业务"/>
    <m/>
    <s v="2022-10-19 10:47:33"/>
    <s v="2022-10-25 10:59:00"/>
    <s v="2022-10-13 17:52:32"/>
    <s v="刘畅之"/>
    <m/>
    <s v="省再担合规性审查通过"/>
    <s v="国担合规性审查通过"/>
    <m/>
    <n v="7.5"/>
    <n v="7.5"/>
    <n v="578"/>
    <n v="0"/>
    <n v="0"/>
    <n v="2E-3"/>
    <n v="150"/>
    <n v="150"/>
    <m/>
  </r>
  <r>
    <s v="4301122092010025"/>
    <s v="国担非专项业务"/>
    <s v="新增"/>
    <x v="7"/>
    <m/>
    <s v="湖南省融资再担保有限公司"/>
    <s v="李康"/>
    <s v="小微企业主"/>
    <s v="居民身份证"/>
    <s v="430481198902286711"/>
    <m/>
    <m/>
    <s v="耒阳市咕噜喵食品贸易有限公司"/>
    <s v="91430481MA4M2H2R5T"/>
    <s v="私人控股"/>
    <s v="否"/>
    <s v="湖南省/衡阳市/耒阳市"/>
    <s v="其他调味品、发酵制品制造"/>
    <s v="工业"/>
    <n v="650"/>
    <n v="400"/>
    <n v="33"/>
    <m/>
    <s v="小型企业"/>
    <s v="小微企业"/>
    <s v="4.5.3"/>
    <m/>
    <m/>
    <m/>
    <s v="浙江网商银行股份有限公司"/>
    <n v="18.5"/>
    <s v="流动资金贷款"/>
    <n v="9.8000000000000007"/>
    <s v="人民币"/>
    <s v="否"/>
    <s v="2022-09-20 00:00:00"/>
    <s v="2024-04-20 00:00:00"/>
    <m/>
    <s v="89130800037757906520220920"/>
    <m/>
    <s v="R88-57921553"/>
    <s v="GUAR89130800037757906520220920891308"/>
    <n v="1"/>
    <m/>
    <s v="无"/>
    <n v="20"/>
    <n v="40"/>
    <n v="0"/>
    <n v="20"/>
    <n v="20"/>
    <n v="0"/>
    <m/>
    <s v=""/>
    <s v="网商202209"/>
    <s v="国担非专项业务"/>
    <m/>
    <s v="国担非专项业务"/>
    <m/>
    <s v="2022-10-19 10:47:33"/>
    <s v="2022-10-25 10:59:00"/>
    <s v="2022-10-13 17:52:32"/>
    <s v="刘畅之"/>
    <m/>
    <s v="省再担合规性审查通过"/>
    <s v="国担合规性审查通过"/>
    <m/>
    <n v="18.5"/>
    <n v="18.5"/>
    <n v="578"/>
    <n v="0"/>
    <n v="0"/>
    <n v="2E-3"/>
    <n v="370"/>
    <n v="370"/>
    <m/>
  </r>
  <r>
    <s v="4301122092010026"/>
    <s v="国担非专项业务"/>
    <s v="新增"/>
    <x v="7"/>
    <m/>
    <s v="湖南省融资再担保有限公司"/>
    <s v="黄明"/>
    <s v="小微企业主"/>
    <s v="居民身份证"/>
    <s v="445281199308104401"/>
    <m/>
    <m/>
    <s v="长沙市观途旅行社有限公司"/>
    <s v="91430103MA4Q5Q5WXC"/>
    <s v="私人控股"/>
    <s v="否"/>
    <s v="湖南省/长沙市/天心区"/>
    <s v="旅行社及相关服务"/>
    <s v="租赁和商务服务业"/>
    <n v="150"/>
    <n v="25"/>
    <n v="23"/>
    <m/>
    <s v="小型企业"/>
    <s v="小微企业"/>
    <s v="8.4.0"/>
    <m/>
    <m/>
    <m/>
    <s v="浙江网商银行股份有限公司"/>
    <n v="2.0089999999999999"/>
    <s v="流动资金贷款"/>
    <n v="9.8000000000000007"/>
    <s v="人民币"/>
    <s v="否"/>
    <s v="2022-09-20 00:00:00"/>
    <s v="2024-04-20 00:00:00"/>
    <m/>
    <s v="89130800039302209120220920"/>
    <m/>
    <s v="R88-57921553"/>
    <s v="GUAR891308000393022091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2.0089999999999999"/>
    <n v="2.0089999999999999"/>
    <n v="578"/>
    <n v="0"/>
    <n v="0"/>
    <n v="2E-3"/>
    <n v="40.18"/>
    <n v="40.18"/>
    <m/>
  </r>
  <r>
    <s v="4301122092010027"/>
    <s v="国担非专项业务"/>
    <s v="新增"/>
    <x v="7"/>
    <m/>
    <s v="湖南省融资再担保有限公司"/>
    <s v="刘辉"/>
    <s v="个体工商户"/>
    <s v="居民身份证"/>
    <s v="430481199005067038"/>
    <m/>
    <m/>
    <s v="长沙市雨花区蜜思夜服装店"/>
    <s v="92430111MA4TGXWYXY"/>
    <s v="私人控股"/>
    <s v="否"/>
    <s v="湖南省/长沙市/雨花区"/>
    <s v="其他未列明零售业"/>
    <s v="零售业"/>
    <n v="650"/>
    <n v="400"/>
    <n v="2"/>
    <m/>
    <s v="其他"/>
    <s v="小微企业"/>
    <m/>
    <m/>
    <m/>
    <m/>
    <s v="浙江网商银行股份有限公司"/>
    <n v="10"/>
    <s v="个人经营性贷款"/>
    <n v="7.4"/>
    <s v="人民币"/>
    <s v="否"/>
    <s v="2022-09-20 00:00:00"/>
    <s v="2024-04-20 00:00:00"/>
    <m/>
    <s v="89130800039659405020220920"/>
    <m/>
    <s v="R88-57921553"/>
    <s v="GUAR891308000396594050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10"/>
    <n v="10"/>
    <n v="578"/>
    <n v="0"/>
    <n v="0"/>
    <n v="2E-3"/>
    <n v="200"/>
    <n v="200"/>
    <m/>
  </r>
  <r>
    <s v="4301122092010028"/>
    <s v="国担非专项业务"/>
    <s v="新增"/>
    <x v="7"/>
    <m/>
    <s v="湖南省融资再担保有限公司"/>
    <s v="邵凯"/>
    <s v="个体工商户"/>
    <s v="居民身份证"/>
    <s v="430624198606133837"/>
    <m/>
    <m/>
    <s v="湘阴县祥安物流经营部"/>
    <s v="92430624MA4MLCH85B"/>
    <s v="私人控股"/>
    <s v="否"/>
    <s v="湖南省/岳阳市/湘阴县"/>
    <s v="其他运输代理业"/>
    <s v="交通运输业"/>
    <n v="50"/>
    <n v="25"/>
    <n v="2"/>
    <m/>
    <s v="其他"/>
    <s v="小微企业"/>
    <m/>
    <m/>
    <m/>
    <m/>
    <s v="浙江网商银行股份有限公司"/>
    <n v="2"/>
    <s v="流动资金贷款"/>
    <n v="8"/>
    <s v="人民币"/>
    <s v="否"/>
    <s v="2022-09-20 00:00:00"/>
    <s v="2024-04-20 00:00:00"/>
    <m/>
    <s v="89130800074030908020220920"/>
    <m/>
    <s v="R88-57921553"/>
    <s v="GUAR891308000740309080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010029"/>
    <s v="国担非专项业务"/>
    <s v="新增"/>
    <x v="7"/>
    <m/>
    <s v="湖南省融资再担保有限公司"/>
    <s v="文哲"/>
    <s v="个体工商户"/>
    <s v="居民身份证"/>
    <s v="430623198910165757"/>
    <m/>
    <m/>
    <s v="华容县裕丰家庭农场"/>
    <s v="92430623MA4Q0FU18A"/>
    <s v="私人控股"/>
    <s v="否"/>
    <s v="湖南省/岳阳市/华容县"/>
    <s v="其他谷物种植"/>
    <s v="农、林、牧、渔业"/>
    <n v="50"/>
    <n v="25"/>
    <n v="1"/>
    <m/>
    <s v="其他"/>
    <s v="三农,小微企业"/>
    <m/>
    <m/>
    <m/>
    <m/>
    <s v="浙江网商银行股份有限公司"/>
    <n v="2"/>
    <s v="个人经营性贷款"/>
    <n v="5.6"/>
    <s v="人民币"/>
    <s v="否"/>
    <s v="2022-09-20 00:00:00"/>
    <s v="2024-04-20 00:00:00"/>
    <m/>
    <s v="89130800078416346220220920"/>
    <m/>
    <s v="R88-57921553"/>
    <s v="GUAR89130800078416346220220920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010030"/>
    <s v="国担非专项业务"/>
    <s v="新增"/>
    <x v="7"/>
    <m/>
    <s v="湖南省融资再担保有限公司"/>
    <s v="徐建成"/>
    <s v="个体工商户"/>
    <s v="居民身份证"/>
    <s v="430203196906150011"/>
    <m/>
    <m/>
    <s v="芦淞区天禾便利店"/>
    <s v="92430203MA4R32QKX5"/>
    <s v="私人控股"/>
    <s v="否"/>
    <s v="湖南省/株洲市/芦淞区"/>
    <s v="便利店零售"/>
    <s v="零售业"/>
    <n v="3"/>
    <n v="1E-3"/>
    <n v="8"/>
    <m/>
    <s v="其他"/>
    <s v="小微企业"/>
    <m/>
    <m/>
    <m/>
    <m/>
    <s v="浙江网商银行股份有限公司"/>
    <n v="24"/>
    <s v="个人经营性贷款"/>
    <n v="9.8000000000000007"/>
    <s v="人民币"/>
    <s v="否"/>
    <s v="2022-09-20 00:00:00"/>
    <s v="2024-04-20 00:00:00"/>
    <m/>
    <s v="89130800082400739220220920"/>
    <m/>
    <s v="R88-57921553"/>
    <s v="GUAR89130800082400739220220920891308"/>
    <n v="1"/>
    <m/>
    <s v="无"/>
    <n v="20"/>
    <n v="40"/>
    <n v="0"/>
    <n v="20"/>
    <n v="20"/>
    <n v="0"/>
    <m/>
    <s v=""/>
    <s v="网商202209"/>
    <s v="国担非专项业务"/>
    <m/>
    <s v="国担非专项业务"/>
    <m/>
    <s v="2022-10-19 10:47:33"/>
    <s v="2022-10-25 10:59:00"/>
    <s v="2022-10-13 17:52:32"/>
    <s v="刘畅之"/>
    <m/>
    <s v="省再担合规性审查通过"/>
    <s v="国担合规性审查通过"/>
    <m/>
    <n v="24"/>
    <n v="24"/>
    <n v="578"/>
    <n v="0"/>
    <n v="0"/>
    <n v="2E-3"/>
    <n v="480"/>
    <n v="480"/>
    <m/>
  </r>
  <r>
    <s v="4301122092010031"/>
    <s v="国担非专项业务"/>
    <s v="新增"/>
    <x v="7"/>
    <m/>
    <s v="湖南省融资再担保有限公司"/>
    <s v="杨健"/>
    <s v="个体工商户"/>
    <s v="居民身份证"/>
    <s v="430281198409215935"/>
    <m/>
    <m/>
    <s v="醴陵市红三喜食杂商店"/>
    <s v="92430281MA4NGU0G50"/>
    <s v="私人控股"/>
    <s v="否"/>
    <s v="湖南省/株洲市/醴陵市"/>
    <s v="其他未列明零售业"/>
    <s v="零售业"/>
    <n v="5"/>
    <n v="461"/>
    <n v="7"/>
    <m/>
    <s v="其他"/>
    <s v="小微企业"/>
    <m/>
    <m/>
    <m/>
    <m/>
    <s v="浙江网商银行股份有限公司"/>
    <n v="6"/>
    <s v="个人经营性贷款"/>
    <n v="8"/>
    <s v="人民币"/>
    <s v="否"/>
    <s v="2022-09-20 00:00:00"/>
    <s v="2024-04-20 00:00:00"/>
    <m/>
    <s v="89130800084296449920220920"/>
    <m/>
    <s v="R88-57921553"/>
    <s v="GUAR89130800084296449920220920891308"/>
    <n v="1"/>
    <m/>
    <s v="无"/>
    <n v="20"/>
    <n v="40"/>
    <n v="0"/>
    <n v="20"/>
    <n v="20"/>
    <n v="0"/>
    <m/>
    <s v=""/>
    <s v="网商202209"/>
    <s v="国担非专项业务"/>
    <m/>
    <s v="国担非专项业务"/>
    <m/>
    <s v="2022-10-19 10:47:33"/>
    <s v="2022-10-25 10:59:00"/>
    <s v="2022-10-13 17:52:32"/>
    <s v="刘畅之"/>
    <m/>
    <s v="省再担合规性审查通过"/>
    <s v="国担合规性审查通过"/>
    <m/>
    <n v="6"/>
    <n v="6"/>
    <n v="578"/>
    <n v="0"/>
    <n v="0"/>
    <n v="2E-3"/>
    <n v="120"/>
    <n v="120"/>
    <m/>
  </r>
  <r>
    <s v="4301122092010032"/>
    <s v="国担非专项业务"/>
    <s v="新增"/>
    <x v="7"/>
    <m/>
    <s v="湖南省融资再担保有限公司"/>
    <s v="张译文"/>
    <s v="个体工商户"/>
    <s v="居民身份证"/>
    <s v="431228199009142224"/>
    <m/>
    <m/>
    <s v="益阳市朝阳茗品轩茶庄"/>
    <s v="92430900MA4M7NTY8Q"/>
    <s v="私人控股"/>
    <s v="否"/>
    <s v="湖南省/益阳市/资阳区"/>
    <s v="其他食品零售"/>
    <s v="零售业"/>
    <n v="10"/>
    <n v="1E-3"/>
    <n v="13"/>
    <m/>
    <s v="其他"/>
    <s v="小微企业"/>
    <m/>
    <m/>
    <m/>
    <m/>
    <s v="浙江网商银行股份有限公司"/>
    <n v="2"/>
    <s v="个人经营性贷款"/>
    <n v="9.8000000000000007"/>
    <s v="人民币"/>
    <s v="否"/>
    <s v="2022-09-20 00:00:00"/>
    <s v="2024-04-20 00:00:00"/>
    <m/>
    <s v="89130800098452709320220920"/>
    <m/>
    <s v="R88-57921553"/>
    <s v="GUAR89130800098452709320220920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010033"/>
    <s v="国担非专项业务"/>
    <s v="新增"/>
    <x v="7"/>
    <m/>
    <s v="湖南省融资再担保有限公司"/>
    <s v="王腊梅"/>
    <s v="个体工商户"/>
    <s v="居民身份证"/>
    <s v="430425197411129281"/>
    <m/>
    <m/>
    <s v="常宁市广源瘦身店"/>
    <s v="92430482MA4QN9RE43"/>
    <s v="私人控股"/>
    <s v="否"/>
    <s v="湖南省/衡阳市/常宁市"/>
    <s v="理发及美容服务"/>
    <s v="其他未列明行业"/>
    <n v="2"/>
    <n v="1E-3"/>
    <n v="23"/>
    <m/>
    <s v="其他"/>
    <s v="小微企业"/>
    <m/>
    <m/>
    <m/>
    <m/>
    <s v="浙江网商银行股份有限公司"/>
    <n v="3"/>
    <s v="个人经营性贷款"/>
    <n v="9"/>
    <s v="人民币"/>
    <s v="否"/>
    <s v="2022-09-20 00:00:00"/>
    <s v="2024-04-20 00:00:00"/>
    <m/>
    <s v="89130800108016546820220920"/>
    <m/>
    <s v="R88-57921553"/>
    <s v="GUAR89130800108016546820220920891308"/>
    <n v="1"/>
    <m/>
    <s v="无"/>
    <n v="20"/>
    <n v="40"/>
    <n v="0"/>
    <n v="20"/>
    <n v="20"/>
    <n v="0"/>
    <m/>
    <s v=""/>
    <s v="网商202209"/>
    <s v="国担非专项业务"/>
    <m/>
    <s v="国担非专项业务"/>
    <m/>
    <s v="2022-10-19 10:47:33"/>
    <s v="2022-10-25 10:59:00"/>
    <s v="2022-10-13 17:52:32"/>
    <s v="刘畅之"/>
    <m/>
    <s v="省再担合规性审查通过"/>
    <s v="国担合规性审查通过"/>
    <m/>
    <n v="3"/>
    <n v="3"/>
    <n v="578"/>
    <n v="0"/>
    <n v="0"/>
    <n v="2E-3"/>
    <n v="60"/>
    <n v="60"/>
    <m/>
  </r>
  <r>
    <s v="4301122092010034"/>
    <s v="国担非专项业务"/>
    <s v="新增"/>
    <x v="7"/>
    <m/>
    <s v="湖南省融资再担保有限公司"/>
    <s v="邓辉"/>
    <s v="小微企业主"/>
    <s v="居民身份证"/>
    <s v="430523199111018012"/>
    <m/>
    <m/>
    <s v="长沙冠瑞贝贸易有限公司"/>
    <s v="91430111MA4RLTTH6Q"/>
    <s v="私人控股"/>
    <s v="否"/>
    <s v="湖南省/长沙市/雨花区"/>
    <s v="贸易代理"/>
    <s v="批发业"/>
    <n v="50"/>
    <n v="1500"/>
    <n v="6"/>
    <m/>
    <s v="小型企业"/>
    <s v="小微企业"/>
    <m/>
    <m/>
    <m/>
    <m/>
    <s v="浙江网商银行股份有限公司"/>
    <n v="4"/>
    <s v="流动资金贷款"/>
    <n v="8"/>
    <s v="人民币"/>
    <s v="否"/>
    <s v="2022-09-20 00:00:00"/>
    <s v="2024-04-20 00:00:00"/>
    <m/>
    <s v="89130800114462232620220920"/>
    <m/>
    <s v="R88-57921553"/>
    <s v="GUAR89130800114462232620220920891308"/>
    <n v="1"/>
    <m/>
    <s v="无"/>
    <n v="20"/>
    <n v="40"/>
    <n v="0"/>
    <n v="20"/>
    <n v="20"/>
    <n v="0"/>
    <m/>
    <s v=""/>
    <s v="网商202209"/>
    <s v="国担非专项业务"/>
    <m/>
    <s v="国担非专项业务"/>
    <m/>
    <s v="2022-10-19 10:47:33"/>
    <s v="2022-10-25 10:59:00"/>
    <s v="2022-10-13 17:52:32"/>
    <s v="刘畅之"/>
    <m/>
    <s v="省再担合规性审查通过"/>
    <s v="国担合规性审查通过"/>
    <m/>
    <n v="4"/>
    <n v="4"/>
    <n v="578"/>
    <n v="0"/>
    <n v="0"/>
    <n v="2E-3"/>
    <n v="80"/>
    <n v="80"/>
    <m/>
  </r>
  <r>
    <s v="4301122092010035"/>
    <s v="国担非专项业务"/>
    <s v="新增"/>
    <x v="7"/>
    <m/>
    <s v="湖南省融资再担保有限公司"/>
    <s v="袁红久"/>
    <s v="小微企业主"/>
    <s v="居民身份证"/>
    <s v="421022198109173639"/>
    <m/>
    <m/>
    <s v="永兴县日升摩托车行"/>
    <s v="91431023079167654Y"/>
    <s v="私人控股"/>
    <s v="否"/>
    <s v="湖南省/郴州市/永兴县"/>
    <s v="摩托车及零配件批发"/>
    <s v="批发业"/>
    <n v="650"/>
    <n v="1500"/>
    <n v="5"/>
    <m/>
    <s v="小型企业"/>
    <s v="小微企业"/>
    <m/>
    <m/>
    <m/>
    <m/>
    <s v="浙江网商银行股份有限公司"/>
    <n v="7"/>
    <s v="流动资金贷款"/>
    <n v="8"/>
    <s v="人民币"/>
    <s v="否"/>
    <s v="2022-09-20 00:00:00"/>
    <s v="2024-04-20 00:00:00"/>
    <m/>
    <s v="89130800117597116120220920"/>
    <m/>
    <s v="R88-57921553"/>
    <s v="GUAR891308001175971161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7"/>
    <n v="7"/>
    <n v="578"/>
    <n v="0"/>
    <n v="0"/>
    <n v="2E-3"/>
    <n v="140"/>
    <n v="140"/>
    <m/>
  </r>
  <r>
    <s v="4301122092010036"/>
    <s v="国担非专项业务"/>
    <s v="新增"/>
    <x v="7"/>
    <m/>
    <s v="湖南省融资再担保有限公司"/>
    <s v="彭昌良"/>
    <s v="小微企业主"/>
    <s v="居民身份证"/>
    <s v="430281198004279236"/>
    <m/>
    <m/>
    <s v="醴陵市惬意农业发展有限公司"/>
    <s v="91430281MA4RDH284B"/>
    <s v="私人控股"/>
    <s v="否"/>
    <s v="湖南省/株洲市/醴陵市"/>
    <s v="其他未列明零售业"/>
    <s v="零售业"/>
    <n v="12"/>
    <n v="1E-3"/>
    <n v="7"/>
    <m/>
    <s v="微型企业"/>
    <s v="小微企业"/>
    <m/>
    <m/>
    <m/>
    <m/>
    <s v="浙江网商银行股份有限公司"/>
    <n v="2"/>
    <s v="流动资金贷款"/>
    <n v="9.8000000000000007"/>
    <s v="人民币"/>
    <s v="否"/>
    <s v="2022-09-20 00:00:00"/>
    <s v="2024-04-20 00:00:00"/>
    <m/>
    <s v="89130800118664612820220920"/>
    <m/>
    <s v="R88-57921553"/>
    <s v="GUAR891308001186646128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010037"/>
    <s v="国担非专项业务"/>
    <s v="新增"/>
    <x v="7"/>
    <m/>
    <s v="湖南省融资再担保有限公司"/>
    <s v="雷纯明"/>
    <s v="个体工商户"/>
    <s v="居民身份证"/>
    <s v="431127198901280218"/>
    <m/>
    <m/>
    <s v="蓝山县沪上阿姨广新街饮品店"/>
    <s v="92431127MA4TBPGT86"/>
    <s v="私人控股"/>
    <s v="否"/>
    <s v="湖南省/永州市/蓝山县"/>
    <s v="其他饮料及冷饮服务"/>
    <s v="餐饮业"/>
    <n v="50"/>
    <n v="150"/>
    <n v="23"/>
    <m/>
    <s v="其他"/>
    <s v="小微企业"/>
    <m/>
    <m/>
    <m/>
    <m/>
    <s v="浙江网商银行股份有限公司"/>
    <n v="11"/>
    <s v="个人经营性贷款"/>
    <n v="9.8000000000000007"/>
    <s v="人民币"/>
    <s v="否"/>
    <s v="2022-09-20 00:00:00"/>
    <s v="2024-04-20 00:00:00"/>
    <m/>
    <s v="89130800121177232120220920"/>
    <m/>
    <s v="R88-57921553"/>
    <s v="GUAR891308001211772321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11"/>
    <n v="11"/>
    <n v="578"/>
    <n v="0"/>
    <n v="0"/>
    <n v="2E-3"/>
    <n v="220"/>
    <n v="220"/>
    <m/>
  </r>
  <r>
    <s v="4301122092010038"/>
    <s v="国担非专项业务"/>
    <s v="新增"/>
    <x v="7"/>
    <m/>
    <s v="湖南省融资再担保有限公司"/>
    <s v="曾博"/>
    <s v="个体工商户"/>
    <s v="居民身份证"/>
    <s v="432522199810170019"/>
    <m/>
    <m/>
    <s v="双峰县博利工程机械租赁部"/>
    <s v="92431321MA4RC6DL5K"/>
    <s v="私人控股"/>
    <s v="否"/>
    <s v="湖南省/娄底市/双峰县"/>
    <s v="日用品出租"/>
    <s v="租赁和商务服务业"/>
    <n v="120"/>
    <n v="53.35"/>
    <n v="21"/>
    <m/>
    <s v="其他"/>
    <s v="小微企业"/>
    <m/>
    <m/>
    <m/>
    <m/>
    <s v="浙江网商银行股份有限公司"/>
    <n v="2.0499999999999998"/>
    <s v="个人经营性贷款"/>
    <n v="9.8000000000000007"/>
    <s v="人民币"/>
    <s v="否"/>
    <s v="2022-09-20 00:00:00"/>
    <s v="2024-04-20 00:00:00"/>
    <m/>
    <s v="89130800142130216120220920"/>
    <m/>
    <s v="R88-57921553"/>
    <s v="GUAR89130800142130216120220920891308"/>
    <n v="1"/>
    <m/>
    <s v="无"/>
    <n v="20"/>
    <n v="40"/>
    <n v="0"/>
    <n v="20"/>
    <n v="20"/>
    <n v="0"/>
    <m/>
    <s v=""/>
    <s v="网商202209"/>
    <s v="国担非专项业务"/>
    <m/>
    <s v="国担非专项业务"/>
    <m/>
    <s v="2022-10-19 10:47:33"/>
    <s v="2022-10-25 10:59:00"/>
    <s v="2022-10-13 17:52:32"/>
    <s v="刘畅之"/>
    <m/>
    <s v="省再担合规性审查通过"/>
    <s v="国担合规性审查通过"/>
    <m/>
    <n v="2.0499999999999998"/>
    <n v="2.0499999999999998"/>
    <n v="578"/>
    <n v="0"/>
    <n v="0"/>
    <n v="2E-3"/>
    <n v="41"/>
    <n v="41"/>
    <m/>
  </r>
  <r>
    <s v="4301122092010039"/>
    <s v="国担非专项业务"/>
    <s v="新增"/>
    <x v="7"/>
    <m/>
    <s v="湖南省融资再担保有限公司"/>
    <s v="谢林志"/>
    <s v="个体工商户"/>
    <s v="居民身份证"/>
    <s v="430821199404120014"/>
    <m/>
    <m/>
    <s v="张家界市永定区井口烧肉饭餐馆"/>
    <s v="92430802MA7CT90W52"/>
    <s v="私人控股"/>
    <s v="否"/>
    <s v="湖南省/张家界市/永定区"/>
    <s v="其他未列明餐饮业"/>
    <s v="餐饮业"/>
    <n v="1500"/>
    <n v="25"/>
    <n v="7"/>
    <m/>
    <s v="其他"/>
    <s v="小微企业"/>
    <m/>
    <m/>
    <m/>
    <m/>
    <s v="浙江网商银行股份有限公司"/>
    <n v="3"/>
    <s v="个人经营性贷款"/>
    <n v="9.8000000000000007"/>
    <s v="人民币"/>
    <s v="否"/>
    <s v="2022-09-20 00:00:00"/>
    <s v="2024-04-20 00:00:00"/>
    <m/>
    <s v="89130800155586826720220920"/>
    <m/>
    <s v="R88-57921553"/>
    <s v="GUAR89130800155586826720220920891308"/>
    <n v="1"/>
    <m/>
    <s v="无"/>
    <n v="20"/>
    <n v="40"/>
    <n v="0"/>
    <n v="20"/>
    <n v="20"/>
    <n v="0"/>
    <m/>
    <s v=""/>
    <s v="网商202209"/>
    <s v="国担非专项业务"/>
    <m/>
    <s v="国担非专项业务"/>
    <m/>
    <s v="2022-10-19 10:47:33"/>
    <s v="2022-10-25 10:59:00"/>
    <s v="2022-10-13 17:52:32"/>
    <s v="刘畅之"/>
    <m/>
    <s v="省再担合规性审查通过"/>
    <s v="国担合规性审查通过"/>
    <m/>
    <n v="3"/>
    <n v="3"/>
    <n v="578"/>
    <n v="0"/>
    <n v="0"/>
    <n v="2E-3"/>
    <n v="60"/>
    <n v="60"/>
    <m/>
  </r>
  <r>
    <s v="4301122092010040"/>
    <s v="国担非专项业务"/>
    <s v="新增"/>
    <x v="7"/>
    <m/>
    <s v="湖南省融资再担保有限公司"/>
    <s v="周海波"/>
    <s v="个体工商户"/>
    <s v="居民身份证"/>
    <s v="430124198909297137"/>
    <m/>
    <m/>
    <s v="长沙市岳麓区拈花鲜花店"/>
    <s v="92430104MA4LHT4P5K"/>
    <s v="私人控股"/>
    <s v="否"/>
    <s v="湖南省/长沙市/岳麓区"/>
    <s v="其他未列明零售业"/>
    <s v="零售业"/>
    <n v="20000"/>
    <n v="1E-3"/>
    <n v="7"/>
    <m/>
    <s v="其他"/>
    <s v="小微企业"/>
    <m/>
    <m/>
    <m/>
    <m/>
    <s v="浙江网商银行股份有限公司"/>
    <n v="4"/>
    <s v="个人经营性贷款"/>
    <n v="9.8000000000000007"/>
    <s v="人民币"/>
    <s v="否"/>
    <s v="2022-09-20 00:00:00"/>
    <s v="2024-04-20 00:00:00"/>
    <m/>
    <s v="89130800175595845220220920"/>
    <m/>
    <s v="R88-57921553"/>
    <s v="GUAR89130800175595845220220920891308"/>
    <n v="1"/>
    <m/>
    <s v="无"/>
    <n v="20"/>
    <n v="40"/>
    <n v="0"/>
    <n v="20"/>
    <n v="20"/>
    <n v="0"/>
    <m/>
    <s v=""/>
    <s v="网商202209"/>
    <s v="国担非专项业务"/>
    <m/>
    <s v="国担非专项业务"/>
    <m/>
    <s v="2022-10-19 10:47:33"/>
    <s v="2022-10-25 10:59:00"/>
    <s v="2022-10-13 17:52:32"/>
    <s v="刘畅之"/>
    <m/>
    <s v="省再担合规性审查通过"/>
    <s v="国担合规性审查通过"/>
    <m/>
    <n v="4"/>
    <n v="4"/>
    <n v="578"/>
    <n v="0"/>
    <n v="0"/>
    <n v="2E-3"/>
    <n v="80"/>
    <n v="80"/>
    <m/>
  </r>
  <r>
    <s v="4301122092010041"/>
    <s v="国担非专项业务"/>
    <s v="新增"/>
    <x v="7"/>
    <m/>
    <s v="湖南省融资再担保有限公司"/>
    <s v="汤兆雄"/>
    <s v="小微企业主"/>
    <s v="居民身份证"/>
    <s v="421221198808310019"/>
    <m/>
    <m/>
    <s v="湖南长沙地环地质勘查技术服务有限公司"/>
    <s v="91430111MA4TAPYC80"/>
    <s v="私人控股"/>
    <s v="否"/>
    <s v="湖南省/长沙市/雨花区"/>
    <s v="地质勘查技术服务"/>
    <s v="其他未列明行业"/>
    <n v="650"/>
    <n v="1500"/>
    <n v="17"/>
    <m/>
    <s v="小型企业"/>
    <s v="小微企业"/>
    <s v="9.1.4"/>
    <m/>
    <m/>
    <m/>
    <s v="浙江网商银行股份有限公司"/>
    <n v="3"/>
    <s v="流动资金贷款"/>
    <n v="9.8000000000000007"/>
    <s v="人民币"/>
    <s v="否"/>
    <s v="2022-09-20 00:00:00"/>
    <s v="2024-04-20 00:00:00"/>
    <m/>
    <s v="89130800177818723720220920"/>
    <m/>
    <s v="R88-57921553"/>
    <s v="GUAR891308001778187237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3"/>
    <n v="3"/>
    <n v="578"/>
    <n v="0"/>
    <n v="0"/>
    <n v="2E-3"/>
    <n v="60"/>
    <n v="60"/>
    <m/>
  </r>
  <r>
    <s v="4301122092010042"/>
    <s v="国担非专项业务"/>
    <s v="新增"/>
    <x v="7"/>
    <m/>
    <s v="湖南省融资再担保有限公司"/>
    <s v="汤隆智"/>
    <s v="小微企业主"/>
    <s v="居民身份证"/>
    <s v="430181199005128818"/>
    <m/>
    <m/>
    <s v="湖南顾雅口腔门诊有限公司长沙芙蓉顾雅口腔门诊部"/>
    <s v="91430102MA4T96NG3K"/>
    <s v="私人控股"/>
    <s v="否"/>
    <s v="湖南省/长沙市/芙蓉区"/>
    <s v="门诊部（所）"/>
    <s v="其他未列明行业"/>
    <n v="0.01"/>
    <n v="202"/>
    <n v="18"/>
    <m/>
    <s v="小型企业"/>
    <s v="小微企业"/>
    <m/>
    <m/>
    <m/>
    <m/>
    <s v="浙江网商银行股份有限公司"/>
    <n v="15"/>
    <s v="流动资金贷款"/>
    <n v="9.8000000000000007"/>
    <s v="人民币"/>
    <s v="否"/>
    <s v="2022-09-20 00:00:00"/>
    <s v="2024-04-20 00:00:00"/>
    <m/>
    <s v="89130800191089910120220920"/>
    <m/>
    <s v="R88-57921553"/>
    <s v="GUAR891308001910899101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15"/>
    <n v="15"/>
    <n v="578"/>
    <n v="0"/>
    <n v="0"/>
    <n v="2E-3"/>
    <n v="300"/>
    <n v="300"/>
    <m/>
  </r>
  <r>
    <s v="4301122092010043"/>
    <s v="国担非专项业务"/>
    <s v="新增"/>
    <x v="7"/>
    <m/>
    <s v="湖南省融资再担保有限公司"/>
    <s v="朱林华"/>
    <s v="个体工商户"/>
    <s v="居民身份证"/>
    <s v="431026198201154710"/>
    <m/>
    <m/>
    <s v="郴州市北湖区有品位服饰店"/>
    <s v="92431002MA4TCB76X4"/>
    <s v="私人控股"/>
    <s v="否"/>
    <s v="湖南省/郴州市/北湖区"/>
    <s v="服饰制造"/>
    <s v="工业"/>
    <n v="650"/>
    <n v="400"/>
    <n v="2"/>
    <m/>
    <s v="其他"/>
    <s v="小微企业"/>
    <m/>
    <m/>
    <m/>
    <m/>
    <s v="浙江网商银行股份有限公司"/>
    <n v="2"/>
    <s v="个人经营性贷款"/>
    <n v="8.6"/>
    <s v="人民币"/>
    <s v="否"/>
    <s v="2022-09-20 00:00:00"/>
    <s v="2024-04-20 00:00:00"/>
    <m/>
    <s v="89130800195424439020220920"/>
    <m/>
    <s v="R88-57921553"/>
    <s v="GUAR891308001954244390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010044"/>
    <s v="国担非专项业务"/>
    <s v="新增"/>
    <x v="7"/>
    <m/>
    <s v="湖南省融资再担保有限公司"/>
    <s v="田梦思"/>
    <s v="个体工商户"/>
    <s v="居民身份证"/>
    <s v="433127199002042829"/>
    <m/>
    <m/>
    <s v="吉首市彭吉水果商行"/>
    <s v="92433101MA4TG4674X"/>
    <s v="私人控股"/>
    <s v="否"/>
    <s v="湖南省/湘西土家族苗族自治州/吉首市"/>
    <s v="其他未列明零售业"/>
    <s v="零售业"/>
    <n v="20"/>
    <n v="461"/>
    <n v="7"/>
    <m/>
    <s v="其他"/>
    <s v="小微企业"/>
    <m/>
    <m/>
    <m/>
    <m/>
    <s v="浙江网商银行股份有限公司"/>
    <n v="25"/>
    <s v="个人经营性贷款"/>
    <n v="8"/>
    <s v="人民币"/>
    <s v="否"/>
    <s v="2022-09-20 00:00:00"/>
    <s v="2024-04-20 00:00:00"/>
    <m/>
    <s v="89130800200513618120220920"/>
    <m/>
    <s v="R88-57921553"/>
    <s v="GUAR891308002005136181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25"/>
    <n v="25"/>
    <n v="578"/>
    <n v="0"/>
    <n v="0"/>
    <n v="2E-3"/>
    <n v="500"/>
    <n v="500"/>
    <m/>
  </r>
  <r>
    <s v="4301122092010045"/>
    <s v="国担非专项业务"/>
    <s v="新增"/>
    <x v="7"/>
    <m/>
    <s v="湖南省融资再担保有限公司"/>
    <s v="李赛"/>
    <s v="个体工商户"/>
    <s v="居民身份证"/>
    <s v="430624198110067127"/>
    <m/>
    <m/>
    <s v="湘阴县新泉镇阳阳生活超市"/>
    <s v="92430624MA4PQG4H72"/>
    <s v="私人控股"/>
    <s v="否"/>
    <s v="湖南省/岳阳市/湘阴县"/>
    <s v="其他食品零售"/>
    <s v="零售业"/>
    <n v="5"/>
    <n v="478"/>
    <n v="13"/>
    <m/>
    <s v="其他"/>
    <s v="小微企业"/>
    <m/>
    <m/>
    <m/>
    <m/>
    <s v="浙江网商银行股份有限公司"/>
    <n v="5"/>
    <s v="个人经营性贷款"/>
    <n v="9.8000000000000007"/>
    <s v="人民币"/>
    <s v="否"/>
    <s v="2022-09-20 00:00:00"/>
    <s v="2024-04-20 00:00:00"/>
    <m/>
    <s v="89130800216543648220220920"/>
    <m/>
    <s v="R88-57921553"/>
    <s v="GUAR891308002165436482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5"/>
    <n v="5"/>
    <n v="578"/>
    <n v="0"/>
    <n v="0"/>
    <n v="2E-3"/>
    <n v="100"/>
    <n v="100"/>
    <m/>
  </r>
  <r>
    <s v="4301122092010046"/>
    <s v="国担非专项业务"/>
    <s v="新增"/>
    <x v="7"/>
    <m/>
    <s v="湖南省融资再担保有限公司"/>
    <s v="何启亮"/>
    <s v="小微企业主"/>
    <s v="居民身份证"/>
    <s v="360681198509227718"/>
    <m/>
    <m/>
    <s v="溆浦县豪越汽车销售有限公司"/>
    <s v="91431224MA4QJE1F9M"/>
    <s v="私人控股"/>
    <s v="否"/>
    <s v="湖南省/怀化市/溆浦县"/>
    <s v="汽车及零配件批发"/>
    <s v="批发业"/>
    <n v="12"/>
    <n v="1636"/>
    <n v="5"/>
    <m/>
    <s v="小型企业"/>
    <s v="小微企业"/>
    <m/>
    <m/>
    <m/>
    <m/>
    <s v="浙江网商银行股份有限公司"/>
    <n v="5"/>
    <s v="流动资金贷款"/>
    <n v="9.8000000000000007"/>
    <s v="人民币"/>
    <s v="否"/>
    <s v="2022-09-20 00:00:00"/>
    <s v="2024-04-20 00:00:00"/>
    <m/>
    <s v="89130800278283209420220920"/>
    <m/>
    <s v="R88-57921553"/>
    <s v="GUAR891308002782832094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5"/>
    <n v="5"/>
    <n v="578"/>
    <n v="0"/>
    <n v="0"/>
    <n v="2E-3"/>
    <n v="100"/>
    <n v="100"/>
    <m/>
  </r>
  <r>
    <s v="4301122092010047"/>
    <s v="国担非专项业务"/>
    <s v="新增"/>
    <x v="7"/>
    <m/>
    <s v="湖南省融资再担保有限公司"/>
    <s v="冷建武"/>
    <s v="小微企业主"/>
    <s v="居民身份证"/>
    <s v="432302197808188513"/>
    <m/>
    <m/>
    <s v="岳阳艾尼亚广告传媒有限公司"/>
    <s v="914306026918047010"/>
    <s v="私人控股"/>
    <s v="否"/>
    <s v="湖南省/岳阳市/岳阳楼区"/>
    <s v="其他广告服务"/>
    <s v="租赁和商务服务业"/>
    <n v="50"/>
    <n v="300"/>
    <n v="9"/>
    <m/>
    <s v="微型企业"/>
    <s v="小微企业"/>
    <s v="8.4.0"/>
    <m/>
    <m/>
    <m/>
    <s v="浙江网商银行股份有限公司"/>
    <n v="15"/>
    <s v="流动资金贷款"/>
    <n v="9.8000000000000007"/>
    <s v="人民币"/>
    <s v="否"/>
    <s v="2022-09-20 00:00:00"/>
    <s v="2024-04-20 00:00:00"/>
    <m/>
    <s v="89130800338995622020220920"/>
    <m/>
    <s v="R88-57921553"/>
    <s v="GUAR891308003389956220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15"/>
    <n v="15"/>
    <n v="578"/>
    <n v="0"/>
    <n v="0"/>
    <n v="2E-3"/>
    <n v="300"/>
    <n v="300"/>
    <m/>
  </r>
  <r>
    <s v="4301122092010048"/>
    <s v="国担非专项业务"/>
    <s v="新增"/>
    <x v="7"/>
    <m/>
    <s v="湖南省融资再担保有限公司"/>
    <s v="张命"/>
    <s v="小微企业主"/>
    <s v="居民身份证"/>
    <s v="430381198611047416"/>
    <m/>
    <m/>
    <s v="湖南湘兆建设发展有限公司"/>
    <s v="914301110929312907"/>
    <s v="私人控股"/>
    <s v="否"/>
    <s v="湖南省/长沙市/雨花区"/>
    <s v="工程和技术研究和试验发展"/>
    <s v="其他未列明行业"/>
    <n v="3500"/>
    <n v="1500"/>
    <n v="21"/>
    <m/>
    <s v="小型企业"/>
    <s v="小微企业"/>
    <s v="2.5.5"/>
    <m/>
    <m/>
    <m/>
    <s v="浙江网商银行股份有限公司"/>
    <n v="7"/>
    <s v="流动资金贷款"/>
    <n v="8"/>
    <s v="人民币"/>
    <s v="否"/>
    <s v="2022-09-20 00:00:00"/>
    <s v="2024-04-20 00:00:00"/>
    <m/>
    <s v="89130800350763845220220920"/>
    <m/>
    <s v="R88-57921553"/>
    <s v="GUAR89130800350763845220220920891308"/>
    <n v="1"/>
    <m/>
    <s v="无"/>
    <n v="20"/>
    <n v="40"/>
    <n v="0"/>
    <n v="20"/>
    <n v="20"/>
    <n v="0"/>
    <m/>
    <s v=""/>
    <s v="网商202209"/>
    <s v="国担非专项业务"/>
    <m/>
    <s v="国担非专项业务"/>
    <m/>
    <s v="2022-10-19 10:47:33"/>
    <s v="2022-10-25 10:59:00"/>
    <s v="2022-10-13 17:52:32"/>
    <s v="刘畅之"/>
    <m/>
    <s v="省再担合规性审查通过"/>
    <s v="国担合规性审查通过"/>
    <m/>
    <n v="7"/>
    <n v="7"/>
    <n v="578"/>
    <n v="0"/>
    <n v="0"/>
    <n v="2E-3"/>
    <n v="140"/>
    <n v="140"/>
    <m/>
  </r>
  <r>
    <s v="4301122092010049"/>
    <s v="国担非专项业务"/>
    <s v="新增"/>
    <x v="7"/>
    <m/>
    <s v="湖南省融资再担保有限公司"/>
    <s v="刘慧芳"/>
    <s v="小微企业主"/>
    <s v="居民身份证"/>
    <s v="430424198303276426"/>
    <m/>
    <m/>
    <s v="湖南度外空间设计有限公司"/>
    <s v="91430105MA4PY2HL84"/>
    <s v="私人控股"/>
    <s v="否"/>
    <s v="湖南省/长沙市/开福区"/>
    <s v="工业设计服务"/>
    <s v="其他未列明行业"/>
    <n v="50"/>
    <n v="50"/>
    <n v="3"/>
    <m/>
    <s v="微型企业"/>
    <s v="小微企业"/>
    <s v="6.2.5"/>
    <m/>
    <m/>
    <m/>
    <s v="浙江网商银行股份有限公司"/>
    <n v="6.5"/>
    <s v="流动资金贷款"/>
    <n v="9.8000000000000007"/>
    <s v="人民币"/>
    <s v="否"/>
    <s v="2022-09-20 00:00:00"/>
    <s v="2024-04-20 00:00:00"/>
    <m/>
    <s v="89130800376150629020220920"/>
    <m/>
    <s v="R88-57921553"/>
    <s v="GUAR89130800376150629020220920891308"/>
    <n v="1"/>
    <m/>
    <s v="无"/>
    <n v="20"/>
    <n v="40"/>
    <n v="0"/>
    <n v="20"/>
    <n v="20"/>
    <n v="0"/>
    <m/>
    <s v=""/>
    <s v="网商202209"/>
    <s v="国担非专项业务"/>
    <m/>
    <s v="国担非专项业务"/>
    <m/>
    <s v="2022-10-19 10:47:33"/>
    <s v="2022-10-25 10:59:00"/>
    <s v="2022-10-13 17:52:32"/>
    <s v="刘畅之"/>
    <m/>
    <s v="省再担合规性审查通过"/>
    <s v="国担合规性审查通过"/>
    <m/>
    <n v="6.5"/>
    <n v="6.5"/>
    <n v="578"/>
    <n v="0"/>
    <n v="0"/>
    <n v="2E-3"/>
    <n v="130"/>
    <n v="130"/>
    <m/>
  </r>
  <r>
    <s v="4301122092010050"/>
    <s v="国担非专项业务"/>
    <s v="新增"/>
    <x v="7"/>
    <m/>
    <s v="湖南省融资再担保有限公司"/>
    <s v="曾小琴"/>
    <s v="个体工商户"/>
    <s v="居民身份证"/>
    <s v="43092219850620892X"/>
    <m/>
    <m/>
    <s v="长沙市天心区此间旅社"/>
    <s v="92430103MA4Q89HQ70"/>
    <s v="私人控股"/>
    <s v="否"/>
    <s v="湖南省/长沙市/天心区"/>
    <s v="其他住宿业"/>
    <s v="住宿业"/>
    <n v="100"/>
    <n v="1E-3"/>
    <n v="18"/>
    <m/>
    <s v="其他"/>
    <s v="小微企业"/>
    <m/>
    <m/>
    <m/>
    <m/>
    <s v="浙江网商银行股份有限公司"/>
    <n v="7"/>
    <s v="个人经营性贷款"/>
    <n v="9.8000000000000007"/>
    <s v="人民币"/>
    <s v="否"/>
    <s v="2022-09-20 00:00:00"/>
    <s v="2024-04-20 00:00:00"/>
    <m/>
    <s v="89130800414393423220220920"/>
    <m/>
    <s v="R88-57921553"/>
    <s v="GUAR891308004143934232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7"/>
    <n v="7"/>
    <n v="578"/>
    <n v="0"/>
    <n v="0"/>
    <n v="2E-3"/>
    <n v="140"/>
    <n v="140"/>
    <m/>
  </r>
  <r>
    <s v="4301122092010051"/>
    <s v="国担非专项业务"/>
    <s v="新增"/>
    <x v="7"/>
    <m/>
    <s v="湖南省融资再担保有限公司"/>
    <s v="贺杰"/>
    <s v="小微企业主"/>
    <s v="居民身份证"/>
    <s v="430611198409125510"/>
    <m/>
    <m/>
    <s v="岳阳市广诚新型建材有限公司"/>
    <s v="914306025954922500"/>
    <s v="私人控股"/>
    <s v="否"/>
    <s v="湖南省/岳阳市/岳阳楼区"/>
    <s v="建材批发"/>
    <s v="批发业"/>
    <n v="50"/>
    <n v="300"/>
    <n v="2"/>
    <m/>
    <s v="微型企业"/>
    <s v="小微企业"/>
    <m/>
    <m/>
    <m/>
    <m/>
    <s v="浙江网商银行股份有限公司"/>
    <n v="2"/>
    <s v="流动资金贷款"/>
    <n v="8"/>
    <s v="人民币"/>
    <s v="否"/>
    <s v="2022-09-20 00:00:00"/>
    <s v="2024-04-20 00:00:00"/>
    <m/>
    <s v="89130800525199717320220920"/>
    <m/>
    <s v="R88-57921553"/>
    <s v="GUAR89130800525199717320220920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110010"/>
    <s v="国担非专项业务"/>
    <s v="新增"/>
    <x v="7"/>
    <m/>
    <s v="湖南省融资再担保有限公司"/>
    <s v="段素兰"/>
    <s v="个体工商户"/>
    <s v="居民身份证"/>
    <s v="430482198905221063"/>
    <m/>
    <m/>
    <s v="常宁市素兰农产品店"/>
    <s v="92430482MA4QC2RN9T"/>
    <s v="私人控股"/>
    <s v="否"/>
    <s v="湖南省/衡阳市/常宁市"/>
    <s v="其他食品零售"/>
    <s v="零售业"/>
    <n v="10"/>
    <n v="478"/>
    <n v="13"/>
    <m/>
    <s v="其他"/>
    <s v="小微企业"/>
    <m/>
    <m/>
    <m/>
    <m/>
    <s v="浙江网商银行股份有限公司"/>
    <n v="14"/>
    <s v="个人经营性贷款"/>
    <n v="4.76"/>
    <s v="人民币"/>
    <s v="否"/>
    <s v="2022-09-21 00:00:00"/>
    <s v="2024-04-21 00:00:00"/>
    <m/>
    <s v="89130800002821711520220921"/>
    <m/>
    <s v="R88-57921553"/>
    <s v="GUAR89130800002821711520220921891308"/>
    <n v="1"/>
    <m/>
    <s v="无"/>
    <n v="20"/>
    <n v="40"/>
    <n v="0"/>
    <n v="20"/>
    <n v="20"/>
    <n v="0"/>
    <m/>
    <s v=""/>
    <s v="网商202209"/>
    <s v="国担非专项业务"/>
    <m/>
    <s v="国担非专项业务"/>
    <m/>
    <s v="2022-10-19 10:47:33"/>
    <s v="2022-10-25 10:59:46"/>
    <s v="2022-10-13 17:52:32"/>
    <s v="刘畅之"/>
    <m/>
    <s v="省再担合规性审查通过"/>
    <s v="国担合规性审查通过"/>
    <m/>
    <n v="14"/>
    <n v="14"/>
    <n v="578"/>
    <n v="0"/>
    <n v="0"/>
    <n v="2E-3"/>
    <n v="280"/>
    <n v="280"/>
    <m/>
  </r>
  <r>
    <s v="4301122092110011"/>
    <s v="国担非专项业务"/>
    <s v="新增"/>
    <x v="7"/>
    <m/>
    <s v="湖南省融资再担保有限公司"/>
    <s v="张耀"/>
    <s v="小微企业主"/>
    <s v="居民身份证"/>
    <s v="430482198606110072"/>
    <m/>
    <m/>
    <s v="常宁市德文通信工程有限公司"/>
    <s v="91430482MA4QKDC25Q"/>
    <s v="私人控股"/>
    <s v="否"/>
    <s v="湖南省/衡阳市/常宁市"/>
    <s v="工程设计活动"/>
    <s v="其他未列明行业"/>
    <n v="650"/>
    <n v="900"/>
    <n v="16"/>
    <m/>
    <s v="小型企业"/>
    <s v="小微企业"/>
    <s v="2.5.5"/>
    <m/>
    <m/>
    <m/>
    <s v="浙江网商银行股份有限公司"/>
    <n v="8"/>
    <s v="流动资金贷款"/>
    <n v="8.9"/>
    <s v="人民币"/>
    <s v="否"/>
    <s v="2022-09-21 00:00:00"/>
    <s v="2024-04-21 00:00:00"/>
    <m/>
    <s v="89130800006600712520220921"/>
    <m/>
    <s v="R88-57921553"/>
    <s v="GUAR89130800006600712520220921891308"/>
    <n v="1"/>
    <m/>
    <s v="无"/>
    <n v="20"/>
    <n v="40"/>
    <n v="0"/>
    <n v="20"/>
    <n v="20"/>
    <n v="0"/>
    <m/>
    <s v=""/>
    <s v="网商202209"/>
    <s v="国担非专项业务"/>
    <m/>
    <s v="国担非专项业务"/>
    <m/>
    <s v="2022-10-19 10:47:33"/>
    <s v="2022-10-25 10:59:46"/>
    <s v="2022-10-13 17:52:32"/>
    <s v="刘畅之"/>
    <m/>
    <s v="省再担合规性审查通过"/>
    <s v="国担合规性审查通过"/>
    <m/>
    <n v="8"/>
    <n v="8"/>
    <n v="578"/>
    <n v="0"/>
    <n v="0"/>
    <n v="2E-3"/>
    <n v="160"/>
    <n v="160"/>
    <m/>
  </r>
  <r>
    <s v="4301122092110012"/>
    <s v="国担非专项业务"/>
    <s v="新增"/>
    <x v="7"/>
    <m/>
    <s v="湖南省融资再担保有限公司"/>
    <s v="瞿涛"/>
    <s v="个体工商户"/>
    <s v="居民身份证"/>
    <s v="431222198206010420"/>
    <m/>
    <m/>
    <s v="沅陵县临江阁私房餐厅"/>
    <s v="92431222MA4PJU4245"/>
    <s v="私人控股"/>
    <s v="否"/>
    <s v="湖南省/怀化市/沅陵县"/>
    <s v="正餐服务"/>
    <s v="餐饮业"/>
    <n v="10"/>
    <n v="140.16669999999999"/>
    <n v="16"/>
    <m/>
    <s v="其他"/>
    <s v="小微企业"/>
    <m/>
    <m/>
    <m/>
    <m/>
    <s v="浙江网商银行股份有限公司"/>
    <n v="2"/>
    <s v="个人经营性贷款"/>
    <n v="9.8000000000000007"/>
    <s v="人民币"/>
    <s v="否"/>
    <s v="2022-09-21 00:00:00"/>
    <s v="2024-04-21 00:00:00"/>
    <m/>
    <s v="89130800015969136720220921"/>
    <m/>
    <s v="R88-57921553"/>
    <s v="GUAR89130800015969136720220921891308"/>
    <n v="1"/>
    <m/>
    <s v="无"/>
    <n v="20"/>
    <n v="40"/>
    <n v="0"/>
    <n v="20"/>
    <n v="20"/>
    <n v="0"/>
    <m/>
    <s v=""/>
    <s v="网商202209"/>
    <s v="国担非专项业务"/>
    <m/>
    <s v="国担非专项业务"/>
    <m/>
    <s v="2022-10-19 10:47:33"/>
    <s v="2022-10-25 10:58:35"/>
    <s v="2022-10-13 17:52:32"/>
    <s v="刘畅之"/>
    <m/>
    <s v="省再担合规性审查通过"/>
    <s v="国担合规性审查通过"/>
    <m/>
    <n v="2"/>
    <n v="2"/>
    <n v="578"/>
    <n v="0"/>
    <n v="0"/>
    <n v="2E-3"/>
    <n v="40"/>
    <n v="40"/>
    <m/>
  </r>
  <r>
    <s v="4301122092110013"/>
    <s v="国担非专项业务"/>
    <s v="新增"/>
    <x v="7"/>
    <m/>
    <s v="湖南省融资再担保有限公司"/>
    <s v="张丽娟"/>
    <s v="个体工商户"/>
    <s v="居民身份证"/>
    <s v="431021198906156642"/>
    <m/>
    <m/>
    <s v="耒阳市爱丽格服饰店"/>
    <s v="92430481MA4PG2528F"/>
    <s v="私人控股"/>
    <s v="否"/>
    <s v="湖南省/衡阳市/耒阳市"/>
    <s v="服装零售"/>
    <s v="零售业"/>
    <n v="650"/>
    <n v="25"/>
    <n v="2"/>
    <m/>
    <s v="其他"/>
    <s v="小微企业"/>
    <m/>
    <m/>
    <m/>
    <m/>
    <s v="浙江网商银行股份有限公司"/>
    <n v="5"/>
    <s v="个人经营性贷款"/>
    <n v="7.55"/>
    <s v="人民币"/>
    <s v="否"/>
    <s v="2022-09-21 00:00:00"/>
    <s v="2024-04-21 00:00:00"/>
    <m/>
    <s v="89130800017875928420220921"/>
    <m/>
    <s v="R88-57921553"/>
    <s v="GUAR89130800017875928420220921891308"/>
    <n v="1"/>
    <m/>
    <s v="无"/>
    <n v="20"/>
    <n v="40"/>
    <n v="0"/>
    <n v="20"/>
    <n v="20"/>
    <n v="0"/>
    <m/>
    <s v=""/>
    <s v="网商202209"/>
    <s v="国担非专项业务"/>
    <m/>
    <s v="国担非专项业务"/>
    <m/>
    <s v="2022-10-19 10:47:33"/>
    <s v="2022-10-25 10:59:46"/>
    <s v="2022-10-13 17:52:32"/>
    <s v="刘畅之"/>
    <m/>
    <s v="省再担合规性审查通过"/>
    <s v="国担合规性审查通过"/>
    <m/>
    <n v="5"/>
    <n v="5"/>
    <n v="578"/>
    <n v="0"/>
    <n v="0"/>
    <n v="2E-3"/>
    <n v="100"/>
    <n v="100"/>
    <m/>
  </r>
  <r>
    <s v="4301122092110014"/>
    <s v="国担非专项业务"/>
    <s v="新增"/>
    <x v="7"/>
    <m/>
    <s v="湖南省融资再担保有限公司"/>
    <s v="袁小姣"/>
    <s v="个体工商户"/>
    <s v="居民身份证"/>
    <s v="432524198709241220"/>
    <m/>
    <m/>
    <s v="娄底市娄星区秀衣房服装店"/>
    <s v="92431302MA4LHD191K"/>
    <s v="私人控股"/>
    <s v="否"/>
    <s v="湖南省/娄底市/娄星区"/>
    <s v="服装零售"/>
    <s v="零售业"/>
    <n v="6"/>
    <n v="339.44"/>
    <n v="8"/>
    <m/>
    <s v="其他"/>
    <s v="小微企业"/>
    <m/>
    <m/>
    <m/>
    <m/>
    <s v="浙江网商银行股份有限公司"/>
    <n v="5"/>
    <s v="个人经营性贷款"/>
    <n v="9.8000000000000007"/>
    <s v="人民币"/>
    <s v="否"/>
    <s v="2022-09-21 00:00:00"/>
    <s v="2024-04-21 00:00:00"/>
    <m/>
    <s v="89130800022150622320220921"/>
    <m/>
    <s v="R88-57921553"/>
    <s v="GUAR89130800022150622320220921891308"/>
    <n v="1"/>
    <m/>
    <s v="无"/>
    <n v="20"/>
    <n v="40"/>
    <n v="0"/>
    <n v="20"/>
    <n v="20"/>
    <n v="0"/>
    <m/>
    <s v=""/>
    <s v="网商202209"/>
    <s v="国担非专项业务"/>
    <m/>
    <s v="国担非专项业务"/>
    <m/>
    <s v="2022-10-19 10:47:33"/>
    <s v="2022-10-25 10:59:46"/>
    <s v="2022-10-13 17:52:32"/>
    <s v="刘畅之"/>
    <m/>
    <s v="省再担合规性审查通过"/>
    <s v="国担合规性审查通过"/>
    <m/>
    <n v="5"/>
    <n v="5"/>
    <n v="578"/>
    <n v="0"/>
    <n v="0"/>
    <n v="2E-3"/>
    <n v="100"/>
    <n v="100"/>
    <m/>
  </r>
  <r>
    <s v="4301122092110015"/>
    <s v="国担非专项业务"/>
    <s v="新增"/>
    <x v="7"/>
    <m/>
    <s v="湖南省融资再担保有限公司"/>
    <s v="张建龙"/>
    <s v="个体工商户"/>
    <s v="居民身份证"/>
    <s v="430223198809178316"/>
    <m/>
    <m/>
    <s v="攸县龙建副食店"/>
    <s v="92430223MA4QLQM46C"/>
    <s v="私人控股"/>
    <s v="否"/>
    <s v="湖南省/株洲市/攸县"/>
    <s v="其他食品零售"/>
    <s v="零售业"/>
    <n v="30"/>
    <n v="478"/>
    <n v="13"/>
    <m/>
    <s v="其他"/>
    <s v="小微企业"/>
    <m/>
    <m/>
    <m/>
    <m/>
    <s v="浙江网商银行股份有限公司"/>
    <n v="3.6"/>
    <s v="个人经营性贷款"/>
    <n v="9.8000000000000007"/>
    <s v="人民币"/>
    <s v="否"/>
    <s v="2022-09-21 00:00:00"/>
    <s v="2024-04-21 00:00:00"/>
    <m/>
    <s v="89130800022540019820220921"/>
    <m/>
    <s v="R88-57921553"/>
    <s v="GUAR89130800022540019820220921891308"/>
    <n v="1"/>
    <m/>
    <s v="无"/>
    <n v="20"/>
    <n v="40"/>
    <n v="0"/>
    <n v="20"/>
    <n v="20"/>
    <n v="0"/>
    <m/>
    <s v=""/>
    <s v="网商202209"/>
    <s v="国担非专项业务"/>
    <m/>
    <s v="国担非专项业务"/>
    <m/>
    <s v="2022-10-19 10:47:33"/>
    <s v="2022-10-25 10:59:46"/>
    <s v="2022-10-13 17:52:32"/>
    <s v="刘畅之"/>
    <m/>
    <s v="省再担合规性审查通过"/>
    <s v="国担合规性审查通过"/>
    <m/>
    <n v="3.6"/>
    <n v="3.6"/>
    <n v="578"/>
    <n v="0"/>
    <n v="0"/>
    <n v="2E-3"/>
    <n v="72"/>
    <n v="72"/>
    <m/>
  </r>
  <r>
    <s v="4301122092110016"/>
    <s v="国担非专项业务"/>
    <s v="新增"/>
    <x v="7"/>
    <m/>
    <s v="湖南省融资再担保有限公司"/>
    <s v="高源"/>
    <s v="个体工商户"/>
    <s v="居民身份证"/>
    <s v="421003198101180595"/>
    <m/>
    <m/>
    <s v="长沙市望城区源超商行"/>
    <s v="92430112MA4M597U69"/>
    <s v="私人控股"/>
    <s v="否"/>
    <s v="湖南省/长沙市/望城区"/>
    <s v="其他食品零售"/>
    <s v="零售业"/>
    <n v="50"/>
    <n v="478"/>
    <n v="13"/>
    <m/>
    <s v="其他"/>
    <s v="小微企业"/>
    <m/>
    <m/>
    <m/>
    <m/>
    <s v="浙江网商银行股份有限公司"/>
    <n v="2"/>
    <s v="个人经营性贷款"/>
    <n v="8"/>
    <s v="人民币"/>
    <s v="否"/>
    <s v="2022-09-21 00:00:00"/>
    <s v="2024-04-21 00:00:00"/>
    <m/>
    <s v="89130800027058627020220921"/>
    <m/>
    <s v="R88-57921553"/>
    <s v="GUAR89130800027058627020220921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110017"/>
    <s v="国担非专项业务"/>
    <s v="新增"/>
    <x v="7"/>
    <m/>
    <s v="湖南省融资再担保有限公司"/>
    <s v="肖桂文"/>
    <s v="个体工商户"/>
    <s v="居民身份证"/>
    <s v="431302198011050043"/>
    <m/>
    <m/>
    <s v="娄底市娄星区明宇童装店"/>
    <s v="92431302MA4Q706UX8"/>
    <s v="私人控股"/>
    <s v="否"/>
    <s v="湖南省/娄底市/娄星区"/>
    <s v="服装零售"/>
    <s v="零售业"/>
    <n v="10"/>
    <n v="486"/>
    <n v="8"/>
    <m/>
    <s v="其他"/>
    <s v="小微企业"/>
    <m/>
    <m/>
    <m/>
    <m/>
    <s v="浙江网商银行股份有限公司"/>
    <n v="30"/>
    <s v="个人经营性贷款"/>
    <n v="9.8000000000000007"/>
    <s v="人民币"/>
    <s v="否"/>
    <s v="2022-09-21 00:00:00"/>
    <s v="2024-04-21 00:00:00"/>
    <m/>
    <s v="89130800034573448520220921"/>
    <m/>
    <s v="R88-57921553"/>
    <s v="GUAR89130800034573448520220921891308"/>
    <n v="1"/>
    <m/>
    <s v="无"/>
    <n v="20"/>
    <n v="40"/>
    <n v="0"/>
    <n v="20"/>
    <n v="20"/>
    <n v="0"/>
    <m/>
    <s v=""/>
    <s v="网商202209"/>
    <s v="国担非专项业务"/>
    <m/>
    <s v="国担非专项业务"/>
    <m/>
    <s v="2022-10-19 10:47:33"/>
    <s v="2022-10-25 10:59:00"/>
    <s v="2022-10-13 17:52:32"/>
    <s v="刘畅之"/>
    <m/>
    <s v="省再担合规性审查通过"/>
    <s v="国担合规性审查通过"/>
    <m/>
    <n v="30"/>
    <n v="30"/>
    <n v="578"/>
    <n v="0"/>
    <n v="0"/>
    <n v="2E-3"/>
    <n v="600"/>
    <n v="600"/>
    <m/>
  </r>
  <r>
    <s v="4301122092110018"/>
    <s v="国担非专项业务"/>
    <s v="新增"/>
    <x v="7"/>
    <m/>
    <s v="湖南省融资再担保有限公司"/>
    <s v="武明兰"/>
    <s v="个体工商户"/>
    <s v="居民身份证"/>
    <s v="431022198507015486"/>
    <m/>
    <m/>
    <s v="宜章县会发商行"/>
    <s v="92431022MA4RMY95XR"/>
    <s v="私人控股"/>
    <s v="否"/>
    <s v="湖南省/郴州市/宜章县"/>
    <s v="其他未列明零售业"/>
    <s v="零售业"/>
    <n v="2"/>
    <n v="276.26670000000001"/>
    <n v="7"/>
    <m/>
    <s v="其他"/>
    <s v="小微企业"/>
    <m/>
    <m/>
    <m/>
    <m/>
    <s v="浙江网商银行股份有限公司"/>
    <n v="2"/>
    <s v="个人经营性贷款"/>
    <n v="8"/>
    <s v="人民币"/>
    <s v="否"/>
    <s v="2022-09-21 00:00:00"/>
    <s v="2024-04-21 00:00:00"/>
    <m/>
    <s v="89130800042401025520220921"/>
    <m/>
    <s v="R88-57921553"/>
    <s v="GUAR89130800042401025520220921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110019"/>
    <s v="国担非专项业务"/>
    <s v="新增"/>
    <x v="7"/>
    <m/>
    <s v="湖南省融资再担保有限公司"/>
    <s v="易锋"/>
    <s v="小微企业主"/>
    <s v="居民身份证"/>
    <s v="430723198306172614"/>
    <m/>
    <m/>
    <s v="湖南澧州馨诚广告有限公司"/>
    <s v="91430723MA4L45X177"/>
    <s v="私人控股"/>
    <s v="否"/>
    <s v="湖南省/常德市/澧县"/>
    <s v="其他广告服务"/>
    <s v="租赁和商务服务业"/>
    <n v="150"/>
    <n v="25"/>
    <n v="16"/>
    <m/>
    <s v="小型企业"/>
    <s v="小微企业"/>
    <s v="8.4.0"/>
    <m/>
    <m/>
    <m/>
    <s v="浙江网商银行股份有限公司"/>
    <n v="2"/>
    <s v="流动资金贷款"/>
    <n v="8"/>
    <s v="人民币"/>
    <s v="否"/>
    <s v="2022-09-21 00:00:00"/>
    <s v="2024-04-21 00:00:00"/>
    <m/>
    <s v="89130800042833310320220921"/>
    <m/>
    <s v="R88-57921553"/>
    <s v="GUAR89130800042833310320220921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110020"/>
    <s v="国担非专项业务"/>
    <s v="新增"/>
    <x v="7"/>
    <m/>
    <s v="湖南省融资再担保有限公司"/>
    <s v="王美春"/>
    <s v="个体工商户"/>
    <s v="居民身份证"/>
    <s v="430922198001216422"/>
    <m/>
    <m/>
    <s v="桃江县美步鞋业城"/>
    <s v="92430922MA7ALTMY07"/>
    <s v="私人控股"/>
    <s v="否"/>
    <s v="湖南省/益阳市/桃江县"/>
    <s v="其他制鞋业"/>
    <s v="工业"/>
    <n v="10"/>
    <n v="1E-3"/>
    <n v="28"/>
    <m/>
    <s v="其他"/>
    <s v="小微企业"/>
    <s v="7.3.3"/>
    <m/>
    <m/>
    <m/>
    <s v="浙江网商银行股份有限公司"/>
    <n v="2.29"/>
    <s v="个人经营性贷款"/>
    <n v="9.8000000000000007"/>
    <s v="人民币"/>
    <s v="否"/>
    <s v="2022-09-21 00:00:00"/>
    <s v="2024-04-21 00:00:00"/>
    <m/>
    <s v="89130800047704535220220921"/>
    <m/>
    <s v="R88-57921553"/>
    <s v="GUAR89130800047704535220220921891308"/>
    <n v="1"/>
    <m/>
    <s v="无"/>
    <n v="20"/>
    <n v="40"/>
    <n v="0"/>
    <n v="20"/>
    <n v="20"/>
    <n v="0"/>
    <m/>
    <s v=""/>
    <s v="网商202209"/>
    <s v="国担非专项业务"/>
    <m/>
    <s v="国担非专项业务"/>
    <m/>
    <s v="2022-10-19 10:47:33"/>
    <s v="2022-10-25 10:59:00"/>
    <s v="2022-10-13 17:52:32"/>
    <s v="刘畅之"/>
    <m/>
    <s v="省再担合规性审查通过"/>
    <s v="国担合规性审查通过"/>
    <m/>
    <n v="2.29"/>
    <n v="2.29"/>
    <n v="578"/>
    <n v="0"/>
    <n v="0"/>
    <n v="2E-3"/>
    <n v="45.8"/>
    <n v="45.8"/>
    <m/>
  </r>
  <r>
    <s v="4301122092110021"/>
    <s v="国担非专项业务"/>
    <s v="新增"/>
    <x v="7"/>
    <m/>
    <s v="湖南省融资再担保有限公司"/>
    <s v="刘沛"/>
    <s v="个体工商户"/>
    <s v="居民身份证"/>
    <s v="430921198708137019"/>
    <m/>
    <m/>
    <s v="长沙市芙蓉区西月食品店"/>
    <s v="92430102MA4LD7WR82"/>
    <s v="私人控股"/>
    <s v="否"/>
    <s v="湖南省/长沙市/芙蓉区"/>
    <s v="其他食品零售"/>
    <s v="零售业"/>
    <n v="5"/>
    <n v="1E-3"/>
    <n v="13"/>
    <m/>
    <s v="其他"/>
    <s v="小微企业"/>
    <m/>
    <m/>
    <m/>
    <m/>
    <s v="浙江网商银行股份有限公司"/>
    <n v="25"/>
    <s v="个人经营性贷款"/>
    <n v="8"/>
    <s v="人民币"/>
    <s v="否"/>
    <s v="2022-09-21 00:00:00"/>
    <s v="2024-04-21 00:00:00"/>
    <m/>
    <s v="89130800050448323420220921"/>
    <m/>
    <s v="R88-57921553"/>
    <s v="GUAR89130800050448323420220921891308"/>
    <n v="1"/>
    <m/>
    <s v="无"/>
    <n v="20"/>
    <n v="40"/>
    <n v="0"/>
    <n v="20"/>
    <n v="20"/>
    <n v="0"/>
    <m/>
    <s v=""/>
    <s v="网商202209"/>
    <s v="国担非专项业务"/>
    <m/>
    <s v="国担非专项业务"/>
    <m/>
    <s v="2022-10-19 10:47:33"/>
    <s v="2022-10-25 10:59:00"/>
    <s v="2022-10-13 17:52:32"/>
    <s v="刘畅之"/>
    <m/>
    <s v="省再担合规性审查通过"/>
    <s v="国担合规性审查通过"/>
    <m/>
    <n v="25"/>
    <n v="25"/>
    <n v="578"/>
    <n v="0"/>
    <n v="0"/>
    <n v="2E-3"/>
    <n v="500"/>
    <n v="500"/>
    <m/>
  </r>
  <r>
    <s v="4301122092110022"/>
    <s v="国担非专项业务"/>
    <s v="新增"/>
    <x v="7"/>
    <m/>
    <s v="湖南省融资再担保有限公司"/>
    <s v="宁福涛"/>
    <s v="个体工商户"/>
    <s v="居民身份证"/>
    <s v="430821198610071415"/>
    <m/>
    <m/>
    <s v="慈利县好妈咪母婴店(高桥店)"/>
    <s v="92430821MA4QAF281Q"/>
    <s v="私人控股"/>
    <s v="否"/>
    <s v="湖南省/张家界市/慈利县"/>
    <s v="其他综合零售"/>
    <s v="零售业"/>
    <n v="10"/>
    <n v="352.2133"/>
    <n v="6"/>
    <m/>
    <s v="其他"/>
    <s v="小微企业"/>
    <m/>
    <m/>
    <m/>
    <m/>
    <s v="浙江网商银行股份有限公司"/>
    <n v="3.2"/>
    <s v="个人经营性贷款"/>
    <n v="8"/>
    <s v="人民币"/>
    <s v="否"/>
    <s v="2022-09-21 00:00:00"/>
    <s v="2024-04-21 00:00:00"/>
    <m/>
    <s v="89130800050472208520220921"/>
    <m/>
    <s v="R88-57921553"/>
    <s v="GUAR89130800050472208520220921891308"/>
    <n v="1"/>
    <m/>
    <s v="无"/>
    <n v="20"/>
    <n v="40"/>
    <n v="0"/>
    <n v="20"/>
    <n v="20"/>
    <n v="0"/>
    <m/>
    <s v=""/>
    <s v="网商202209"/>
    <s v="国担非专项业务"/>
    <m/>
    <s v="国担非专项业务"/>
    <m/>
    <s v="2022-10-19 10:47:33"/>
    <s v="2022-10-25 10:59:46"/>
    <s v="2022-10-13 17:52:32"/>
    <s v="刘畅之"/>
    <m/>
    <s v="省再担合规性审查通过"/>
    <s v="国担合规性审查通过"/>
    <m/>
    <n v="3.2"/>
    <n v="3.2"/>
    <n v="578"/>
    <n v="0"/>
    <n v="0"/>
    <n v="2E-3"/>
    <n v="64"/>
    <n v="64"/>
    <m/>
  </r>
  <r>
    <s v="4301122092110023"/>
    <s v="国担非专项业务"/>
    <s v="新增"/>
    <x v="7"/>
    <m/>
    <s v="湖南省融资再担保有限公司"/>
    <s v="袁金"/>
    <s v="小微企业主"/>
    <s v="居民身份证"/>
    <s v="430681198706212652"/>
    <m/>
    <m/>
    <s v="岳阳金程广告有限公司"/>
    <s v="91430602087631023U"/>
    <s v="私人控股"/>
    <s v="否"/>
    <s v="湖南省/岳阳市/岳阳楼区"/>
    <s v="其他广告服务"/>
    <s v="租赁和商务服务业"/>
    <n v="150"/>
    <n v="1500"/>
    <n v="16"/>
    <m/>
    <s v="小型企业"/>
    <s v="小微企业"/>
    <s v="8.4.0"/>
    <m/>
    <m/>
    <m/>
    <s v="浙江网商银行股份有限公司"/>
    <n v="3"/>
    <s v="流动资金贷款"/>
    <n v="8"/>
    <s v="人民币"/>
    <s v="否"/>
    <s v="2022-09-21 00:00:00"/>
    <s v="2024-04-21 00:00:00"/>
    <m/>
    <s v="89130800051256822220220921"/>
    <m/>
    <s v="R88-57921553"/>
    <s v="GUAR89130800051256822220220921891308"/>
    <n v="1"/>
    <m/>
    <s v="无"/>
    <n v="20"/>
    <n v="40"/>
    <n v="0"/>
    <n v="20"/>
    <n v="20"/>
    <n v="0"/>
    <m/>
    <s v=""/>
    <s v="网商202209"/>
    <s v="国担非专项业务"/>
    <m/>
    <s v="国担非专项业务"/>
    <m/>
    <s v="2022-10-19 10:47:33"/>
    <s v="2022-10-25 10:59:46"/>
    <s v="2022-10-13 17:52:32"/>
    <s v="刘畅之"/>
    <m/>
    <s v="省再担合规性审查通过"/>
    <s v="国担合规性审查通过"/>
    <m/>
    <n v="3"/>
    <n v="3"/>
    <n v="578"/>
    <n v="0"/>
    <n v="0"/>
    <n v="2E-3"/>
    <n v="60"/>
    <n v="60"/>
    <m/>
  </r>
  <r>
    <s v="4301122092110024"/>
    <s v="国担非专项业务"/>
    <s v="新增"/>
    <x v="7"/>
    <m/>
    <s v="湖南省融资再担保有限公司"/>
    <s v="杨欣欣"/>
    <s v="个体工商户"/>
    <s v="居民身份证"/>
    <s v="432524198610282639"/>
    <m/>
    <m/>
    <s v="新化县孟公镇欣欣通讯店"/>
    <s v="92431322MA4RYU84XJ"/>
    <s v="私人控股"/>
    <s v="否"/>
    <s v="湖南省/娄底市/新化县"/>
    <s v="其他卫星传输服务"/>
    <s v="信息传输业"/>
    <n v="5"/>
    <n v="156.76"/>
    <n v="23"/>
    <m/>
    <s v="其他"/>
    <s v="小微企业"/>
    <s v="2.3.3"/>
    <m/>
    <m/>
    <m/>
    <s v="浙江网商银行股份有限公司"/>
    <n v="21"/>
    <s v="个人经营性贷款"/>
    <n v="8"/>
    <s v="人民币"/>
    <s v="否"/>
    <s v="2022-09-21 00:00:00"/>
    <s v="2024-04-21 00:00:00"/>
    <m/>
    <s v="89130800052883625420220921"/>
    <m/>
    <s v="R88-57921553"/>
    <s v="GUAR89130800052883625420220921891308"/>
    <n v="1"/>
    <m/>
    <s v="无"/>
    <n v="20"/>
    <n v="40"/>
    <n v="0"/>
    <n v="20"/>
    <n v="20"/>
    <n v="0"/>
    <m/>
    <s v=""/>
    <s v="网商202209"/>
    <s v="国担非专项业务"/>
    <m/>
    <s v="国担非专项业务"/>
    <m/>
    <s v="2022-10-19 10:47:33"/>
    <s v="2022-10-25 10:59:46"/>
    <s v="2022-10-13 17:52:32"/>
    <s v="刘畅之"/>
    <m/>
    <s v="省再担合规性审查通过"/>
    <s v="国担合规性审查通过"/>
    <m/>
    <n v="21"/>
    <n v="21"/>
    <n v="578"/>
    <n v="0"/>
    <n v="0"/>
    <n v="2E-3"/>
    <n v="420"/>
    <n v="420"/>
    <m/>
  </r>
  <r>
    <s v="4301122092110025"/>
    <s v="国担非专项业务"/>
    <s v="新增"/>
    <x v="7"/>
    <m/>
    <s v="湖南省融资再担保有限公司"/>
    <s v="涂湘军"/>
    <s v="小微企业主"/>
    <s v="居民身份证"/>
    <s v="432425197510300015"/>
    <m/>
    <m/>
    <s v="常德市铭诚机械制造有限公司"/>
    <s v="91430724MA4R3WBN0T"/>
    <s v="私人控股"/>
    <s v="否"/>
    <s v="湖南省/常德市/临澧县"/>
    <s v="其他专用设备制造"/>
    <s v="工业"/>
    <n v="30"/>
    <n v="12"/>
    <n v="26"/>
    <m/>
    <s v="微型企业"/>
    <s v="小微企业"/>
    <s v="2.1.2"/>
    <m/>
    <m/>
    <m/>
    <s v="浙江网商银行股份有限公司"/>
    <n v="2"/>
    <s v="流动资金贷款"/>
    <n v="8"/>
    <s v="人民币"/>
    <s v="否"/>
    <s v="2022-09-21 00:00:00"/>
    <s v="2024-04-21 00:00:00"/>
    <m/>
    <s v="89130800055576743520220921"/>
    <m/>
    <s v="R88-57921553"/>
    <s v="GUAR89130800055576743520220921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110026"/>
    <s v="国担非专项业务"/>
    <s v="新增"/>
    <x v="7"/>
    <m/>
    <s v="湖南省融资再担保有限公司"/>
    <s v="曹军军"/>
    <s v="个体工商户"/>
    <s v="居民身份证"/>
    <s v="431102198712103899"/>
    <m/>
    <m/>
    <s v="永州市冷水滩区宏天建材经营部"/>
    <s v="92431103MA4PJ9D16M"/>
    <s v="私人控股"/>
    <s v="否"/>
    <s v="湖南省/永州市/冷水滩区"/>
    <s v="建材批发"/>
    <s v="批发业"/>
    <n v="50"/>
    <n v="126.83329999999999"/>
    <n v="10"/>
    <m/>
    <s v="其他"/>
    <s v="小微企业"/>
    <m/>
    <m/>
    <m/>
    <m/>
    <s v="浙江网商银行股份有限公司"/>
    <n v="2.97"/>
    <s v="个人经营性贷款"/>
    <n v="9.8000000000000007"/>
    <s v="人民币"/>
    <s v="否"/>
    <s v="2022-09-21 00:00:00"/>
    <s v="2024-04-21 00:00:00"/>
    <m/>
    <s v="89130800062353534220220921"/>
    <m/>
    <s v="R88-57921553"/>
    <s v="GUAR89130800062353534220220921891308"/>
    <n v="1"/>
    <m/>
    <s v="无"/>
    <n v="20"/>
    <n v="40"/>
    <n v="0"/>
    <n v="20"/>
    <n v="20"/>
    <n v="0"/>
    <m/>
    <s v=""/>
    <s v="网商202209"/>
    <s v="国担非专项业务"/>
    <m/>
    <s v="国担非专项业务"/>
    <m/>
    <s v="2022-10-19 10:47:33"/>
    <s v="2022-10-25 10:59:46"/>
    <s v="2022-10-13 17:52:32"/>
    <s v="刘畅之"/>
    <m/>
    <s v="省再担合规性审查通过"/>
    <s v="国担合规性审查通过"/>
    <m/>
    <n v="2.97"/>
    <n v="2.97"/>
    <n v="578"/>
    <n v="0"/>
    <n v="0"/>
    <n v="2E-3"/>
    <n v="59.4"/>
    <n v="59.4"/>
    <m/>
  </r>
  <r>
    <s v="4301122092110027"/>
    <s v="国担非专项业务"/>
    <s v="新增"/>
    <x v="7"/>
    <m/>
    <s v="湖南省融资再担保有限公司"/>
    <s v="刘佑福"/>
    <s v="个体工商户"/>
    <s v="居民身份证"/>
    <s v="430223198211292915"/>
    <m/>
    <m/>
    <s v="长沙市天心区刘佑福蒸香餐馆"/>
    <s v="92430103MA4RMQBQ22"/>
    <s v="私人控股"/>
    <s v="否"/>
    <s v="湖南省/长沙市/天心区"/>
    <s v="其他未列明餐饮业"/>
    <s v="餐饮业"/>
    <n v="50"/>
    <n v="25"/>
    <n v="2"/>
    <m/>
    <s v="其他"/>
    <s v="小微企业"/>
    <m/>
    <m/>
    <m/>
    <m/>
    <s v="浙江网商银行股份有限公司"/>
    <n v="6.5"/>
    <s v="个人经营性贷款"/>
    <n v="9.8000000000000007"/>
    <s v="人民币"/>
    <s v="否"/>
    <s v="2022-09-21 00:00:00"/>
    <s v="2024-04-21 00:00:00"/>
    <m/>
    <s v="89130800076715907320220921"/>
    <m/>
    <s v="R88-57921553"/>
    <s v="GUAR89130800076715907320220921891308"/>
    <n v="1"/>
    <m/>
    <s v="无"/>
    <n v="20"/>
    <n v="40"/>
    <n v="0"/>
    <n v="20"/>
    <n v="20"/>
    <n v="0"/>
    <m/>
    <s v=""/>
    <s v="网商202209"/>
    <s v="国担非专项业务"/>
    <m/>
    <s v="国担非专项业务"/>
    <m/>
    <s v="2022-10-19 10:47:33"/>
    <s v="2022-10-25 10:59:46"/>
    <s v="2022-10-13 17:52:32"/>
    <s v="刘畅之"/>
    <m/>
    <s v="省再担合规性审查通过"/>
    <s v="国担合规性审查通过"/>
    <m/>
    <n v="6.5"/>
    <n v="6.5"/>
    <n v="578"/>
    <n v="0"/>
    <n v="0"/>
    <n v="2E-3"/>
    <n v="130"/>
    <n v="130"/>
    <m/>
  </r>
  <r>
    <s v="4301122092110028"/>
    <s v="国担非专项业务"/>
    <s v="新增"/>
    <x v="7"/>
    <m/>
    <s v="湖南省融资再担保有限公司"/>
    <s v="何巧巧"/>
    <s v="个体工商户"/>
    <s v="居民身份证"/>
    <s v="431021198610231666"/>
    <m/>
    <m/>
    <s v="桂阳县巧巧馄饨王"/>
    <s v="92431021MA4M4RHR9D"/>
    <s v="私人控股"/>
    <s v="否"/>
    <s v="湖南省/郴州市/桂阳县"/>
    <s v="其他未列明餐饮业"/>
    <s v="餐饮业"/>
    <n v="50"/>
    <n v="150"/>
    <n v="19"/>
    <m/>
    <s v="其他"/>
    <s v="小微企业"/>
    <m/>
    <m/>
    <m/>
    <m/>
    <s v="浙江网商银行股份有限公司"/>
    <n v="2"/>
    <s v="个人经营性贷款"/>
    <n v="9.8000000000000007"/>
    <s v="人民币"/>
    <s v="否"/>
    <s v="2022-09-21 00:00:00"/>
    <s v="2024-04-21 00:00:00"/>
    <m/>
    <s v="89130800081795726020220921"/>
    <m/>
    <s v="R88-57921553"/>
    <s v="GUAR89130800081795726020220921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110029"/>
    <s v="国担非专项业务"/>
    <s v="新增"/>
    <x v="7"/>
    <m/>
    <s v="湖南省融资再担保有限公司"/>
    <s v="刘春华"/>
    <s v="个体工商户"/>
    <s v="居民身份证"/>
    <s v="430703198911230506"/>
    <m/>
    <m/>
    <s v="鼎城区新春华日用品商行"/>
    <s v="92430703MA4Q9PHY1F"/>
    <s v="私人控股"/>
    <s v="否"/>
    <s v="湖南省/常德市/鼎城区"/>
    <s v="其他日用品零售"/>
    <s v="零售业"/>
    <n v="3"/>
    <n v="1E-3"/>
    <n v="6"/>
    <m/>
    <s v="其他"/>
    <s v="小微企业"/>
    <m/>
    <m/>
    <m/>
    <m/>
    <s v="浙江网商银行股份有限公司"/>
    <n v="2"/>
    <s v="个人经营性贷款"/>
    <n v="9"/>
    <s v="人民币"/>
    <s v="否"/>
    <s v="2022-09-21 00:00:00"/>
    <s v="2024-04-21 00:00:00"/>
    <m/>
    <s v="89130800082236437220220921"/>
    <m/>
    <s v="R88-57921553"/>
    <s v="GUAR89130800082236437220220921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110030"/>
    <s v="国担非专项业务"/>
    <s v="新增"/>
    <x v="7"/>
    <m/>
    <s v="湖南省融资再担保有限公司"/>
    <s v="陈君"/>
    <s v="个体工商户"/>
    <s v="居民身份证"/>
    <s v="430181198904124373"/>
    <m/>
    <m/>
    <s v="浏阳市集里嗨淘商行"/>
    <s v="92430181MA4TBQNJ3H"/>
    <s v="私人控股"/>
    <s v="否"/>
    <s v="湖南省/长沙市/浏阳市"/>
    <s v="其他未列明零售业"/>
    <s v="零售业"/>
    <n v="8"/>
    <n v="461"/>
    <n v="7"/>
    <m/>
    <s v="其他"/>
    <s v="小微企业"/>
    <m/>
    <m/>
    <m/>
    <m/>
    <s v="浙江网商银行股份有限公司"/>
    <n v="2"/>
    <s v="个人经营性贷款"/>
    <n v="9.8000000000000007"/>
    <s v="人民币"/>
    <s v="否"/>
    <s v="2022-09-21 00:00:00"/>
    <s v="2024-04-21 00:00:00"/>
    <m/>
    <s v="89130800084089528320220921"/>
    <m/>
    <s v="R88-57921553"/>
    <s v="GUAR89130800084089528320220921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110031"/>
    <s v="国担非专项业务"/>
    <s v="新增"/>
    <x v="7"/>
    <m/>
    <s v="湖南省融资再担保有限公司"/>
    <s v="邓旋"/>
    <s v="个体工商户"/>
    <s v="居民身份证"/>
    <s v="430921198611185137"/>
    <m/>
    <m/>
    <s v="岳阳楼区蓝讯数码商行"/>
    <s v="92430602MA4N95JP39"/>
    <s v="私人控股"/>
    <s v="否"/>
    <s v="湖南省/岳阳市/岳阳楼区"/>
    <s v="计算机、软件及辅助设备零售"/>
    <s v="零售业"/>
    <n v="20"/>
    <n v="462"/>
    <n v="5"/>
    <m/>
    <s v="其他"/>
    <s v="小微企业"/>
    <m/>
    <m/>
    <m/>
    <m/>
    <s v="浙江网商银行股份有限公司"/>
    <n v="2.5"/>
    <s v="个人经营性贷款"/>
    <n v="8"/>
    <s v="人民币"/>
    <s v="否"/>
    <s v="2022-09-21 00:00:00"/>
    <s v="2024-04-21 00:00:00"/>
    <m/>
    <s v="89130800091966902120220921"/>
    <m/>
    <s v="R88-57921553"/>
    <s v="GUAR89130800091966902120220921891308"/>
    <n v="1"/>
    <m/>
    <s v="无"/>
    <n v="20"/>
    <n v="40"/>
    <n v="0"/>
    <n v="20"/>
    <n v="20"/>
    <n v="0"/>
    <m/>
    <s v=""/>
    <s v="网商202209"/>
    <s v="国担非专项业务"/>
    <m/>
    <s v="国担非专项业务"/>
    <m/>
    <s v="2022-10-19 10:47:33"/>
    <s v="2022-10-25 10:59:46"/>
    <s v="2022-10-13 17:52:32"/>
    <s v="刘畅之"/>
    <m/>
    <s v="省再担合规性审查通过"/>
    <s v="国担合规性审查通过"/>
    <m/>
    <n v="2.5"/>
    <n v="2.5"/>
    <n v="578"/>
    <n v="0"/>
    <n v="0"/>
    <n v="2E-3"/>
    <n v="50"/>
    <n v="50"/>
    <m/>
  </r>
  <r>
    <s v="4301122092110032"/>
    <s v="国担非专项业务"/>
    <s v="新增"/>
    <x v="7"/>
    <m/>
    <s v="湖南省融资再担保有限公司"/>
    <s v="易世明"/>
    <s v="小微企业主"/>
    <s v="居民身份证"/>
    <s v="430223197512052611"/>
    <m/>
    <m/>
    <s v="攸县世新生态家庭农场"/>
    <s v="91430223MA4QMJRP66"/>
    <s v="私人控股"/>
    <s v="否"/>
    <s v="湖南省/株洲市/攸县"/>
    <s v="林木育苗"/>
    <s v="农、林、牧、渔业"/>
    <n v="50"/>
    <n v="12"/>
    <n v="1"/>
    <m/>
    <s v="微型企业"/>
    <s v="三农,小微企业"/>
    <s v="4.3.1"/>
    <m/>
    <m/>
    <m/>
    <s v="浙江网商银行股份有限公司"/>
    <n v="6"/>
    <s v="流动资金贷款"/>
    <n v="5.6"/>
    <s v="人民币"/>
    <s v="否"/>
    <s v="2022-09-21 00:00:00"/>
    <s v="2024-04-21 00:00:00"/>
    <m/>
    <s v="89130800095326812120220921"/>
    <m/>
    <s v="R88-57921553"/>
    <s v="GUAR89130800095326812120220921891308"/>
    <n v="1"/>
    <m/>
    <s v="无"/>
    <n v="20"/>
    <n v="40"/>
    <n v="0"/>
    <n v="20"/>
    <n v="20"/>
    <n v="0"/>
    <m/>
    <s v=""/>
    <s v="网商202209"/>
    <s v="国担非专项业务"/>
    <m/>
    <s v="国担非专项业务"/>
    <m/>
    <s v="2022-10-19 10:47:33"/>
    <s v="2022-10-25 10:59:46"/>
    <s v="2022-10-13 17:52:32"/>
    <s v="刘畅之"/>
    <m/>
    <s v="省再担合规性审查通过"/>
    <s v="国担合规性审查通过"/>
    <m/>
    <n v="6"/>
    <n v="6"/>
    <n v="578"/>
    <n v="0"/>
    <n v="0"/>
    <n v="2E-3"/>
    <n v="120"/>
    <n v="120"/>
    <m/>
  </r>
  <r>
    <s v="4301122092110033"/>
    <s v="国担非专项业务"/>
    <s v="新增"/>
    <x v="7"/>
    <m/>
    <s v="湖南省融资再担保有限公司"/>
    <s v="邓正军"/>
    <s v="个体工商户"/>
    <s v="居民身份证"/>
    <s v="431022198002050374"/>
    <m/>
    <m/>
    <s v="宜章九豆食品商行"/>
    <s v="92431022MA4QQM0MXT"/>
    <s v="私人控股"/>
    <s v="否"/>
    <s v="湖南省/郴州市/宜章县"/>
    <s v="其他食品零售"/>
    <s v="零售业"/>
    <n v="3"/>
    <n v="48"/>
    <n v="13"/>
    <m/>
    <s v="其他"/>
    <s v="小微企业"/>
    <m/>
    <m/>
    <m/>
    <m/>
    <s v="浙江网商银行股份有限公司"/>
    <n v="2"/>
    <s v="个人经营性贷款"/>
    <n v="9"/>
    <s v="人民币"/>
    <s v="否"/>
    <s v="2022-09-21 00:00:00"/>
    <s v="2024-04-21 00:00:00"/>
    <m/>
    <s v="89130800106868527020220921"/>
    <m/>
    <s v="R88-57921553"/>
    <s v="GUAR89130800106868527020220921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110034"/>
    <s v="国担非专项业务"/>
    <s v="新增"/>
    <x v="7"/>
    <m/>
    <s v="湖南省融资再担保有限公司"/>
    <s v="贺兢晶"/>
    <s v="小微企业主"/>
    <s v="居民身份证"/>
    <s v="430623199605228322"/>
    <m/>
    <m/>
    <s v="湖南诺宣商贸有限公司"/>
    <s v="91430111MA4QKJL452"/>
    <s v="私人控股"/>
    <s v="否"/>
    <s v="湖南省/长沙市/雨花区"/>
    <s v="贸易代理"/>
    <s v="批发业"/>
    <n v="50"/>
    <n v="150"/>
    <n v="6"/>
    <m/>
    <s v="微型企业"/>
    <s v="小微企业"/>
    <m/>
    <m/>
    <m/>
    <m/>
    <s v="浙江网商银行股份有限公司"/>
    <n v="3"/>
    <s v="流动资金贷款"/>
    <n v="9.8000000000000007"/>
    <s v="人民币"/>
    <s v="否"/>
    <s v="2022-09-21 00:00:00"/>
    <s v="2024-04-21 00:00:00"/>
    <m/>
    <s v="89130800138221630520220921"/>
    <m/>
    <s v="R88-57921553"/>
    <s v="GUAR89130800138221630520220921891308"/>
    <n v="1"/>
    <m/>
    <s v="无"/>
    <n v="20"/>
    <n v="40"/>
    <n v="0"/>
    <n v="20"/>
    <n v="20"/>
    <n v="0"/>
    <m/>
    <s v=""/>
    <s v="网商202209"/>
    <s v="国担非专项业务"/>
    <m/>
    <s v="国担非专项业务"/>
    <m/>
    <s v="2022-10-19 10:47:33"/>
    <s v="2022-10-25 10:59:00"/>
    <s v="2022-10-13 17:52:32"/>
    <s v="刘畅之"/>
    <m/>
    <s v="省再担合规性审查通过"/>
    <s v="国担合规性审查通过"/>
    <m/>
    <n v="3"/>
    <n v="3"/>
    <n v="578"/>
    <n v="0"/>
    <n v="0"/>
    <n v="2E-3"/>
    <n v="60"/>
    <n v="60"/>
    <m/>
  </r>
  <r>
    <s v="4301122092110035"/>
    <s v="国担非专项业务"/>
    <s v="新增"/>
    <x v="7"/>
    <m/>
    <s v="湖南省融资再担保有限公司"/>
    <s v="钱根红"/>
    <s v="个体工商户"/>
    <s v="居民身份证"/>
    <s v="430524198008040328"/>
    <m/>
    <m/>
    <s v="隆回县艾斯嘉服装店"/>
    <s v="92430524MA4Q0JTG5R"/>
    <s v="私人控股"/>
    <s v="否"/>
    <s v="湖南省/邵阳市/隆回县"/>
    <s v="服装零售"/>
    <s v="零售业"/>
    <n v="5"/>
    <n v="1E-3"/>
    <n v="8"/>
    <m/>
    <s v="其他"/>
    <s v="小微企业"/>
    <m/>
    <m/>
    <m/>
    <m/>
    <s v="浙江网商银行股份有限公司"/>
    <n v="2"/>
    <s v="个人经营性贷款"/>
    <n v="9.8000000000000007"/>
    <s v="人民币"/>
    <s v="否"/>
    <s v="2022-09-21 00:00:00"/>
    <s v="2024-04-21 00:00:00"/>
    <m/>
    <s v="89130800222010200020220921"/>
    <m/>
    <s v="R88-57921553"/>
    <s v="GUAR89130800222010200020220921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110036"/>
    <s v="国担非专项业务"/>
    <s v="新增"/>
    <x v="7"/>
    <m/>
    <s v="湖南省融资再担保有限公司"/>
    <s v="罗姗"/>
    <s v="个体工商户"/>
    <s v="居民身份证"/>
    <s v="431321198907030044"/>
    <m/>
    <m/>
    <s v="双峰县姗姗商务服务中心"/>
    <s v="92431321MA4RRGTB4X"/>
    <s v="私人控股"/>
    <s v="否"/>
    <s v="湖南省/娄底市/双峰县"/>
    <s v="其他未列明商务服务业"/>
    <s v="租赁和商务服务业"/>
    <n v="20"/>
    <n v="125.1"/>
    <n v="14"/>
    <m/>
    <s v="其他"/>
    <s v="小微企业"/>
    <m/>
    <m/>
    <m/>
    <m/>
    <s v="浙江网商银行股份有限公司"/>
    <n v="2"/>
    <s v="个人经营性贷款"/>
    <n v="9.8000000000000007"/>
    <s v="人民币"/>
    <s v="否"/>
    <s v="2022-09-21 00:00:00"/>
    <s v="2024-04-21 00:00:00"/>
    <m/>
    <s v="89130800228884003420220921"/>
    <m/>
    <s v="R88-57921553"/>
    <s v="GUAR89130800228884003420220921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110037"/>
    <s v="国担非专项业务"/>
    <s v="新增"/>
    <x v="7"/>
    <m/>
    <s v="湖南省融资再担保有限公司"/>
    <s v="刘湖广"/>
    <s v="个体工商户"/>
    <s v="居民身份证"/>
    <s v="430426199102280311"/>
    <m/>
    <m/>
    <s v="祁东县宜家定制家具厂"/>
    <s v="92430426MA4P5QKB2T"/>
    <s v="私人控股"/>
    <s v="否"/>
    <s v="湖南省/衡阳市/祁东县"/>
    <s v="木质家具制造"/>
    <s v="工业"/>
    <n v="5"/>
    <n v="376.36"/>
    <n v="26"/>
    <m/>
    <s v="其他"/>
    <s v="小微企业"/>
    <m/>
    <m/>
    <m/>
    <m/>
    <s v="浙江网商银行股份有限公司"/>
    <n v="2"/>
    <s v="个人经营性贷款"/>
    <n v="9.8000000000000007"/>
    <s v="人民币"/>
    <s v="否"/>
    <s v="2022-09-21 00:00:00"/>
    <s v="2024-04-21 00:00:00"/>
    <m/>
    <s v="89130800233093939020220921"/>
    <m/>
    <s v="R88-57921553"/>
    <s v="GUAR89130800233093939020220921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110038"/>
    <s v="国担非专项业务"/>
    <s v="新增"/>
    <x v="7"/>
    <m/>
    <s v="湖南省融资再担保有限公司"/>
    <s v="杨广"/>
    <s v="小微企业主"/>
    <s v="居民身份证"/>
    <s v="432524199411244036"/>
    <m/>
    <m/>
    <s v="湖南娄广广告传媒有限公司"/>
    <s v="91430121MA7ADB0E4L"/>
    <s v="私人控股"/>
    <s v="否"/>
    <s v="湖南省/长沙市/长沙县"/>
    <s v="其他广告服务"/>
    <s v="租赁和商务服务业"/>
    <n v="650"/>
    <n v="25"/>
    <n v="2"/>
    <m/>
    <s v="微型企业"/>
    <s v="小微企业"/>
    <s v="8.4.0"/>
    <m/>
    <m/>
    <m/>
    <s v="浙江网商银行股份有限公司"/>
    <n v="2"/>
    <s v="流动资金贷款"/>
    <n v="6.2"/>
    <s v="人民币"/>
    <s v="否"/>
    <s v="2022-09-21 00:00:00"/>
    <s v="2024-04-21 00:00:00"/>
    <m/>
    <s v="89130800243033138420220921"/>
    <m/>
    <s v="R88-57921553"/>
    <s v="GUAR89130800243033138420220921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110039"/>
    <s v="国担非专项业务"/>
    <s v="新增"/>
    <x v="7"/>
    <m/>
    <s v="湖南省融资再担保有限公司"/>
    <s v="喻亮春"/>
    <s v="个体工商户"/>
    <s v="居民身份证"/>
    <s v="432326197309042289"/>
    <m/>
    <m/>
    <s v="安化县梅城镇凌云配送中心"/>
    <s v="92430923MA4L7XQ316"/>
    <s v="私人控股"/>
    <s v="否"/>
    <s v="湖南省/益阳市/安化县"/>
    <s v="其他食品零售"/>
    <s v="零售业"/>
    <n v="20"/>
    <n v="165.36"/>
    <n v="13"/>
    <m/>
    <s v="其他"/>
    <s v="小微企业"/>
    <m/>
    <m/>
    <m/>
    <m/>
    <s v="浙江网商银行股份有限公司"/>
    <n v="2"/>
    <s v="个人经营性贷款"/>
    <n v="9.8000000000000007"/>
    <s v="人民币"/>
    <s v="否"/>
    <s v="2022-09-21 00:00:00"/>
    <s v="2024-04-21 00:00:00"/>
    <m/>
    <s v="89130800247182925520220921"/>
    <m/>
    <s v="R88-57921553"/>
    <s v="GUAR89130800247182925520220921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110040"/>
    <s v="国担非专项业务"/>
    <s v="新增"/>
    <x v="7"/>
    <m/>
    <s v="湖南省融资再担保有限公司"/>
    <s v="叶苗"/>
    <s v="个体工商户"/>
    <s v="居民身份证"/>
    <s v="431202199009040486"/>
    <m/>
    <m/>
    <s v="怀化市鹤城区莱客婚庆策划工作室"/>
    <s v="92431202MA4TGJ1J1K"/>
    <s v="私人控股"/>
    <s v="否"/>
    <s v="湖南省/怀化市/鹤城区"/>
    <s v="其他居民服务业"/>
    <s v="其他未列明行业"/>
    <n v="5"/>
    <n v="1E-3"/>
    <n v="17"/>
    <m/>
    <s v="其他"/>
    <s v="小微企业"/>
    <m/>
    <m/>
    <m/>
    <m/>
    <s v="浙江网商银行股份有限公司"/>
    <n v="2"/>
    <s v="个人经营性贷款"/>
    <n v="9.8000000000000007"/>
    <s v="人民币"/>
    <s v="否"/>
    <s v="2022-09-21 00:00:00"/>
    <s v="2024-04-21 00:00:00"/>
    <m/>
    <s v="89130800266934800520220921"/>
    <m/>
    <s v="R88-57921553"/>
    <s v="GUAR89130800266934800520220921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110041"/>
    <s v="国担非专项业务"/>
    <s v="新增"/>
    <x v="7"/>
    <m/>
    <s v="湖南省融资再担保有限公司"/>
    <s v="杨金海"/>
    <s v="个体工商户"/>
    <s v="居民身份证"/>
    <s v="433026198102012719"/>
    <m/>
    <m/>
    <s v="新晃县米寨养殖场"/>
    <s v="92431227MA4TDHPQX6"/>
    <s v="私人控股"/>
    <s v="否"/>
    <s v="湖南省/怀化市/新晃侗族自治县"/>
    <s v="其他未列明畜牧业"/>
    <s v="农、林、牧、渔业"/>
    <n v="20"/>
    <n v="128.02670000000001"/>
    <n v="1"/>
    <m/>
    <s v="其他"/>
    <s v="三农,小微企业"/>
    <m/>
    <m/>
    <m/>
    <m/>
    <s v="浙江网商银行股份有限公司"/>
    <n v="2"/>
    <s v="流动资金贷款"/>
    <n v="6.2"/>
    <s v="人民币"/>
    <s v="否"/>
    <s v="2022-09-21 00:00:00"/>
    <s v="2024-04-21 00:00:00"/>
    <m/>
    <s v="89130800271399248820220921"/>
    <m/>
    <s v="R88-57921553"/>
    <s v="GUAR89130800271399248820220921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110042"/>
    <s v="国担非专项业务"/>
    <s v="新增"/>
    <x v="7"/>
    <m/>
    <s v="湖南省融资再担保有限公司"/>
    <s v="卢育军"/>
    <s v="个体工商户"/>
    <s v="居民身份证"/>
    <s v="430681198801196013"/>
    <m/>
    <m/>
    <s v="汨罗市育军商店"/>
    <s v="92430681MA4LAQH237"/>
    <s v="私人控股"/>
    <s v="否"/>
    <s v="湖南省/岳阳市/汨罗市"/>
    <s v="其他食品零售"/>
    <s v="零售业"/>
    <n v="50000"/>
    <n v="13.333299999999999"/>
    <n v="13"/>
    <m/>
    <s v="其他"/>
    <s v="小微企业"/>
    <m/>
    <m/>
    <m/>
    <m/>
    <s v="浙江网商银行股份有限公司"/>
    <n v="7.9"/>
    <s v="个人经营性贷款"/>
    <n v="8"/>
    <s v="人民币"/>
    <s v="否"/>
    <s v="2022-09-21 00:00:00"/>
    <s v="2024-04-21 00:00:00"/>
    <m/>
    <s v="89130800293826403220220921"/>
    <m/>
    <s v="R88-57921553"/>
    <s v="GUAR89130800293826403220220921891308"/>
    <n v="1"/>
    <m/>
    <s v="无"/>
    <n v="20"/>
    <n v="40"/>
    <n v="0"/>
    <n v="20"/>
    <n v="20"/>
    <n v="0"/>
    <m/>
    <s v=""/>
    <s v="网商202209"/>
    <s v="国担非专项业务"/>
    <m/>
    <s v="国担非专项业务"/>
    <m/>
    <s v="2022-10-19 10:47:33"/>
    <s v="2022-10-25 10:59:00"/>
    <s v="2022-10-13 17:52:32"/>
    <s v="刘畅之"/>
    <m/>
    <s v="省再担合规性审查通过"/>
    <s v="国担合规性审查通过"/>
    <m/>
    <n v="7.9"/>
    <n v="7.9"/>
    <n v="578"/>
    <n v="0"/>
    <n v="0"/>
    <n v="2E-3"/>
    <n v="158"/>
    <n v="158"/>
    <m/>
  </r>
  <r>
    <s v="4301122092110043"/>
    <s v="国担非专项业务"/>
    <s v="新增"/>
    <x v="7"/>
    <m/>
    <s v="湖南省融资再担保有限公司"/>
    <s v="汤晚霞"/>
    <s v="个体工商户"/>
    <s v="居民身份证"/>
    <s v="430723198612245842"/>
    <m/>
    <m/>
    <s v="武陵区凯儿得乐母婴用品店"/>
    <s v="92430702MA4QHK857P"/>
    <s v="私人控股"/>
    <s v="否"/>
    <s v="湖南省/常德市/武陵区"/>
    <s v="其他日用品零售"/>
    <s v="零售业"/>
    <n v="10"/>
    <n v="1E-3"/>
    <n v="6"/>
    <m/>
    <s v="其他"/>
    <s v="小微企业"/>
    <m/>
    <m/>
    <m/>
    <m/>
    <s v="浙江网商银行股份有限公司"/>
    <n v="2"/>
    <s v="个人经营性贷款"/>
    <n v="9.8000000000000007"/>
    <s v="人民币"/>
    <s v="否"/>
    <s v="2022-09-21 00:00:00"/>
    <s v="2024-04-21 00:00:00"/>
    <m/>
    <s v="89130800324987133320220921"/>
    <m/>
    <s v="R88-57921553"/>
    <s v="GUAR89130800324987133320220921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110044"/>
    <s v="国担非专项业务"/>
    <s v="新增"/>
    <x v="7"/>
    <m/>
    <s v="湖南省融资再担保有限公司"/>
    <s v="徐钦平"/>
    <s v="小微企业主"/>
    <s v="居民身份证"/>
    <s v="430123196208047818"/>
    <m/>
    <m/>
    <s v="湖南瑞丰暖通工程设备有限公司"/>
    <s v="914301816962447908"/>
    <s v="私人控股"/>
    <s v="否"/>
    <s v="湖南省/长沙市/浏阳市"/>
    <s v="日用家电零售"/>
    <s v="零售业"/>
    <n v="650"/>
    <n v="473"/>
    <n v="6"/>
    <m/>
    <s v="微型企业"/>
    <s v="小微企业"/>
    <m/>
    <m/>
    <m/>
    <m/>
    <s v="浙江网商银行股份有限公司"/>
    <n v="5"/>
    <s v="流动资金贷款"/>
    <n v="8"/>
    <s v="人民币"/>
    <s v="否"/>
    <s v="2022-09-21 00:00:00"/>
    <s v="2024-04-21 00:00:00"/>
    <m/>
    <s v="89130800354647044620220921"/>
    <m/>
    <s v="R88-57921553"/>
    <s v="GUAR89130800354647044620220921891308"/>
    <n v="1"/>
    <m/>
    <s v="无"/>
    <n v="20"/>
    <n v="40"/>
    <n v="0"/>
    <n v="20"/>
    <n v="20"/>
    <n v="0"/>
    <m/>
    <s v=""/>
    <s v="网商202209"/>
    <s v="国担非专项业务"/>
    <m/>
    <s v="国担非专项业务"/>
    <m/>
    <s v="2022-10-19 10:47:33"/>
    <s v="2022-10-25 10:59:46"/>
    <s v="2022-10-13 17:52:32"/>
    <s v="刘畅之"/>
    <m/>
    <s v="省再担合规性审查通过"/>
    <s v="国担合规性审查通过"/>
    <m/>
    <n v="5"/>
    <n v="5"/>
    <n v="578"/>
    <n v="0"/>
    <n v="0"/>
    <n v="2E-3"/>
    <n v="100"/>
    <n v="100"/>
    <m/>
  </r>
  <r>
    <s v="4301122092110045"/>
    <s v="国担非专项业务"/>
    <s v="新增"/>
    <x v="7"/>
    <m/>
    <s v="湖南省融资再担保有限公司"/>
    <s v="徐立明"/>
    <s v="小微企业主"/>
    <s v="居民身份证"/>
    <s v="43090319810508391X"/>
    <m/>
    <m/>
    <s v="益阳顺电电器有限公司"/>
    <s v="91430903MA4T1E6Y0H"/>
    <s v="私人控股"/>
    <s v="否"/>
    <s v="湖南省/益阳市/赫山区"/>
    <s v="日用家电零售"/>
    <s v="零售业"/>
    <n v="650"/>
    <n v="25"/>
    <n v="6"/>
    <m/>
    <s v="微型企业"/>
    <s v="小微企业"/>
    <m/>
    <m/>
    <m/>
    <m/>
    <s v="浙江网商银行股份有限公司"/>
    <n v="3"/>
    <s v="流动资金贷款"/>
    <n v="9.8000000000000007"/>
    <s v="人民币"/>
    <s v="否"/>
    <s v="2022-09-21 00:00:00"/>
    <s v="2024-04-21 00:00:00"/>
    <m/>
    <s v="89130800424013725120220921"/>
    <m/>
    <s v="R88-57921553"/>
    <s v="GUAR89130800424013725120220921891308"/>
    <n v="1"/>
    <m/>
    <s v="无"/>
    <n v="20"/>
    <n v="40"/>
    <n v="0"/>
    <n v="20"/>
    <n v="20"/>
    <n v="0"/>
    <m/>
    <s v=""/>
    <s v="网商202209"/>
    <s v="国担非专项业务"/>
    <m/>
    <s v="国担非专项业务"/>
    <m/>
    <s v="2022-10-19 10:47:33"/>
    <s v="2022-10-25 10:59:46"/>
    <s v="2022-10-13 17:52:32"/>
    <s v="刘畅之"/>
    <m/>
    <s v="省再担合规性审查通过"/>
    <s v="国担合规性审查通过"/>
    <m/>
    <n v="3"/>
    <n v="3"/>
    <n v="578"/>
    <n v="0"/>
    <n v="0"/>
    <n v="2E-3"/>
    <n v="60"/>
    <n v="60"/>
    <m/>
  </r>
  <r>
    <s v="4301122092110046"/>
    <s v="国担非专项业务"/>
    <s v="新增"/>
    <x v="7"/>
    <m/>
    <s v="湖南省融资再担保有限公司"/>
    <s v="胡力"/>
    <s v="个体工商户"/>
    <s v="居民身份证"/>
    <s v="430922198003264217"/>
    <m/>
    <m/>
    <s v="益阳市赫山区黑马招牌制作部"/>
    <s v="92430903MA4NXAND5Q"/>
    <s v="私人控股"/>
    <s v="是"/>
    <s v="湖南省/益阳市/赫山区"/>
    <s v="其他居民服务业"/>
    <s v="其他未列明行业"/>
    <n v="50"/>
    <n v="25"/>
    <n v="2"/>
    <m/>
    <s v="其他"/>
    <s v="小微企业"/>
    <m/>
    <m/>
    <m/>
    <m/>
    <s v="浙江网商银行股份有限公司"/>
    <n v="10"/>
    <s v="个人经营性贷款"/>
    <n v="9.8000000000000007"/>
    <s v="人民币"/>
    <s v="否"/>
    <s v="2022-09-21 00:00:00"/>
    <s v="2024-04-21 00:00:00"/>
    <m/>
    <s v="89130800438823639120220921"/>
    <m/>
    <s v="R88-57921553"/>
    <s v="GUAR89130800438823639120220921891308"/>
    <n v="1"/>
    <m/>
    <s v="无"/>
    <n v="20"/>
    <n v="40"/>
    <n v="0"/>
    <n v="20"/>
    <n v="20"/>
    <n v="0"/>
    <m/>
    <s v=""/>
    <s v="网商202209"/>
    <s v="国担非专项业务"/>
    <m/>
    <s v="国担非专项业务"/>
    <m/>
    <s v="2022-10-19 10:47:33"/>
    <s v="2022-10-25 10:59:00"/>
    <s v="2022-10-13 17:52:32"/>
    <s v="刘畅之"/>
    <m/>
    <s v="省再担合规性审查通过"/>
    <s v="国担合规性审查通过"/>
    <m/>
    <n v="10"/>
    <n v="10"/>
    <n v="578"/>
    <n v="0"/>
    <n v="0"/>
    <n v="2E-3"/>
    <n v="200"/>
    <n v="200"/>
    <m/>
  </r>
  <r>
    <s v="4301122092110047"/>
    <s v="国担非专项业务"/>
    <s v="新增"/>
    <x v="7"/>
    <m/>
    <s v="湖南省融资再担保有限公司"/>
    <s v="罗习春"/>
    <s v="小微企业主"/>
    <s v="居民身份证"/>
    <s v="432823196702106510"/>
    <m/>
    <m/>
    <s v="永兴县香品生态农业有限公司"/>
    <s v="91431023MA4RCQRA9C"/>
    <s v="私人控股"/>
    <s v="是"/>
    <s v="湖南省/郴州市/永兴县"/>
    <s v="其他牲畜饲养"/>
    <s v="农、林、牧、渔业"/>
    <n v="12"/>
    <n v="1E-3"/>
    <n v="1"/>
    <m/>
    <s v="微型企业"/>
    <s v="三农,小微企业"/>
    <m/>
    <m/>
    <m/>
    <m/>
    <s v="浙江网商银行股份有限公司"/>
    <n v="20"/>
    <s v="流动资金贷款"/>
    <n v="9"/>
    <s v="人民币"/>
    <s v="否"/>
    <s v="2022-09-21 00:00:00"/>
    <s v="2024-04-21 00:00:00"/>
    <m/>
    <s v="89130800456093115920220921"/>
    <m/>
    <s v="R88-57921553"/>
    <s v="GUAR89130800456093115920220921891308"/>
    <n v="1"/>
    <m/>
    <s v="无"/>
    <n v="20"/>
    <n v="40"/>
    <n v="0"/>
    <n v="20"/>
    <n v="20"/>
    <n v="0"/>
    <m/>
    <s v=""/>
    <s v="网商202209"/>
    <s v="国担非专项业务"/>
    <m/>
    <s v="国担非专项业务"/>
    <m/>
    <s v="2022-10-19 10:47:33"/>
    <s v="2022-10-25 10:59:00"/>
    <s v="2022-10-13 17:52:32"/>
    <s v="刘畅之"/>
    <m/>
    <s v="省再担合规性审查通过"/>
    <s v="国担合规性审查通过"/>
    <m/>
    <n v="20"/>
    <n v="20"/>
    <n v="578"/>
    <n v="0"/>
    <n v="0"/>
    <n v="2E-3"/>
    <n v="400"/>
    <n v="400"/>
    <m/>
  </r>
  <r>
    <s v="4301122092210012"/>
    <s v="国担非专项业务"/>
    <s v="新增"/>
    <x v="7"/>
    <m/>
    <s v="湖南省融资再担保有限公司"/>
    <s v="肖芬"/>
    <s v="小微企业主"/>
    <s v="居民身份证"/>
    <s v="432503199212235661"/>
    <m/>
    <m/>
    <s v="湖南迅壹达电子商务有限公司"/>
    <s v="91431322MA4LTXET80"/>
    <s v="私人控股"/>
    <s v="是"/>
    <s v="湖南省/娄底市/新化县"/>
    <s v="互联网零售"/>
    <s v="零售业"/>
    <n v="12"/>
    <n v="12"/>
    <n v="1"/>
    <m/>
    <s v="微型企业"/>
    <s v="小微企业"/>
    <m/>
    <m/>
    <m/>
    <m/>
    <s v="浙江网商银行股份有限公司"/>
    <n v="2"/>
    <s v="流动资金贷款"/>
    <n v="8"/>
    <s v="人民币"/>
    <s v="否"/>
    <s v="2022-09-22 00:00:00"/>
    <s v="2024-04-22 00:00:00"/>
    <m/>
    <s v="89130800018310033020220922"/>
    <m/>
    <s v="R88-57921553"/>
    <s v="GUAR89130800018310033020220922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210013"/>
    <s v="国担非专项业务"/>
    <s v="新增"/>
    <x v="7"/>
    <m/>
    <s v="湖南省融资再担保有限公司"/>
    <s v="李伟伟"/>
    <s v="个体工商户"/>
    <s v="居民身份证"/>
    <s v="433122198809208010"/>
    <m/>
    <m/>
    <s v="辰溪县张李记小豆现磨豆浆吧"/>
    <s v="92431223MA4LA44M4B"/>
    <s v="私人控股"/>
    <s v="否"/>
    <s v="湖南省/怀化市/辰溪县"/>
    <s v="信息系统集成服务"/>
    <s v="软件和信息技术服务业"/>
    <n v="1500"/>
    <n v="150"/>
    <n v="17"/>
    <m/>
    <s v="其他"/>
    <s v="小微企业"/>
    <s v="1.3.4"/>
    <m/>
    <m/>
    <m/>
    <s v="浙江网商银行股份有限公司"/>
    <n v="7"/>
    <s v="流动资金贷款"/>
    <n v="7.55"/>
    <s v="人民币"/>
    <s v="否"/>
    <s v="2022-09-22 00:00:00"/>
    <s v="2024-04-22 00:00:00"/>
    <m/>
    <s v="89130800024247110620220922"/>
    <m/>
    <s v="R88-57921553"/>
    <s v="GUAR89130800024247110620220922891308"/>
    <n v="1"/>
    <m/>
    <s v="无"/>
    <n v="20"/>
    <n v="40"/>
    <n v="0"/>
    <n v="20"/>
    <n v="20"/>
    <n v="0"/>
    <m/>
    <s v=""/>
    <s v="网商202209"/>
    <s v="国担非专项业务"/>
    <m/>
    <s v="国担非专项业务"/>
    <m/>
    <s v="2022-10-19 10:47:33"/>
    <s v="2022-10-25 10:59:46"/>
    <s v="2022-10-13 17:52:32"/>
    <s v="刘畅之"/>
    <m/>
    <s v="省再担合规性审查通过"/>
    <s v="国担合规性审查通过"/>
    <m/>
    <n v="7"/>
    <n v="7"/>
    <n v="578"/>
    <n v="0"/>
    <n v="0"/>
    <n v="2E-3"/>
    <n v="140"/>
    <n v="140"/>
    <m/>
  </r>
  <r>
    <s v="4301122092210014"/>
    <s v="国担非专项业务"/>
    <s v="新增"/>
    <x v="7"/>
    <m/>
    <s v="湖南省融资再担保有限公司"/>
    <s v="潘荣荣"/>
    <s v="小微企业主"/>
    <s v="居民身份证"/>
    <s v="431122198810016137"/>
    <m/>
    <m/>
    <s v="永州荣信贸易有限公司"/>
    <s v="91431126MA4RNDBD65"/>
    <s v="私人控股"/>
    <s v="否"/>
    <s v="湖南省/永州市/宁远县"/>
    <s v="化妆品及卫生用品零售"/>
    <s v="零售业"/>
    <n v="50"/>
    <n v="460"/>
    <n v="8"/>
    <m/>
    <s v="微型企业"/>
    <s v="小微企业"/>
    <m/>
    <m/>
    <m/>
    <m/>
    <s v="浙江网商银行股份有限公司"/>
    <n v="10"/>
    <s v="流动资金贷款"/>
    <n v="7.28"/>
    <s v="人民币"/>
    <s v="否"/>
    <s v="2022-09-22 00:00:00"/>
    <s v="2024-04-22 00:00:00"/>
    <m/>
    <s v="89130800031742027720220922"/>
    <m/>
    <s v="R88-57921553"/>
    <s v="GUAR89130800031742027720220922891308"/>
    <n v="1"/>
    <m/>
    <s v="无"/>
    <n v="20"/>
    <n v="40"/>
    <n v="0"/>
    <n v="20"/>
    <n v="20"/>
    <n v="0"/>
    <m/>
    <s v=""/>
    <s v="网商202209"/>
    <s v="国担非专项业务"/>
    <m/>
    <s v="国担非专项业务"/>
    <m/>
    <s v="2022-10-19 10:47:33"/>
    <s v="2022-10-25 10:59:46"/>
    <s v="2022-10-13 17:52:32"/>
    <s v="刘畅之"/>
    <m/>
    <s v="省再担合规性审查通过"/>
    <s v="国担合规性审查通过"/>
    <m/>
    <n v="10"/>
    <n v="10"/>
    <n v="578"/>
    <n v="0"/>
    <n v="0"/>
    <n v="2E-3"/>
    <n v="200"/>
    <n v="200"/>
    <m/>
  </r>
  <r>
    <s v="4301122092210015"/>
    <s v="国担非专项业务"/>
    <s v="新增"/>
    <x v="7"/>
    <m/>
    <s v="湖南省融资再担保有限公司"/>
    <s v="张文启"/>
    <s v="小微企业主"/>
    <s v="居民身份证"/>
    <s v="432922197702096416"/>
    <m/>
    <m/>
    <s v="株洲旭日汇杰商贸有限责任公司"/>
    <s v="91430203351675800A"/>
    <s v="私人控股"/>
    <s v="否"/>
    <s v="湖南省/株洲市/芦淞区"/>
    <s v="其他综合零售"/>
    <s v="零售业"/>
    <n v="30"/>
    <n v="12"/>
    <n v="5"/>
    <m/>
    <s v="微型企业"/>
    <s v="小微企业"/>
    <m/>
    <m/>
    <m/>
    <m/>
    <s v="浙江网商银行股份有限公司"/>
    <n v="2"/>
    <s v="流动资金贷款"/>
    <n v="9.8000000000000007"/>
    <s v="人民币"/>
    <s v="否"/>
    <s v="2022-09-22 00:00:00"/>
    <s v="2024-04-22 00:00:00"/>
    <m/>
    <s v="89130800040138837320220922"/>
    <m/>
    <s v="R88-57921553"/>
    <s v="GUAR89130800040138837320220922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210016"/>
    <s v="国担非专项业务"/>
    <s v="新增"/>
    <x v="7"/>
    <m/>
    <s v="湖南省融资再担保有限公司"/>
    <s v="徐海"/>
    <s v="小微企业主"/>
    <s v="居民身份证"/>
    <s v="432524199006140073"/>
    <m/>
    <m/>
    <s v="新化县联鼎二手车行有限公司"/>
    <s v="91431322MA4QTCL10Y"/>
    <s v="私人控股"/>
    <s v="否"/>
    <s v="湖南省/娄底市/新化县"/>
    <s v="汽车旧车零售"/>
    <s v="零售业"/>
    <n v="50"/>
    <n v="487"/>
    <n v="14"/>
    <m/>
    <s v="小型企业"/>
    <s v="小微企业"/>
    <m/>
    <m/>
    <m/>
    <m/>
    <s v="浙江网商银行股份有限公司"/>
    <n v="2"/>
    <s v="流动资金贷款"/>
    <n v="8"/>
    <s v="人民币"/>
    <s v="否"/>
    <s v="2022-09-22 00:00:00"/>
    <s v="2024-04-22 00:00:00"/>
    <m/>
    <s v="89130800040283838520220922"/>
    <m/>
    <s v="R88-57921553"/>
    <s v="GUAR89130800040283838520220922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210017"/>
    <s v="国担非专项业务"/>
    <s v="新增"/>
    <x v="7"/>
    <m/>
    <s v="湖南省融资再担保有限公司"/>
    <s v="张云"/>
    <s v="个体工商户"/>
    <s v="居民身份证"/>
    <s v="430405198807121015"/>
    <m/>
    <m/>
    <s v="衡阳市珠晖区旺云商店"/>
    <s v="92430405MA4PH6XD23"/>
    <s v="私人控股"/>
    <s v="否"/>
    <s v="湖南省/衡阳市/珠晖区"/>
    <s v="其他综合零售"/>
    <s v="零售业"/>
    <n v="10"/>
    <n v="1E-3"/>
    <n v="6"/>
    <m/>
    <s v="其他"/>
    <s v="小微企业"/>
    <m/>
    <m/>
    <m/>
    <m/>
    <s v="浙江网商银行股份有限公司"/>
    <n v="2"/>
    <s v="个人经营性贷款"/>
    <n v="9.8000000000000007"/>
    <s v="人民币"/>
    <s v="否"/>
    <s v="2022-09-22 00:00:00"/>
    <s v="2024-04-22 00:00:00"/>
    <m/>
    <s v="89130800045294248120220922"/>
    <m/>
    <s v="R88-57921553"/>
    <s v="GUAR89130800045294248120220922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210018"/>
    <s v="国担非专项业务"/>
    <s v="新增"/>
    <x v="7"/>
    <m/>
    <s v="湖南省融资再担保有限公司"/>
    <s v="袁国旺"/>
    <s v="个体工商户"/>
    <s v="居民身份证"/>
    <s v="430221198309095212"/>
    <m/>
    <m/>
    <s v="天元区鑫果果商行"/>
    <s v="92430211MA7BXFPD6A"/>
    <s v="私人控股"/>
    <s v="否"/>
    <s v="湖南省/株洲市/天元区"/>
    <s v="其他未列明零售业"/>
    <s v="零售业"/>
    <n v="650"/>
    <n v="400"/>
    <n v="2"/>
    <m/>
    <s v="其他"/>
    <s v="小微企业"/>
    <m/>
    <m/>
    <m/>
    <m/>
    <s v="浙江网商银行股份有限公司"/>
    <n v="2"/>
    <s v="个人经营性贷款"/>
    <n v="9.8000000000000007"/>
    <s v="人民币"/>
    <s v="否"/>
    <s v="2022-09-22 00:00:00"/>
    <s v="2024-04-22 00:00:00"/>
    <m/>
    <s v="89130800049108239320220922"/>
    <m/>
    <s v="R88-57921553"/>
    <s v="GUAR89130800049108239320220922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210019"/>
    <s v="国担非专项业务"/>
    <s v="新增"/>
    <x v="7"/>
    <m/>
    <s v="湖南省融资再担保有限公司"/>
    <s v="刘亚红"/>
    <s v="个体工商户"/>
    <s v="居民身份证"/>
    <s v="420984199001172011"/>
    <m/>
    <m/>
    <s v="芦淞区静善美服饰商行"/>
    <s v="92430203MA4R7R9914"/>
    <s v="私人控股"/>
    <s v="否"/>
    <s v="湖南省/株洲市/芦淞区"/>
    <s v="其他未列明零售业"/>
    <s v="零售业"/>
    <n v="5"/>
    <n v="1E-3"/>
    <n v="7"/>
    <m/>
    <s v="其他"/>
    <s v="小微企业"/>
    <m/>
    <m/>
    <m/>
    <m/>
    <s v="浙江网商银行股份有限公司"/>
    <n v="5.5"/>
    <s v="个人经营性贷款"/>
    <n v="9.8000000000000007"/>
    <s v="人民币"/>
    <s v="否"/>
    <s v="2022-09-22 00:00:00"/>
    <s v="2024-04-22 00:00:00"/>
    <m/>
    <s v="89130800049469544220220922"/>
    <m/>
    <s v="R88-57921553"/>
    <s v="GUAR89130800049469544220220922891308"/>
    <n v="1"/>
    <m/>
    <s v="无"/>
    <n v="20"/>
    <n v="40"/>
    <n v="0"/>
    <n v="20"/>
    <n v="20"/>
    <n v="0"/>
    <m/>
    <s v=""/>
    <s v="网商202209"/>
    <s v="国担非专项业务"/>
    <m/>
    <s v="国担非专项业务"/>
    <m/>
    <s v="2022-10-19 10:47:33"/>
    <s v="2022-10-25 10:59:00"/>
    <s v="2022-10-13 17:52:32"/>
    <s v="刘畅之"/>
    <m/>
    <s v="省再担合规性审查通过"/>
    <s v="国担合规性审查通过"/>
    <m/>
    <n v="5.5"/>
    <n v="5.5"/>
    <n v="578"/>
    <n v="0"/>
    <n v="0"/>
    <n v="2E-3"/>
    <n v="110"/>
    <n v="110"/>
    <m/>
  </r>
  <r>
    <s v="4301122092210020"/>
    <s v="国担非专项业务"/>
    <s v="新增"/>
    <x v="7"/>
    <m/>
    <s v="湖南省融资再担保有限公司"/>
    <s v="龚清"/>
    <s v="个体工商户"/>
    <s v="居民身份证"/>
    <s v="432503198909073194"/>
    <m/>
    <m/>
    <s v="长沙市望城区星之惠便利店"/>
    <s v="92430112MA4RCD6166"/>
    <s v="私人控股"/>
    <s v="否"/>
    <s v="湖南省/长沙市/望城区"/>
    <s v="其他未列明零售业"/>
    <s v="零售业"/>
    <n v="20"/>
    <n v="461"/>
    <n v="7"/>
    <m/>
    <s v="其他"/>
    <s v="小微企业"/>
    <m/>
    <m/>
    <m/>
    <m/>
    <s v="浙江网商银行股份有限公司"/>
    <n v="6"/>
    <s v="个人经营性贷款"/>
    <n v="9.8000000000000007"/>
    <s v="人民币"/>
    <s v="否"/>
    <s v="2022-09-22 00:00:00"/>
    <s v="2024-04-22 00:00:00"/>
    <m/>
    <s v="89130800055369038620220922"/>
    <m/>
    <s v="R88-57921553"/>
    <s v="GUAR89130800055369038620220922891308"/>
    <n v="1"/>
    <m/>
    <s v="无"/>
    <n v="20"/>
    <n v="40"/>
    <n v="0"/>
    <n v="20"/>
    <n v="20"/>
    <n v="0"/>
    <m/>
    <s v=""/>
    <s v="网商202209"/>
    <s v="国担非专项业务"/>
    <m/>
    <s v="国担非专项业务"/>
    <m/>
    <s v="2022-10-19 10:47:33"/>
    <s v="2022-10-25 10:59:46"/>
    <s v="2022-10-13 17:52:32"/>
    <s v="刘畅之"/>
    <m/>
    <s v="省再担合规性审查通过"/>
    <s v="国担合规性审查通过"/>
    <m/>
    <n v="6"/>
    <n v="6"/>
    <n v="578"/>
    <n v="0"/>
    <n v="0"/>
    <n v="2E-3"/>
    <n v="120"/>
    <n v="120"/>
    <m/>
  </r>
  <r>
    <s v="4301122092210021"/>
    <s v="国担非专项业务"/>
    <s v="新增"/>
    <x v="7"/>
    <m/>
    <s v="湖南省融资再担保有限公司"/>
    <s v="陈喜芝"/>
    <s v="个体工商户"/>
    <s v="居民身份证"/>
    <s v="430124198610052514"/>
    <m/>
    <m/>
    <s v="新化县清水塘路快乐宝贝母婴用品店"/>
    <s v="92431322MA4PX7RJ3K"/>
    <s v="私人控股"/>
    <s v="否"/>
    <s v="湖南省/娄底市/新化县"/>
    <s v="其他食品零售"/>
    <s v="零售业"/>
    <n v="10"/>
    <n v="111.4667"/>
    <n v="13"/>
    <m/>
    <s v="其他"/>
    <s v="小微企业"/>
    <m/>
    <m/>
    <m/>
    <m/>
    <s v="浙江网商银行股份有限公司"/>
    <n v="2"/>
    <s v="个人经营性贷款"/>
    <n v="9.8000000000000007"/>
    <s v="人民币"/>
    <s v="否"/>
    <s v="2022-09-22 00:00:00"/>
    <s v="2024-04-22 00:00:00"/>
    <m/>
    <s v="89130800064371825920220922"/>
    <m/>
    <s v="R88-57921553"/>
    <s v="GUAR89130800064371825920220922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210022"/>
    <s v="国担非专项业务"/>
    <s v="新增"/>
    <x v="7"/>
    <m/>
    <s v="湖南省融资再担保有限公司"/>
    <s v="杜少波"/>
    <s v="个体工商户"/>
    <s v="居民身份证"/>
    <s v="432522198708060775"/>
    <m/>
    <m/>
    <s v="娄底市娄星区少波家居批发部"/>
    <s v="92431302MA4RKYWX42"/>
    <s v="私人控股"/>
    <s v="否"/>
    <s v="湖南省/娄底市/娄星区"/>
    <s v="其他未列明批发业"/>
    <s v="批发业"/>
    <n v="50"/>
    <n v="35.1"/>
    <n v="10"/>
    <m/>
    <s v="其他"/>
    <s v="小微企业"/>
    <m/>
    <m/>
    <m/>
    <m/>
    <s v="浙江网商银行股份有限公司"/>
    <n v="2"/>
    <s v="个人经营性贷款"/>
    <n v="9"/>
    <s v="人民币"/>
    <s v="否"/>
    <s v="2022-09-22 00:00:00"/>
    <s v="2024-04-22 00:00:00"/>
    <m/>
    <s v="89130800064627806420220922"/>
    <m/>
    <s v="R88-57921553"/>
    <s v="GUAR89130800064627806420220922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210023"/>
    <s v="国担非专项业务"/>
    <s v="新增"/>
    <x v="7"/>
    <m/>
    <s v="湖南省融资再担保有限公司"/>
    <s v="叶小盼"/>
    <s v="个体工商户"/>
    <s v="居民身份证"/>
    <s v="431229198904052227"/>
    <m/>
    <m/>
    <s v="靖州县鑫凯隆商店"/>
    <s v="92431229MA4P1G700R"/>
    <s v="私人控股"/>
    <s v="否"/>
    <s v="湖南省/怀化市/靖州苗族侗族自治县"/>
    <s v="其他未列明零售业"/>
    <s v="零售业"/>
    <n v="7.5"/>
    <n v="461"/>
    <n v="7"/>
    <m/>
    <s v="其他"/>
    <s v="小微企业"/>
    <m/>
    <m/>
    <m/>
    <m/>
    <s v="浙江网商银行股份有限公司"/>
    <n v="2"/>
    <s v="个人经营性贷款"/>
    <n v="9.8000000000000007"/>
    <s v="人民币"/>
    <s v="否"/>
    <s v="2022-09-22 00:00:00"/>
    <s v="2024-04-22 00:00:00"/>
    <m/>
    <s v="89130800068713709420220922"/>
    <m/>
    <s v="R88-57921553"/>
    <s v="GUAR89130800068713709420220922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210024"/>
    <s v="国担非专项业务"/>
    <s v="新增"/>
    <x v="7"/>
    <m/>
    <s v="湖南省融资再担保有限公司"/>
    <s v="谭逢谱"/>
    <s v="个体工商户"/>
    <s v="居民身份证"/>
    <s v="43112119940209103X"/>
    <m/>
    <m/>
    <s v="祁阳县逢谱九鼎饲料店"/>
    <s v="92431121MA4QD9LN5X"/>
    <s v="私人控股"/>
    <s v="否"/>
    <s v="湖南省/永州市/祁阳县"/>
    <s v="其他未列明批发业"/>
    <s v="批发业"/>
    <n v="50"/>
    <n v="25"/>
    <n v="2"/>
    <m/>
    <s v="其他"/>
    <s v="小微企业"/>
    <m/>
    <m/>
    <m/>
    <m/>
    <s v="浙江网商银行股份有限公司"/>
    <n v="2"/>
    <s v="个人经营性贷款"/>
    <n v="6.2"/>
    <s v="人民币"/>
    <s v="否"/>
    <s v="2022-09-22 00:00:00"/>
    <s v="2024-04-22 00:00:00"/>
    <m/>
    <s v="89130800074055224620220922"/>
    <m/>
    <s v="R88-57921553"/>
    <s v="GUAR89130800074055224620220922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210025"/>
    <s v="国担非专项业务"/>
    <s v="新增"/>
    <x v="7"/>
    <m/>
    <s v="湖南省融资再担保有限公司"/>
    <s v="文爱龙"/>
    <s v="个体工商户"/>
    <s v="居民身份证"/>
    <s v="430223199101146217"/>
    <m/>
    <m/>
    <s v="攸县凛冬手机回收店"/>
    <s v="92430223MA4R387Q4N"/>
    <s v="私人控股"/>
    <s v="否"/>
    <s v="湖南省/株洲市/攸县"/>
    <s v="其他居民服务业"/>
    <s v="其他未列明行业"/>
    <n v="50"/>
    <n v="650"/>
    <n v="17"/>
    <m/>
    <s v="其他"/>
    <s v="小微企业"/>
    <m/>
    <m/>
    <m/>
    <m/>
    <s v="浙江网商银行股份有限公司"/>
    <n v="2.5"/>
    <s v="个人经营性贷款"/>
    <n v="9.8000000000000007"/>
    <s v="人民币"/>
    <s v="否"/>
    <s v="2022-09-22 00:00:00"/>
    <s v="2024-04-22 00:00:00"/>
    <m/>
    <s v="89130800099246109920220922"/>
    <m/>
    <s v="R88-57921553"/>
    <s v="GUAR89130800099246109920220922891308"/>
    <n v="1"/>
    <m/>
    <s v="无"/>
    <n v="20"/>
    <n v="40"/>
    <n v="0"/>
    <n v="20"/>
    <n v="20"/>
    <n v="0"/>
    <m/>
    <s v=""/>
    <s v="网商202209"/>
    <s v="国担非专项业务"/>
    <m/>
    <s v="国担非专项业务"/>
    <m/>
    <s v="2022-10-19 10:47:33"/>
    <s v="2022-10-25 10:59:00"/>
    <s v="2022-10-13 17:52:32"/>
    <s v="刘畅之"/>
    <m/>
    <s v="省再担合规性审查通过"/>
    <s v="国担合规性审查通过"/>
    <m/>
    <n v="2.5"/>
    <n v="2.5"/>
    <n v="578"/>
    <n v="0"/>
    <n v="0"/>
    <n v="2E-3"/>
    <n v="50"/>
    <n v="50"/>
    <m/>
  </r>
  <r>
    <s v="4301122092210026"/>
    <s v="国担非专项业务"/>
    <s v="新增"/>
    <x v="7"/>
    <m/>
    <s v="湖南省融资再担保有限公司"/>
    <s v="陈喜"/>
    <s v="个体工商户"/>
    <s v="居民身份证"/>
    <s v="431126199010091278"/>
    <m/>
    <m/>
    <s v="宁远县车艺美容维修中心"/>
    <s v="92431126MA4LQ2GF5G"/>
    <s v="私人控股"/>
    <s v="是"/>
    <s v="湖南省/永州市/宁远县"/>
    <s v="汽车修理与维护"/>
    <s v="其他未列明行业"/>
    <n v="30"/>
    <n v="98.9"/>
    <n v="18"/>
    <m/>
    <s v="其他"/>
    <s v="小微企业"/>
    <s v="5.4.1"/>
    <m/>
    <m/>
    <m/>
    <s v="浙江网商银行股份有限公司"/>
    <n v="4"/>
    <s v="个人经营性贷款"/>
    <n v="9.8000000000000007"/>
    <s v="人民币"/>
    <s v="否"/>
    <s v="2022-09-22 00:00:00"/>
    <s v="2024-04-22 00:00:00"/>
    <m/>
    <s v="89130800102123026620220922"/>
    <m/>
    <s v="R88-57921553"/>
    <s v="GUAR89130800102123026620220922891308"/>
    <n v="1"/>
    <m/>
    <s v="无"/>
    <n v="20"/>
    <n v="40"/>
    <n v="0"/>
    <n v="20"/>
    <n v="20"/>
    <n v="0"/>
    <m/>
    <s v=""/>
    <s v="网商202209"/>
    <s v="国担非专项业务"/>
    <m/>
    <s v="国担非专项业务"/>
    <m/>
    <s v="2022-10-19 10:47:33"/>
    <s v="2022-10-25 10:59:00"/>
    <s v="2022-10-13 17:52:32"/>
    <s v="刘畅之"/>
    <m/>
    <s v="省再担合规性审查通过"/>
    <s v="国担合规性审查通过"/>
    <m/>
    <n v="4"/>
    <n v="4"/>
    <n v="578"/>
    <n v="0"/>
    <n v="0"/>
    <n v="2E-3"/>
    <n v="80"/>
    <n v="80"/>
    <m/>
  </r>
  <r>
    <s v="4301122092210027"/>
    <s v="国担非专项业务"/>
    <s v="新增"/>
    <x v="7"/>
    <m/>
    <s v="湖南省融资再担保有限公司"/>
    <s v="吴国云"/>
    <s v="个体工商户"/>
    <s v="居民身份证"/>
    <s v="430922198812291311"/>
    <m/>
    <m/>
    <s v="桃江县吴国荣家庭农场"/>
    <s v="92430922MA4N5FTP2B"/>
    <s v="私人控股"/>
    <s v="否"/>
    <s v="湖南省/益阳市/桃江县"/>
    <s v="其他谷物种植"/>
    <s v="农、林、牧、渔业"/>
    <n v="50"/>
    <n v="1E-3"/>
    <n v="1"/>
    <m/>
    <s v="其他"/>
    <s v="三农,小微企业"/>
    <m/>
    <m/>
    <m/>
    <m/>
    <s v="浙江网商银行股份有限公司"/>
    <n v="2"/>
    <s v="个人经营性贷款"/>
    <n v="6.2"/>
    <s v="人民币"/>
    <s v="否"/>
    <s v="2022-09-22 00:00:00"/>
    <s v="2024-04-22 00:00:00"/>
    <m/>
    <s v="89130800108667312520220922"/>
    <m/>
    <s v="R88-57921553"/>
    <s v="GUAR89130800108667312520220922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210028"/>
    <s v="国担非专项业务"/>
    <s v="新增"/>
    <x v="7"/>
    <m/>
    <s v="湖南省融资再担保有限公司"/>
    <s v="吴小江"/>
    <s v="个体工商户"/>
    <s v="居民身份证"/>
    <s v="432503198706272011"/>
    <m/>
    <m/>
    <s v="永州市冷水滩区小江便利店"/>
    <s v="92431103MA4R72B292"/>
    <s v="私人控股"/>
    <s v="否"/>
    <s v="湖南省/永州市/冷水滩区"/>
    <s v="其他未列明零售业"/>
    <s v="零售业"/>
    <n v="4"/>
    <n v="461"/>
    <n v="7"/>
    <m/>
    <s v="其他"/>
    <s v="小微企业"/>
    <m/>
    <m/>
    <m/>
    <m/>
    <s v="浙江网商银行股份有限公司"/>
    <n v="2.5"/>
    <s v="个人经营性贷款"/>
    <n v="5.95"/>
    <s v="人民币"/>
    <s v="否"/>
    <s v="2022-09-22 00:00:00"/>
    <s v="2024-04-22 00:00:00"/>
    <m/>
    <s v="89130800112259801420220922"/>
    <m/>
    <s v="R88-57921553"/>
    <s v="GUAR89130800112259801420220922891308"/>
    <n v="1"/>
    <m/>
    <s v="无"/>
    <n v="20"/>
    <n v="40"/>
    <n v="0"/>
    <n v="20"/>
    <n v="20"/>
    <n v="0"/>
    <m/>
    <s v=""/>
    <s v="网商202209"/>
    <s v="国担非专项业务"/>
    <m/>
    <s v="国担非专项业务"/>
    <m/>
    <s v="2022-10-19 10:47:33"/>
    <s v="2022-10-25 10:59:46"/>
    <s v="2022-10-13 17:52:32"/>
    <s v="刘畅之"/>
    <m/>
    <s v="省再担合规性审查通过"/>
    <s v="国担合规性审查通过"/>
    <m/>
    <n v="2.5"/>
    <n v="2.5"/>
    <n v="578"/>
    <n v="0"/>
    <n v="0"/>
    <n v="2E-3"/>
    <n v="50"/>
    <n v="50"/>
    <m/>
  </r>
  <r>
    <s v="4301122092210029"/>
    <s v="国担非专项业务"/>
    <s v="新增"/>
    <x v="7"/>
    <m/>
    <s v="湖南省融资再担保有限公司"/>
    <s v="李彩霞"/>
    <s v="个体工商户"/>
    <s v="居民身份证"/>
    <s v="430682199003105720"/>
    <m/>
    <m/>
    <s v="李彩霞--湖南省临湘市桃林镇万安路三角坪"/>
    <s v="92430682MA4MH2MTXF"/>
    <s v="私人控股"/>
    <s v="否"/>
    <s v="湖南省/岳阳市/临湘市"/>
    <s v="其他电信服务"/>
    <s v="信息传输业"/>
    <n v="5"/>
    <n v="120.7"/>
    <n v="15"/>
    <m/>
    <s v="其他"/>
    <s v="小微企业"/>
    <s v="1.1.4"/>
    <m/>
    <m/>
    <m/>
    <s v="浙江网商银行股份有限公司"/>
    <n v="3"/>
    <s v="个人经营性贷款"/>
    <n v="9.8000000000000007"/>
    <s v="人民币"/>
    <s v="否"/>
    <s v="2022-09-22 00:00:00"/>
    <s v="2024-04-22 00:00:00"/>
    <m/>
    <s v="89130800128693127220220922"/>
    <m/>
    <s v="R88-57921553"/>
    <s v="GUAR89130800128693127220220922891308"/>
    <n v="1"/>
    <m/>
    <s v="无"/>
    <n v="20"/>
    <n v="40"/>
    <n v="0"/>
    <n v="20"/>
    <n v="20"/>
    <n v="0"/>
    <m/>
    <s v=""/>
    <s v="网商202209"/>
    <s v="国担非专项业务"/>
    <m/>
    <s v="国担非专项业务"/>
    <m/>
    <s v="2022-10-19 10:47:33"/>
    <s v="2022-10-25 10:59:46"/>
    <s v="2022-10-13 17:52:32"/>
    <s v="刘畅之"/>
    <m/>
    <s v="省再担合规性审查通过"/>
    <s v="国担合规性审查通过"/>
    <m/>
    <n v="3"/>
    <n v="3"/>
    <n v="578"/>
    <n v="0"/>
    <n v="0"/>
    <n v="2E-3"/>
    <n v="60"/>
    <n v="60"/>
    <m/>
  </r>
  <r>
    <s v="4301122092210030"/>
    <s v="国担非专项业务"/>
    <s v="新增"/>
    <x v="7"/>
    <m/>
    <s v="湖南省融资再担保有限公司"/>
    <s v="周晓峰"/>
    <s v="小微企业主"/>
    <s v="居民身份证"/>
    <s v="430223197908099512"/>
    <m/>
    <m/>
    <s v="湖南壹心物流有限公司"/>
    <s v="91430105MA4R7Q3587"/>
    <s v="私人控股"/>
    <s v="否"/>
    <s v="湖南省/长沙市/开福区"/>
    <s v="铁路货物运输"/>
    <s v="其他未列明行业"/>
    <n v="12"/>
    <n v="12"/>
    <n v="31"/>
    <m/>
    <s v="小型企业"/>
    <s v="小微企业"/>
    <m/>
    <m/>
    <m/>
    <m/>
    <s v="浙江网商银行股份有限公司"/>
    <n v="10"/>
    <s v="流动资金贷款"/>
    <n v="9.8000000000000007"/>
    <s v="人民币"/>
    <s v="否"/>
    <s v="2022-09-22 00:00:00"/>
    <s v="2024-04-22 00:00:00"/>
    <m/>
    <s v="89130800134923842120220922"/>
    <m/>
    <s v="R88-57921553"/>
    <s v="GUAR89130800134923842120220922891308"/>
    <n v="1"/>
    <m/>
    <s v="无"/>
    <n v="20"/>
    <n v="40"/>
    <n v="0"/>
    <n v="20"/>
    <n v="20"/>
    <n v="0"/>
    <m/>
    <s v=""/>
    <s v="网商202209"/>
    <s v="国担非专项业务"/>
    <m/>
    <s v="国担非专项业务"/>
    <m/>
    <s v="2022-10-19 10:47:33"/>
    <s v="2022-10-25 10:58:35"/>
    <s v="2022-10-13 17:52:32"/>
    <s v="刘畅之"/>
    <m/>
    <s v="省再担合规性审查通过"/>
    <s v="国担合规性审查通过"/>
    <m/>
    <n v="10"/>
    <n v="10"/>
    <n v="578"/>
    <n v="0"/>
    <n v="0"/>
    <n v="2E-3"/>
    <n v="200"/>
    <n v="200"/>
    <m/>
  </r>
  <r>
    <s v="4301122092210031"/>
    <s v="国担非专项业务"/>
    <s v="新增"/>
    <x v="7"/>
    <m/>
    <s v="湖南省融资再担保有限公司"/>
    <s v="陈佳琳"/>
    <s v="个体工商户"/>
    <s v="居民身份证"/>
    <s v="430624199805117527"/>
    <m/>
    <m/>
    <s v="祁阳县和兴电器体验店"/>
    <s v="92431121MA4TAT2588"/>
    <s v="私人控股"/>
    <s v="否"/>
    <s v="湖南省/永州市/祁阳县"/>
    <s v="其他未列明电气机械及器材制造"/>
    <s v="工业"/>
    <n v="50"/>
    <n v="322.81330000000003"/>
    <n v="33"/>
    <m/>
    <s v="其他"/>
    <s v="小微企业"/>
    <s v="2.4.3"/>
    <m/>
    <m/>
    <m/>
    <s v="浙江网商银行股份有限公司"/>
    <n v="2.6"/>
    <s v="个人经营性贷款"/>
    <n v="9.8000000000000007"/>
    <s v="人民币"/>
    <s v="否"/>
    <s v="2022-09-22 00:00:00"/>
    <s v="2024-04-22 00:00:00"/>
    <m/>
    <s v="89130800143173732420220922"/>
    <m/>
    <s v="R88-57921553"/>
    <s v="GUAR89130800143173732420220922891308"/>
    <n v="1"/>
    <m/>
    <s v="无"/>
    <n v="20"/>
    <n v="40"/>
    <n v="0"/>
    <n v="20"/>
    <n v="20"/>
    <n v="0"/>
    <m/>
    <s v=""/>
    <s v="网商202209"/>
    <s v="国担非专项业务"/>
    <m/>
    <s v="国担非专项业务"/>
    <m/>
    <s v="2022-10-19 10:47:33"/>
    <s v="2022-10-25 10:58:35"/>
    <s v="2022-10-13 17:52:32"/>
    <s v="刘畅之"/>
    <m/>
    <s v="省再担合规性审查通过"/>
    <s v="国担合规性审查通过"/>
    <m/>
    <n v="2.6"/>
    <n v="2.6"/>
    <n v="578"/>
    <n v="0"/>
    <n v="0"/>
    <n v="2E-3"/>
    <n v="52"/>
    <n v="52"/>
    <m/>
  </r>
  <r>
    <s v="4301122092210032"/>
    <s v="国担非专项业务"/>
    <s v="新增"/>
    <x v="7"/>
    <m/>
    <s v="湖南省融资再担保有限公司"/>
    <s v="袁汝超"/>
    <s v="个体工商户"/>
    <s v="居民身份证"/>
    <s v="432524199107014017"/>
    <m/>
    <m/>
    <s v="湘潭市雨湖区琴湖打印社"/>
    <s v="92430302MA4PEKA36F"/>
    <s v="私人控股"/>
    <s v="否"/>
    <s v="湖南省/湘潭市/雨湖区"/>
    <s v="其他广告服务"/>
    <s v="租赁和商务服务业"/>
    <n v="50"/>
    <n v="25"/>
    <n v="2"/>
    <m/>
    <s v="其他"/>
    <s v="小微企业"/>
    <s v="8.4.0"/>
    <m/>
    <m/>
    <m/>
    <s v="浙江网商银行股份有限公司"/>
    <n v="2"/>
    <s v="个人经营性贷款"/>
    <n v="9.8000000000000007"/>
    <s v="人民币"/>
    <s v="否"/>
    <s v="2022-09-22 00:00:00"/>
    <s v="2024-04-22 00:00:00"/>
    <m/>
    <s v="89130800145876400220220922"/>
    <m/>
    <s v="R88-57921553"/>
    <s v="GUAR89130800145876400220220922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210033"/>
    <s v="国担非专项业务"/>
    <s v="新增"/>
    <x v="7"/>
    <m/>
    <s v="湖南省融资再担保有限公司"/>
    <s v="刘固轩"/>
    <s v="个体工商户"/>
    <s v="居民身份证"/>
    <s v="432524198906037712"/>
    <m/>
    <m/>
    <s v="娄底市娄星区固轩食品店"/>
    <s v="92431302MA4PTM6W57"/>
    <s v="私人控股"/>
    <s v="否"/>
    <s v="湖南省/娄底市/娄星区"/>
    <s v="其他食品零售"/>
    <s v="零售业"/>
    <n v="12"/>
    <n v="478"/>
    <n v="13"/>
    <m/>
    <s v="其他"/>
    <s v="小微企业"/>
    <m/>
    <m/>
    <m/>
    <m/>
    <s v="浙江网商银行股份有限公司"/>
    <n v="2"/>
    <s v="个人经营性贷款"/>
    <n v="9.8000000000000007"/>
    <s v="人民币"/>
    <s v="否"/>
    <s v="2022-09-22 00:00:00"/>
    <s v="2024-04-22 00:00:00"/>
    <m/>
    <s v="89130800148619642220220922"/>
    <m/>
    <s v="R88-57921553"/>
    <s v="GUAR89130800148619642220220922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210034"/>
    <s v="国担非专项业务"/>
    <s v="新增"/>
    <x v="7"/>
    <m/>
    <s v="湖南省融资再担保有限公司"/>
    <s v="李娜"/>
    <s v="个体工商户"/>
    <s v="居民身份证"/>
    <s v="43132119890920006X"/>
    <m/>
    <m/>
    <s v="双峰县沙塘乡李娜商店"/>
    <s v="92431321MA4PUAAJ7J"/>
    <s v="私人控股"/>
    <s v="否"/>
    <s v="湖南省/娄底市/双峰县"/>
    <s v="酒、饮料及茶叶零售"/>
    <s v="零售业"/>
    <n v="4"/>
    <n v="74.533299999999997"/>
    <n v="12"/>
    <m/>
    <s v="其他"/>
    <s v="小微企业"/>
    <m/>
    <m/>
    <m/>
    <m/>
    <s v="浙江网商银行股份有限公司"/>
    <n v="2"/>
    <s v="个人经营性贷款"/>
    <n v="9"/>
    <s v="人民币"/>
    <s v="否"/>
    <s v="2022-09-22 00:00:00"/>
    <s v="2024-04-22 00:00:00"/>
    <m/>
    <s v="89130800156414525020220922"/>
    <m/>
    <s v="R88-57921553"/>
    <s v="GUAR89130800156414525020220922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210035"/>
    <s v="国担非专项业务"/>
    <s v="新增"/>
    <x v="7"/>
    <m/>
    <s v="湖南省融资再担保有限公司"/>
    <s v="周洪臣"/>
    <s v="个体工商户"/>
    <s v="居民身份证"/>
    <s v="421022199209285114"/>
    <m/>
    <m/>
    <s v="长沙市岳麓区臣臣小吃店"/>
    <s v="92430104MA4PTET329"/>
    <s v="私人控股"/>
    <s v="否"/>
    <s v="湖南省/长沙市/岳麓区"/>
    <s v="小吃服务"/>
    <s v="餐饮业"/>
    <n v="30"/>
    <n v="1E-3"/>
    <n v="22"/>
    <m/>
    <s v="其他"/>
    <s v="小微企业"/>
    <m/>
    <m/>
    <m/>
    <m/>
    <s v="浙江网商银行股份有限公司"/>
    <n v="36.200000000000003"/>
    <s v="个人经营性贷款"/>
    <n v="8.5039999999999996"/>
    <s v="人民币"/>
    <s v="否"/>
    <s v="2022-09-22 00:00:00"/>
    <s v="2024-04-22 00:00:00"/>
    <m/>
    <s v="89130800161481140520220922"/>
    <m/>
    <s v="R88-57921553"/>
    <s v="GUAR89130800161481140520220922891308"/>
    <n v="1"/>
    <m/>
    <s v="无"/>
    <n v="20"/>
    <n v="40"/>
    <n v="0"/>
    <n v="20"/>
    <n v="20"/>
    <n v="0"/>
    <m/>
    <s v=""/>
    <s v="网商202209"/>
    <s v="国担非专项业务"/>
    <m/>
    <s v="国担非专项业务"/>
    <m/>
    <s v="2022-10-19 10:47:33"/>
    <s v="2022-10-25 10:59:46"/>
    <s v="2022-10-13 17:52:32"/>
    <s v="刘畅之"/>
    <m/>
    <s v="省再担合规性审查通过"/>
    <s v="国担合规性审查通过"/>
    <m/>
    <n v="36.200000000000003"/>
    <n v="36.200000000000003"/>
    <n v="578"/>
    <n v="0"/>
    <n v="0"/>
    <n v="2E-3"/>
    <n v="724"/>
    <n v="724"/>
    <m/>
  </r>
  <r>
    <s v="4301122092210036"/>
    <s v="国担非专项业务"/>
    <s v="新增"/>
    <x v="7"/>
    <m/>
    <s v="湖南省融资再担保有限公司"/>
    <s v="黄力"/>
    <s v="个体工商户"/>
    <s v="居民身份证"/>
    <s v="430281199101149112"/>
    <m/>
    <m/>
    <s v="醴陵市浦口精恒合金刀具厂"/>
    <s v="92430281MA4NJ6U491"/>
    <s v="私人控股"/>
    <s v="否"/>
    <s v="湖南省/株洲市/醴陵市"/>
    <s v="其他金属工具制造"/>
    <s v="工业"/>
    <n v="40"/>
    <n v="553.45330000000001"/>
    <n v="25"/>
    <m/>
    <s v="其他"/>
    <s v="小微企业"/>
    <m/>
    <m/>
    <m/>
    <m/>
    <s v="浙江网商银行股份有限公司"/>
    <n v="2"/>
    <s v="个人经营性贷款"/>
    <n v="9.8000000000000007"/>
    <s v="人民币"/>
    <s v="否"/>
    <s v="2022-09-22 00:00:00"/>
    <s v="2024-04-22 00:00:00"/>
    <m/>
    <s v="89130800169702334420220922"/>
    <m/>
    <s v="R88-57921553"/>
    <s v="GUAR89130800169702334420220922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210037"/>
    <s v="国担非专项业务"/>
    <s v="新增"/>
    <x v="7"/>
    <m/>
    <s v="湖南省融资再担保有限公司"/>
    <s v="李双奎"/>
    <s v="小微企业主"/>
    <s v="居民身份证"/>
    <s v="430821198609145624"/>
    <m/>
    <m/>
    <s v="张家界通盛智能化工程有限公司"/>
    <s v="91430811MA4LLJXD63"/>
    <s v="私人控股"/>
    <s v="否"/>
    <s v="湖南省/张家界市/武陵源区"/>
    <s v="信息系统集成服务"/>
    <s v="软件和信息技术服务业"/>
    <n v="3500"/>
    <n v="150"/>
    <n v="17"/>
    <m/>
    <s v="小型企业"/>
    <s v="小微企业"/>
    <s v="1.3.4"/>
    <m/>
    <m/>
    <m/>
    <s v="浙江网商银行股份有限公司"/>
    <n v="20"/>
    <s v="流动资金贷款"/>
    <n v="8"/>
    <s v="人民币"/>
    <s v="否"/>
    <s v="2022-09-22 00:00:00"/>
    <s v="2024-04-22 00:00:00"/>
    <m/>
    <s v="89130800185838027120220922"/>
    <m/>
    <s v="R88-57921553"/>
    <s v="GUAR89130800185838027120220922891308"/>
    <n v="1"/>
    <m/>
    <s v="无"/>
    <n v="20"/>
    <n v="40"/>
    <n v="0"/>
    <n v="20"/>
    <n v="20"/>
    <n v="0"/>
    <m/>
    <s v=""/>
    <s v="网商202209"/>
    <s v="国担非专项业务"/>
    <m/>
    <s v="国担非专项业务"/>
    <m/>
    <s v="2022-10-19 10:47:33"/>
    <s v="2022-10-25 10:59:46"/>
    <s v="2022-10-13 17:52:32"/>
    <s v="刘畅之"/>
    <m/>
    <s v="省再担合规性审查通过"/>
    <s v="国担合规性审查通过"/>
    <m/>
    <n v="20"/>
    <n v="20"/>
    <n v="578"/>
    <n v="0"/>
    <n v="0"/>
    <n v="2E-3"/>
    <n v="400"/>
    <n v="400"/>
    <m/>
  </r>
  <r>
    <s v="4301122092210038"/>
    <s v="国担非专项业务"/>
    <s v="新增"/>
    <x v="7"/>
    <m/>
    <s v="湖南省融资再担保有限公司"/>
    <s v="蒋阳"/>
    <s v="个体工商户"/>
    <s v="居民身份证"/>
    <s v="430621198809057011"/>
    <m/>
    <m/>
    <s v="岳阳县长湖乡白羊兴盛超市"/>
    <s v="92430621MA4RTFAK52"/>
    <s v="私人控股"/>
    <s v="否"/>
    <s v="湖南省/岳阳市/岳阳县"/>
    <s v="超级市场零售"/>
    <s v="零售业"/>
    <n v="10"/>
    <n v="360.08"/>
    <n v="10"/>
    <m/>
    <s v="其他"/>
    <s v="小微企业"/>
    <m/>
    <m/>
    <m/>
    <m/>
    <s v="浙江网商银行股份有限公司"/>
    <n v="2"/>
    <s v="个人经营性贷款"/>
    <n v="9.8000000000000007"/>
    <s v="人民币"/>
    <s v="否"/>
    <s v="2022-09-22 00:00:00"/>
    <s v="2024-04-22 00:00:00"/>
    <m/>
    <s v="89130800196759422020220922"/>
    <m/>
    <s v="R88-57921553"/>
    <s v="GUAR89130800196759422020220922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210039"/>
    <s v="国担非专项业务"/>
    <s v="新增"/>
    <x v="7"/>
    <m/>
    <s v="湖南省融资再担保有限公司"/>
    <s v="余旺"/>
    <s v="个体工商户"/>
    <s v="居民身份证"/>
    <s v="430624198910275610"/>
    <m/>
    <m/>
    <s v="湘阴云堡婴幼儿食品商行"/>
    <s v="92430624MA4RWC5T52"/>
    <s v="私人控股"/>
    <s v="否"/>
    <s v="湖南省/岳阳市/湘阴县"/>
    <s v="其他未列明零售业"/>
    <s v="零售业"/>
    <n v="12"/>
    <n v="67.226698999999996"/>
    <n v="7"/>
    <m/>
    <s v="其他"/>
    <s v="小微企业"/>
    <m/>
    <m/>
    <m/>
    <m/>
    <s v="浙江网商银行股份有限公司"/>
    <n v="2"/>
    <s v="个人经营性贷款"/>
    <n v="9.8000000000000007"/>
    <s v="人民币"/>
    <s v="否"/>
    <s v="2022-09-22 00:00:00"/>
    <s v="2024-04-22 00:00:00"/>
    <m/>
    <s v="89130800199480826020220922"/>
    <m/>
    <s v="R88-57921553"/>
    <s v="GUAR89130800199480826020220922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210040"/>
    <s v="国担非专项业务"/>
    <s v="新增"/>
    <x v="7"/>
    <m/>
    <s v="湖南省融资再担保有限公司"/>
    <s v="王雷明"/>
    <s v="个体工商户"/>
    <s v="居民身份证"/>
    <s v="432421197002060013"/>
    <m/>
    <m/>
    <s v="武陵区雷明广告设计制作中心"/>
    <s v="92430702MA4LDF2R9A"/>
    <s v="私人控股"/>
    <s v="否"/>
    <s v="湖南省/常德市/武陵区"/>
    <s v="其他广告服务"/>
    <s v="租赁和商务服务业"/>
    <n v="10"/>
    <n v="21.666699999999999"/>
    <n v="16"/>
    <m/>
    <s v="其他"/>
    <s v="小微企业"/>
    <s v="8.4.0"/>
    <m/>
    <m/>
    <m/>
    <s v="浙江网商银行股份有限公司"/>
    <n v="2"/>
    <s v="个人经营性贷款"/>
    <n v="9.8000000000000007"/>
    <s v="人民币"/>
    <s v="否"/>
    <s v="2022-09-22 00:00:00"/>
    <s v="2024-04-22 00:00:00"/>
    <m/>
    <s v="89130800205958411620220922"/>
    <m/>
    <s v="R88-57921553"/>
    <s v="GUAR89130800205958411620220922891308"/>
    <n v="1"/>
    <m/>
    <s v="无"/>
    <n v="20"/>
    <n v="40"/>
    <n v="0"/>
    <n v="20"/>
    <n v="20"/>
    <n v="0"/>
    <m/>
    <s v=""/>
    <s v="网商202209"/>
    <s v="国担非专项业务"/>
    <m/>
    <s v="国担非专项业务"/>
    <m/>
    <s v="2022-10-19 10:47:33"/>
    <s v="2022-10-25 10:59:00"/>
    <s v="2022-10-13 17:52:32"/>
    <s v="刘畅之"/>
    <m/>
    <s v="省再担合规性审查通过"/>
    <s v="国担合规性审查通过"/>
    <m/>
    <n v="2"/>
    <n v="2"/>
    <n v="578"/>
    <n v="0"/>
    <n v="0"/>
    <n v="2E-3"/>
    <n v="40"/>
    <n v="40"/>
    <m/>
  </r>
  <r>
    <s v="4301122092210041"/>
    <s v="国担非专项业务"/>
    <s v="新增"/>
    <x v="7"/>
    <m/>
    <s v="湖南省融资再担保有限公司"/>
    <s v="文毅"/>
    <s v="小微企业主"/>
    <s v="居民身份证"/>
    <s v="432302197410100331"/>
    <m/>
    <m/>
    <s v="沅江市青山绿水生态修复有限公司"/>
    <s v="91430981MA4PH3DP55"/>
    <s v="私人控股"/>
    <s v="否"/>
    <s v="湖南省/益阳市/沅江市"/>
    <s v="水污染治理"/>
    <s v="其他未列明行业"/>
    <n v="50"/>
    <n v="25"/>
    <n v="17"/>
    <m/>
    <s v="小型企业"/>
    <s v="小微企业"/>
    <s v="7.2.5"/>
    <m/>
    <m/>
    <m/>
    <s v="浙江网商银行股份有限公司"/>
    <n v="3"/>
    <s v="流动资金贷款"/>
    <n v="8"/>
    <s v="人民币"/>
    <s v="否"/>
    <s v="2022-09-22 00:00:00"/>
    <s v="2024-04-22 00:00:00"/>
    <m/>
    <s v="89130800239071238620220922"/>
    <m/>
    <s v="R88-57921553"/>
    <s v="GUAR89130800239071238620220922891308"/>
    <n v="1"/>
    <m/>
    <s v="无"/>
    <n v="20"/>
    <n v="40"/>
    <n v="0"/>
    <n v="20"/>
    <n v="20"/>
    <n v="0"/>
    <m/>
    <s v=""/>
    <s v="网商202209"/>
    <s v="国担非专项业务"/>
    <m/>
    <s v="国担非专项业务"/>
    <m/>
    <s v="2022-10-19 10:47:33"/>
    <s v="2022-10-25 10:59:00"/>
    <s v="2022-10-13 17:52:32"/>
    <s v="刘畅之"/>
    <m/>
    <s v="省再担合规性审查通过"/>
    <s v="国担合规性审查通过"/>
    <m/>
    <n v="3"/>
    <n v="3"/>
    <n v="578"/>
    <n v="0"/>
    <n v="0"/>
    <n v="2E-3"/>
    <n v="60"/>
    <n v="60"/>
    <m/>
  </r>
  <r>
    <s v="4301122092310019"/>
    <s v="国担非专项业务"/>
    <s v="新增"/>
    <x v="7"/>
    <m/>
    <s v="湖南省融资再担保有限公司"/>
    <s v="黄雪君"/>
    <s v="小微企业主"/>
    <s v="居民身份证"/>
    <s v="43020319950813102X"/>
    <m/>
    <m/>
    <s v="株洲墨云商贸有限公司"/>
    <s v="91430211MA4QF77E8J"/>
    <s v="私人控股"/>
    <s v="否"/>
    <s v="湖南省/株洲市/天元区"/>
    <s v="服饰制造"/>
    <s v="工业"/>
    <n v="50"/>
    <n v="400"/>
    <n v="2"/>
    <m/>
    <s v="微型企业"/>
    <s v="小微企业"/>
    <m/>
    <m/>
    <m/>
    <m/>
    <s v="浙江网商银行股份有限公司"/>
    <n v="2"/>
    <s v="流动资金贷款"/>
    <n v="8"/>
    <s v="人民币"/>
    <s v="否"/>
    <s v="2022-09-23 00:00:00"/>
    <s v="2024-04-23 00:00:00"/>
    <m/>
    <s v="89130800002181506820220923"/>
    <m/>
    <s v="R88-57921553"/>
    <s v="GUAR89130800002181506820220923891308"/>
    <n v="1"/>
    <m/>
    <s v="无"/>
    <n v="20"/>
    <n v="40"/>
    <n v="0"/>
    <n v="20"/>
    <n v="20"/>
    <n v="0"/>
    <m/>
    <s v=""/>
    <s v="网商202209"/>
    <s v="国担非专项业务"/>
    <m/>
    <s v="国担非专项业务"/>
    <m/>
    <s v="2022-10-19 10:47:33"/>
    <s v="2022-10-25 10:59:46"/>
    <s v="2022-10-13 17:52:32"/>
    <s v="刘畅之"/>
    <m/>
    <s v="省再担合规性审查通过"/>
    <s v="国担合规性审查通过"/>
    <m/>
    <n v="2"/>
    <n v="2"/>
    <n v="578"/>
    <n v="0"/>
    <n v="0"/>
    <n v="2E-3"/>
    <n v="40"/>
    <n v="40"/>
    <m/>
  </r>
  <r>
    <s v="4301122092310020"/>
    <s v="国担非专项业务"/>
    <s v="新增"/>
    <x v="7"/>
    <m/>
    <s v="湖南省融资再担保有限公司"/>
    <s v="彭磊磊"/>
    <s v="个体工商户"/>
    <s v="居民身份证"/>
    <s v="431021199002140511"/>
    <m/>
    <m/>
    <s v="桂阳县黄沙坪街道雷子男装店"/>
    <s v="92431021MA4QPK8D64"/>
    <s v="私人控股"/>
    <s v="否"/>
    <s v="湖南省/郴州市/桂阳县"/>
    <s v="服装零售"/>
    <s v="零售业"/>
    <n v="1"/>
    <n v="1E-3"/>
    <n v="8"/>
    <m/>
    <s v="其他"/>
    <s v="小微企业"/>
    <m/>
    <m/>
    <m/>
    <m/>
    <s v="浙江网商银行股份有限公司"/>
    <n v="9"/>
    <s v="个人经营性贷款"/>
    <n v="8"/>
    <s v="人民币"/>
    <s v="否"/>
    <s v="2022-09-23 00:00:00"/>
    <s v="2024-04-23 00:00:00"/>
    <m/>
    <s v="89130800020162204020220923"/>
    <m/>
    <s v="R88-57921553"/>
    <s v="GUAR89130800020162204020220923891308"/>
    <n v="1"/>
    <m/>
    <s v="无"/>
    <n v="20"/>
    <n v="40"/>
    <n v="0"/>
    <n v="20"/>
    <n v="20"/>
    <n v="0"/>
    <m/>
    <s v=""/>
    <s v="网商202209"/>
    <s v="国担非专项业务"/>
    <m/>
    <s v="国担非专项业务"/>
    <m/>
    <s v="2022-10-19 10:47:33"/>
    <s v="2022-10-25 10:59:46"/>
    <s v="2022-10-13 17:52:32"/>
    <s v="刘畅之"/>
    <m/>
    <s v="省再担合规性审查通过"/>
    <s v="国担合规性审查通过"/>
    <m/>
    <n v="9"/>
    <n v="9"/>
    <n v="578"/>
    <n v="0"/>
    <n v="0"/>
    <n v="2E-3"/>
    <n v="180"/>
    <n v="180"/>
    <m/>
  </r>
  <r>
    <s v="4301122092310021"/>
    <s v="国担非专项业务"/>
    <s v="新增"/>
    <x v="7"/>
    <m/>
    <s v="湖南省融资再担保有限公司"/>
    <s v="王友良"/>
    <s v="个体工商户"/>
    <s v="居民身份证"/>
    <s v="430122198011043250"/>
    <m/>
    <m/>
    <s v="长沙市望城区桥驿镇红玉斋商行"/>
    <s v="92430122MA4L8RCH63"/>
    <s v="私人控股"/>
    <s v="否"/>
    <s v="湖南省/长沙市/望城区"/>
    <s v="其他综合零售"/>
    <s v="零售业"/>
    <n v="20"/>
    <n v="1E-3"/>
    <n v="6"/>
    <m/>
    <s v="其他"/>
    <s v="小微企业"/>
    <m/>
    <m/>
    <m/>
    <m/>
    <s v="浙江网商银行股份有限公司"/>
    <n v="7"/>
    <s v="个人经营性贷款"/>
    <n v="8"/>
    <s v="人民币"/>
    <s v="否"/>
    <s v="2022-09-23 00:00:00"/>
    <s v="2024-04-23 00:00:00"/>
    <m/>
    <s v="89130800064547311620220923"/>
    <m/>
    <s v="R88-57921553"/>
    <s v="GUAR89130800064547311620220923891308"/>
    <n v="1"/>
    <m/>
    <s v="无"/>
    <n v="20"/>
    <n v="40"/>
    <n v="0"/>
    <n v="20"/>
    <n v="20"/>
    <n v="0"/>
    <m/>
    <s v=""/>
    <s v="网商202209"/>
    <s v="国担非专项业务"/>
    <m/>
    <s v="国担非专项业务"/>
    <m/>
    <s v="2022-10-19 10:47:33"/>
    <s v="2022-10-25 10:59:00"/>
    <s v="2022-10-13 17:52:32"/>
    <s v="刘畅之"/>
    <m/>
    <s v="省再担合规性审查通过"/>
    <s v="国担合规性审查通过"/>
    <m/>
    <n v="7"/>
    <n v="7"/>
    <n v="578"/>
    <n v="0"/>
    <n v="0"/>
    <n v="2E-3"/>
    <n v="140"/>
    <n v="140"/>
    <m/>
  </r>
  <r>
    <s v="4301122092310022"/>
    <s v="国担非专项业务"/>
    <s v="新增"/>
    <x v="7"/>
    <m/>
    <s v="湖南省融资再担保有限公司"/>
    <s v="蒋艳"/>
    <s v="个体工商户"/>
    <s v="居民身份证"/>
    <s v="431024198210295424"/>
    <m/>
    <m/>
    <s v="宜章县恒胜电脑经营部"/>
    <s v="92431022MA4LA4MX9T"/>
    <s v="私人控股"/>
    <s v="否"/>
    <s v="湖南省/郴州市/宜章县"/>
    <s v="其他电子产品零售"/>
    <s v="零售业"/>
    <n v="3.1"/>
    <n v="1E-3"/>
    <n v="8"/>
    <m/>
    <s v="其他"/>
    <s v="小微企业"/>
    <m/>
    <m/>
    <m/>
    <m/>
    <s v="浙江网商银行股份有限公司"/>
    <n v="10.25"/>
    <s v="个人经营性贷款"/>
    <n v="9.8000000000000007"/>
    <s v="人民币"/>
    <s v="否"/>
    <s v="2022-09-23 00:00:00"/>
    <s v="2024-04-23 00:00:00"/>
    <m/>
    <s v="89130800107156706420220923"/>
    <m/>
    <s v="R88-57921553"/>
    <s v="GUAR89130800107156706420220923891308"/>
    <n v="1"/>
    <m/>
    <s v="无"/>
    <n v="20"/>
    <n v="40"/>
    <n v="0"/>
    <n v="20"/>
    <n v="20"/>
    <n v="0"/>
    <m/>
    <s v=""/>
    <s v="网商202209"/>
    <s v="国担非专项业务"/>
    <m/>
    <s v="国担非专项业务"/>
    <m/>
    <s v="2022-10-19 10:47:59"/>
    <s v="2022-10-25 10:59:46"/>
    <s v="2022-10-13 17:52:32"/>
    <s v="刘畅之"/>
    <m/>
    <s v="省再担合规性审查通过"/>
    <s v="国担合规性审查通过"/>
    <m/>
    <n v="10.25"/>
    <n v="10.25"/>
    <n v="578"/>
    <n v="0"/>
    <n v="0"/>
    <n v="2E-3"/>
    <n v="205"/>
    <n v="205"/>
    <m/>
  </r>
  <r>
    <s v="4301122092310023"/>
    <s v="国担非专项业务"/>
    <s v="新增"/>
    <x v="7"/>
    <m/>
    <s v="湖南省融资再担保有限公司"/>
    <s v="李志华"/>
    <s v="小微企业主"/>
    <s v="居民身份证"/>
    <s v="432802197308160490"/>
    <m/>
    <m/>
    <s v="资兴市牛山宿雁茶业开发有限公司"/>
    <s v="91431081698569070D"/>
    <s v="私人控股"/>
    <s v="否"/>
    <s v="湖南省/郴州市/资兴市"/>
    <s v="森林改培"/>
    <s v="农、林、牧、渔业"/>
    <n v="50"/>
    <n v="12"/>
    <n v="1"/>
    <m/>
    <s v="微型企业"/>
    <s v="三农,小微企业"/>
    <m/>
    <m/>
    <m/>
    <m/>
    <s v="浙江网商银行股份有限公司"/>
    <n v="6"/>
    <s v="流动资金贷款"/>
    <n v="6.2"/>
    <s v="人民币"/>
    <s v="否"/>
    <s v="2022-09-23 00:00:00"/>
    <s v="2024-04-23 00:00:00"/>
    <m/>
    <s v="89130800220036405520220923"/>
    <m/>
    <s v="R88-57921553"/>
    <s v="GUAR89130800220036405520220923891308"/>
    <n v="1"/>
    <m/>
    <s v="无"/>
    <n v="20"/>
    <n v="40"/>
    <n v="0"/>
    <n v="20"/>
    <n v="20"/>
    <n v="0"/>
    <m/>
    <s v=""/>
    <s v="网商202209"/>
    <s v="国担非专项业务"/>
    <m/>
    <s v="国担非专项业务"/>
    <m/>
    <s v="2022-10-19 10:47:59"/>
    <s v="2022-10-25 10:59:46"/>
    <s v="2022-10-13 17:52:32"/>
    <s v="刘畅之"/>
    <m/>
    <s v="省再担合规性审查通过"/>
    <s v="国担合规性审查通过"/>
    <m/>
    <n v="6"/>
    <n v="6"/>
    <n v="578"/>
    <n v="0"/>
    <n v="0"/>
    <n v="2E-3"/>
    <n v="120"/>
    <n v="120"/>
    <m/>
  </r>
  <r>
    <s v="4301122092310024"/>
    <s v="国担非专项业务"/>
    <s v="新增"/>
    <x v="7"/>
    <m/>
    <s v="湖南省融资再担保有限公司"/>
    <s v="吴志勇"/>
    <s v="个体工商户"/>
    <s v="居民身份证"/>
    <s v="430725199108196014"/>
    <m/>
    <m/>
    <s v="桃源县吴志勇商行"/>
    <s v="92430725MA4PDG730D"/>
    <s v="私人控股"/>
    <s v="否"/>
    <s v="湖南省/常德市/桃源县"/>
    <s v="文具用品批发"/>
    <s v="批发业"/>
    <n v="650"/>
    <n v="1500"/>
    <n v="11"/>
    <m/>
    <s v="其他"/>
    <s v="小微企业"/>
    <m/>
    <m/>
    <m/>
    <m/>
    <s v="浙江网商银行股份有限公司"/>
    <n v="8"/>
    <s v="个人经营性贷款"/>
    <n v="8"/>
    <s v="人民币"/>
    <s v="否"/>
    <s v="2022-09-23 00:00:00"/>
    <s v="2024-04-23 00:00:00"/>
    <m/>
    <s v="89130800228422703920220923"/>
    <m/>
    <s v="R88-57921553"/>
    <s v="GUAR89130800228422703920220923891308"/>
    <n v="1"/>
    <m/>
    <s v="无"/>
    <n v="20"/>
    <n v="40"/>
    <n v="0"/>
    <n v="20"/>
    <n v="20"/>
    <n v="0"/>
    <m/>
    <s v=""/>
    <s v="网商202209"/>
    <s v="国担非专项业务"/>
    <m/>
    <s v="国担非专项业务"/>
    <m/>
    <s v="2022-10-19 10:47:59"/>
    <s v="2022-10-25 10:59:46"/>
    <s v="2022-10-13 17:52:32"/>
    <s v="刘畅之"/>
    <m/>
    <s v="省再担合规性审查通过"/>
    <s v="国担合规性审查通过"/>
    <m/>
    <n v="8"/>
    <n v="8"/>
    <n v="578"/>
    <n v="0"/>
    <n v="0"/>
    <n v="2E-3"/>
    <n v="160"/>
    <n v="160"/>
    <m/>
  </r>
  <r>
    <s v="4301122092310025"/>
    <s v="国担非专项业务"/>
    <s v="新增"/>
    <x v="7"/>
    <m/>
    <s v="湖南省融资再担保有限公司"/>
    <s v="曾令健"/>
    <s v="个体工商户"/>
    <s v="居民身份证"/>
    <s v="430426197907228271"/>
    <m/>
    <m/>
    <s v="祁东县四明山乡令剑商店"/>
    <s v="92430426MA4QQW2L13"/>
    <s v="私人控股"/>
    <s v="否"/>
    <s v="湖南省/衡阳市/祁东县"/>
    <s v="其他综合零售"/>
    <s v="零售业"/>
    <n v="650"/>
    <n v="463"/>
    <n v="6"/>
    <m/>
    <s v="其他"/>
    <s v="小微企业"/>
    <m/>
    <m/>
    <m/>
    <m/>
    <s v="浙江网商银行股份有限公司"/>
    <n v="30"/>
    <s v="个人经营性贷款"/>
    <n v="8"/>
    <s v="人民币"/>
    <s v="否"/>
    <s v="2022-09-23 00:00:00"/>
    <s v="2024-04-23 00:00:00"/>
    <m/>
    <s v="89130800248213700820220923"/>
    <m/>
    <s v="R88-57921553"/>
    <s v="GUAR89130800248213700820220923891308"/>
    <n v="1"/>
    <m/>
    <s v="无"/>
    <n v="20"/>
    <n v="40"/>
    <n v="0"/>
    <n v="20"/>
    <n v="20"/>
    <n v="0"/>
    <m/>
    <s v=""/>
    <s v="网商202209"/>
    <s v="国担非专项业务"/>
    <m/>
    <s v="国担非专项业务"/>
    <m/>
    <s v="2022-10-19 10:47:59"/>
    <s v="2022-10-25 10:59:46"/>
    <s v="2022-10-13 17:52:32"/>
    <s v="刘畅之"/>
    <m/>
    <s v="省再担合规性审查通过"/>
    <s v="国担合规性审查通过"/>
    <m/>
    <n v="30"/>
    <n v="30"/>
    <n v="578"/>
    <n v="0"/>
    <n v="0"/>
    <n v="2E-3"/>
    <n v="600"/>
    <n v="600"/>
    <m/>
  </r>
  <r>
    <s v="4301122092310026"/>
    <s v="国担非专项业务"/>
    <s v="新增"/>
    <x v="7"/>
    <m/>
    <s v="湖南省融资再担保有限公司"/>
    <s v="王志锋"/>
    <s v="个体工商户"/>
    <s v="居民身份证"/>
    <s v="430405197804210018"/>
    <m/>
    <m/>
    <s v="衡阳市南岳区如意土菜馆"/>
    <s v="92430412MA4NGFQK2P"/>
    <s v="私人控股"/>
    <s v="否"/>
    <s v="湖南省/衡阳市/南岳区"/>
    <s v="其他未列明餐饮业"/>
    <s v="餐饮业"/>
    <n v="15"/>
    <n v="1E-3"/>
    <n v="19"/>
    <m/>
    <s v="其他"/>
    <s v="小微企业"/>
    <m/>
    <m/>
    <m/>
    <m/>
    <s v="浙江网商银行股份有限公司"/>
    <n v="3"/>
    <s v="个人经营性贷款"/>
    <n v="9.8000000000000007"/>
    <s v="人民币"/>
    <s v="否"/>
    <s v="2022-09-23 00:00:00"/>
    <s v="2024-04-23 00:00:00"/>
    <m/>
    <s v="89130800277092706920220923"/>
    <m/>
    <s v="R88-57921553"/>
    <s v="GUAR89130800277092706920220923891308"/>
    <n v="1"/>
    <m/>
    <s v="无"/>
    <n v="20"/>
    <n v="40"/>
    <n v="0"/>
    <n v="20"/>
    <n v="20"/>
    <n v="0"/>
    <m/>
    <s v=""/>
    <s v="网商202209"/>
    <s v="国担非专项业务"/>
    <m/>
    <s v="国担非专项业务"/>
    <m/>
    <s v="2022-10-19 10:47:59"/>
    <s v="2022-10-25 10:59:46"/>
    <s v="2022-10-13 17:52:32"/>
    <s v="刘畅之"/>
    <m/>
    <s v="省再担合规性审查通过"/>
    <s v="国担合规性审查通过"/>
    <m/>
    <n v="3"/>
    <n v="3"/>
    <n v="578"/>
    <n v="0"/>
    <n v="0"/>
    <n v="2E-3"/>
    <n v="60"/>
    <n v="60"/>
    <m/>
  </r>
  <r>
    <s v="4301122092410003"/>
    <s v="国担非专项业务"/>
    <s v="新增"/>
    <x v="7"/>
    <m/>
    <s v="湖南省融资再担保有限公司"/>
    <s v="胡柠丽"/>
    <s v="个体工商户"/>
    <s v="居民身份证"/>
    <s v="431023198707055446"/>
    <m/>
    <m/>
    <s v="郴州市北湖区恒大之家餐饮服务站"/>
    <s v="92431002MA4LF8HL79"/>
    <s v="私人控股"/>
    <s v="否"/>
    <s v="湖南省/郴州市/北湖区"/>
    <s v="正餐服务"/>
    <s v="餐饮业"/>
    <n v="10"/>
    <n v="1E-3"/>
    <n v="16"/>
    <m/>
    <s v="其他"/>
    <s v="小微企业"/>
    <m/>
    <m/>
    <m/>
    <m/>
    <s v="浙江网商银行股份有限公司"/>
    <n v="8"/>
    <s v="个人经营性贷款"/>
    <n v="9.8000000000000007"/>
    <s v="人民币"/>
    <s v="否"/>
    <s v="2022-09-24 00:00:00"/>
    <s v="2024-04-24 00:00:00"/>
    <m/>
    <s v="89130800009141204020220924"/>
    <m/>
    <s v="R88-57921553"/>
    <s v="GUAR89130800009141204020220924891308"/>
    <n v="1"/>
    <m/>
    <s v="无"/>
    <n v="20"/>
    <n v="40"/>
    <n v="0"/>
    <n v="20"/>
    <n v="20"/>
    <n v="0"/>
    <m/>
    <s v=""/>
    <s v="网商202209"/>
    <s v="国担非专项业务"/>
    <m/>
    <s v="国担非专项业务"/>
    <m/>
    <s v="2022-10-19 10:47:59"/>
    <s v="2022-10-25 10:59:46"/>
    <s v="2022-10-13 17:52:32"/>
    <s v="刘畅之"/>
    <m/>
    <s v="省再担合规性审查通过"/>
    <s v="国担合规性审查通过"/>
    <m/>
    <n v="8"/>
    <n v="8"/>
    <n v="578"/>
    <n v="0"/>
    <n v="0"/>
    <n v="2E-3"/>
    <n v="160"/>
    <n v="160"/>
    <m/>
  </r>
  <r>
    <s v="4301122092410004"/>
    <s v="国担非专项业务"/>
    <s v="新增"/>
    <x v="7"/>
    <m/>
    <s v="湖南省融资再担保有限公司"/>
    <s v="贺慧芳"/>
    <s v="个体工商户"/>
    <s v="居民身份证"/>
    <s v="430382199308072564"/>
    <m/>
    <m/>
    <s v="湘潭市雨湖区华信惠普电脑经营部"/>
    <s v="92430302MA4PB8WN00"/>
    <s v="私人控股"/>
    <s v="否"/>
    <s v="湖南省/湘潭市/雨湖区"/>
    <s v="其他电子产品零售"/>
    <s v="零售业"/>
    <n v="50"/>
    <n v="496"/>
    <n v="8"/>
    <m/>
    <s v="其他"/>
    <s v="小微企业"/>
    <m/>
    <m/>
    <m/>
    <m/>
    <s v="浙江网商银行股份有限公司"/>
    <n v="2"/>
    <s v="个人经营性贷款"/>
    <n v="9.8000000000000007"/>
    <s v="人民币"/>
    <s v="否"/>
    <s v="2022-09-24 00:00:00"/>
    <s v="2024-04-24 00:00:00"/>
    <m/>
    <s v="89130800010678103120220924"/>
    <m/>
    <s v="R88-57921553"/>
    <s v="GUAR89130800010678103120220924891308"/>
    <n v="1"/>
    <m/>
    <s v="无"/>
    <n v="20"/>
    <n v="40"/>
    <n v="0"/>
    <n v="20"/>
    <n v="20"/>
    <n v="0"/>
    <m/>
    <s v=""/>
    <s v="网商202209"/>
    <s v="国担非专项业务"/>
    <m/>
    <s v="国担非专项业务"/>
    <m/>
    <s v="2022-10-19 10:47:59"/>
    <s v="2022-10-25 10:59:46"/>
    <s v="2022-10-13 17:52:32"/>
    <s v="刘畅之"/>
    <m/>
    <s v="省再担合规性审查通过"/>
    <s v="国担合规性审查通过"/>
    <m/>
    <n v="2"/>
    <n v="2"/>
    <n v="578"/>
    <n v="0"/>
    <n v="0"/>
    <n v="2E-3"/>
    <n v="40"/>
    <n v="40"/>
    <m/>
  </r>
  <r>
    <s v="4301122092410005"/>
    <s v="国担非专项业务"/>
    <s v="新增"/>
    <x v="7"/>
    <m/>
    <s v="湖南省融资再担保有限公司"/>
    <s v="肖勇"/>
    <s v="个体工商户"/>
    <s v="居民身份证"/>
    <s v="430921198411207071"/>
    <m/>
    <m/>
    <s v="长沙市雨花区冬坪快餐店"/>
    <s v="92430111MA4T6EBU7D"/>
    <s v="私人控股"/>
    <s v="否"/>
    <s v="湖南省/长沙市/雨花区"/>
    <s v="其他未列明餐饮业"/>
    <s v="餐饮业"/>
    <n v="50"/>
    <n v="25"/>
    <n v="2"/>
    <m/>
    <s v="其他"/>
    <s v="小微企业"/>
    <m/>
    <m/>
    <m/>
    <m/>
    <s v="浙江网商银行股份有限公司"/>
    <n v="2"/>
    <s v="个人经营性贷款"/>
    <n v="8"/>
    <s v="人民币"/>
    <s v="否"/>
    <s v="2022-09-24 00:00:00"/>
    <s v="2024-04-24 00:00:00"/>
    <m/>
    <s v="89130800016360804520220924"/>
    <m/>
    <s v="R88-57921553"/>
    <s v="GUAR89130800016360804520220924891308"/>
    <n v="1"/>
    <m/>
    <s v="无"/>
    <n v="20"/>
    <n v="40"/>
    <n v="0"/>
    <n v="20"/>
    <n v="20"/>
    <n v="0"/>
    <m/>
    <s v=""/>
    <s v="网商202209"/>
    <s v="国担非专项业务"/>
    <m/>
    <s v="国担非专项业务"/>
    <m/>
    <s v="2022-10-19 10:47:59"/>
    <s v="2022-10-25 10:59:46"/>
    <s v="2022-10-13 17:52:32"/>
    <s v="刘畅之"/>
    <m/>
    <s v="省再担合规性审查通过"/>
    <s v="国担合规性审查通过"/>
    <m/>
    <n v="2"/>
    <n v="2"/>
    <n v="578"/>
    <n v="0"/>
    <n v="0"/>
    <n v="2E-3"/>
    <n v="40"/>
    <n v="40"/>
    <m/>
  </r>
  <r>
    <s v="4301122092410006"/>
    <s v="国担非专项业务"/>
    <s v="新增"/>
    <x v="7"/>
    <m/>
    <s v="湖南省融资再担保有限公司"/>
    <s v="贺庆"/>
    <s v="个体工商户"/>
    <s v="居民身份证"/>
    <s v="430621199306100457"/>
    <m/>
    <m/>
    <s v="岳阳县饭点餐饮店"/>
    <s v="92430621MA4R19P24A"/>
    <s v="私人控股"/>
    <s v="否"/>
    <s v="湖南省/岳阳市/岳阳县"/>
    <s v="正餐服务"/>
    <s v="餐饮业"/>
    <n v="30"/>
    <n v="1E-3"/>
    <n v="16"/>
    <m/>
    <s v="其他"/>
    <s v="小微企业"/>
    <m/>
    <m/>
    <m/>
    <m/>
    <s v="浙江网商银行股份有限公司"/>
    <n v="2"/>
    <s v="个人经营性贷款"/>
    <n v="8"/>
    <s v="人民币"/>
    <s v="否"/>
    <s v="2022-09-24 00:00:00"/>
    <s v="2024-04-24 00:00:00"/>
    <m/>
    <s v="89130800104671713120220924"/>
    <m/>
    <s v="R88-57921553"/>
    <s v="GUAR89130800104671713120220924891308"/>
    <n v="1"/>
    <m/>
    <s v="无"/>
    <n v="20"/>
    <n v="40"/>
    <n v="0"/>
    <n v="20"/>
    <n v="20"/>
    <n v="0"/>
    <m/>
    <s v=""/>
    <s v="网商202209"/>
    <s v="国担非专项业务"/>
    <m/>
    <s v="国担非专项业务"/>
    <m/>
    <s v="2022-10-19 10:47:59"/>
    <s v="2022-10-25 10:59:46"/>
    <s v="2022-10-13 17:52:32"/>
    <s v="刘畅之"/>
    <m/>
    <s v="省再担合规性审查通过"/>
    <s v="国担合规性审查通过"/>
    <m/>
    <n v="2"/>
    <n v="2"/>
    <n v="578"/>
    <n v="0"/>
    <n v="0"/>
    <n v="2E-3"/>
    <n v="40"/>
    <n v="40"/>
    <m/>
  </r>
  <r>
    <s v="4301122092410007"/>
    <s v="国担非专项业务"/>
    <s v="新增"/>
    <x v="7"/>
    <m/>
    <s v="湖南省融资再担保有限公司"/>
    <s v="徐天星"/>
    <s v="小微企业主"/>
    <s v="居民身份证"/>
    <s v="430321199106081224"/>
    <m/>
    <m/>
    <s v="湖南凡星劳务有限公司"/>
    <s v="91430300MA4RW7UL5F"/>
    <s v="私人控股"/>
    <s v="否"/>
    <s v="湖南省/湘潭市/雨湖区"/>
    <s v="职业中介服务"/>
    <s v="租赁和商务服务业"/>
    <n v="150"/>
    <n v="25"/>
    <n v="19"/>
    <m/>
    <s v="小型企业"/>
    <s v="小微企业"/>
    <m/>
    <m/>
    <m/>
    <m/>
    <s v="浙江网商银行股份有限公司"/>
    <n v="2"/>
    <s v="流动资金贷款"/>
    <n v="9.8000000000000007"/>
    <s v="人民币"/>
    <s v="否"/>
    <s v="2022-09-24 00:00:00"/>
    <s v="2024-04-24 00:00:00"/>
    <m/>
    <s v="89130800170952408520220924"/>
    <m/>
    <s v="R88-57921553"/>
    <s v="GUAR89130800170952408520220924891308"/>
    <n v="1"/>
    <m/>
    <s v="无"/>
    <n v="20"/>
    <n v="40"/>
    <n v="0"/>
    <n v="20"/>
    <n v="20"/>
    <n v="0"/>
    <m/>
    <s v=""/>
    <s v="网商202209"/>
    <s v="国担非专项业务"/>
    <m/>
    <s v="国担非专项业务"/>
    <m/>
    <s v="2022-10-19 10:47:59"/>
    <s v="2022-10-25 11:00:16"/>
    <s v="2022-10-13 17:52:32"/>
    <s v="刘畅之"/>
    <m/>
    <s v="省再担合规性审查通过"/>
    <s v="国担合规性审查通过"/>
    <m/>
    <n v="2"/>
    <n v="2"/>
    <n v="578"/>
    <n v="0"/>
    <n v="0"/>
    <n v="2E-3"/>
    <n v="40"/>
    <n v="40"/>
    <m/>
  </r>
  <r>
    <s v="4301122092410008"/>
    <s v="国担非专项业务"/>
    <s v="新增"/>
    <x v="7"/>
    <m/>
    <s v="湖南省融资再担保有限公司"/>
    <s v="张记杨"/>
    <s v="小微企业主"/>
    <s v="居民身份证"/>
    <s v="430211198909090076"/>
    <m/>
    <m/>
    <s v="湖南恒泰档案管理有限公司"/>
    <s v="91430211MA4PEKHF9U"/>
    <s v="私人控股"/>
    <s v="否"/>
    <s v="湖南省/株洲市/天元区"/>
    <s v="档案馆"/>
    <s v="其他未列明行业"/>
    <n v="500"/>
    <n v="1500"/>
    <n v="22"/>
    <m/>
    <s v="小型企业"/>
    <s v="小微企业"/>
    <m/>
    <m/>
    <m/>
    <m/>
    <s v="浙江网商银行股份有限公司"/>
    <n v="2"/>
    <s v="流动资金贷款"/>
    <n v="8"/>
    <s v="人民币"/>
    <s v="否"/>
    <s v="2022-09-24 00:00:00"/>
    <s v="2024-04-24 00:00:00"/>
    <m/>
    <s v="89130800206676614120220924"/>
    <m/>
    <s v="R88-57921553"/>
    <s v="GUAR89130800206676614120220924891308"/>
    <n v="1"/>
    <m/>
    <s v="无"/>
    <n v="20"/>
    <n v="40"/>
    <n v="0"/>
    <n v="20"/>
    <n v="20"/>
    <n v="0"/>
    <m/>
    <s v=""/>
    <s v="网商202209"/>
    <s v="国担非专项业务"/>
    <m/>
    <s v="国担非专项业务"/>
    <m/>
    <s v="2022-10-19 10:47:59"/>
    <s v="2022-10-25 11:00:16"/>
    <s v="2022-10-13 17:52:32"/>
    <s v="刘畅之"/>
    <m/>
    <s v="省再担合规性审查通过"/>
    <s v="国担合规性审查通过"/>
    <m/>
    <n v="2"/>
    <n v="2"/>
    <n v="578"/>
    <n v="0"/>
    <n v="0"/>
    <n v="2E-3"/>
    <n v="40"/>
    <n v="40"/>
    <m/>
  </r>
  <r>
    <s v="4301122092410009"/>
    <s v="国担非专项业务"/>
    <s v="新增"/>
    <x v="7"/>
    <m/>
    <s v="湖南省融资再担保有限公司"/>
    <s v="全姣荣"/>
    <s v="个体工商户"/>
    <s v="居民身份证"/>
    <s v="431123199011072520"/>
    <m/>
    <m/>
    <s v="双牌县麻江镇童梓岭家庭农场"/>
    <s v="92431123MA4TFYCG2A"/>
    <s v="私人控股"/>
    <s v="否"/>
    <s v="湖南省/永州市/双牌县"/>
    <s v="其他农业"/>
    <s v="农、林、牧、渔业"/>
    <n v="6"/>
    <n v="1.3332999999999999"/>
    <n v="1"/>
    <m/>
    <s v="其他"/>
    <s v="三农,小微企业"/>
    <m/>
    <m/>
    <m/>
    <m/>
    <s v="浙江网商银行股份有限公司"/>
    <n v="2"/>
    <s v="个人经营性贷款"/>
    <n v="6.2"/>
    <s v="人民币"/>
    <s v="否"/>
    <s v="2022-09-24 00:00:00"/>
    <s v="2024-04-24 00:00:00"/>
    <m/>
    <s v="89130800208040307120220924"/>
    <m/>
    <s v="R88-57921553"/>
    <s v="GUAR89130800208040307120220924891308"/>
    <n v="1"/>
    <m/>
    <s v="无"/>
    <n v="20"/>
    <n v="40"/>
    <n v="0"/>
    <n v="20"/>
    <n v="20"/>
    <n v="0"/>
    <m/>
    <s v=""/>
    <s v="网商202209"/>
    <s v="国担非专项业务"/>
    <m/>
    <s v="国担非专项业务"/>
    <m/>
    <s v="2022-10-19 10:47:59"/>
    <s v="2022-10-25 11:00:16"/>
    <s v="2022-10-13 17:52:32"/>
    <s v="刘畅之"/>
    <m/>
    <s v="省再担合规性审查通过"/>
    <s v="国担合规性审查通过"/>
    <m/>
    <n v="2"/>
    <n v="2"/>
    <n v="578"/>
    <n v="0"/>
    <n v="0"/>
    <n v="2E-3"/>
    <n v="40"/>
    <n v="40"/>
    <m/>
  </r>
  <r>
    <s v="4301122092510002"/>
    <s v="国担非专项业务"/>
    <s v="新增"/>
    <x v="7"/>
    <m/>
    <s v="湖南省融资再担保有限公司"/>
    <s v="丁隽逸"/>
    <s v="小微企业主"/>
    <s v="居民身份证"/>
    <s v="320204198707122018"/>
    <m/>
    <m/>
    <s v="湘西中筑工程检测有限公司"/>
    <s v="91433101MA7AJE6N7T"/>
    <s v="私人控股"/>
    <s v="否"/>
    <s v="湖南省/湘西土家族苗族自治州/吉首市"/>
    <s v="工程和技术研究和试验发展"/>
    <s v="其他未列明行业"/>
    <n v="50"/>
    <n v="1E-3"/>
    <n v="21"/>
    <m/>
    <s v="小型企业"/>
    <s v="小微企业"/>
    <s v="2.5.5"/>
    <m/>
    <m/>
    <m/>
    <s v="浙江网商银行股份有限公司"/>
    <n v="2"/>
    <s v="流动资金贷款"/>
    <n v="9.8000000000000007"/>
    <s v="人民币"/>
    <s v="否"/>
    <s v="2022-09-25 00:00:00"/>
    <s v="2024-04-25 00:00:00"/>
    <m/>
    <s v="89130800008963208520220925"/>
    <m/>
    <s v="R88-57921553"/>
    <s v="GUAR89130800008963208520220925891308"/>
    <n v="1"/>
    <m/>
    <s v="无"/>
    <n v="20"/>
    <n v="40"/>
    <n v="0"/>
    <n v="20"/>
    <n v="20"/>
    <n v="0"/>
    <m/>
    <s v=""/>
    <s v="网商202209"/>
    <s v="国担非专项业务"/>
    <m/>
    <s v="国担非专项业务"/>
    <m/>
    <s v="2022-10-19 10:47:59"/>
    <s v="2022-10-25 11:00:16"/>
    <s v="2022-10-13 17:52:32"/>
    <s v="刘畅之"/>
    <m/>
    <s v="省再担合规性审查通过"/>
    <s v="国担合规性审查通过"/>
    <m/>
    <n v="2"/>
    <n v="2"/>
    <n v="578"/>
    <n v="0"/>
    <n v="0"/>
    <n v="2E-3"/>
    <n v="40"/>
    <n v="40"/>
    <m/>
  </r>
  <r>
    <s v="4301122092510003"/>
    <s v="国担非专项业务"/>
    <s v="新增"/>
    <x v="7"/>
    <m/>
    <s v="湖南省融资再担保有限公司"/>
    <s v="颜俊德"/>
    <s v="个体工商户"/>
    <s v="居民身份证"/>
    <s v="430422198509235432"/>
    <m/>
    <m/>
    <s v="长沙市望城区雅兴阁家居定制生活馆"/>
    <s v="92430112MA4PQAAU5N"/>
    <s v="私人控股"/>
    <s v="否"/>
    <s v="湖南省/长沙市/望城区"/>
    <s v="家具零售"/>
    <s v="零售业"/>
    <n v="650"/>
    <n v="25"/>
    <n v="2"/>
    <m/>
    <s v="其他"/>
    <s v="小微企业"/>
    <m/>
    <m/>
    <m/>
    <m/>
    <s v="浙江网商银行股份有限公司"/>
    <n v="3"/>
    <s v="个人经营性贷款"/>
    <n v="7.1"/>
    <s v="人民币"/>
    <s v="否"/>
    <s v="2022-09-25 00:00:00"/>
    <s v="2024-04-25 00:00:00"/>
    <m/>
    <s v="89130800028759000020220925"/>
    <m/>
    <s v="R88-57921553"/>
    <s v="GUAR89130800028759000020220925891308"/>
    <n v="1"/>
    <m/>
    <s v="无"/>
    <n v="20"/>
    <n v="40"/>
    <n v="0"/>
    <n v="20"/>
    <n v="20"/>
    <n v="0"/>
    <m/>
    <s v=""/>
    <s v="网商202209"/>
    <s v="国担非专项业务"/>
    <m/>
    <s v="国担非专项业务"/>
    <m/>
    <s v="2022-10-19 10:47:59"/>
    <s v="2022-10-25 11:00:16"/>
    <s v="2022-10-13 17:52:32"/>
    <s v="刘畅之"/>
    <m/>
    <s v="省再担合规性审查通过"/>
    <s v="国担合规性审查通过"/>
    <m/>
    <n v="3"/>
    <n v="3"/>
    <n v="578"/>
    <n v="0"/>
    <n v="0"/>
    <n v="2E-3"/>
    <n v="60"/>
    <n v="60"/>
    <m/>
  </r>
  <r>
    <s v="4301122092510004"/>
    <s v="国担非专项业务"/>
    <s v="新增"/>
    <x v="7"/>
    <m/>
    <s v="湖南省融资再担保有限公司"/>
    <s v="伍海波"/>
    <s v="小微企业主"/>
    <s v="居民身份证"/>
    <s v="43102819870617041X"/>
    <m/>
    <m/>
    <s v="郴州润锦设备租赁有限公司"/>
    <s v="91431000MA4RM363XT"/>
    <s v="私人控股"/>
    <s v="否"/>
    <s v="湖南省/郴州市/北湖区"/>
    <s v="建筑工程机械与设备经营租赁"/>
    <s v="租赁和商务服务业"/>
    <n v="200"/>
    <n v="75"/>
    <n v="15"/>
    <m/>
    <s v="小型企业"/>
    <s v="小微企业"/>
    <m/>
    <m/>
    <m/>
    <m/>
    <s v="浙江网商银行股份有限公司"/>
    <n v="2"/>
    <s v="流动资金贷款"/>
    <n v="8.5"/>
    <s v="人民币"/>
    <s v="否"/>
    <s v="2022-09-25 00:00:00"/>
    <s v="2024-04-25 00:00:00"/>
    <m/>
    <s v="89130800070960700420220925"/>
    <m/>
    <s v="R88-57921553"/>
    <s v="GUAR89130800070960700420220925891308"/>
    <n v="1"/>
    <m/>
    <s v="无"/>
    <n v="20"/>
    <n v="40"/>
    <n v="0"/>
    <n v="20"/>
    <n v="20"/>
    <n v="0"/>
    <m/>
    <s v=""/>
    <s v="网商202209"/>
    <s v="国担非专项业务"/>
    <m/>
    <s v="国担非专项业务"/>
    <m/>
    <s v="2022-10-19 10:47:59"/>
    <s v="2022-10-25 10:59:46"/>
    <s v="2022-10-13 17:52:32"/>
    <s v="刘畅之"/>
    <m/>
    <s v="省再担合规性审查通过"/>
    <s v="国担合规性审查通过"/>
    <m/>
    <n v="2"/>
    <n v="2"/>
    <n v="578"/>
    <n v="0"/>
    <n v="0"/>
    <n v="2E-3"/>
    <n v="40"/>
    <n v="40"/>
    <m/>
  </r>
  <r>
    <s v="4301122092510005"/>
    <s v="国担非专项业务"/>
    <s v="新增"/>
    <x v="7"/>
    <m/>
    <s v="湖南省融资再担保有限公司"/>
    <s v="王忠平"/>
    <s v="个体工商户"/>
    <s v="居民身份证"/>
    <s v="430528197601115870"/>
    <m/>
    <m/>
    <s v="王忠平--湖南省新宁县马头桥乡马头桥街上"/>
    <s v="92430528MA4LYG176Y"/>
    <s v="私人控股"/>
    <s v="否"/>
    <s v="湖南省/邵阳市/新宁县"/>
    <s v="理发及美容服务"/>
    <s v="其他未列明行业"/>
    <n v="1.2"/>
    <n v="1E-3"/>
    <n v="23"/>
    <m/>
    <s v="其他"/>
    <s v="小微企业"/>
    <m/>
    <m/>
    <m/>
    <m/>
    <s v="浙江网商银行股份有限公司"/>
    <n v="4"/>
    <s v="个人经营性贷款"/>
    <n v="9"/>
    <s v="人民币"/>
    <s v="否"/>
    <s v="2022-09-25 00:00:00"/>
    <s v="2024-04-25 00:00:00"/>
    <m/>
    <s v="89130800096997111820220925"/>
    <m/>
    <s v="R88-57921553"/>
    <s v="GUAR89130800096997111820220925891308"/>
    <n v="1"/>
    <m/>
    <s v="无"/>
    <n v="20"/>
    <n v="40"/>
    <n v="0"/>
    <n v="20"/>
    <n v="20"/>
    <n v="0"/>
    <m/>
    <s v=""/>
    <s v="网商202209"/>
    <s v="国担非专项业务"/>
    <m/>
    <s v="国担非专项业务"/>
    <m/>
    <s v="2022-10-19 10:47:59"/>
    <s v="2022-10-25 10:59:46"/>
    <s v="2022-10-13 17:52:32"/>
    <s v="刘畅之"/>
    <m/>
    <s v="省再担合规性审查通过"/>
    <s v="国担合规性审查通过"/>
    <m/>
    <n v="4"/>
    <n v="4"/>
    <n v="578"/>
    <n v="0"/>
    <n v="0"/>
    <n v="2E-3"/>
    <n v="80"/>
    <n v="80"/>
    <m/>
  </r>
  <r>
    <s v="4301122092510006"/>
    <s v="国担非专项业务"/>
    <s v="新增"/>
    <x v="7"/>
    <m/>
    <s v="湖南省融资再担保有限公司"/>
    <s v="李禹可"/>
    <s v="个体工商户"/>
    <s v="居民身份证"/>
    <s v="411081197908220351"/>
    <m/>
    <m/>
    <s v="天元区风雨楼日用品经营部"/>
    <s v="92430211MA4P62MG6E"/>
    <s v="私人控股"/>
    <s v="否"/>
    <s v="湖南省/株洲市/天元区"/>
    <s v="其他日用品零售"/>
    <s v="零售业"/>
    <n v="5"/>
    <n v="453"/>
    <n v="6"/>
    <m/>
    <s v="其他"/>
    <s v="小微企业"/>
    <m/>
    <m/>
    <m/>
    <m/>
    <s v="浙江网商银行股份有限公司"/>
    <n v="2"/>
    <s v="个人经营性贷款"/>
    <n v="9.8000000000000007"/>
    <s v="人民币"/>
    <s v="否"/>
    <s v="2022-09-25 00:00:00"/>
    <s v="2024-04-25 00:00:00"/>
    <m/>
    <s v="89130800199771502620220925"/>
    <m/>
    <s v="R88-57921553"/>
    <s v="GUAR89130800199771502620220925891308"/>
    <n v="1"/>
    <m/>
    <s v="无"/>
    <n v="20"/>
    <n v="40"/>
    <n v="0"/>
    <n v="20"/>
    <n v="20"/>
    <n v="0"/>
    <m/>
    <s v=""/>
    <s v="网商202209"/>
    <s v="国担非专项业务"/>
    <m/>
    <s v="国担非专项业务"/>
    <m/>
    <s v="2022-10-19 10:47:59"/>
    <s v="2022-10-25 11:00:16"/>
    <s v="2022-10-13 17:52:32"/>
    <s v="刘畅之"/>
    <m/>
    <s v="省再担合规性审查通过"/>
    <s v="国担合规性审查通过"/>
    <m/>
    <n v="2"/>
    <n v="2"/>
    <n v="578"/>
    <n v="0"/>
    <n v="0"/>
    <n v="2E-3"/>
    <n v="40"/>
    <n v="40"/>
    <m/>
  </r>
  <r>
    <s v="4301122092510007"/>
    <s v="国担非专项业务"/>
    <s v="新增"/>
    <x v="7"/>
    <m/>
    <s v="湖南省融资再担保有限公司"/>
    <s v="余俊霞"/>
    <s v="个体工商户"/>
    <s v="居民身份证"/>
    <s v="412825198612233725"/>
    <m/>
    <m/>
    <s v="长沙市雨花区余俊霞饭店"/>
    <s v="92430111MA4TFAG95R"/>
    <s v="私人控股"/>
    <s v="否"/>
    <s v="湖南省/长沙市/雨花区"/>
    <s v="其他未列明餐饮业"/>
    <s v="餐饮业"/>
    <n v="650"/>
    <n v="25"/>
    <n v="2"/>
    <m/>
    <s v="其他"/>
    <s v="小微企业"/>
    <m/>
    <m/>
    <m/>
    <m/>
    <s v="浙江网商银行股份有限公司"/>
    <n v="2"/>
    <s v="个人经营性贷款"/>
    <n v="9.8000000000000007"/>
    <s v="人民币"/>
    <s v="否"/>
    <s v="2022-09-25 00:00:00"/>
    <s v="2024-04-25 00:00:00"/>
    <m/>
    <s v="89130800272762705720220925"/>
    <m/>
    <s v="R88-57921553"/>
    <s v="GUAR89130800272762705720220925891308"/>
    <n v="1"/>
    <m/>
    <s v="无"/>
    <n v="20"/>
    <n v="40"/>
    <n v="0"/>
    <n v="20"/>
    <n v="20"/>
    <n v="0"/>
    <m/>
    <s v=""/>
    <s v="网商202209"/>
    <s v="国担非专项业务"/>
    <m/>
    <s v="国担非专项业务"/>
    <m/>
    <s v="2022-10-19 10:47:59"/>
    <s v="2022-10-25 11:00:16"/>
    <s v="2022-10-13 17:52:32"/>
    <s v="刘畅之"/>
    <m/>
    <s v="省再担合规性审查通过"/>
    <s v="国担合规性审查通过"/>
    <m/>
    <n v="2"/>
    <n v="2"/>
    <n v="578"/>
    <n v="0"/>
    <n v="0"/>
    <n v="2E-3"/>
    <n v="40"/>
    <n v="40"/>
    <m/>
  </r>
  <r>
    <s v="4301122092510008"/>
    <s v="国担非专项业务"/>
    <s v="新增"/>
    <x v="7"/>
    <m/>
    <s v="湖南省融资再担保有限公司"/>
    <s v="唐春祥"/>
    <s v="个体工商户"/>
    <s v="居民身份证"/>
    <s v="430522197209034891"/>
    <m/>
    <m/>
    <s v="新邵县春祥两元日杂店"/>
    <s v="92430522MA4PWGLW0F"/>
    <s v="私人控股"/>
    <s v="是"/>
    <s v="湖南省/邵阳市/新邵县"/>
    <s v="便利店零售"/>
    <s v="零售业"/>
    <n v="10"/>
    <n v="2.6667000000000001"/>
    <n v="8"/>
    <m/>
    <s v="其他"/>
    <s v="小微企业"/>
    <m/>
    <m/>
    <m/>
    <m/>
    <s v="浙江网商银行股份有限公司"/>
    <n v="2"/>
    <s v="个人经营性贷款"/>
    <n v="9"/>
    <s v="人民币"/>
    <s v="否"/>
    <s v="2022-09-25 00:00:00"/>
    <s v="2024-04-25 00:00:00"/>
    <m/>
    <s v="89130800378654409720220925"/>
    <m/>
    <s v="R88-57921553"/>
    <s v="GUAR89130800378654409720220925891308"/>
    <n v="1"/>
    <m/>
    <s v="无"/>
    <n v="20"/>
    <n v="40"/>
    <n v="0"/>
    <n v="20"/>
    <n v="20"/>
    <n v="0"/>
    <m/>
    <s v=""/>
    <s v="网商202209"/>
    <s v="国担非专项业务"/>
    <m/>
    <s v="国担非专项业务"/>
    <m/>
    <s v="2022-10-19 10:47:59"/>
    <s v="2022-10-25 11:00:16"/>
    <s v="2022-10-13 17:52:32"/>
    <s v="刘畅之"/>
    <m/>
    <s v="省再担合规性审查通过"/>
    <s v="国担合规性审查通过"/>
    <m/>
    <n v="2"/>
    <n v="2"/>
    <n v="578"/>
    <n v="0"/>
    <n v="0"/>
    <n v="2E-3"/>
    <n v="40"/>
    <n v="40"/>
    <m/>
  </r>
  <r>
    <s v="4301122092610014"/>
    <s v="国担非专项业务"/>
    <s v="新增"/>
    <x v="7"/>
    <m/>
    <s v="湖南省融资再担保有限公司"/>
    <s v="饶水桥"/>
    <s v="个体工商户"/>
    <s v="居民身份证"/>
    <s v="422129197804020235"/>
    <m/>
    <m/>
    <s v="岳阳楼区为治超市"/>
    <s v="92430602MA4RK1AUXQ"/>
    <s v="私人控股"/>
    <s v="否"/>
    <s v="湖南省/岳阳市/岳阳楼区"/>
    <s v="超级市场零售"/>
    <s v="零售业"/>
    <n v="30"/>
    <n v="1E-3"/>
    <n v="10"/>
    <m/>
    <s v="其他"/>
    <s v="小微企业"/>
    <m/>
    <m/>
    <m/>
    <m/>
    <s v="浙江网商银行股份有限公司"/>
    <n v="2.2999999999999998"/>
    <s v="个人经营性贷款"/>
    <n v="9.8000000000000007"/>
    <s v="人民币"/>
    <s v="否"/>
    <s v="2022-09-26 00:00:00"/>
    <s v="2024-04-26 00:00:00"/>
    <m/>
    <s v="89130800021985704520220926"/>
    <m/>
    <s v="R88-57921553"/>
    <s v="GUAR89130800021985704520220926891308"/>
    <n v="1"/>
    <m/>
    <s v="无"/>
    <n v="20"/>
    <n v="40"/>
    <n v="0"/>
    <n v="20"/>
    <n v="20"/>
    <n v="0"/>
    <m/>
    <s v=""/>
    <s v="网商202209"/>
    <s v="国担非专项业务"/>
    <m/>
    <s v="国担非专项业务"/>
    <m/>
    <s v="2022-10-19 10:47:59"/>
    <s v="2022-10-25 10:59:46"/>
    <s v="2022-10-13 17:52:32"/>
    <s v="刘畅之"/>
    <m/>
    <s v="省再担合规性审查通过"/>
    <s v="国担合规性审查通过"/>
    <m/>
    <n v="2.2999999999999998"/>
    <n v="2.2999999999999998"/>
    <n v="578"/>
    <n v="0"/>
    <n v="0"/>
    <n v="2E-3"/>
    <n v="46"/>
    <n v="46"/>
    <m/>
  </r>
  <r>
    <s v="4301122092610015"/>
    <s v="国担非专项业务"/>
    <s v="新增"/>
    <x v="7"/>
    <m/>
    <s v="湖南省融资再担保有限公司"/>
    <s v="唐琦瑶"/>
    <s v="个体工商户"/>
    <s v="居民身份证"/>
    <s v="430581199308234900"/>
    <m/>
    <m/>
    <s v="武冈市仪尚美容美甲店"/>
    <s v="92430581MA4T9QTEXR"/>
    <s v="私人控股"/>
    <s v="否"/>
    <s v="湖南省/邵阳市/武冈市"/>
    <s v="理发及美容服务"/>
    <s v="其他未列明行业"/>
    <n v="6"/>
    <n v="1E-3"/>
    <n v="23"/>
    <m/>
    <s v="其他"/>
    <s v="小微企业"/>
    <m/>
    <m/>
    <m/>
    <m/>
    <s v="浙江网商银行股份有限公司"/>
    <n v="3"/>
    <s v="个人经营性贷款"/>
    <n v="9.8000000000000007"/>
    <s v="人民币"/>
    <s v="否"/>
    <s v="2022-09-26 00:00:00"/>
    <s v="2024-04-26 00:00:00"/>
    <m/>
    <s v="89130800022072707420220926"/>
    <m/>
    <s v="R88-57921553"/>
    <s v="GUAR89130800022072707420220926891308"/>
    <n v="1"/>
    <m/>
    <s v="无"/>
    <n v="20"/>
    <n v="40"/>
    <n v="0"/>
    <n v="20"/>
    <n v="20"/>
    <n v="0"/>
    <m/>
    <s v=""/>
    <s v="网商202209"/>
    <s v="国担非专项业务"/>
    <m/>
    <s v="国担非专项业务"/>
    <m/>
    <s v="2022-10-19 10:47:59"/>
    <s v="2022-10-25 10:59:46"/>
    <s v="2022-10-13 17:52:32"/>
    <s v="刘畅之"/>
    <m/>
    <s v="省再担合规性审查通过"/>
    <s v="国担合规性审查通过"/>
    <m/>
    <n v="3"/>
    <n v="3"/>
    <n v="578"/>
    <n v="0"/>
    <n v="0"/>
    <n v="2E-3"/>
    <n v="60"/>
    <n v="60"/>
    <m/>
  </r>
  <r>
    <s v="4301122092610016"/>
    <s v="国担非专项业务"/>
    <s v="新增"/>
    <x v="7"/>
    <m/>
    <s v="湖南省融资再担保有限公司"/>
    <s v="周亚"/>
    <s v="个体工商户"/>
    <s v="居民身份证"/>
    <s v="430681199010204317"/>
    <m/>
    <m/>
    <s v="长沙县泉塘神鼎通讯商行"/>
    <s v="92430121MA4PD9M10F"/>
    <s v="私人控股"/>
    <s v="否"/>
    <s v="湖南省/长沙市/长沙县"/>
    <s v="通信设备零售"/>
    <s v="零售业"/>
    <n v="10"/>
    <n v="360.2133"/>
    <n v="8"/>
    <m/>
    <s v="其他"/>
    <s v="小微企业"/>
    <m/>
    <m/>
    <m/>
    <m/>
    <s v="浙江网商银行股份有限公司"/>
    <n v="4"/>
    <s v="个人经营性贷款"/>
    <n v="9.8000000000000007"/>
    <s v="人民币"/>
    <s v="否"/>
    <s v="2022-09-26 00:00:00"/>
    <s v="2024-04-26 00:00:00"/>
    <m/>
    <s v="89130800072900510920220926"/>
    <m/>
    <s v="R88-57921553"/>
    <s v="GUAR89130800072900510920220926891308"/>
    <n v="1"/>
    <m/>
    <s v="无"/>
    <n v="20"/>
    <n v="40"/>
    <n v="0"/>
    <n v="20"/>
    <n v="20"/>
    <n v="0"/>
    <m/>
    <s v=""/>
    <s v="网商202209"/>
    <s v="国担非专项业务"/>
    <m/>
    <s v="国担非专项业务"/>
    <m/>
    <s v="2022-10-19 10:47:59"/>
    <s v="2022-10-25 10:59:46"/>
    <s v="2022-10-13 17:52:32"/>
    <s v="刘畅之"/>
    <m/>
    <s v="省再担合规性审查通过"/>
    <s v="国担合规性审查通过"/>
    <m/>
    <n v="4"/>
    <n v="4"/>
    <n v="578"/>
    <n v="0"/>
    <n v="0"/>
    <n v="2E-3"/>
    <n v="80"/>
    <n v="80"/>
    <m/>
  </r>
  <r>
    <s v="4301122092610017"/>
    <s v="国担非专项业务"/>
    <s v="新增"/>
    <x v="7"/>
    <m/>
    <s v="湖南省融资再担保有限公司"/>
    <s v="刘传进"/>
    <s v="个体工商户"/>
    <s v="居民身份证"/>
    <s v="43028119901011773X"/>
    <m/>
    <m/>
    <s v="醴陵市老文百货商店"/>
    <s v="92430281MA4P36990J"/>
    <s v="私人控股"/>
    <s v="否"/>
    <s v="湖南省/株洲市/醴陵市"/>
    <s v="其他食品零售"/>
    <s v="零售业"/>
    <n v="10"/>
    <n v="1E-3"/>
    <n v="13"/>
    <m/>
    <s v="其他"/>
    <s v="小微企业"/>
    <m/>
    <m/>
    <m/>
    <m/>
    <s v="浙江网商银行股份有限公司"/>
    <n v="7"/>
    <s v="个人经营性贷款"/>
    <n v="8"/>
    <s v="人民币"/>
    <s v="否"/>
    <s v="2022-09-26 00:00:00"/>
    <s v="2024-04-26 00:00:00"/>
    <m/>
    <s v="89130800090739614620220926"/>
    <m/>
    <s v="R88-57921553"/>
    <s v="GUAR89130800090739614620220926891308"/>
    <n v="1"/>
    <m/>
    <s v="无"/>
    <n v="20"/>
    <n v="40"/>
    <n v="0"/>
    <n v="20"/>
    <n v="20"/>
    <n v="0"/>
    <m/>
    <s v=""/>
    <s v="网商202209"/>
    <s v="国担非专项业务"/>
    <m/>
    <s v="国担非专项业务"/>
    <m/>
    <s v="2022-10-19 10:47:59"/>
    <s v="2022-10-25 10:59:46"/>
    <s v="2022-10-13 17:52:32"/>
    <s v="刘畅之"/>
    <m/>
    <s v="省再担合规性审查通过"/>
    <s v="国担合规性审查通过"/>
    <m/>
    <n v="7"/>
    <n v="7"/>
    <n v="578"/>
    <n v="0"/>
    <n v="0"/>
    <n v="2E-3"/>
    <n v="140"/>
    <n v="140"/>
    <m/>
  </r>
  <r>
    <s v="4301122092610018"/>
    <s v="国担非专项业务"/>
    <s v="新增"/>
    <x v="7"/>
    <m/>
    <s v="湖南省融资再担保有限公司"/>
    <s v="刘云祥"/>
    <s v="个体工商户"/>
    <s v="居民身份证"/>
    <s v="430422199102281773"/>
    <m/>
    <m/>
    <s v="衡阳市蒸湘区飞云移动代办点"/>
    <s v="92430408MA4LU2G20U"/>
    <s v="私人控股"/>
    <s v="否"/>
    <s v="湖南省/衡阳市/蒸湘区"/>
    <s v="互联网零售"/>
    <s v="零售业"/>
    <n v="50"/>
    <n v="25"/>
    <n v="2"/>
    <m/>
    <s v="其他"/>
    <s v="小微企业"/>
    <m/>
    <m/>
    <m/>
    <m/>
    <s v="浙江网商银行股份有限公司"/>
    <n v="3"/>
    <s v="流动资金贷款"/>
    <n v="8"/>
    <s v="人民币"/>
    <s v="否"/>
    <s v="2022-09-26 00:00:00"/>
    <s v="2024-04-26 00:00:00"/>
    <m/>
    <s v="89130800100635204620220926"/>
    <m/>
    <s v="R88-57921553"/>
    <s v="GUAR89130800100635204620220926891308"/>
    <n v="1"/>
    <m/>
    <s v="无"/>
    <n v="20"/>
    <n v="40"/>
    <n v="0"/>
    <n v="20"/>
    <n v="20"/>
    <n v="0"/>
    <m/>
    <s v=""/>
    <s v="网商202209"/>
    <s v="国担非专项业务"/>
    <m/>
    <s v="国担非专项业务"/>
    <m/>
    <s v="2022-10-19 10:47:59"/>
    <s v="2022-10-25 11:00:16"/>
    <s v="2022-10-13 17:52:32"/>
    <s v="刘畅之"/>
    <m/>
    <s v="省再担合规性审查通过"/>
    <s v="国担合规性审查通过"/>
    <m/>
    <n v="3"/>
    <n v="3"/>
    <n v="578"/>
    <n v="0"/>
    <n v="0"/>
    <n v="2E-3"/>
    <n v="60"/>
    <n v="60"/>
    <m/>
  </r>
  <r>
    <s v="4301122092610019"/>
    <s v="国担非专项业务"/>
    <s v="新增"/>
    <x v="7"/>
    <m/>
    <s v="湖南省融资再担保有限公司"/>
    <s v="柳彩云"/>
    <s v="个体工商户"/>
    <s v="居民身份证"/>
    <s v="430723199008070622"/>
    <m/>
    <m/>
    <s v="澧县湘遇新疆土特产店"/>
    <s v="92430723MA4Q0JR36M"/>
    <s v="私人控股"/>
    <s v="否"/>
    <s v="湖南省/常德市/澧县"/>
    <s v="糕点、糖果及糖批发"/>
    <s v="批发业"/>
    <n v="15"/>
    <n v="1E-3"/>
    <n v="5"/>
    <m/>
    <s v="其他"/>
    <s v="小微企业"/>
    <m/>
    <m/>
    <m/>
    <m/>
    <s v="浙江网商银行股份有限公司"/>
    <n v="2"/>
    <s v="个人经营性贷款"/>
    <n v="9.8000000000000007"/>
    <s v="人民币"/>
    <s v="否"/>
    <s v="2022-09-26 00:00:00"/>
    <s v="2024-04-26 00:00:00"/>
    <m/>
    <s v="89130800167877408520220926"/>
    <m/>
    <s v="R88-57921553"/>
    <s v="GUAR89130800167877408520220926891308"/>
    <n v="1"/>
    <m/>
    <s v="无"/>
    <n v="20"/>
    <n v="40"/>
    <n v="0"/>
    <n v="20"/>
    <n v="20"/>
    <n v="0"/>
    <m/>
    <s v=""/>
    <s v="网商202209"/>
    <s v="国担非专项业务"/>
    <m/>
    <s v="国担非专项业务"/>
    <m/>
    <s v="2022-10-19 10:47:59"/>
    <s v="2022-10-25 11:00:16"/>
    <s v="2022-10-13 17:52:32"/>
    <s v="刘畅之"/>
    <m/>
    <s v="省再担合规性审查通过"/>
    <s v="国担合规性审查通过"/>
    <m/>
    <n v="2"/>
    <n v="2"/>
    <n v="578"/>
    <n v="0"/>
    <n v="0"/>
    <n v="2E-3"/>
    <n v="40"/>
    <n v="40"/>
    <m/>
  </r>
  <r>
    <s v="4301122092610020"/>
    <s v="国担非专项业务"/>
    <s v="新增"/>
    <x v="7"/>
    <m/>
    <s v="湖南省融资再担保有限公司"/>
    <s v="颜玉丽"/>
    <s v="小微企业主"/>
    <s v="居民身份证"/>
    <s v="350524197702144042"/>
    <m/>
    <m/>
    <s v="湖南驰洋自动化设备有限公司"/>
    <s v="91430111794736043T"/>
    <s v="私人控股"/>
    <s v="否"/>
    <s v="湖南省/长沙市/雨花区"/>
    <s v="液压动力机械及元件制造"/>
    <s v="工业"/>
    <n v="650"/>
    <n v="400"/>
    <n v="25"/>
    <m/>
    <s v="小型企业"/>
    <s v="小微企业"/>
    <s v="2.1.5"/>
    <m/>
    <m/>
    <m/>
    <s v="浙江网商银行股份有限公司"/>
    <n v="20"/>
    <s v="流动资金贷款"/>
    <n v="8"/>
    <s v="人民币"/>
    <s v="否"/>
    <s v="2022-09-26 00:00:00"/>
    <s v="2024-04-26 00:00:00"/>
    <m/>
    <s v="89130800223330906320220926"/>
    <m/>
    <s v="R88-57921553"/>
    <s v="GUAR89130800223330906320220926891308"/>
    <n v="1"/>
    <m/>
    <s v="无"/>
    <n v="20"/>
    <n v="40"/>
    <n v="0"/>
    <n v="20"/>
    <n v="20"/>
    <n v="0"/>
    <m/>
    <s v=""/>
    <s v="网商202209"/>
    <s v="国担非专项业务"/>
    <m/>
    <s v="国担非专项业务"/>
    <m/>
    <s v="2022-10-19 10:47:59"/>
    <s v="2022-10-25 11:00:16"/>
    <s v="2022-10-13 17:52:32"/>
    <s v="刘畅之"/>
    <m/>
    <s v="省再担合规性审查通过"/>
    <s v="国担合规性审查通过"/>
    <m/>
    <n v="20"/>
    <n v="20"/>
    <n v="578"/>
    <n v="0"/>
    <n v="0"/>
    <n v="2E-3"/>
    <n v="400"/>
    <n v="400"/>
    <m/>
  </r>
  <r>
    <s v="4301122092710017"/>
    <s v="国担非专项业务"/>
    <s v="新增"/>
    <x v="7"/>
    <m/>
    <s v="湖南省融资再担保有限公司"/>
    <s v="黄顺"/>
    <s v="个体工商户"/>
    <s v="居民身份证"/>
    <s v="430121198602191013"/>
    <m/>
    <m/>
    <s v="长沙市雨花区艾德森电子商行"/>
    <s v="92430111MA4R76FY7J"/>
    <s v="私人控股"/>
    <s v="否"/>
    <s v="湖南省/长沙市/雨花区"/>
    <s v="其他未列明零售业"/>
    <s v="零售业"/>
    <n v="650"/>
    <n v="25"/>
    <n v="2"/>
    <m/>
    <s v="其他"/>
    <s v="小微企业"/>
    <m/>
    <m/>
    <m/>
    <m/>
    <s v="浙江网商银行股份有限公司"/>
    <n v="2.5"/>
    <s v="个人经营性贷款"/>
    <n v="9.8000000000000007"/>
    <s v="人民币"/>
    <s v="否"/>
    <s v="2022-09-27 00:00:00"/>
    <s v="2024-04-27 00:00:00"/>
    <m/>
    <s v="89130800001723400220220927"/>
    <m/>
    <s v="R88-57921553"/>
    <s v="GUAR89130800001723400220220927891308"/>
    <n v="1"/>
    <m/>
    <s v="无"/>
    <n v="20"/>
    <n v="40"/>
    <n v="0"/>
    <n v="20"/>
    <n v="20"/>
    <n v="0"/>
    <m/>
    <s v=""/>
    <s v="网商202209"/>
    <s v="国担非专项业务"/>
    <m/>
    <s v="国担非专项业务"/>
    <m/>
    <s v="2022-10-19 10:47:59"/>
    <s v="2022-10-25 11:00:16"/>
    <s v="2022-10-13 17:52:32"/>
    <s v="刘畅之"/>
    <m/>
    <s v="省再担合规性审查通过"/>
    <s v="国担合规性审查通过"/>
    <m/>
    <n v="2.5"/>
    <n v="2.5"/>
    <n v="578"/>
    <n v="0"/>
    <n v="0"/>
    <n v="2E-3"/>
    <n v="50"/>
    <n v="50"/>
    <m/>
  </r>
  <r>
    <s v="4301122092710018"/>
    <s v="国担非专项业务"/>
    <s v="新增"/>
    <x v="7"/>
    <m/>
    <s v="湖南省融资再担保有限公司"/>
    <s v="喻桃红"/>
    <s v="个体工商户"/>
    <s v="居民身份证"/>
    <s v="430522197302091444"/>
    <m/>
    <m/>
    <s v="新邵县白水洞土菜馆"/>
    <s v="92430522MA4RAY4M1F"/>
    <s v="私人控股"/>
    <s v="否"/>
    <s v="湖南省/邵阳市/新邵县"/>
    <s v="其他未列明餐饮业"/>
    <s v="餐饮业"/>
    <n v="8"/>
    <n v="43.5"/>
    <n v="19"/>
    <m/>
    <s v="其他"/>
    <s v="小微企业"/>
    <m/>
    <m/>
    <m/>
    <m/>
    <s v="浙江网商银行股份有限公司"/>
    <n v="2"/>
    <s v="个人经营性贷款"/>
    <n v="9"/>
    <s v="人民币"/>
    <s v="否"/>
    <s v="2022-09-27 00:00:00"/>
    <s v="2024-04-27 00:00:00"/>
    <m/>
    <s v="89130800002789711220220927"/>
    <m/>
    <s v="R88-57921553"/>
    <s v="GUAR89130800002789711220220927891308"/>
    <n v="1"/>
    <m/>
    <s v="无"/>
    <n v="20"/>
    <n v="40"/>
    <n v="0"/>
    <n v="20"/>
    <n v="20"/>
    <n v="0"/>
    <m/>
    <s v=""/>
    <s v="网商202209"/>
    <s v="国担非专项业务"/>
    <m/>
    <s v="国担非专项业务"/>
    <m/>
    <s v="2022-10-19 10:47:59"/>
    <s v="2022-10-25 10:59:46"/>
    <s v="2022-10-13 17:52:32"/>
    <s v="刘畅之"/>
    <m/>
    <s v="省再担合规性审查通过"/>
    <s v="国担合规性审查通过"/>
    <m/>
    <n v="2"/>
    <n v="2"/>
    <n v="578"/>
    <n v="0"/>
    <n v="0"/>
    <n v="2E-3"/>
    <n v="40"/>
    <n v="40"/>
    <m/>
  </r>
  <r>
    <s v="4301122092710019"/>
    <s v="国担非专项业务"/>
    <s v="新增"/>
    <x v="7"/>
    <m/>
    <s v="湖南省融资再担保有限公司"/>
    <s v="刘曼玲"/>
    <s v="个体工商户"/>
    <s v="居民身份证"/>
    <s v="430722198007313660"/>
    <m/>
    <m/>
    <s v="长沙县星沙千两荟茶庄"/>
    <s v="92430121MA4NDE5308"/>
    <s v="私人控股"/>
    <s v="否"/>
    <s v="湖南省/长沙市/长沙县"/>
    <s v="酒、饮料及茶叶零售"/>
    <s v="零售业"/>
    <n v="10"/>
    <n v="468"/>
    <n v="12"/>
    <m/>
    <s v="其他"/>
    <s v="小微企业"/>
    <m/>
    <m/>
    <m/>
    <m/>
    <s v="浙江网商银行股份有限公司"/>
    <n v="2"/>
    <s v="个人经营性贷款"/>
    <n v="4.76"/>
    <s v="人民币"/>
    <s v="否"/>
    <s v="2022-09-27 00:00:00"/>
    <s v="2024-04-27 00:00:00"/>
    <m/>
    <s v="89130800003838401420220927"/>
    <m/>
    <s v="R88-57921553"/>
    <s v="GUAR89130800003838401420220927891308"/>
    <n v="1"/>
    <m/>
    <s v="无"/>
    <n v="20"/>
    <n v="40"/>
    <n v="0"/>
    <n v="20"/>
    <n v="20"/>
    <n v="0"/>
    <m/>
    <s v=""/>
    <s v="网商202209"/>
    <s v="国担非专项业务"/>
    <m/>
    <s v="国担非专项业务"/>
    <m/>
    <s v="2022-10-19 10:47:59"/>
    <s v="2022-10-25 10:59:46"/>
    <s v="2022-10-13 17:52:32"/>
    <s v="刘畅之"/>
    <m/>
    <s v="省再担合规性审查通过"/>
    <s v="国担合规性审查通过"/>
    <m/>
    <n v="2"/>
    <n v="2"/>
    <n v="578"/>
    <n v="0"/>
    <n v="0"/>
    <n v="2E-3"/>
    <n v="40"/>
    <n v="40"/>
    <m/>
  </r>
  <r>
    <s v="4301122092710020"/>
    <s v="国担非专项业务"/>
    <s v="新增"/>
    <x v="7"/>
    <m/>
    <s v="湖南省融资再担保有限公司"/>
    <s v="陈春凤"/>
    <s v="个体工商户"/>
    <s v="居民身份证"/>
    <s v="431022198706294609"/>
    <m/>
    <m/>
    <s v="宜章县江湖商行宜章店"/>
    <s v="92431022MA7E53Q2X3"/>
    <s v="私人控股"/>
    <s v="否"/>
    <s v="湖南省/郴州市/宜章县"/>
    <s v="其他未列明零售业"/>
    <s v="零售业"/>
    <n v="5"/>
    <n v="461"/>
    <n v="7"/>
    <m/>
    <s v="其他"/>
    <s v="小微企业"/>
    <m/>
    <m/>
    <m/>
    <m/>
    <s v="浙江网商银行股份有限公司"/>
    <n v="15"/>
    <s v="个人经营性贷款"/>
    <n v="9.8000000000000007"/>
    <s v="人民币"/>
    <s v="否"/>
    <s v="2022-09-27 00:00:00"/>
    <s v="2024-04-27 00:00:00"/>
    <m/>
    <s v="89130800071040903920220927"/>
    <m/>
    <s v="R88-57921553"/>
    <s v="GUAR89130800071040903920220927891308"/>
    <n v="1"/>
    <m/>
    <s v="无"/>
    <n v="20"/>
    <n v="40"/>
    <n v="0"/>
    <n v="20"/>
    <n v="20"/>
    <n v="0"/>
    <m/>
    <s v=""/>
    <s v="网商202209"/>
    <s v="国担非专项业务"/>
    <m/>
    <s v="国担非专项业务"/>
    <m/>
    <s v="2022-10-19 10:47:59"/>
    <s v="2022-10-25 11:00:16"/>
    <s v="2022-10-13 17:52:32"/>
    <s v="刘畅之"/>
    <m/>
    <s v="省再担合规性审查通过"/>
    <s v="国担合规性审查通过"/>
    <m/>
    <n v="15"/>
    <n v="15"/>
    <n v="578"/>
    <n v="0"/>
    <n v="0"/>
    <n v="2E-3"/>
    <n v="300"/>
    <n v="300"/>
    <m/>
  </r>
  <r>
    <s v="4301122092710021"/>
    <s v="国担非专项业务"/>
    <s v="新增"/>
    <x v="7"/>
    <m/>
    <s v="湖南省融资再担保有限公司"/>
    <s v="陈意"/>
    <s v="个体工商户"/>
    <s v="居民身份证"/>
    <s v="431121199207050048"/>
    <m/>
    <m/>
    <s v="祁阳县一扫光零食家"/>
    <s v="92431121MA4PUBCY51"/>
    <s v="私人控股"/>
    <s v="否"/>
    <s v="湖南省/永州市/祁阳县"/>
    <s v="其他食品零售"/>
    <s v="零售业"/>
    <n v="25"/>
    <n v="478"/>
    <n v="13"/>
    <m/>
    <s v="其他"/>
    <s v="小微企业"/>
    <m/>
    <m/>
    <m/>
    <m/>
    <s v="浙江网商银行股份有限公司"/>
    <n v="2"/>
    <s v="个人经营性贷款"/>
    <n v="9.8000000000000007"/>
    <s v="人民币"/>
    <s v="否"/>
    <s v="2022-09-27 00:00:00"/>
    <s v="2024-04-27 00:00:00"/>
    <m/>
    <s v="89130800080946805520220927"/>
    <m/>
    <s v="R88-57921553"/>
    <s v="GUAR89130800080946805520220927891308"/>
    <n v="1"/>
    <m/>
    <s v="无"/>
    <n v="20"/>
    <n v="40"/>
    <n v="0"/>
    <n v="20"/>
    <n v="20"/>
    <n v="0"/>
    <m/>
    <s v=""/>
    <s v="网商202209"/>
    <s v="国担非专项业务"/>
    <m/>
    <s v="国担非专项业务"/>
    <m/>
    <s v="2022-10-19 10:47:59"/>
    <s v="2022-10-25 11:00:16"/>
    <s v="2022-10-13 17:52:32"/>
    <s v="刘畅之"/>
    <m/>
    <s v="省再担合规性审查通过"/>
    <s v="国担合规性审查通过"/>
    <m/>
    <n v="2"/>
    <n v="2"/>
    <n v="578"/>
    <n v="0"/>
    <n v="0"/>
    <n v="2E-3"/>
    <n v="40"/>
    <n v="40"/>
    <m/>
  </r>
  <r>
    <s v="4301122092710022"/>
    <s v="国担非专项业务"/>
    <s v="新增"/>
    <x v="7"/>
    <m/>
    <s v="湖南省融资再担保有限公司"/>
    <s v="段宏玉"/>
    <s v="个体工商户"/>
    <s v="居民身份证"/>
    <s v="431022199512150046"/>
    <m/>
    <m/>
    <s v="宜章县段段开心龙虾店"/>
    <s v="92431022MA4QG8EN42"/>
    <s v="私人控股"/>
    <s v="否"/>
    <s v="湖南省/郴州市/宜章县"/>
    <s v="快餐服务"/>
    <s v="餐饮业"/>
    <n v="0.01"/>
    <n v="972.66669999999999"/>
    <n v="16"/>
    <m/>
    <s v="其他"/>
    <s v="小微企业"/>
    <m/>
    <m/>
    <m/>
    <m/>
    <s v="浙江网商银行股份有限公司"/>
    <n v="20"/>
    <s v="个人经营性贷款"/>
    <n v="6.2"/>
    <s v="人民币"/>
    <s v="否"/>
    <s v="2022-09-27 00:00:00"/>
    <s v="2024-04-27 00:00:00"/>
    <m/>
    <s v="89130800104974701820220927"/>
    <m/>
    <s v="R88-57921553"/>
    <s v="GUAR89130800104974701820220927891308"/>
    <n v="1"/>
    <m/>
    <s v="无"/>
    <n v="20"/>
    <n v="40"/>
    <n v="0"/>
    <n v="20"/>
    <n v="20"/>
    <n v="0"/>
    <m/>
    <s v=""/>
    <s v="网商202209"/>
    <s v="国担非专项业务"/>
    <m/>
    <s v="国担非专项业务"/>
    <m/>
    <s v="2022-10-19 10:47:59"/>
    <s v="2022-10-25 11:00:16"/>
    <s v="2022-10-13 17:52:32"/>
    <s v="刘畅之"/>
    <m/>
    <s v="省再担合规性审查通过"/>
    <s v="国担合规性审查通过"/>
    <m/>
    <n v="20"/>
    <n v="20"/>
    <n v="578"/>
    <n v="0"/>
    <n v="0"/>
    <n v="2E-3"/>
    <n v="400"/>
    <n v="400"/>
    <m/>
  </r>
  <r>
    <s v="4301122092710023"/>
    <s v="国担非专项业务"/>
    <s v="新增"/>
    <x v="7"/>
    <m/>
    <s v="湖南省融资再担保有限公司"/>
    <s v="刘楠"/>
    <s v="个体工商户"/>
    <s v="居民身份证"/>
    <s v="432524198810140061"/>
    <m/>
    <m/>
    <s v="新化县上梅街道办楠爵健身馆"/>
    <s v="92431322MA4PG3JDXM"/>
    <s v="私人控股"/>
    <s v="否"/>
    <s v="湖南省/娄底市/新化县"/>
    <s v="健身休闲活动"/>
    <s v="其他未列明行业"/>
    <n v="5"/>
    <n v="1E-3"/>
    <n v="17"/>
    <m/>
    <s v="其他"/>
    <s v="小微企业"/>
    <m/>
    <m/>
    <m/>
    <m/>
    <s v="浙江网商银行股份有限公司"/>
    <n v="2"/>
    <s v="个人经营性贷款"/>
    <n v="9.8000000000000007"/>
    <s v="人民币"/>
    <s v="否"/>
    <s v="2022-09-27 00:00:00"/>
    <s v="2024-04-27 00:00:00"/>
    <m/>
    <s v="89130800223558801320220927"/>
    <m/>
    <s v="R88-57921553"/>
    <s v="GUAR89130800223558801320220927891308"/>
    <n v="1"/>
    <m/>
    <s v="无"/>
    <n v="20"/>
    <n v="40"/>
    <n v="0"/>
    <n v="20"/>
    <n v="20"/>
    <n v="0"/>
    <m/>
    <s v=""/>
    <s v="网商202209"/>
    <s v="国担非专项业务"/>
    <m/>
    <s v="国担非专项业务"/>
    <m/>
    <s v="2022-10-19 10:47:59"/>
    <s v="2022-10-25 11:00:16"/>
    <s v="2022-10-13 17:52:32"/>
    <s v="刘畅之"/>
    <m/>
    <s v="省再担合规性审查通过"/>
    <s v="国担合规性审查通过"/>
    <m/>
    <n v="2"/>
    <n v="2"/>
    <n v="578"/>
    <n v="0"/>
    <n v="0"/>
    <n v="2E-3"/>
    <n v="40"/>
    <n v="40"/>
    <m/>
  </r>
  <r>
    <s v="4301122092810017"/>
    <s v="国担非专项业务"/>
    <s v="新增"/>
    <x v="7"/>
    <m/>
    <s v="湖南省融资再担保有限公司"/>
    <s v="童小伟"/>
    <s v="个体工商户"/>
    <s v="居民身份证"/>
    <s v="430621197604200473"/>
    <m/>
    <m/>
    <s v="岳阳市岳阳楼区沐沐城市生活酒店"/>
    <s v="92430602MA4MDPHP6B"/>
    <s v="私人控股"/>
    <s v="否"/>
    <s v="湖南省/岳阳市/岳阳楼区"/>
    <s v="其他一般旅馆"/>
    <s v="住宿业"/>
    <n v="50"/>
    <n v="150"/>
    <n v="24"/>
    <m/>
    <s v="其他"/>
    <s v="小微企业"/>
    <m/>
    <m/>
    <m/>
    <m/>
    <s v="浙江网商银行股份有限公司"/>
    <n v="15"/>
    <s v="个人经营性贷款"/>
    <n v="9.8000000000000007"/>
    <s v="人民币"/>
    <s v="否"/>
    <s v="2022-09-28 00:00:00"/>
    <s v="2024-04-28 00:00:00"/>
    <m/>
    <s v="89130800017164611220220928"/>
    <m/>
    <s v="R88-57921553"/>
    <s v="GUAR89130800017164611220220928891308"/>
    <n v="1"/>
    <m/>
    <s v="无"/>
    <n v="20"/>
    <n v="40"/>
    <n v="0"/>
    <n v="20"/>
    <n v="20"/>
    <n v="0"/>
    <m/>
    <s v=""/>
    <s v="网商202209"/>
    <s v="国担非专项业务"/>
    <m/>
    <s v="国担非专项业务"/>
    <m/>
    <s v="2022-10-19 10:47:59"/>
    <s v="2022-10-25 11:00:16"/>
    <s v="2022-10-13 17:52:32"/>
    <s v="刘畅之"/>
    <m/>
    <s v="省再担合规性审查通过"/>
    <s v="国担合规性审查通过"/>
    <m/>
    <n v="15"/>
    <n v="15"/>
    <n v="578"/>
    <n v="0"/>
    <n v="0"/>
    <n v="2E-3"/>
    <n v="300"/>
    <n v="300"/>
    <m/>
  </r>
  <r>
    <s v="4301122092810018"/>
    <s v="国担非专项业务"/>
    <s v="新增"/>
    <x v="7"/>
    <m/>
    <s v="湖南省融资再担保有限公司"/>
    <s v="周小文"/>
    <s v="个体工商户"/>
    <s v="居民身份证"/>
    <s v="430525198808218557"/>
    <m/>
    <m/>
    <s v="洞口县美创理发店"/>
    <s v="92430525MA4QWY363L"/>
    <s v="私人控股"/>
    <s v="否"/>
    <s v="湖南省/邵阳市/洞口县"/>
    <s v="理发及美容服务"/>
    <s v="其他未列明行业"/>
    <n v="12"/>
    <n v="16.3"/>
    <n v="23"/>
    <m/>
    <s v="其他"/>
    <s v="小微企业"/>
    <m/>
    <m/>
    <m/>
    <m/>
    <s v="浙江网商银行股份有限公司"/>
    <n v="5"/>
    <s v="个人经营性贷款"/>
    <n v="9.8000000000000007"/>
    <s v="人民币"/>
    <s v="否"/>
    <s v="2022-09-28 00:00:00"/>
    <s v="2024-04-28 00:00:00"/>
    <m/>
    <s v="89130800074919405220220928"/>
    <m/>
    <s v="R88-57921553"/>
    <s v="GUAR89130800074919405220220928891308"/>
    <n v="1"/>
    <m/>
    <s v="无"/>
    <n v="20"/>
    <n v="40"/>
    <n v="0"/>
    <n v="20"/>
    <n v="20"/>
    <n v="0"/>
    <m/>
    <s v=""/>
    <s v="网商202209"/>
    <s v="国担非专项业务"/>
    <m/>
    <s v="国担非专项业务"/>
    <m/>
    <s v="2022-10-19 10:47:59"/>
    <s v="2022-10-25 11:00:16"/>
    <s v="2022-10-13 17:52:32"/>
    <s v="刘畅之"/>
    <m/>
    <s v="省再担合规性审查通过"/>
    <s v="国担合规性审查通过"/>
    <m/>
    <n v="5"/>
    <n v="5"/>
    <n v="578"/>
    <n v="0"/>
    <n v="0"/>
    <n v="2E-3"/>
    <n v="100"/>
    <n v="100"/>
    <m/>
  </r>
  <r>
    <s v="4301122092810019"/>
    <s v="国担非专项业务"/>
    <s v="新增"/>
    <x v="7"/>
    <m/>
    <s v="湖南省融资再担保有限公司"/>
    <s v="陈爱珍"/>
    <s v="个体工商户"/>
    <s v="居民身份证"/>
    <s v="42112719900822286X"/>
    <m/>
    <m/>
    <s v="蓝山县细田劳保用品商店"/>
    <s v="92431127MA4Q7PM55F"/>
    <s v="私人控股"/>
    <s v="否"/>
    <s v="湖南省/永州市/蓝山县"/>
    <s v="服装零售"/>
    <s v="零售业"/>
    <n v="12"/>
    <n v="1E-3"/>
    <n v="8"/>
    <m/>
    <s v="其他"/>
    <s v="小微企业"/>
    <m/>
    <m/>
    <m/>
    <m/>
    <s v="浙江网商银行股份有限公司"/>
    <n v="2"/>
    <s v="个人经营性贷款"/>
    <n v="6.2"/>
    <s v="人民币"/>
    <s v="否"/>
    <s v="2022-09-28 00:00:00"/>
    <s v="2024-04-28 00:00:00"/>
    <m/>
    <s v="89130800122579312120220928"/>
    <m/>
    <s v="R88-57921553"/>
    <s v="GUAR89130800122579312120220928891308"/>
    <n v="1"/>
    <m/>
    <s v="无"/>
    <n v="20"/>
    <n v="40"/>
    <n v="0"/>
    <n v="20"/>
    <n v="20"/>
    <n v="0"/>
    <m/>
    <s v=""/>
    <s v="网商202209"/>
    <s v="国担非专项业务"/>
    <m/>
    <s v="国担非专项业务"/>
    <m/>
    <s v="2022-10-19 10:47:59"/>
    <s v="2022-10-25 11:00:16"/>
    <s v="2022-10-13 17:52:32"/>
    <s v="刘畅之"/>
    <m/>
    <s v="省再担合规性审查通过"/>
    <s v="国担合规性审查通过"/>
    <m/>
    <n v="2"/>
    <n v="2"/>
    <n v="578"/>
    <n v="0"/>
    <n v="0"/>
    <n v="2E-3"/>
    <n v="40"/>
    <n v="40"/>
    <m/>
  </r>
  <r>
    <s v="4301122092910014"/>
    <s v="国担非专项业务"/>
    <s v="新增"/>
    <x v="7"/>
    <m/>
    <s v="湖南省融资再担保有限公司"/>
    <s v="黄伏新"/>
    <s v="个体工商户"/>
    <s v="居民身份证"/>
    <s v="450304197807170535"/>
    <m/>
    <m/>
    <s v="长沙市芙蓉区五十七街皮具商行"/>
    <s v="92430102MA4NNC3L4H"/>
    <s v="私人控股"/>
    <s v="否"/>
    <s v="湖南省/长沙市/芙蓉区"/>
    <s v="其他未列明零售业"/>
    <s v="零售业"/>
    <n v="1"/>
    <n v="273.33330000000001"/>
    <n v="7"/>
    <m/>
    <s v="其他"/>
    <s v="小微企业"/>
    <m/>
    <m/>
    <m/>
    <m/>
    <s v="浙江网商银行股份有限公司"/>
    <n v="3"/>
    <s v="个人经营性贷款"/>
    <n v="9.8000000000000007"/>
    <s v="人民币"/>
    <s v="否"/>
    <s v="2022-09-29 00:00:00"/>
    <s v="2024-04-29 00:00:00"/>
    <m/>
    <s v="89130800003059006820220929"/>
    <m/>
    <s v="R88-57921553"/>
    <s v="GUAR89130800003059006820220929891308"/>
    <n v="1"/>
    <m/>
    <s v="无"/>
    <n v="20"/>
    <n v="40"/>
    <n v="0"/>
    <n v="20"/>
    <n v="20"/>
    <n v="0"/>
    <m/>
    <s v=""/>
    <s v="网商202209"/>
    <s v="国担非专项业务"/>
    <m/>
    <s v="国担非专项业务"/>
    <m/>
    <s v="2022-10-19 10:47:59"/>
    <s v="2022-10-25 11:00:16"/>
    <s v="2022-10-13 17:52:32"/>
    <s v="刘畅之"/>
    <m/>
    <s v="省再担合规性审查通过"/>
    <s v="国担合规性审查通过"/>
    <m/>
    <n v="3"/>
    <n v="3"/>
    <n v="578"/>
    <n v="0"/>
    <n v="0"/>
    <n v="2E-3"/>
    <n v="60"/>
    <n v="60"/>
    <m/>
  </r>
  <r>
    <s v="4301122092910015"/>
    <s v="国担非专项业务"/>
    <s v="新增"/>
    <x v="7"/>
    <m/>
    <s v="湖南省融资再担保有限公司"/>
    <s v="龚艳平"/>
    <s v="个体工商户"/>
    <s v="居民身份证"/>
    <s v="433127198709128242"/>
    <m/>
    <m/>
    <s v="吉首市萍子高端私人定制美甲服务中心"/>
    <s v="92433101MA4LD8LR0R"/>
    <s v="私人控股"/>
    <s v="否"/>
    <s v="湖南省/湘西土家族苗族自治州/吉首市"/>
    <s v="理发及美容服务"/>
    <s v="其他未列明行业"/>
    <n v="10"/>
    <n v="1E-3"/>
    <n v="23"/>
    <m/>
    <s v="其他"/>
    <s v="小微企业"/>
    <m/>
    <m/>
    <m/>
    <m/>
    <s v="浙江网商银行股份有限公司"/>
    <n v="2"/>
    <s v="个人经营性贷款"/>
    <n v="9.8000000000000007"/>
    <s v="人民币"/>
    <s v="否"/>
    <s v="2022-09-29 00:00:00"/>
    <s v="2024-04-29 00:00:00"/>
    <m/>
    <s v="89130800013706301020220929"/>
    <m/>
    <s v="R88-57921553"/>
    <s v="GUAR89130800013706301020220929891308"/>
    <n v="1"/>
    <m/>
    <s v="无"/>
    <n v="20"/>
    <n v="40"/>
    <n v="0"/>
    <n v="20"/>
    <n v="20"/>
    <n v="0"/>
    <m/>
    <s v=""/>
    <s v="网商202209"/>
    <s v="国担非专项业务"/>
    <m/>
    <s v="国担非专项业务"/>
    <m/>
    <s v="2022-10-19 10:47:59"/>
    <s v="2022-10-25 10:59:46"/>
    <s v="2022-10-13 17:52:32"/>
    <s v="刘畅之"/>
    <m/>
    <s v="省再担合规性审查通过"/>
    <s v="国担合规性审查通过"/>
    <m/>
    <n v="2"/>
    <n v="2"/>
    <n v="578"/>
    <n v="0"/>
    <n v="0"/>
    <n v="2E-3"/>
    <n v="40"/>
    <n v="40"/>
    <m/>
  </r>
  <r>
    <s v="4301122092910016"/>
    <s v="国担非专项业务"/>
    <s v="新增"/>
    <x v="7"/>
    <m/>
    <s v="湖南省融资再担保有限公司"/>
    <s v="杨鸿炳"/>
    <s v="个体工商户"/>
    <s v="居民身份证"/>
    <s v="430527198601296016"/>
    <m/>
    <m/>
    <s v="绥宁县唐家坊镇金马物美超市"/>
    <s v="92430527MA4MQ6MW4D"/>
    <s v="私人控股"/>
    <s v="否"/>
    <s v="湖南省/邵阳市/绥宁县"/>
    <s v="超级市场零售"/>
    <s v="零售业"/>
    <n v="650"/>
    <n v="25"/>
    <n v="7"/>
    <m/>
    <s v="其他"/>
    <s v="小微企业"/>
    <m/>
    <m/>
    <m/>
    <m/>
    <s v="浙江网商银行股份有限公司"/>
    <n v="10"/>
    <s v="个人经营性贷款"/>
    <n v="6.2"/>
    <s v="人民币"/>
    <s v="否"/>
    <s v="2022-09-29 00:00:00"/>
    <s v="2024-04-29 00:00:00"/>
    <m/>
    <s v="89130800123599301620220929"/>
    <m/>
    <s v="R88-57921553"/>
    <s v="GUAR89130800123599301620220929891308"/>
    <n v="1"/>
    <m/>
    <s v="无"/>
    <n v="20"/>
    <n v="40"/>
    <n v="0"/>
    <n v="20"/>
    <n v="20"/>
    <n v="0"/>
    <m/>
    <s v=""/>
    <s v="网商202209"/>
    <s v="国担非专项业务"/>
    <m/>
    <s v="国担非专项业务"/>
    <m/>
    <s v="2022-10-19 10:47:59"/>
    <s v="2022-10-25 10:59:46"/>
    <s v="2022-10-13 17:52:32"/>
    <s v="刘畅之"/>
    <m/>
    <s v="省再担合规性审查通过"/>
    <s v="国担合规性审查通过"/>
    <m/>
    <n v="10"/>
    <n v="10"/>
    <n v="578"/>
    <n v="0"/>
    <n v="0"/>
    <n v="2E-3"/>
    <n v="200"/>
    <n v="200"/>
    <m/>
  </r>
  <r>
    <s v="4301122092910017"/>
    <s v="国担非专项业务"/>
    <s v="新增"/>
    <x v="7"/>
    <m/>
    <s v="湖南省融资再担保有限公司"/>
    <s v="周俊夫"/>
    <s v="小微企业主"/>
    <s v="居民身份证"/>
    <s v="431021199201070018"/>
    <m/>
    <m/>
    <s v="桂阳县金泰酒店管理有限公司"/>
    <s v="91431021MA7ATLK79M"/>
    <s v="私人控股"/>
    <s v="否"/>
    <s v="湖南省/郴州市/桂阳县"/>
    <s v="其他一般旅馆"/>
    <s v="住宿业"/>
    <n v="10"/>
    <n v="2.6667000000000001"/>
    <n v="24"/>
    <m/>
    <s v="微型企业"/>
    <s v="小微企业"/>
    <m/>
    <m/>
    <m/>
    <m/>
    <s v="浙江网商银行股份有限公司"/>
    <n v="5"/>
    <s v="流动资金贷款"/>
    <n v="9.26"/>
    <s v="人民币"/>
    <s v="否"/>
    <s v="2022-09-29 00:00:00"/>
    <s v="2024-04-29 00:00:00"/>
    <m/>
    <s v="89130800266438501820220929"/>
    <m/>
    <s v="R88-57921553"/>
    <s v="GUAR89130800266438501820220929891308"/>
    <n v="1"/>
    <m/>
    <s v="无"/>
    <n v="20"/>
    <n v="40"/>
    <n v="0"/>
    <n v="20"/>
    <n v="20"/>
    <n v="0"/>
    <m/>
    <s v=""/>
    <s v="网商202209"/>
    <s v="国担非专项业务"/>
    <m/>
    <s v="国担非专项业务"/>
    <m/>
    <s v="2022-10-19 10:47:59"/>
    <s v="2022-10-25 10:59:46"/>
    <s v="2022-10-13 17:52:32"/>
    <s v="刘畅之"/>
    <m/>
    <s v="省再担合规性审查通过"/>
    <s v="国担合规性审查通过"/>
    <m/>
    <n v="5"/>
    <n v="5"/>
    <n v="578"/>
    <n v="0"/>
    <n v="0"/>
    <n v="2E-3"/>
    <n v="100"/>
    <n v="100"/>
    <m/>
  </r>
  <r>
    <s v="4301122092910018"/>
    <s v="国担非专项业务"/>
    <s v="新增"/>
    <x v="7"/>
    <m/>
    <s v="湖南省融资再担保有限公司"/>
    <s v="杨志平"/>
    <s v="个体工商户"/>
    <s v="居民身份证"/>
    <s v="43252419840804651X"/>
    <m/>
    <m/>
    <s v="新化县枫林街道韵达物流服务部"/>
    <s v="92431322MA4QK5W98H"/>
    <s v="私人控股"/>
    <s v="否"/>
    <s v="湖南省/娄底市/新化县"/>
    <s v="通用仓储"/>
    <s v="仓储业"/>
    <n v="20"/>
    <n v="250"/>
    <n v="17"/>
    <m/>
    <s v="其他"/>
    <s v="小微企业"/>
    <m/>
    <m/>
    <m/>
    <m/>
    <s v="浙江网商银行股份有限公司"/>
    <n v="2"/>
    <s v="个人经营性贷款"/>
    <n v="9.8000000000000007"/>
    <s v="人民币"/>
    <s v="否"/>
    <s v="2022-09-29 00:00:00"/>
    <s v="2024-04-29 00:00:00"/>
    <m/>
    <s v="89130800369850010120220929"/>
    <m/>
    <s v="R88-57921553"/>
    <s v="GUAR89130800369850010120220929891308"/>
    <n v="1"/>
    <m/>
    <s v="无"/>
    <n v="20"/>
    <n v="40"/>
    <n v="0"/>
    <n v="20"/>
    <n v="20"/>
    <n v="0"/>
    <m/>
    <s v=""/>
    <s v="网商202209"/>
    <s v="国担非专项业务"/>
    <m/>
    <s v="国担非专项业务"/>
    <m/>
    <s v="2022-10-19 10:47:59"/>
    <s v="2022-10-25 10:59:46"/>
    <s v="2022-10-13 17:52:32"/>
    <s v="刘畅之"/>
    <m/>
    <s v="省再担合规性审查通过"/>
    <s v="国担合规性审查通过"/>
    <m/>
    <n v="2"/>
    <n v="2"/>
    <n v="578"/>
    <n v="0"/>
    <n v="0"/>
    <n v="2E-3"/>
    <n v="40"/>
    <n v="40"/>
    <m/>
  </r>
  <r>
    <s v="4301122092910019"/>
    <s v="国担非专项业务"/>
    <s v="新增"/>
    <x v="7"/>
    <m/>
    <s v="湖南省融资再担保有限公司"/>
    <s v="何铁军"/>
    <s v="小微企业主"/>
    <s v="居民身份证"/>
    <s v="432321197702034136"/>
    <m/>
    <m/>
    <s v="益阳市赫山区杆杆家庭农场"/>
    <s v="91430903MA4L49YT3J"/>
    <s v="私人控股"/>
    <s v="否"/>
    <s v="湖南省/益阳市/赫山区"/>
    <s v="其他谷物种植"/>
    <s v="农、林、牧、渔业"/>
    <n v="650"/>
    <n v="75"/>
    <n v="1"/>
    <m/>
    <s v="小型企业"/>
    <s v="三农,小微企业"/>
    <m/>
    <m/>
    <m/>
    <m/>
    <s v="浙江网商银行股份有限公司"/>
    <n v="6"/>
    <s v="流动资金贷款"/>
    <n v="6.2"/>
    <s v="人民币"/>
    <s v="否"/>
    <s v="2022-09-29 00:00:00"/>
    <s v="2024-04-29 00:00:00"/>
    <m/>
    <s v="89130800419710513220220929"/>
    <m/>
    <s v="R88-57921553"/>
    <s v="GUAR89130800419710513220220929891308"/>
    <n v="1"/>
    <m/>
    <s v="无"/>
    <n v="20"/>
    <n v="40"/>
    <n v="0"/>
    <n v="20"/>
    <n v="20"/>
    <n v="0"/>
    <m/>
    <s v=""/>
    <s v="网商202209"/>
    <s v="国担非专项业务"/>
    <m/>
    <s v="国担非专项业务"/>
    <m/>
    <s v="2022-10-19 10:47:59"/>
    <s v="2022-10-25 10:59:46"/>
    <s v="2022-10-13 17:52:32"/>
    <s v="刘畅之"/>
    <m/>
    <s v="省再担合规性审查通过"/>
    <s v="国担合规性审查通过"/>
    <m/>
    <n v="6"/>
    <n v="6"/>
    <n v="578"/>
    <n v="0"/>
    <n v="0"/>
    <n v="2E-3"/>
    <n v="120"/>
    <n v="120"/>
    <m/>
  </r>
  <r>
    <s v="4301122093010008"/>
    <s v="国担非专项业务"/>
    <s v="新增"/>
    <x v="7"/>
    <m/>
    <s v="湖南省融资再担保有限公司"/>
    <s v="周志春"/>
    <s v="小微企业主"/>
    <s v="居民身份证"/>
    <s v="43038119860321603X"/>
    <m/>
    <m/>
    <s v="长沙萌酱电子商务有限公司"/>
    <s v="91430105MA4M634C9D"/>
    <s v="私人控股"/>
    <s v="是"/>
    <s v="湖南省/长沙市/开福区"/>
    <s v="互联网零售"/>
    <s v="零售业"/>
    <n v="12"/>
    <n v="12"/>
    <n v="1"/>
    <m/>
    <s v="微型企业"/>
    <s v="小微企业"/>
    <m/>
    <m/>
    <m/>
    <m/>
    <s v="浙江网商银行股份有限公司"/>
    <n v="2"/>
    <s v="流动资金贷款"/>
    <n v="7.48"/>
    <s v="人民币"/>
    <s v="否"/>
    <s v="2022-09-30 00:00:00"/>
    <s v="2024-04-30 00:00:00"/>
    <m/>
    <s v="89130800002659111820220930"/>
    <m/>
    <s v="R88-57921553"/>
    <s v="GUAR89130800002659111820220930891308"/>
    <n v="1"/>
    <m/>
    <s v="无"/>
    <n v="20"/>
    <n v="40"/>
    <n v="0"/>
    <n v="20"/>
    <n v="20"/>
    <n v="0"/>
    <m/>
    <s v=""/>
    <s v="网商202209"/>
    <s v="国担非专项业务"/>
    <m/>
    <s v="国担非专项业务"/>
    <m/>
    <s v="2022-10-19 10:47:59"/>
    <s v="2022-10-25 10:59:46"/>
    <s v="2022-10-13 17:52:32"/>
    <s v="刘畅之"/>
    <m/>
    <s v="省再担合规性审查通过"/>
    <s v="国担合规性审查通过"/>
    <m/>
    <n v="2"/>
    <n v="2"/>
    <n v="578"/>
    <n v="0"/>
    <n v="0"/>
    <n v="2E-3"/>
    <n v="40"/>
    <n v="40"/>
    <m/>
  </r>
  <r>
    <s v="4301122093010009"/>
    <s v="国担非专项业务"/>
    <s v="新增"/>
    <x v="7"/>
    <m/>
    <s v="湖南省融资再担保有限公司"/>
    <s v="邹金秦"/>
    <s v="个体工商户"/>
    <s v="居民身份证"/>
    <s v="430421198109159251"/>
    <m/>
    <m/>
    <s v="娄底市娄星区学院文印工作室"/>
    <s v="92431302MA4LNK7N6L"/>
    <s v="私人控股"/>
    <s v="否"/>
    <s v="湖南省/娄底市/娄星区"/>
    <s v="其他居民服务业"/>
    <s v="其他未列明行业"/>
    <n v="5"/>
    <n v="1134.0999999999999"/>
    <n v="17"/>
    <m/>
    <s v="其他"/>
    <s v="小微企业"/>
    <m/>
    <m/>
    <m/>
    <m/>
    <s v="浙江网商银行股份有限公司"/>
    <n v="4.8"/>
    <s v="个人经营性贷款"/>
    <n v="9.8000000000000007"/>
    <s v="人民币"/>
    <s v="否"/>
    <s v="2022-09-30 00:00:00"/>
    <s v="2024-04-30 00:00:00"/>
    <m/>
    <s v="89130800014107207720220930"/>
    <m/>
    <s v="R88-57921553"/>
    <s v="GUAR89130800014107207720220930891308"/>
    <n v="1"/>
    <m/>
    <s v="无"/>
    <n v="20"/>
    <n v="40"/>
    <n v="0"/>
    <n v="20"/>
    <n v="20"/>
    <n v="0"/>
    <m/>
    <s v=""/>
    <s v="网商202209"/>
    <s v="国担非专项业务"/>
    <m/>
    <s v="国担非专项业务"/>
    <m/>
    <s v="2022-10-19 10:47:59"/>
    <s v="2022-10-25 10:59:46"/>
    <s v="2022-10-13 17:52:32"/>
    <s v="刘畅之"/>
    <m/>
    <s v="省再担合规性审查通过"/>
    <s v="国担合规性审查通过"/>
    <m/>
    <n v="4.8"/>
    <n v="4.8"/>
    <n v="578"/>
    <n v="0"/>
    <n v="0"/>
    <n v="2E-3"/>
    <n v="96"/>
    <n v="96"/>
    <m/>
  </r>
  <r>
    <s v="4301122093010010"/>
    <s v="国担非专项业务"/>
    <s v="新增"/>
    <x v="7"/>
    <m/>
    <s v="湖南省融资再担保有限公司"/>
    <s v="李庆军"/>
    <s v="个体工商户"/>
    <s v="居民身份证"/>
    <s v="431024198007290054"/>
    <m/>
    <m/>
    <s v="嘉禾县禾仓包子店"/>
    <s v="92431024MA4PMPH70L"/>
    <s v="私人控股"/>
    <s v="否"/>
    <s v="湖南省/郴州市/嘉禾县"/>
    <s v="小吃服务"/>
    <s v="餐饮业"/>
    <n v="0.1"/>
    <n v="1E-3"/>
    <n v="22"/>
    <m/>
    <s v="其他"/>
    <s v="小微企业"/>
    <m/>
    <m/>
    <m/>
    <m/>
    <s v="浙江网商银行股份有限公司"/>
    <n v="22"/>
    <s v="个人经营性贷款"/>
    <n v="6.2"/>
    <s v="人民币"/>
    <s v="否"/>
    <s v="2022-09-30 00:00:00"/>
    <s v="2024-04-30 00:00:00"/>
    <m/>
    <s v="89130800048357709220220930"/>
    <m/>
    <s v="R88-57921553"/>
    <s v="GUAR89130800048357709220220930891308"/>
    <n v="1"/>
    <m/>
    <s v="无"/>
    <n v="20"/>
    <n v="40"/>
    <n v="0"/>
    <n v="20"/>
    <n v="20"/>
    <n v="0"/>
    <m/>
    <s v=""/>
    <s v="网商202209"/>
    <s v="国担非专项业务"/>
    <m/>
    <s v="国担非专项业务"/>
    <m/>
    <s v="2022-10-19 10:47:59"/>
    <s v="2022-10-25 10:59:46"/>
    <s v="2022-10-13 17:52:32"/>
    <s v="刘畅之"/>
    <m/>
    <s v="省再担合规性审查通过"/>
    <s v="国担合规性审查通过"/>
    <m/>
    <n v="22"/>
    <n v="22"/>
    <n v="578"/>
    <n v="0"/>
    <n v="0"/>
    <n v="2E-3"/>
    <n v="440"/>
    <n v="440"/>
    <m/>
  </r>
  <r>
    <s v="4301122093010011"/>
    <s v="国担非专项业务"/>
    <s v="新增"/>
    <x v="7"/>
    <m/>
    <s v="湖南省融资再担保有限公司"/>
    <s v="庞聪"/>
    <s v="个体工商户"/>
    <s v="居民身份证"/>
    <s v="43062319941205571X"/>
    <m/>
    <m/>
    <s v="南湖新区君怡时尚大酒店"/>
    <s v="92430600MA4QPWCD4T"/>
    <s v="私人控股"/>
    <s v="否"/>
    <s v="湖南省/岳阳市/岳阳楼区"/>
    <s v="其他住宿业"/>
    <s v="住宿业"/>
    <n v="200"/>
    <n v="1E-3"/>
    <n v="18"/>
    <m/>
    <s v="其他"/>
    <s v="小微企业"/>
    <m/>
    <m/>
    <m/>
    <m/>
    <s v="浙江网商银行股份有限公司"/>
    <n v="2"/>
    <s v="个人经营性贷款"/>
    <n v="9.8000000000000007"/>
    <s v="人民币"/>
    <s v="否"/>
    <s v="2022-09-30 00:00:00"/>
    <s v="2024-04-30 00:00:00"/>
    <m/>
    <s v="89130800055347306420220930"/>
    <m/>
    <s v="R88-57921553"/>
    <s v="GUAR89130800055347306420220930891308"/>
    <n v="1"/>
    <m/>
    <s v="无"/>
    <n v="20"/>
    <n v="40"/>
    <n v="0"/>
    <n v="20"/>
    <n v="20"/>
    <n v="0"/>
    <m/>
    <s v=""/>
    <s v="网商202209"/>
    <s v="国担非专项业务"/>
    <m/>
    <s v="国担非专项业务"/>
    <m/>
    <s v="2022-10-19 10:47:59"/>
    <s v="2022-10-25 10:59:46"/>
    <s v="2022-10-13 17:52:32"/>
    <s v="刘畅之"/>
    <m/>
    <s v="省再担合规性审查通过"/>
    <s v="国担合规性审查通过"/>
    <m/>
    <n v="2"/>
    <n v="2"/>
    <n v="578"/>
    <n v="0"/>
    <n v="0"/>
    <n v="2E-3"/>
    <n v="40"/>
    <n v="40"/>
    <m/>
  </r>
  <r>
    <s v="4301122093010012"/>
    <s v="国担非专项业务"/>
    <s v="新增"/>
    <x v="7"/>
    <m/>
    <s v="湖南省融资再担保有限公司"/>
    <s v="肖功利"/>
    <s v="个体工商户"/>
    <s v="居民身份证"/>
    <s v="430525198805119318"/>
    <m/>
    <m/>
    <s v="洞口县黄桥镇多乐士涂料店"/>
    <s v="92430525MA4QJDL51M"/>
    <s v="私人控股"/>
    <s v="否"/>
    <s v="湖南省/邵阳市/洞口县"/>
    <s v="涂料零售"/>
    <s v="零售业"/>
    <n v="10"/>
    <n v="120"/>
    <n v="9"/>
    <m/>
    <s v="其他"/>
    <s v="小微企业"/>
    <m/>
    <m/>
    <m/>
    <m/>
    <s v="浙江网商银行股份有限公司"/>
    <n v="3.58"/>
    <s v="个人经营性贷款"/>
    <n v="9"/>
    <s v="人民币"/>
    <s v="否"/>
    <s v="2022-09-30 00:00:00"/>
    <s v="2024-04-30 00:00:00"/>
    <m/>
    <s v="89130800066180800020220930"/>
    <m/>
    <s v="R88-57921553"/>
    <s v="GUAR89130800066180800020220930891308"/>
    <n v="1"/>
    <m/>
    <s v="无"/>
    <n v="20"/>
    <n v="40"/>
    <n v="0"/>
    <n v="20"/>
    <n v="20"/>
    <n v="0"/>
    <m/>
    <s v=""/>
    <s v="网商202209"/>
    <s v="国担非专项业务"/>
    <m/>
    <s v="国担非专项业务"/>
    <m/>
    <s v="2022-10-19 10:47:59"/>
    <s v="2022-10-25 10:59:46"/>
    <s v="2022-10-13 17:52:32"/>
    <s v="刘畅之"/>
    <m/>
    <s v="省再担合规性审查通过"/>
    <s v="国担合规性审查通过"/>
    <m/>
    <n v="3.58"/>
    <n v="3.58"/>
    <n v="578"/>
    <n v="0"/>
    <n v="0"/>
    <n v="2E-3"/>
    <n v="71.599999999999994"/>
    <n v="71.599999999999994"/>
    <m/>
  </r>
  <r>
    <s v="4301122093010013"/>
    <s v="国担非专项业务"/>
    <s v="新增"/>
    <x v="7"/>
    <m/>
    <s v="湖南省融资再担保有限公司"/>
    <s v="陈翔"/>
    <s v="小微企业主"/>
    <s v="居民身份证"/>
    <s v="430124198811221054"/>
    <m/>
    <m/>
    <s v="湖南麦西糯餐饮管理有限公司"/>
    <s v="91430102MA7BD31Y30"/>
    <s v="私人控股"/>
    <s v="否"/>
    <s v="湖南省/长沙市/芙蓉区"/>
    <s v="其他未列明商务服务业"/>
    <s v="租赁和商务服务业"/>
    <n v="200"/>
    <n v="6.7332999999999998"/>
    <n v="14"/>
    <m/>
    <s v="小型企业"/>
    <s v="小微企业"/>
    <m/>
    <m/>
    <m/>
    <m/>
    <s v="浙江网商银行股份有限公司"/>
    <n v="4"/>
    <s v="流动资金贷款"/>
    <n v="9.8000000000000007"/>
    <s v="人民币"/>
    <s v="否"/>
    <s v="2022-09-30 00:00:00"/>
    <s v="2024-04-30 00:00:00"/>
    <m/>
    <s v="89130800109625609720220930"/>
    <m/>
    <s v="R88-57921553"/>
    <s v="GUAR89130800109625609720220930891308"/>
    <n v="1"/>
    <m/>
    <s v="无"/>
    <n v="20"/>
    <n v="40"/>
    <n v="0"/>
    <n v="20"/>
    <n v="20"/>
    <n v="0"/>
    <m/>
    <s v=""/>
    <s v="网商202209"/>
    <s v="国担非专项业务"/>
    <m/>
    <s v="国担非专项业务"/>
    <m/>
    <s v="2022-10-19 10:47:59"/>
    <s v="2022-10-25 10:59:46"/>
    <s v="2022-10-13 17:52:32"/>
    <s v="刘畅之"/>
    <m/>
    <s v="省再担合规性审查通过"/>
    <s v="国担合规性审查通过"/>
    <m/>
    <n v="4"/>
    <n v="4"/>
    <n v="578"/>
    <n v="0"/>
    <n v="0"/>
    <n v="2E-3"/>
    <n v="80"/>
    <n v="80"/>
    <m/>
  </r>
  <r>
    <s v="4301122093010014"/>
    <s v="国担非专项业务"/>
    <s v="新增"/>
    <x v="7"/>
    <m/>
    <s v="湖南省融资再担保有限公司"/>
    <s v="姜海燕"/>
    <s v="个体工商户"/>
    <s v="居民身份证"/>
    <s v="430502198112226028"/>
    <m/>
    <m/>
    <s v="邵阳市大祥区一品家厨餐饮店"/>
    <s v="92430503MA7CCJWK5B"/>
    <s v="私人控股"/>
    <s v="否"/>
    <s v="湖南省/邵阳市/大祥区"/>
    <s v="其他未列明餐饮业"/>
    <s v="餐饮业"/>
    <n v="1500"/>
    <n v="25"/>
    <n v="7"/>
    <m/>
    <s v="其他"/>
    <s v="小微企业"/>
    <m/>
    <m/>
    <m/>
    <m/>
    <s v="浙江网商银行股份有限公司"/>
    <n v="2.5"/>
    <s v="个人经营性贷款"/>
    <n v="9.8000000000000007"/>
    <s v="人民币"/>
    <s v="否"/>
    <s v="2022-09-30 00:00:00"/>
    <s v="2024-04-30 00:00:00"/>
    <m/>
    <s v="89130800119063312320220930"/>
    <m/>
    <s v="R88-57921553"/>
    <s v="GUAR89130800119063312320220930891308"/>
    <n v="1"/>
    <m/>
    <s v="无"/>
    <n v="20"/>
    <n v="40"/>
    <n v="0"/>
    <n v="20"/>
    <n v="20"/>
    <n v="0"/>
    <m/>
    <s v=""/>
    <s v="网商202209"/>
    <s v="国担非专项业务"/>
    <m/>
    <s v="国担非专项业务"/>
    <m/>
    <s v="2022-10-19 10:47:59"/>
    <s v="2022-10-25 10:59:46"/>
    <s v="2022-10-13 17:52:32"/>
    <s v="刘畅之"/>
    <m/>
    <s v="省再担合规性审查通过"/>
    <s v="国担合规性审查通过"/>
    <m/>
    <n v="2.5"/>
    <n v="2.5"/>
    <n v="578"/>
    <n v="0"/>
    <n v="0"/>
    <n v="2E-3"/>
    <n v="50"/>
    <n v="50"/>
    <m/>
  </r>
  <r>
    <s v="4301122093010015"/>
    <s v="国担非专项业务"/>
    <s v="新增"/>
    <x v="7"/>
    <m/>
    <s v="湖南省融资再担保有限公司"/>
    <s v="肖强"/>
    <s v="小微企业主"/>
    <s v="居民身份证"/>
    <s v="430124198607177770"/>
    <m/>
    <m/>
    <s v="长沙丰强农业有限公司"/>
    <s v="91430124MA4L6H9937"/>
    <s v="私人控股"/>
    <s v="否"/>
    <s v="湖南省/长沙市/宁乡市"/>
    <s v="其他园艺作物种植"/>
    <s v="农、林、牧、渔业"/>
    <n v="50"/>
    <n v="75"/>
    <n v="1"/>
    <m/>
    <s v="小型企业"/>
    <s v="三农,小微企业"/>
    <m/>
    <m/>
    <m/>
    <m/>
    <s v="浙江网商银行股份有限公司"/>
    <n v="3"/>
    <s v="流动资金贷款"/>
    <n v="7"/>
    <s v="人民币"/>
    <s v="否"/>
    <s v="2022-09-30 00:00:00"/>
    <s v="2024-04-30 00:00:00"/>
    <m/>
    <s v="89130800273994107520220930"/>
    <m/>
    <s v="R88-57921553"/>
    <s v="GUAR89130800273994107520220930891308"/>
    <n v="1"/>
    <m/>
    <s v="无"/>
    <n v="20"/>
    <n v="40"/>
    <n v="0"/>
    <n v="20"/>
    <n v="20"/>
    <n v="0"/>
    <m/>
    <s v=""/>
    <s v="网商202209"/>
    <s v="国担非专项业务"/>
    <m/>
    <s v="国担非专项业务"/>
    <m/>
    <s v="2022-10-19 10:47:59"/>
    <s v="2022-10-25 10:59:46"/>
    <s v="2022-10-13 17:52:32"/>
    <s v="刘畅之"/>
    <m/>
    <s v="省再担合规性审查通过"/>
    <s v="国担合规性审查通过"/>
    <m/>
    <n v="3"/>
    <n v="3"/>
    <n v="578"/>
    <n v="0"/>
    <n v="0"/>
    <n v="2E-3"/>
    <n v="60"/>
    <n v="60"/>
    <m/>
  </r>
  <r>
    <s v="4301122093010016"/>
    <s v="国担非专项业务"/>
    <s v="新增"/>
    <x v="7"/>
    <m/>
    <s v="湖南省融资再担保有限公司"/>
    <s v="胡安玲"/>
    <s v="小微企业主"/>
    <s v="居民身份证"/>
    <s v="432831197503060040"/>
    <m/>
    <m/>
    <s v="湖南奎源农业开发有限公司"/>
    <s v="91431028062203639E"/>
    <s v="私人控股"/>
    <s v="是"/>
    <s v="湖南省/郴州市/安仁县"/>
    <s v="其他中药材种植"/>
    <s v="农、林、牧、渔业"/>
    <n v="1500"/>
    <n v="75"/>
    <n v="1"/>
    <m/>
    <s v="小型企业"/>
    <s v="三农,小微企业"/>
    <s v="4.1.3"/>
    <m/>
    <m/>
    <m/>
    <s v="浙江网商银行股份有限公司"/>
    <n v="2"/>
    <s v="流动资金贷款"/>
    <n v="9.8000000000000007"/>
    <s v="人民币"/>
    <s v="否"/>
    <s v="2022-09-30 00:00:00"/>
    <s v="2024-04-30 00:00:00"/>
    <m/>
    <s v="89130800314611610620220930"/>
    <m/>
    <s v="R88-57921553"/>
    <s v="GUAR89130800314611610620220930891308"/>
    <n v="1"/>
    <m/>
    <s v="无"/>
    <n v="20"/>
    <n v="40"/>
    <n v="0"/>
    <n v="20"/>
    <n v="20"/>
    <n v="0"/>
    <m/>
    <s v=""/>
    <s v="网商202209"/>
    <s v="国担非专项业务"/>
    <m/>
    <s v="国担非专项业务"/>
    <m/>
    <s v="2022-10-19 10:47:59"/>
    <s v="2022-10-25 11:00:16"/>
    <s v="2022-10-13 17:52:32"/>
    <s v="刘畅之"/>
    <m/>
    <s v="省再担合规性审查通过"/>
    <s v="国担合规性审查通过"/>
    <m/>
    <n v="2"/>
    <n v="2"/>
    <n v="578"/>
    <n v="0"/>
    <n v="0"/>
    <n v="2E-3"/>
    <n v="40"/>
    <n v="40"/>
    <m/>
  </r>
  <r>
    <s v="4301122090910066"/>
    <s v="国担非专项业务"/>
    <s v="新增"/>
    <x v="7"/>
    <m/>
    <s v="湖南省融资再担保有限公司"/>
    <s v="伊娃"/>
    <s v="个体工商户"/>
    <s v="居民身份证"/>
    <s v="130633198906010682"/>
    <s v="伊娃"/>
    <s v="18900735558"/>
    <s v="长沙市开福区伊娃艺术指导工作室"/>
    <s v="92430105MA4PNMYC7T"/>
    <s v="私人控股"/>
    <s v="是"/>
    <s v="湖南省/长沙市/开福区"/>
    <s v="其他文化艺术业"/>
    <s v="其他未列明行业"/>
    <n v="1000"/>
    <n v="3"/>
    <n v="5"/>
    <n v="200"/>
    <s v="其他"/>
    <s v="小微企业"/>
    <m/>
    <s v="伊娃"/>
    <s v="居民身份证"/>
    <s v="130633198906010682"/>
    <s v="长沙银行南城支行"/>
    <n v="30"/>
    <s v="个人经营性贷款"/>
    <n v="6.516"/>
    <s v="人民币"/>
    <s v="否"/>
    <s v="2022-09-09 00:00:00"/>
    <s v="2024-03-10 00:00:00"/>
    <m/>
    <s v="20221031501997186"/>
    <m/>
    <s v="湘长行小企担合【2022】第001号"/>
    <s v="0"/>
    <n v="1"/>
    <m/>
    <s v="无"/>
    <n v="20"/>
    <n v="40"/>
    <n v="0"/>
    <n v="20"/>
    <n v="20"/>
    <n v="0"/>
    <m/>
    <s v=""/>
    <s v="委保内容已在借款合同中约定，长湘贷2022/09"/>
    <s v="国担非专项业务"/>
    <m/>
    <s v="国担非专项业务"/>
    <m/>
    <s v="2022-10-19 10:47:59"/>
    <s v="2022-10-25 11:00:16"/>
    <s v="2022-10-14 09:00:12"/>
    <s v="许汉威"/>
    <m/>
    <s v="省再担合规性审查通过"/>
    <s v="国担合规性审查通过"/>
    <m/>
    <n v="30"/>
    <n v="30"/>
    <n v="548"/>
    <n v="0"/>
    <n v="0"/>
    <n v="2E-3"/>
    <n v="600"/>
    <n v="600"/>
    <m/>
  </r>
  <r>
    <s v="4301122092610021"/>
    <s v="国担非专项业务"/>
    <s v="新增"/>
    <x v="7"/>
    <m/>
    <s v="湖南省融资再担保有限公司"/>
    <s v="陈希平"/>
    <s v="小微企业主"/>
    <s v="居民身份证"/>
    <s v="330325196409304219"/>
    <s v="陈希平"/>
    <s v="13908419378"/>
    <s v="常德市康明眼镜有限公司"/>
    <s v="91430700722541888G"/>
    <s v="私人控股"/>
    <s v="否"/>
    <s v="湖南省/常德市/武陵区"/>
    <s v="钟表、眼镜零售"/>
    <s v="零售业"/>
    <n v="500"/>
    <n v="10"/>
    <n v="10"/>
    <n v="300"/>
    <s v="微型企业"/>
    <s v="小微企业"/>
    <m/>
    <s v="陈希平"/>
    <s v="居民身份证"/>
    <s v="330325196409304219"/>
    <s v="长沙银行常德分行"/>
    <n v="40"/>
    <s v="个人经营性贷款"/>
    <n v="7.992"/>
    <s v="人民币"/>
    <s v="否"/>
    <s v="2022-09-26 00:00:00"/>
    <s v="2024-03-22 00:00:00"/>
    <m/>
    <s v="20221031502005100"/>
    <m/>
    <s v="湘长行小企担合【2022】第001号"/>
    <s v="0"/>
    <n v="1"/>
    <m/>
    <s v="无"/>
    <n v="20"/>
    <n v="40"/>
    <n v="0"/>
    <n v="20"/>
    <n v="20"/>
    <n v="0"/>
    <m/>
    <s v=""/>
    <s v="委保内容已在借款合同中约定，长湘贷2022/09"/>
    <s v="国担非专项业务"/>
    <m/>
    <s v="国担非专项业务"/>
    <m/>
    <s v="2022-10-19 10:47:59"/>
    <s v="2022-10-25 10:59:46"/>
    <s v="2022-10-14 09:00:12"/>
    <s v="许汉威"/>
    <m/>
    <s v="省再担合规性审查通过"/>
    <s v="国担合规性审查通过"/>
    <m/>
    <n v="40"/>
    <n v="40"/>
    <n v="543"/>
    <n v="0"/>
    <n v="0"/>
    <n v="2E-3"/>
    <n v="800"/>
    <n v="800"/>
    <m/>
  </r>
  <r>
    <s v="4301122092810020"/>
    <s v="国担非专项业务"/>
    <s v="新增"/>
    <x v="7"/>
    <m/>
    <s v="湖南省融资再担保有限公司"/>
    <s v="黄如君"/>
    <s v="个体工商户"/>
    <s v="居民身份证"/>
    <s v="330325197410014117"/>
    <s v="黄如君"/>
    <s v="15080665678"/>
    <s v="武陵区合众食品商店"/>
    <s v="92430702MA4M8MDR17"/>
    <s v="私人控股"/>
    <s v="否"/>
    <s v="湖南省/常德市/武陵区"/>
    <s v="便利店零售"/>
    <s v="零售业"/>
    <n v="200"/>
    <n v="1"/>
    <n v="5"/>
    <n v="200"/>
    <s v="其他"/>
    <s v="小微企业"/>
    <m/>
    <s v="黄如君"/>
    <s v="居民身份证"/>
    <s v="330325197410014117"/>
    <s v="长沙银行常德分行"/>
    <n v="20"/>
    <s v="个人经营性贷款"/>
    <n v="7.992"/>
    <s v="人民币"/>
    <s v="否"/>
    <s v="2022-09-28 00:00:00"/>
    <s v="2024-03-26 00:00:00"/>
    <m/>
    <s v="20221031502007927"/>
    <m/>
    <s v="湘长行小企担合【2022】第001号"/>
    <s v="0"/>
    <n v="1"/>
    <m/>
    <s v="无"/>
    <n v="20"/>
    <n v="40"/>
    <n v="0"/>
    <n v="20"/>
    <n v="20"/>
    <n v="0"/>
    <m/>
    <s v=""/>
    <s v="委保内容已在借款合同中约定，长湘贷2022/09"/>
    <s v="国担非专项业务"/>
    <m/>
    <s v="国担非专项业务"/>
    <m/>
    <s v="2022-10-19 10:47:59"/>
    <s v="2022-10-25 10:59:46"/>
    <s v="2022-10-14 09:00:12"/>
    <s v="许汉威"/>
    <m/>
    <s v="省再担合规性审查通过"/>
    <s v="国担合规性审查通过"/>
    <m/>
    <n v="20"/>
    <n v="20"/>
    <n v="545"/>
    <n v="0"/>
    <n v="0"/>
    <n v="2E-3"/>
    <n v="400"/>
    <n v="400"/>
    <m/>
  </r>
  <r>
    <s v="4301122091610045"/>
    <s v="国担非专项业务"/>
    <s v="新增"/>
    <x v="7"/>
    <m/>
    <s v="湖南省融资再担保有限公司"/>
    <s v="陈超峰"/>
    <s v="个体工商户"/>
    <s v="居民身份证"/>
    <s v="350321198002055238"/>
    <s v="陈秀娟"/>
    <s v="15084718653"/>
    <s v="长沙市开福区六牌珠宝店"/>
    <s v="92430105MA4R3PHF4B"/>
    <s v="私人控股"/>
    <s v="否"/>
    <s v="湖南省/长沙市/开福区"/>
    <s v="五金零售"/>
    <s v="零售业"/>
    <n v="1000"/>
    <n v="1.8"/>
    <n v="3"/>
    <n v="300"/>
    <s v="其他"/>
    <s v="小微企业"/>
    <m/>
    <s v="陈秀娟"/>
    <s v="居民身份证"/>
    <s v="350321198605015323"/>
    <s v="长沙银行银德支行"/>
    <n v="100"/>
    <s v="个人经营性贷款"/>
    <n v="9.9"/>
    <s v="人民币"/>
    <s v="否"/>
    <s v="2022-09-16 00:00:00"/>
    <s v="2024-03-16 00:00:00"/>
    <m/>
    <s v="20221031502000619"/>
    <m/>
    <s v="湘长行小企担合【2022】第001号"/>
    <s v="0"/>
    <n v="1"/>
    <m/>
    <s v="无"/>
    <n v="20"/>
    <n v="40"/>
    <n v="0"/>
    <n v="20"/>
    <n v="20"/>
    <n v="0"/>
    <m/>
    <s v=""/>
    <s v="委保内容已在借款合同中约定，长湘贷2022/09"/>
    <s v="国担非专项业务"/>
    <m/>
    <s v="国担非专项业务"/>
    <m/>
    <s v="2022-10-19 10:47:59"/>
    <s v="2022-10-25 10:59:46"/>
    <s v="2022-10-14 09:00:12"/>
    <s v="许汉威"/>
    <m/>
    <s v="省再担合规性审查通过"/>
    <s v="国担合规性审查通过"/>
    <m/>
    <n v="100"/>
    <n v="100"/>
    <n v="547"/>
    <n v="0"/>
    <n v="0"/>
    <n v="2E-3"/>
    <n v="2000"/>
    <n v="2000"/>
    <m/>
  </r>
  <r>
    <s v="4301122092810021"/>
    <s v="国担非专项业务"/>
    <s v="新增"/>
    <x v="7"/>
    <m/>
    <s v="湖南省融资再担保有限公司"/>
    <s v="张绍红"/>
    <s v="小微企业主"/>
    <s v="居民身份证"/>
    <s v="352127197011270022"/>
    <s v="张绍红"/>
    <s v="18975138528"/>
    <s v="长沙馨予形象设计有限公司"/>
    <s v="91430103694032751G"/>
    <s v="私人控股"/>
    <s v="否"/>
    <s v="湖南省/长沙市/雨花区"/>
    <s v="服装批发"/>
    <s v="批发业"/>
    <n v="1200"/>
    <n v="10"/>
    <n v="10"/>
    <n v="200"/>
    <s v="微型企业"/>
    <s v="小微企业"/>
    <m/>
    <s v="张绍红"/>
    <s v="居民身份证"/>
    <s v="352127197011270022"/>
    <s v="长沙银行南城支行"/>
    <n v="40"/>
    <s v="个人经营性贷款"/>
    <n v="8.5"/>
    <s v="人民币"/>
    <s v="否"/>
    <s v="2022-09-28 00:00:00"/>
    <s v="2024-03-29 00:00:00"/>
    <m/>
    <s v="20221031502010208"/>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40"/>
    <n v="40"/>
    <n v="548"/>
    <n v="0"/>
    <n v="0"/>
    <n v="2E-3"/>
    <n v="800"/>
    <n v="800"/>
    <m/>
  </r>
  <r>
    <s v="4301122092810022"/>
    <s v="国担非专项业务"/>
    <s v="新增"/>
    <x v="7"/>
    <m/>
    <s v="湖南省融资再担保有限公司"/>
    <s v="何会文"/>
    <s v="小微企业主"/>
    <s v="居民身份证"/>
    <s v="360424196611172170"/>
    <s v="何会文"/>
    <s v="13787008236"/>
    <s v="浏阳市兴农驾校"/>
    <s v="91430181MA4LA3QT9U"/>
    <s v="私人控股"/>
    <s v="否"/>
    <s v="湖南省/长沙市/浏阳市"/>
    <s v="其他未列明教育"/>
    <s v="其他未列明行业"/>
    <n v="200"/>
    <n v="2"/>
    <n v="50"/>
    <n v="200"/>
    <s v="小型企业"/>
    <s v="小微企业"/>
    <m/>
    <s v="何会文"/>
    <s v="居民身份证"/>
    <s v="360424196611172170"/>
    <s v="长沙银行浏阳支行"/>
    <n v="16"/>
    <s v="个人经营性贷款"/>
    <n v="8"/>
    <s v="人民币"/>
    <s v="否"/>
    <s v="2022-09-28 00:00:00"/>
    <s v="2026-03-30 00:00:00"/>
    <m/>
    <s v="20221031501998132"/>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16"/>
    <n v="16"/>
    <n v="1279"/>
    <n v="0"/>
    <n v="0"/>
    <n v="2E-3"/>
    <n v="320"/>
    <n v="320"/>
    <m/>
  </r>
  <r>
    <s v="4301122093010017"/>
    <s v="国担非专项业务"/>
    <s v="新增"/>
    <x v="7"/>
    <m/>
    <s v="湖南省融资再担保有限公司"/>
    <s v="陈志鹏"/>
    <s v="个体工商户"/>
    <s v="居民身份证"/>
    <s v="429006198812169356"/>
    <s v="陈志鹏"/>
    <s v="15874886545"/>
    <s v="鼎城区顺翔食品配送经营部"/>
    <s v="92430703MA4QJQX29C"/>
    <s v="私人控股"/>
    <s v="否"/>
    <s v="湖南省/常德市/武陵区"/>
    <s v="其他食品批发"/>
    <s v="批发业"/>
    <n v="900"/>
    <n v="10"/>
    <n v="10"/>
    <n v="300"/>
    <s v="其他"/>
    <s v="小微企业"/>
    <m/>
    <s v="陈志鹏"/>
    <s v="居民身份证"/>
    <s v="429006198812169356"/>
    <s v="长沙银行常德分行"/>
    <n v="100"/>
    <s v="个人经营性贷款"/>
    <n v="6.48"/>
    <s v="人民币"/>
    <s v="否"/>
    <s v="2022-09-30 00:00:00"/>
    <s v="2024-03-30 00:00:00"/>
    <m/>
    <s v="20221031502012033"/>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100"/>
    <n v="100"/>
    <n v="547"/>
    <n v="0"/>
    <n v="0"/>
    <n v="2E-3"/>
    <n v="2000"/>
    <n v="2000"/>
    <m/>
  </r>
  <r>
    <s v="4301122092910020"/>
    <s v="国担非专项业务"/>
    <s v="新增"/>
    <x v="7"/>
    <m/>
    <s v="湖南省融资再担保有限公司"/>
    <s v="杜健"/>
    <s v="小微企业主"/>
    <s v="居民身份证"/>
    <s v="430104196903113558"/>
    <s v="杜健"/>
    <s v="18932442171"/>
    <s v="长沙恒美包装有限公司"/>
    <s v="9143018158895949XX"/>
    <s v="私人控股"/>
    <s v="否"/>
    <s v="湖南省/长沙市/天心区"/>
    <s v="包装装潢及其他印刷"/>
    <s v="工业"/>
    <n v="2000"/>
    <n v="30"/>
    <n v="30"/>
    <n v="1500"/>
    <s v="微型企业"/>
    <s v="小微企业"/>
    <m/>
    <s v="杜健"/>
    <s v="居民身份证"/>
    <s v="430104196903113558"/>
    <s v="长沙银行浏阳支行"/>
    <n v="60"/>
    <s v="个人经营性贷款"/>
    <n v="7.2"/>
    <s v="人民币"/>
    <s v="否"/>
    <s v="2022-09-29 00:00:00"/>
    <s v="2024-03-30 00:00:00"/>
    <m/>
    <s v="20221031502010215"/>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60"/>
    <n v="60"/>
    <n v="548"/>
    <n v="0"/>
    <n v="0"/>
    <n v="2E-3"/>
    <n v="1200"/>
    <n v="1200"/>
    <m/>
  </r>
  <r>
    <s v="4301122090210063"/>
    <s v="国担非专项业务"/>
    <s v="新增"/>
    <x v="7"/>
    <m/>
    <s v="湖南省融资再担保有限公司"/>
    <s v="彭芳"/>
    <s v="小微企业主"/>
    <s v="居民身份证"/>
    <s v="430111198206212182"/>
    <s v="彭芳"/>
    <s v="18684645266"/>
    <s v="长沙上达食品贸易有限公司"/>
    <s v="914301115994246349"/>
    <s v="私人控股"/>
    <s v="否"/>
    <s v="湖南省/长沙市/芙蓉区"/>
    <s v="其他未列明批发业"/>
    <s v="批发业"/>
    <n v="600"/>
    <n v="1"/>
    <n v="4"/>
    <n v="100"/>
    <s v="微型企业"/>
    <s v="小微企业"/>
    <m/>
    <s v="彭芳"/>
    <s v="居民身份证"/>
    <s v="430111198206212182"/>
    <s v="长沙银行临空支行"/>
    <n v="50"/>
    <s v="个人经营性贷款"/>
    <n v="6.516"/>
    <s v="人民币"/>
    <s v="否"/>
    <s v="2022-09-02 00:00:00"/>
    <s v="2024-03-03 00:00:00"/>
    <m/>
    <s v="20221031501991644"/>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50"/>
    <n v="50"/>
    <n v="548"/>
    <n v="0"/>
    <n v="0"/>
    <n v="2E-3"/>
    <n v="1000"/>
    <n v="1000"/>
    <m/>
  </r>
  <r>
    <s v="4301122091410042"/>
    <s v="国担非专项业务"/>
    <s v="新增"/>
    <x v="7"/>
    <m/>
    <s v="湖南省融资再担保有限公司"/>
    <s v="张华"/>
    <s v="小微企业主"/>
    <s v="居民身份证"/>
    <s v="430121198507297370"/>
    <s v="张华"/>
    <s v="15111392147"/>
    <s v="长沙车体文化传播有限公司"/>
    <s v="91430121MA4Q4U6H9Q"/>
    <s v="私人控股"/>
    <s v="否"/>
    <s v="湖南省/长沙市/长沙县"/>
    <s v="其他广告服务"/>
    <s v="租赁和商务服务业"/>
    <n v="200"/>
    <n v="3"/>
    <n v="4"/>
    <n v="120"/>
    <s v="微型企业"/>
    <s v="小微企业"/>
    <s v="8.4.0"/>
    <s v="张华"/>
    <s v="居民身份证"/>
    <s v="430121198507297370"/>
    <s v="长沙银行星城支行"/>
    <n v="20"/>
    <s v="个人经营性贷款"/>
    <n v="7.2"/>
    <s v="人民币"/>
    <s v="否"/>
    <s v="2022-09-14 00:00:00"/>
    <s v="2024-03-15 00:00:00"/>
    <m/>
    <s v="20221031501998795"/>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20"/>
    <n v="20"/>
    <n v="548"/>
    <n v="0"/>
    <n v="0"/>
    <n v="2E-3"/>
    <n v="400"/>
    <n v="400"/>
    <m/>
  </r>
  <r>
    <s v="4301122091510057"/>
    <s v="国担非专项业务"/>
    <s v="新增"/>
    <x v="7"/>
    <m/>
    <s v="湖南省融资再担保有限公司"/>
    <s v="朱季刚"/>
    <s v="小微企业主"/>
    <s v="居民身份证"/>
    <s v="430122196706241131"/>
    <s v="朱季刚"/>
    <s v="13203119999"/>
    <s v="湖南新銘工程有限公司"/>
    <s v="91430111062236115L"/>
    <s v="私人控股"/>
    <s v="否"/>
    <s v="湖南省/长沙市/雨花区"/>
    <s v="电气安装"/>
    <s v="建筑业"/>
    <n v="3430"/>
    <n v="101"/>
    <n v="18"/>
    <n v="2128"/>
    <s v="微型企业"/>
    <s v="小微企业"/>
    <m/>
    <s v="朱季刚"/>
    <s v="居民身份证"/>
    <s v="430122196706241131"/>
    <s v="长沙银行开福支行"/>
    <n v="60"/>
    <s v="个人经营性贷款"/>
    <n v="7"/>
    <s v="人民币"/>
    <s v="否"/>
    <s v="2022-09-15 00:00:00"/>
    <s v="2024-03-15 00:00:00"/>
    <m/>
    <s v="20221031501999031"/>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60"/>
    <n v="60"/>
    <n v="547"/>
    <n v="0"/>
    <n v="0"/>
    <n v="2E-3"/>
    <n v="1200"/>
    <n v="1200"/>
    <m/>
  </r>
  <r>
    <s v="4301122092810023"/>
    <s v="国担非专项业务"/>
    <s v="新增"/>
    <x v="7"/>
    <m/>
    <s v="湖南省融资再担保有限公司"/>
    <s v="曾敏"/>
    <s v="小微企业主"/>
    <s v="居民身份证"/>
    <s v="430122198212195234"/>
    <s v="曾敏"/>
    <s v="18163673777"/>
    <s v="湖南励烽教育科技有限公司"/>
    <s v="91430100MA4L3W4J83"/>
    <s v="私人控股"/>
    <s v="否"/>
    <s v="湖南省/长沙市/岳麓区"/>
    <s v="文化艺术培训"/>
    <s v="其他未列明行业"/>
    <n v="2000"/>
    <n v="10"/>
    <n v="40"/>
    <n v="2000"/>
    <s v="小型企业"/>
    <s v="小微企业"/>
    <m/>
    <s v="曾敏"/>
    <s v="居民身份证"/>
    <s v="430122198212195234"/>
    <s v="长沙银行开福支行"/>
    <n v="100"/>
    <s v="个人经营性贷款"/>
    <n v="7"/>
    <s v="人民币"/>
    <s v="否"/>
    <s v="2022-09-28 00:00:00"/>
    <s v="2024-03-29 00:00:00"/>
    <m/>
    <s v="20221031502009284"/>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100"/>
    <n v="100"/>
    <n v="548"/>
    <n v="0"/>
    <n v="0"/>
    <n v="2E-3"/>
    <n v="2000"/>
    <n v="2000"/>
    <m/>
  </r>
  <r>
    <s v="4301122092710024"/>
    <s v="国担非专项业务"/>
    <s v="新增"/>
    <x v="7"/>
    <m/>
    <s v="湖南省融资再担保有限公司"/>
    <s v="尚文锋"/>
    <s v="小微企业主"/>
    <s v="居民身份证"/>
    <s v="430123196508240011"/>
    <s v="尚文锋"/>
    <s v="13507493999"/>
    <s v="浏阳市瑞通彩印厂"/>
    <s v="91430181727944766W"/>
    <s v="私人控股"/>
    <s v="否"/>
    <s v="湖南省/长沙市/浏阳市"/>
    <s v="包装装潢及其他印刷"/>
    <s v="工业"/>
    <n v="2600"/>
    <n v="50"/>
    <n v="50"/>
    <n v="3000"/>
    <s v="微型企业"/>
    <s v="小微企业"/>
    <m/>
    <s v="尚文锋"/>
    <s v="居民身份证"/>
    <s v="430123196508240011"/>
    <s v="长沙银行浏阳支行"/>
    <n v="50"/>
    <s v="个人经营性贷款"/>
    <n v="7.2"/>
    <s v="人民币"/>
    <s v="否"/>
    <s v="2022-09-27 00:00:00"/>
    <s v="2024-03-28 00:00:00"/>
    <m/>
    <s v="20221031502009404"/>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50"/>
    <n v="50"/>
    <n v="548"/>
    <n v="0"/>
    <n v="0"/>
    <n v="2E-3"/>
    <n v="1000"/>
    <n v="1000"/>
    <m/>
  </r>
  <r>
    <s v="4301122090210064"/>
    <s v="国担非专项业务"/>
    <s v="新增"/>
    <x v="7"/>
    <m/>
    <s v="湖南省融资再担保有限公司"/>
    <s v="喻喜连"/>
    <s v="小微企业主"/>
    <s v="居民身份证"/>
    <s v="430124196605090023"/>
    <s v="杨志强"/>
    <s v="18874133318"/>
    <s v="长沙超远机械设备租赁有限公司"/>
    <s v="91430105MA4L5JNP3E"/>
    <s v="私人控股"/>
    <s v="否"/>
    <s v="湖南省/长沙市/开福区"/>
    <s v="其他未列明批发业"/>
    <s v="批发业"/>
    <n v="1000"/>
    <n v="10"/>
    <n v="3"/>
    <n v="200"/>
    <s v="微型企业"/>
    <s v="小微企业"/>
    <m/>
    <s v="杨志强"/>
    <s v="居民身份证"/>
    <s v="430124198003248371"/>
    <s v="长沙银行银德支行"/>
    <n v="30"/>
    <s v="个人经营性贷款"/>
    <n v="9"/>
    <s v="人民币"/>
    <s v="否"/>
    <s v="2022-09-02 00:00:00"/>
    <s v="2024-03-03 00:00:00"/>
    <m/>
    <s v="20221031501989635"/>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30"/>
    <n v="30"/>
    <n v="548"/>
    <n v="0"/>
    <n v="0"/>
    <n v="2E-3"/>
    <n v="600"/>
    <n v="600"/>
    <m/>
  </r>
  <r>
    <s v="4301122090110075"/>
    <s v="国担非专项业务"/>
    <s v="新增"/>
    <x v="7"/>
    <m/>
    <s v="湖南省融资再担保有限公司"/>
    <s v="罗安国"/>
    <s v="小微企业主"/>
    <s v="居民身份证"/>
    <s v="430124197404010095"/>
    <s v="罗安国"/>
    <s v="13908452103"/>
    <s v="长沙安燕农产品开发有限公司"/>
    <s v="914301240932797593"/>
    <s v="私人控股"/>
    <s v="否"/>
    <s v="湖南省/长沙市/宁乡市"/>
    <s v="豆制品制造"/>
    <s v="工业"/>
    <n v="1000"/>
    <n v="5"/>
    <n v="30"/>
    <n v="500"/>
    <s v="微型企业"/>
    <s v="小微企业"/>
    <m/>
    <s v="罗安国"/>
    <s v="居民身份证"/>
    <s v="430124197404010095"/>
    <s v="长沙银行宁乡金洲科技支行"/>
    <n v="50"/>
    <s v="个人经营性贷款"/>
    <n v="6.5"/>
    <s v="人民币"/>
    <s v="否"/>
    <s v="2022-09-01 00:00:00"/>
    <s v="2024-03-02 00:00:00"/>
    <m/>
    <s v="20221031501990767"/>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50"/>
    <n v="50"/>
    <n v="548"/>
    <n v="0"/>
    <n v="0"/>
    <n v="2E-3"/>
    <n v="1000"/>
    <n v="1000"/>
    <m/>
  </r>
  <r>
    <s v="4301122092610022"/>
    <s v="国担非专项业务"/>
    <s v="新增"/>
    <x v="7"/>
    <m/>
    <s v="湖南省融资再担保有限公司"/>
    <s v="张建华"/>
    <s v="小微企业主"/>
    <s v="居民身份证"/>
    <s v="430219197408237814"/>
    <s v="张建华"/>
    <s v="13017333760"/>
    <s v="醴陵市建宏副食商行"/>
    <s v="914302813205631362"/>
    <s v="私人控股"/>
    <s v="否"/>
    <s v="湖南省/株洲市/醴陵市"/>
    <s v="酒、饮料及茶叶批发"/>
    <s v="批发业"/>
    <n v="2300"/>
    <n v="3"/>
    <n v="15"/>
    <n v="500"/>
    <s v="微型企业"/>
    <s v="小微企业"/>
    <m/>
    <s v="张建华"/>
    <s v="居民身份证"/>
    <s v="430219197408237814"/>
    <s v="长沙银行醴陵支行"/>
    <n v="70"/>
    <s v="个人经营性贷款"/>
    <n v="8"/>
    <s v="人民币"/>
    <s v="否"/>
    <s v="2022-09-26 00:00:00"/>
    <s v="2024-03-27 00:00:00"/>
    <m/>
    <s v="20221031502006944"/>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70"/>
    <n v="70"/>
    <n v="548"/>
    <n v="0"/>
    <n v="0"/>
    <n v="2E-3"/>
    <n v="1400"/>
    <n v="1400"/>
    <m/>
  </r>
  <r>
    <s v="4301122092610023"/>
    <s v="国担非专项业务"/>
    <s v="新增"/>
    <x v="7"/>
    <m/>
    <s v="湖南省融资再担保有限公司"/>
    <s v="徐强"/>
    <s v="个体工商户"/>
    <s v="居民身份证"/>
    <s v="430221198712290819"/>
    <s v="徐强"/>
    <s v="15973537696"/>
    <s v="资兴市金福珠宝店"/>
    <s v="92431081MA4T2WJD6D"/>
    <s v="私人控股"/>
    <s v="否"/>
    <s v="湖南省/郴州市/资兴市"/>
    <s v="其他综合零售"/>
    <s v="零售业"/>
    <n v="2000"/>
    <n v="10"/>
    <n v="20"/>
    <n v="2100"/>
    <s v="其他"/>
    <s v="小微企业"/>
    <m/>
    <s v="徐强"/>
    <s v="居民身份证"/>
    <s v="430221198712290819"/>
    <s v="长沙银行资兴支行"/>
    <n v="100"/>
    <s v="个人经营性贷款"/>
    <n v="6.3"/>
    <s v="人民币"/>
    <s v="否"/>
    <s v="2022-09-26 00:00:00"/>
    <s v="2024-03-24 00:00:00"/>
    <m/>
    <s v="20221031502005372"/>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100"/>
    <n v="100"/>
    <n v="545"/>
    <n v="0"/>
    <n v="0"/>
    <n v="2E-3"/>
    <n v="2000"/>
    <n v="2000"/>
    <m/>
  </r>
  <r>
    <s v="4301122091610047"/>
    <s v="国担非专项业务"/>
    <s v="新增"/>
    <x v="7"/>
    <m/>
    <s v="湖南省融资再担保有限公司"/>
    <s v="沈映桃"/>
    <s v="小微企业主"/>
    <s v="居民身份证"/>
    <s v="430381199202287827"/>
    <s v="沈映桃"/>
    <s v="13677486888"/>
    <s v="湖南茂鲲供应链有限公司"/>
    <s v="91430111MA4QGR623M"/>
    <s v="私人控股"/>
    <s v="否"/>
    <s v="湖南省/长沙市/雨花区"/>
    <s v="其他食品批发"/>
    <s v="批发业"/>
    <n v="10000"/>
    <n v="1"/>
    <n v="10"/>
    <n v="8100"/>
    <s v="微型企业"/>
    <s v="小微企业"/>
    <m/>
    <s v="沈映桃"/>
    <s v="居民身份证"/>
    <s v="430381199202287827"/>
    <s v="长沙银行侯家塘支行"/>
    <n v="100"/>
    <s v="个人经营性贷款"/>
    <n v="6.516"/>
    <s v="人民币"/>
    <s v="否"/>
    <s v="2022-09-16 00:00:00"/>
    <s v="2024-03-16 00:00:00"/>
    <m/>
    <s v="20221031501998693"/>
    <m/>
    <s v="湘长行小企担合【2022】第001号"/>
    <s v="0"/>
    <n v="1"/>
    <m/>
    <s v="无"/>
    <n v="20"/>
    <n v="40"/>
    <n v="0"/>
    <n v="20"/>
    <n v="20"/>
    <n v="0"/>
    <m/>
    <s v=""/>
    <s v="委保内容已在借款合同中约定，长湘贷2022/09"/>
    <s v="国担非专项业务"/>
    <m/>
    <s v="国担非专项业务"/>
    <m/>
    <s v="2022-10-19 10:47:59"/>
    <s v="2022-10-25 10:59:00"/>
    <s v="2022-10-14 09:00:13"/>
    <s v="许汉威"/>
    <m/>
    <s v="省再担合规性审查通过"/>
    <s v="国担合规性审查通过"/>
    <m/>
    <n v="100"/>
    <n v="100"/>
    <n v="547"/>
    <n v="0"/>
    <n v="0"/>
    <n v="2E-3"/>
    <n v="2000"/>
    <n v="2000"/>
    <m/>
  </r>
  <r>
    <s v="4301122092710025"/>
    <s v="国担非专项业务"/>
    <s v="新增"/>
    <x v="7"/>
    <m/>
    <s v="湖南省融资再担保有限公司"/>
    <s v="陈志明"/>
    <s v="小微企业主"/>
    <s v="居民身份证"/>
    <s v="430422198310123572"/>
    <s v="陈志明"/>
    <s v="13786128536"/>
    <s v="湖南荣晖化妆品有限公司"/>
    <s v="914301023447021962"/>
    <s v="私人控股"/>
    <s v="否"/>
    <s v="湖南省/长沙市/芙蓉区"/>
    <s v="其他未列明批发业"/>
    <s v="批发业"/>
    <n v="1000"/>
    <n v="10"/>
    <n v="5"/>
    <n v="500"/>
    <s v="微型企业"/>
    <s v="小微企业"/>
    <m/>
    <s v="陈志明"/>
    <s v="居民身份证"/>
    <s v="430422198310123572"/>
    <s v="长沙银行银德支行"/>
    <n v="60"/>
    <s v="个人经营性贷款"/>
    <n v="7"/>
    <s v="人民币"/>
    <s v="否"/>
    <s v="2022-09-27 00:00:00"/>
    <s v="2024-03-28 00:00:00"/>
    <m/>
    <s v="20221031502007821"/>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60"/>
    <n v="60"/>
    <n v="548"/>
    <n v="0"/>
    <n v="0"/>
    <n v="2E-3"/>
    <n v="1200"/>
    <n v="1200"/>
    <m/>
  </r>
  <r>
    <s v="4301122092710026"/>
    <s v="国担非专项业务"/>
    <s v="新增"/>
    <x v="7"/>
    <m/>
    <s v="湖南省融资再担保有限公司"/>
    <s v="胡奕君"/>
    <s v="小微企业主"/>
    <s v="居民身份证"/>
    <s v="430424198706245034"/>
    <s v="胡奕君"/>
    <s v="18075172408"/>
    <s v="湖南聚诚财税咨询有限公司"/>
    <s v="91430400MA4R2QPL13"/>
    <s v="私人控股"/>
    <s v="否"/>
    <s v="湖南省/衡阳市/蒸湘区"/>
    <s v="会计、审计及税务服务"/>
    <s v="租赁和商务服务业"/>
    <n v="1500"/>
    <n v="10"/>
    <n v="50"/>
    <n v="300"/>
    <s v="小型企业"/>
    <s v="小微企业"/>
    <s v="7.1.7"/>
    <s v="胡奕君"/>
    <s v="居民身份证"/>
    <s v="430424198706245034"/>
    <s v="长沙银行珠晖支行"/>
    <n v="60"/>
    <s v="个人经营性贷款"/>
    <n v="6.516"/>
    <s v="人民币"/>
    <s v="否"/>
    <s v="2022-09-27 00:00:00"/>
    <s v="2024-03-28 00:00:00"/>
    <m/>
    <s v="20221031501999470"/>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60"/>
    <n v="60"/>
    <n v="548"/>
    <n v="0"/>
    <n v="0"/>
    <n v="2E-3"/>
    <n v="1200"/>
    <n v="1200"/>
    <m/>
  </r>
  <r>
    <s v="4301122090210065"/>
    <s v="国担非专项业务"/>
    <s v="新增"/>
    <x v="7"/>
    <m/>
    <s v="湖南省融资再担保有限公司"/>
    <s v="谭艳新"/>
    <s v="小微企业主"/>
    <s v="居民身份证"/>
    <s v="430426198009011403"/>
    <s v="阳湘红"/>
    <s v="13037312153"/>
    <s v="湖南欧速体育文化发展有限公司"/>
    <s v="91430105MA4LKDUD5Y"/>
    <s v="私人控股"/>
    <s v="否"/>
    <s v="湖南省/长沙市/岳麓区"/>
    <s v="体育表演服务"/>
    <s v="其他未列明行业"/>
    <n v="1097"/>
    <n v="35.299999999999997"/>
    <n v="36"/>
    <n v="930.97"/>
    <s v="小型企业"/>
    <s v="小微企业"/>
    <m/>
    <s v="阳湘红"/>
    <s v="居民身份证"/>
    <s v="430103198002180035"/>
    <s v="长沙银行迎宾支行"/>
    <n v="80"/>
    <s v="个人经营性贷款"/>
    <n v="7.2"/>
    <s v="人民币"/>
    <s v="否"/>
    <s v="2022-09-02 00:00:00"/>
    <s v="2024-03-03 00:00:00"/>
    <m/>
    <s v="20221031501991727"/>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80"/>
    <n v="80"/>
    <n v="548"/>
    <n v="0"/>
    <n v="0"/>
    <n v="2E-3"/>
    <n v="1600"/>
    <n v="1600"/>
    <m/>
  </r>
  <r>
    <s v="4301122090810058"/>
    <s v="国担非专项业务"/>
    <s v="新增"/>
    <x v="7"/>
    <m/>
    <s v="湖南省融资再担保有限公司"/>
    <s v="周松华"/>
    <s v="小微企业主"/>
    <s v="居民身份证"/>
    <s v="430481198209165030"/>
    <s v="周松华"/>
    <s v="18900780731"/>
    <s v="湖南子牙供应链管理有限公司"/>
    <s v="91430105MA4R0QU35X"/>
    <s v="私人控股"/>
    <s v="否"/>
    <s v="湖南省/长沙市/望城区"/>
    <s v="酒、饮料及茶叶零售"/>
    <s v="零售业"/>
    <n v="1000"/>
    <n v="1"/>
    <n v="5"/>
    <n v="300"/>
    <s v="微型企业"/>
    <s v="小微企业"/>
    <m/>
    <s v="周松华"/>
    <s v="居民身份证"/>
    <s v="430481198209165030"/>
    <s v="长沙银行开福支行"/>
    <n v="30"/>
    <s v="个人经营性贷款"/>
    <n v="8"/>
    <s v="人民币"/>
    <s v="否"/>
    <s v="2022-09-08 00:00:00"/>
    <s v="2024-03-09 00:00:00"/>
    <m/>
    <s v="20221031501996022"/>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30"/>
    <n v="30"/>
    <n v="548"/>
    <n v="0"/>
    <n v="0"/>
    <n v="2E-3"/>
    <n v="600"/>
    <n v="600"/>
    <m/>
  </r>
  <r>
    <s v="4301122091510058"/>
    <s v="国担非专项业务"/>
    <s v="新增"/>
    <x v="7"/>
    <m/>
    <s v="湖南省融资再担保有限公司"/>
    <s v="刘俊"/>
    <s v="小微企业主"/>
    <s v="居民身份证"/>
    <s v="430521198610162855"/>
    <s v="贺玲"/>
    <s v="15115600119"/>
    <s v="常德辰昱星电气设备有限公司"/>
    <s v="91430703MA4PPY1E76"/>
    <s v="私人控股"/>
    <s v="否"/>
    <s v="湖南省/常德市/鼎城区"/>
    <s v="五金产品批发"/>
    <s v="批发业"/>
    <n v="2500"/>
    <n v="12"/>
    <n v="10"/>
    <n v="500"/>
    <s v="微型企业"/>
    <s v="小微企业"/>
    <m/>
    <s v="贺玲"/>
    <s v="居民身份证"/>
    <s v="430521199008192888"/>
    <s v="长沙银行常德分行"/>
    <n v="100"/>
    <s v="个人经营性贷款"/>
    <n v="7.992"/>
    <s v="人民币"/>
    <s v="否"/>
    <s v="2022-09-15 00:00:00"/>
    <s v="2024-03-15 00:00:00"/>
    <m/>
    <s v="20221031501998772"/>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100"/>
    <n v="100"/>
    <n v="547"/>
    <n v="0"/>
    <n v="0"/>
    <n v="2E-3"/>
    <n v="2000"/>
    <n v="2000"/>
    <m/>
  </r>
  <r>
    <s v="4301122091910038"/>
    <s v="国担非专项业务"/>
    <s v="新增"/>
    <x v="7"/>
    <m/>
    <s v="湖南省融资再担保有限公司"/>
    <s v="刘超勤"/>
    <s v="小微企业主"/>
    <s v="居民身份证"/>
    <s v="430521199212012397"/>
    <s v="刘超勤"/>
    <s v="18774088999"/>
    <s v="湖南超勤健康科技有限公司"/>
    <s v="91430100MA4P83R27G"/>
    <s v="私人控股"/>
    <s v="否"/>
    <s v="湖南省/长沙市/雨花区"/>
    <s v="体育用品及器材批发"/>
    <s v="批发业"/>
    <n v="1321"/>
    <n v="11.16"/>
    <n v="12"/>
    <n v="500"/>
    <s v="微型企业"/>
    <s v="小微企业"/>
    <m/>
    <s v="刘超勤"/>
    <s v="居民身份证"/>
    <s v="430521199212012397"/>
    <s v="长沙银行银德支行"/>
    <n v="60"/>
    <s v="个人经营性贷款"/>
    <n v="7.2"/>
    <s v="人民币"/>
    <s v="否"/>
    <s v="2022-09-19 00:00:00"/>
    <s v="2024-03-20 00:00:00"/>
    <m/>
    <s v="20221031502002103"/>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60"/>
    <n v="60"/>
    <n v="548"/>
    <n v="0"/>
    <n v="0"/>
    <n v="2E-3"/>
    <n v="1200"/>
    <n v="1200"/>
    <m/>
  </r>
  <r>
    <s v="4301122090810059"/>
    <s v="国担非专项业务"/>
    <s v="新增"/>
    <x v="7"/>
    <m/>
    <s v="湖南省融资再担保有限公司"/>
    <s v="胡思文"/>
    <s v="小微企业主"/>
    <s v="居民身份证"/>
    <s v="430525196208152516"/>
    <s v="胡思文"/>
    <s v="13308452238"/>
    <s v="湖南程勇林贸易有限公司"/>
    <s v="91430111MA4LLD302D"/>
    <s v="私人控股"/>
    <s v="否"/>
    <s v="湖南省/长沙市/芙蓉区"/>
    <s v="其他未列明批发业"/>
    <s v="批发业"/>
    <n v="1000"/>
    <n v="10"/>
    <n v="3"/>
    <n v="200"/>
    <s v="微型企业"/>
    <s v="小微企业"/>
    <m/>
    <s v="胡思文"/>
    <s v="居民身份证"/>
    <s v="430525196208152516"/>
    <s v="长沙银行银德支行"/>
    <n v="80"/>
    <s v="个人经营性贷款"/>
    <n v="8.8000000000000007"/>
    <s v="人民币"/>
    <s v="否"/>
    <s v="2022-09-08 00:00:00"/>
    <s v="2024-03-09 00:00:00"/>
    <m/>
    <s v="20221031501993356"/>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80"/>
    <n v="80"/>
    <n v="548"/>
    <n v="0"/>
    <n v="0"/>
    <n v="2E-3"/>
    <n v="1600"/>
    <n v="1600"/>
    <m/>
  </r>
  <r>
    <s v="4301122090610047"/>
    <s v="国担非专项业务"/>
    <s v="新增"/>
    <x v="7"/>
    <m/>
    <s v="湖南省融资再担保有限公司"/>
    <s v="黄志强"/>
    <s v="小微企业主"/>
    <s v="居民身份证"/>
    <s v="430529198309270030"/>
    <s v="杨桃花"/>
    <s v="13789132530"/>
    <s v="湖南欣丝路物流有限公司"/>
    <s v="91430105MA4QBXJX9Q"/>
    <s v="私人控股"/>
    <s v="否"/>
    <s v="湖南省/长沙市/长沙县"/>
    <s v="普通货物道路运输"/>
    <s v="交通运输业"/>
    <n v="112.8"/>
    <n v="0.5"/>
    <n v="5"/>
    <n v="98.5"/>
    <s v="微型企业"/>
    <s v="小微企业"/>
    <m/>
    <s v="杨桃花"/>
    <s v="居民身份证"/>
    <s v="430529196409090281"/>
    <s v="长沙银行高建支行"/>
    <n v="70"/>
    <s v="个人经营性贷款"/>
    <n v="6.48"/>
    <s v="人民币"/>
    <s v="否"/>
    <s v="2022-09-06 00:00:00"/>
    <s v="2024-03-06 00:00:00"/>
    <m/>
    <s v="20221031501993328"/>
    <m/>
    <s v="湘长行小企担合【2022】第001号"/>
    <s v="0"/>
    <n v="1"/>
    <m/>
    <s v="无"/>
    <n v="20"/>
    <n v="40"/>
    <n v="0"/>
    <n v="20"/>
    <n v="20"/>
    <n v="0"/>
    <m/>
    <s v=""/>
    <s v="三高四新，委保内容已在借款合同中约定，长湘贷2022/09"/>
    <s v="国担非专项业务"/>
    <m/>
    <s v="国担非专项业务"/>
    <m/>
    <s v="2022-10-19 10:47:59"/>
    <s v="2022-10-25 11:00:16"/>
    <s v="2022-10-14 09:00:13"/>
    <s v="许汉威"/>
    <m/>
    <s v="省再担合规性审查通过"/>
    <s v="国担合规性审查通过"/>
    <m/>
    <n v="70"/>
    <n v="70"/>
    <n v="547"/>
    <n v="0"/>
    <n v="0"/>
    <n v="2E-3"/>
    <n v="1400"/>
    <n v="1400"/>
    <m/>
  </r>
  <r>
    <s v="4301122090210066"/>
    <s v="国担非专项业务"/>
    <s v="新增"/>
    <x v="7"/>
    <m/>
    <s v="湖南省融资再担保有限公司"/>
    <s v="张迪"/>
    <s v="小微企业主"/>
    <s v="居民身份证"/>
    <s v="430602197801080555"/>
    <s v="张迪"/>
    <s v="18684959992"/>
    <s v="岳阳市俊扬腾贸易有限公司"/>
    <s v="91430600MA4PHT500W"/>
    <s v="私人控股"/>
    <s v="否"/>
    <s v="湖南省/岳阳市/岳阳楼区"/>
    <s v="糕点、糖果及糖批发"/>
    <s v="批发业"/>
    <n v="600"/>
    <n v="1"/>
    <n v="8"/>
    <n v="250"/>
    <s v="微型企业"/>
    <s v="小微企业"/>
    <m/>
    <s v="张迪"/>
    <s v="居民身份证"/>
    <s v="430602197801080555"/>
    <s v="长沙银行岳阳分行"/>
    <n v="40"/>
    <s v="个人经营性贷款"/>
    <n v="8"/>
    <s v="人民币"/>
    <s v="否"/>
    <s v="2022-09-02 00:00:00"/>
    <s v="2024-03-03 00:00:00"/>
    <m/>
    <s v="20221031501991866"/>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40"/>
    <n v="40"/>
    <n v="548"/>
    <n v="0"/>
    <n v="0"/>
    <n v="2E-3"/>
    <n v="800"/>
    <n v="800"/>
    <m/>
  </r>
  <r>
    <s v="4301122090710053"/>
    <s v="国担非专项业务"/>
    <s v="新增"/>
    <x v="7"/>
    <m/>
    <s v="湖南省融资再担保有限公司"/>
    <s v="曾谢德"/>
    <s v="小微企业主"/>
    <s v="居民身份证"/>
    <s v="430626197703031216"/>
    <s v="曾谢德"/>
    <s v="15874879466"/>
    <s v="长沙吉鼎建筑劳务有限公司"/>
    <s v="91430102MA4PFF1P02"/>
    <s v="私人控股"/>
    <s v="否"/>
    <s v="湖南省/长沙市/芙蓉区"/>
    <s v="其他未列明批发业"/>
    <s v="批发业"/>
    <n v="300"/>
    <n v="3"/>
    <n v="3"/>
    <n v="50"/>
    <s v="微型企业"/>
    <s v="小微企业"/>
    <m/>
    <s v="曾谢德"/>
    <s v="居民身份证"/>
    <s v="430626197703031216"/>
    <s v="长沙银行星城支行"/>
    <n v="38"/>
    <s v="个人经营性贷款"/>
    <n v="9"/>
    <s v="人民币"/>
    <s v="否"/>
    <s v="2022-09-07 00:00:00"/>
    <s v="2024-03-08 00:00:00"/>
    <m/>
    <s v="20221031501993596"/>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38"/>
    <n v="38"/>
    <n v="548"/>
    <n v="0"/>
    <n v="0"/>
    <n v="2E-3"/>
    <n v="760"/>
    <n v="760"/>
    <m/>
  </r>
  <r>
    <s v="4301122092810024"/>
    <s v="国担非专项业务"/>
    <s v="新增"/>
    <x v="7"/>
    <m/>
    <s v="湖南省融资再担保有限公司"/>
    <s v="李小玲"/>
    <s v="小微企业主"/>
    <s v="居民身份证"/>
    <s v="430703197412122020"/>
    <s v="李小玲"/>
    <s v="13787899508"/>
    <s v="常德市弘富源农业发展有限公司"/>
    <s v="91430703MA4L704G80"/>
    <s v="私人控股"/>
    <s v="否"/>
    <s v="湖南省/常德市/鼎城区"/>
    <s v="蔬菜种植"/>
    <s v="农、林、牧、渔业"/>
    <n v="400"/>
    <n v="10"/>
    <n v="30"/>
    <n v="300"/>
    <s v="微型企业"/>
    <s v="小微企业"/>
    <m/>
    <s v="李小玲"/>
    <s v="居民身份证"/>
    <s v="430703197412122020"/>
    <s v="长沙银行常德分行"/>
    <n v="100"/>
    <s v="个人经营性贷款"/>
    <n v="9"/>
    <s v="人民币"/>
    <s v="否"/>
    <s v="2022-09-28 00:00:00"/>
    <s v="2024-03-29 00:00:00"/>
    <m/>
    <s v="20221031502008601"/>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100"/>
    <n v="100"/>
    <n v="548"/>
    <n v="0"/>
    <n v="0"/>
    <n v="2E-3"/>
    <n v="2000"/>
    <n v="2000"/>
    <m/>
  </r>
  <r>
    <s v="4301122092910021"/>
    <s v="国担非专项业务"/>
    <s v="新增"/>
    <x v="7"/>
    <m/>
    <s v="湖南省融资再担保有限公司"/>
    <s v="王先友"/>
    <s v="个体工商户"/>
    <s v="居民身份证"/>
    <s v="430722197403294233"/>
    <s v="王先友"/>
    <s v="13787882038"/>
    <s v="鼎城区都爱纸制品厂"/>
    <s v="92430703MA4LHU577N"/>
    <s v="私人控股"/>
    <s v="否"/>
    <s v="湖南省/常德市/鼎城区"/>
    <s v="加工纸制造"/>
    <s v="工业"/>
    <n v="450"/>
    <n v="10"/>
    <n v="10"/>
    <n v="100"/>
    <s v="其他"/>
    <s v="小微企业"/>
    <s v="7.3.3"/>
    <s v="王先友"/>
    <s v="居民身份证"/>
    <s v="430722197403294233"/>
    <s v="长沙银行常德分行"/>
    <n v="40"/>
    <s v="个人经营性贷款"/>
    <n v="6.48"/>
    <s v="人民币"/>
    <s v="否"/>
    <s v="2022-09-29 00:00:00"/>
    <s v="2024-03-30 00:00:00"/>
    <m/>
    <s v="20221031502011448"/>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40"/>
    <n v="40"/>
    <n v="548"/>
    <n v="0"/>
    <n v="0"/>
    <n v="2E-3"/>
    <n v="800"/>
    <n v="800"/>
    <m/>
  </r>
  <r>
    <s v="4301122093010018"/>
    <s v="国担非专项业务"/>
    <s v="新增"/>
    <x v="7"/>
    <m/>
    <s v="湖南省融资再担保有限公司"/>
    <s v="向林涛"/>
    <s v="小微企业主"/>
    <s v="居民身份证"/>
    <s v="430724198504100036"/>
    <s v="向林涛"/>
    <s v="18175626388"/>
    <s v="湖南好生活建材有限公司"/>
    <s v="91430700399836247P"/>
    <s v="私人控股"/>
    <s v="否"/>
    <s v="湖南省/常德市/临澧县"/>
    <s v="建材批发"/>
    <s v="批发业"/>
    <n v="2000"/>
    <n v="5"/>
    <n v="15"/>
    <n v="800"/>
    <s v="微型企业"/>
    <s v="小微企业"/>
    <m/>
    <s v="向林涛"/>
    <s v="居民身份证"/>
    <s v="430724198504100036"/>
    <s v="长沙银行常德分行"/>
    <n v="80"/>
    <s v="个人经营性贷款"/>
    <n v="7.2"/>
    <s v="人民币"/>
    <s v="否"/>
    <s v="2022-09-30 00:00:00"/>
    <s v="2024-03-31 00:00:00"/>
    <m/>
    <s v="20221031502012896"/>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80"/>
    <n v="80"/>
    <n v="548"/>
    <n v="0"/>
    <n v="0"/>
    <n v="2E-3"/>
    <n v="1600"/>
    <n v="1600"/>
    <m/>
  </r>
  <r>
    <s v="4301122092110048"/>
    <s v="国担非专项业务"/>
    <s v="新增"/>
    <x v="7"/>
    <m/>
    <s v="湖南省融资再担保有限公司"/>
    <s v="覃小兵"/>
    <s v="个体工商户"/>
    <s v="居民身份证"/>
    <s v="430725197508032378"/>
    <s v="覃小兵"/>
    <s v="13875068315"/>
    <s v="鼎城区桥南市场覃小兵商行"/>
    <s v="92430703MA4LKH7W5Q"/>
    <s v="私人控股"/>
    <s v="否"/>
    <s v="湖南省/常德市/鼎城区"/>
    <s v="其他家庭用品批发"/>
    <s v="批发业"/>
    <n v="400"/>
    <n v="2"/>
    <n v="3"/>
    <n v="100"/>
    <s v="其他"/>
    <s v="小微企业"/>
    <m/>
    <s v="覃小兵"/>
    <s v="居民身份证"/>
    <s v="430725197508032378"/>
    <s v="长沙银行常德分行"/>
    <n v="30"/>
    <s v="个人经营性贷款"/>
    <n v="7.992"/>
    <s v="人民币"/>
    <s v="否"/>
    <s v="2022-09-21 00:00:00"/>
    <s v="2024-03-22 00:00:00"/>
    <m/>
    <s v="20221031502004390"/>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30"/>
    <n v="30"/>
    <n v="548"/>
    <n v="0"/>
    <n v="0"/>
    <n v="2E-3"/>
    <n v="600"/>
    <n v="600"/>
    <m/>
  </r>
  <r>
    <s v="4301122090810060"/>
    <s v="国担非专项业务"/>
    <s v="新增"/>
    <x v="7"/>
    <m/>
    <s v="湖南省融资再担保有限公司"/>
    <s v="田锐"/>
    <s v="小微企业主"/>
    <s v="居民身份证"/>
    <s v="430821199109056531"/>
    <s v="田锐"/>
    <s v="18670032125"/>
    <s v="长沙双田在线信息科技有限公司"/>
    <s v="91430121MA4QPGWYXL"/>
    <s v="私人控股"/>
    <s v="否"/>
    <s v="湖南省/长沙市/雨花区"/>
    <s v="其他未列明零售业"/>
    <s v="零售业"/>
    <n v="1150"/>
    <n v="5.6"/>
    <n v="7"/>
    <n v="256"/>
    <s v="微型企业"/>
    <s v="小微企业"/>
    <m/>
    <s v="田锐"/>
    <s v="居民身份证"/>
    <s v="430821199109056531"/>
    <s v="长沙银行科技新城支行"/>
    <n v="35"/>
    <s v="个人经营性贷款"/>
    <n v="8"/>
    <s v="人民币"/>
    <s v="否"/>
    <s v="2022-09-08 00:00:00"/>
    <s v="2024-03-09 00:00:00"/>
    <m/>
    <s v="20221031501996160"/>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35"/>
    <n v="35"/>
    <n v="548"/>
    <n v="0"/>
    <n v="0"/>
    <n v="2E-3"/>
    <n v="700"/>
    <n v="700"/>
    <m/>
  </r>
  <r>
    <s v="4301122091510059"/>
    <s v="国担非专项业务"/>
    <s v="新增"/>
    <x v="7"/>
    <m/>
    <s v="湖南省融资再担保有限公司"/>
    <s v="曾浩"/>
    <s v="小微企业主"/>
    <s v="居民身份证"/>
    <s v="430921198610013819"/>
    <s v="曾浩"/>
    <s v="13875885517"/>
    <s v="湖南湘厨壹品餐饮管理有限公司"/>
    <s v="91430102MA4QKGJ01N"/>
    <s v="私人控股"/>
    <s v="否"/>
    <s v="湖南省/益阳市/南县"/>
    <s v="正餐服务"/>
    <s v="餐饮业"/>
    <n v="1000"/>
    <n v="8"/>
    <n v="45"/>
    <n v="500"/>
    <s v="微型企业"/>
    <s v="小微企业"/>
    <m/>
    <s v="曾浩"/>
    <s v="居民身份证"/>
    <s v="430921198610013819"/>
    <s v="长沙银行侯家塘支行"/>
    <n v="30"/>
    <s v="个人经营性贷款"/>
    <n v="9"/>
    <s v="人民币"/>
    <s v="否"/>
    <s v="2022-09-15 00:00:00"/>
    <s v="2024-03-16 00:00:00"/>
    <m/>
    <s v="20221031501999238"/>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30"/>
    <n v="30"/>
    <n v="548"/>
    <n v="0"/>
    <n v="0"/>
    <n v="2E-3"/>
    <n v="600"/>
    <n v="600"/>
    <m/>
  </r>
  <r>
    <s v="4301122090910067"/>
    <s v="国担非专项业务"/>
    <s v="新增"/>
    <x v="7"/>
    <m/>
    <s v="湖南省融资再担保有限公司"/>
    <s v="胡正良"/>
    <s v="小微企业主"/>
    <s v="居民身份证"/>
    <s v="430922198906156815"/>
    <s v="唐红艳"/>
    <s v="18374658566"/>
    <s v="永州市冷水滩区君浩商贸有限公司"/>
    <s v="91431103MA4PGPK26H"/>
    <s v="私人控股"/>
    <s v="否"/>
    <s v="湖南省/永州市/冷水滩区"/>
    <s v="百货零售"/>
    <s v="零售业"/>
    <n v="600"/>
    <n v="5"/>
    <n v="5"/>
    <n v="260"/>
    <s v="微型企业"/>
    <s v="小微企业"/>
    <m/>
    <s v="唐红艳"/>
    <s v="居民身份证"/>
    <s v="431126198907298447"/>
    <s v="长沙银行永州经开区支行"/>
    <n v="20"/>
    <s v="个人经营性贷款"/>
    <n v="9.9"/>
    <s v="人民币"/>
    <s v="否"/>
    <s v="2022-09-09 00:00:00"/>
    <s v="2024-03-10 00:00:00"/>
    <m/>
    <s v="20221031501997279"/>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20"/>
    <n v="20"/>
    <n v="548"/>
    <n v="0"/>
    <n v="0"/>
    <n v="2E-3"/>
    <n v="400"/>
    <n v="400"/>
    <m/>
  </r>
  <r>
    <s v="4301122090910068"/>
    <s v="国担非专项业务"/>
    <s v="新增"/>
    <x v="7"/>
    <m/>
    <s v="湖南省融资再担保有限公司"/>
    <s v="李黎明"/>
    <s v="个体工商户"/>
    <s v="居民身份证"/>
    <s v="430923198210206315"/>
    <s v="李黎明"/>
    <s v="13875806264"/>
    <s v="长沙市岳麓区宗璟食品商行"/>
    <s v="92430104MA4NK6B270"/>
    <s v="私人控股"/>
    <s v="否"/>
    <s v="湖南省/长沙市/岳麓区"/>
    <s v="酒、饮料及茶叶批发"/>
    <s v="批发业"/>
    <n v="600"/>
    <n v="0.7"/>
    <n v="6"/>
    <n v="460"/>
    <s v="其他"/>
    <s v="小微企业"/>
    <m/>
    <s v="李黎明"/>
    <s v="居民身份证"/>
    <s v="430923198210206315"/>
    <s v="长沙银行开福支行"/>
    <n v="20"/>
    <s v="个人经营性贷款"/>
    <n v="6.48"/>
    <s v="人民币"/>
    <s v="否"/>
    <s v="2022-09-09 00:00:00"/>
    <s v="2024-03-10 00:00:00"/>
    <m/>
    <s v="20221031501995699"/>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20"/>
    <n v="20"/>
    <n v="548"/>
    <n v="0"/>
    <n v="0"/>
    <n v="2E-3"/>
    <n v="400"/>
    <n v="400"/>
    <m/>
  </r>
  <r>
    <s v="4301122090510067"/>
    <s v="国担非专项业务"/>
    <s v="新增"/>
    <x v="7"/>
    <m/>
    <s v="湖南省融资再担保有限公司"/>
    <s v="吴艳晖"/>
    <s v="个体工商户"/>
    <s v="居民身份证"/>
    <s v="431126198504213218"/>
    <s v="吴艳晖"/>
    <s v="18670701313"/>
    <s v="长沙县湘龙街道藏晖二手车行"/>
    <s v="92430121MA4LPMUL2P"/>
    <s v="私人控股"/>
    <s v="否"/>
    <s v="湖南省/长沙市/开福区"/>
    <s v="汽车旧车零售"/>
    <s v="零售业"/>
    <n v="3000"/>
    <n v="0"/>
    <n v="5"/>
    <n v="300"/>
    <s v="其他"/>
    <s v="小微企业"/>
    <m/>
    <s v="吴艳晖"/>
    <s v="居民身份证"/>
    <s v="431126198504213218"/>
    <s v="长沙银行星城支行"/>
    <n v="60"/>
    <s v="个人经营性贷款"/>
    <n v="9"/>
    <s v="人民币"/>
    <s v="否"/>
    <s v="2022-09-05 00:00:00"/>
    <s v="2024-03-06 00:00:00"/>
    <m/>
    <s v="20221031501993105"/>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60"/>
    <n v="60"/>
    <n v="548"/>
    <n v="0"/>
    <n v="0"/>
    <n v="2E-3"/>
    <n v="1200"/>
    <n v="1200"/>
    <m/>
  </r>
  <r>
    <s v="4301122091510060"/>
    <s v="国担非专项业务"/>
    <s v="新增"/>
    <x v="7"/>
    <m/>
    <s v="湖南省融资再担保有限公司"/>
    <s v="李伟"/>
    <s v="小微企业主"/>
    <s v="居民身份证"/>
    <s v="432302197902113331"/>
    <s v="李伟"/>
    <s v="18974868585"/>
    <s v="湖南惟于物流有限公司"/>
    <s v="91430121MA4RRKC31Y"/>
    <s v="私人控股"/>
    <s v="否"/>
    <s v="湖南省/长沙市/长沙县"/>
    <s v="普通货物道路运输"/>
    <s v="交通运输业"/>
    <n v="1000"/>
    <n v="4.8"/>
    <n v="7"/>
    <n v="260"/>
    <s v="微型企业"/>
    <s v="小微企业"/>
    <m/>
    <s v="李伟"/>
    <s v="居民身份证"/>
    <s v="432302197902113331"/>
    <s v="长沙银行滨湖支行"/>
    <n v="50"/>
    <s v="个人经营性贷款"/>
    <n v="5.7960000000000003"/>
    <s v="人民币"/>
    <s v="否"/>
    <s v="2022-09-15 00:00:00"/>
    <s v="2024-03-06 00:00:00"/>
    <m/>
    <s v="20221031501984289"/>
    <m/>
    <s v="湘长行小企担合【2022】第001号"/>
    <s v="0"/>
    <n v="1"/>
    <m/>
    <s v="无"/>
    <n v="20"/>
    <n v="40"/>
    <n v="0"/>
    <n v="20"/>
    <n v="20"/>
    <n v="0"/>
    <m/>
    <s v=""/>
    <s v="三高四新，委保内容已在借款合同中约定，长湘贷2022/09"/>
    <s v="国担非专项业务"/>
    <m/>
    <s v="国担非专项业务"/>
    <m/>
    <s v="2022-10-19 10:47:59"/>
    <s v="2022-10-25 10:59:46"/>
    <s v="2022-10-14 09:00:13"/>
    <s v="许汉威"/>
    <m/>
    <s v="省再担合规性审查通过"/>
    <s v="国担合规性审查通过"/>
    <m/>
    <n v="50"/>
    <n v="50"/>
    <n v="538"/>
    <n v="0"/>
    <n v="0"/>
    <n v="2E-3"/>
    <n v="1000"/>
    <n v="1000"/>
    <m/>
  </r>
  <r>
    <s v="4301122090110076"/>
    <s v="国担非专项业务"/>
    <s v="新增"/>
    <x v="7"/>
    <m/>
    <s v="湖南省融资再担保有限公司"/>
    <s v="刘院平"/>
    <s v="个体工商户"/>
    <s v="居民身份证"/>
    <s v="432421197304057178"/>
    <s v="刘院平"/>
    <s v="13637367888"/>
    <s v="武陵区院平食品批发部"/>
    <s v="92430702MA4MQBA85L"/>
    <s v="私人控股"/>
    <s v="否"/>
    <s v="湖南省/常德市/武陵区"/>
    <s v="牲畜批发"/>
    <s v="批发业"/>
    <n v="800"/>
    <n v="5"/>
    <n v="2"/>
    <n v="300"/>
    <s v="其他"/>
    <s v="小微企业"/>
    <m/>
    <s v="刘院平"/>
    <s v="居民身份证"/>
    <s v="432421197304057178"/>
    <s v="长沙银行常德分行"/>
    <n v="80"/>
    <s v="个人经营性贷款"/>
    <n v="9.9"/>
    <s v="人民币"/>
    <s v="否"/>
    <s v="2022-09-01 00:00:00"/>
    <s v="2024-03-02 00:00:00"/>
    <m/>
    <s v="20221031501989036"/>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80"/>
    <n v="80"/>
    <n v="548"/>
    <n v="0"/>
    <n v="0"/>
    <n v="2E-3"/>
    <n v="1600"/>
    <n v="1600"/>
    <m/>
  </r>
  <r>
    <s v="4301122093010019"/>
    <s v="国担非专项业务"/>
    <s v="新增"/>
    <x v="7"/>
    <m/>
    <s v="湖南省融资再担保有限公司"/>
    <s v="王松林"/>
    <s v="小微企业主"/>
    <s v="居民身份证"/>
    <s v="43242319640909423X"/>
    <s v="王松林"/>
    <s v="13807429868"/>
    <s v="常德市恒佳纸品有限公司"/>
    <s v="91430700325629333H"/>
    <s v="私人控股"/>
    <s v="否"/>
    <s v="湖南省/常德市/武陵区"/>
    <s v="加工纸制造"/>
    <s v="工业"/>
    <n v="999"/>
    <n v="30"/>
    <n v="20"/>
    <n v="500"/>
    <s v="微型企业"/>
    <s v="小微企业"/>
    <s v="7.3.3"/>
    <s v="王松林"/>
    <s v="居民身份证"/>
    <s v="43242319640909423X"/>
    <s v="长沙银行常德分行"/>
    <n v="100"/>
    <s v="个人经营性贷款"/>
    <n v="6.48"/>
    <s v="人民币"/>
    <s v="否"/>
    <s v="2022-09-30 00:00:00"/>
    <s v="2024-03-30 00:00:00"/>
    <m/>
    <s v="20221031502011974"/>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100"/>
    <n v="100"/>
    <n v="547"/>
    <n v="0"/>
    <n v="0"/>
    <n v="2E-3"/>
    <n v="2000"/>
    <n v="2000"/>
    <m/>
  </r>
  <r>
    <s v="4301122091310045"/>
    <s v="国担非专项业务"/>
    <s v="新增"/>
    <x v="7"/>
    <m/>
    <s v="湖南省融资再担保有限公司"/>
    <s v="陈芙蓉"/>
    <s v="个体工商户"/>
    <s v="居民身份证"/>
    <s v="432424197007081648"/>
    <s v="陈芙蓉"/>
    <s v="13467361926"/>
    <s v="澧县圣得西服装店"/>
    <s v="92430723MA4LW763X0"/>
    <s v="私人控股"/>
    <s v="否"/>
    <s v="湖南省/常德市/澧县"/>
    <s v="服装零售"/>
    <s v="零售业"/>
    <n v="500"/>
    <n v="2"/>
    <n v="5"/>
    <n v="200"/>
    <s v="其他"/>
    <s v="小微企业"/>
    <m/>
    <s v="陈芙蓉"/>
    <s v="居民身份证"/>
    <s v="432424197007081648"/>
    <s v="长沙银行常德分行"/>
    <n v="30"/>
    <s v="个人经营性贷款"/>
    <n v="8"/>
    <s v="人民币"/>
    <s v="否"/>
    <s v="2022-09-13 00:00:00"/>
    <s v="2024-03-14 00:00:00"/>
    <m/>
    <s v="20221031501997428"/>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30"/>
    <n v="30"/>
    <n v="548"/>
    <n v="0"/>
    <n v="0"/>
    <n v="2E-3"/>
    <n v="600"/>
    <n v="600"/>
    <m/>
  </r>
  <r>
    <s v="4301122090710054"/>
    <s v="国担非专项业务"/>
    <s v="新增"/>
    <x v="7"/>
    <m/>
    <s v="湖南省融资再担保有限公司"/>
    <s v="颜热亚"/>
    <s v="小微企业主"/>
    <s v="居民身份证"/>
    <s v="432503197412241725"/>
    <s v="颜热亚"/>
    <s v="18773139822"/>
    <s v="长沙市无花果食品有限公司"/>
    <s v="914301110980401144"/>
    <s v="私人控股"/>
    <s v="否"/>
    <s v="湖南省/长沙市/芙蓉区"/>
    <s v="酒、饮料及茶叶批发"/>
    <s v="批发业"/>
    <n v="10394"/>
    <n v="35"/>
    <n v="15"/>
    <n v="2000"/>
    <s v="微型企业"/>
    <s v="小微企业"/>
    <m/>
    <s v="颜热亚"/>
    <s v="居民身份证"/>
    <s v="432503197412241725"/>
    <s v="长沙银行开福支行"/>
    <n v="80"/>
    <s v="个人经营性贷款"/>
    <n v="7"/>
    <s v="人民币"/>
    <s v="否"/>
    <s v="2022-09-07 00:00:00"/>
    <s v="2024-03-07 00:00:00"/>
    <m/>
    <s v="20221031501995134"/>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80"/>
    <n v="80"/>
    <n v="547"/>
    <n v="0"/>
    <n v="0"/>
    <n v="2E-3"/>
    <n v="1600"/>
    <n v="1600"/>
    <m/>
  </r>
  <r>
    <s v="4301122091610048"/>
    <s v="国担非专项业务"/>
    <s v="新增"/>
    <x v="7"/>
    <m/>
    <s v="湖南省融资再担保有限公司"/>
    <s v="罗明英"/>
    <s v="个体工商户"/>
    <s v="居民身份证"/>
    <s v="432427197104093121"/>
    <s v="罗明英"/>
    <s v="13511157068"/>
    <s v="石门县金沅慧玉金行"/>
    <s v="92430726MA4REAGA6A"/>
    <s v="私人控股"/>
    <s v="否"/>
    <s v="湖南省/常德市/石门县"/>
    <s v="珠宝首饰零售"/>
    <s v="零售业"/>
    <n v="500"/>
    <n v="1"/>
    <n v="40"/>
    <n v="120"/>
    <s v="其他"/>
    <s v="小微企业"/>
    <m/>
    <s v="罗明英"/>
    <s v="居民身份证"/>
    <s v="432427197104093121"/>
    <s v="长沙银行石门支行"/>
    <n v="100"/>
    <s v="个人经营性贷款"/>
    <n v="7"/>
    <s v="人民币"/>
    <s v="否"/>
    <s v="2022-09-16 00:00:00"/>
    <s v="2024-03-17 00:00:00"/>
    <m/>
    <s v="20221031502001309"/>
    <m/>
    <s v="湘长行小企担合【2022】第001号"/>
    <s v="0"/>
    <n v="1"/>
    <m/>
    <s v="无"/>
    <n v="20"/>
    <n v="40"/>
    <n v="0"/>
    <n v="20"/>
    <n v="20"/>
    <n v="0"/>
    <m/>
    <s v=""/>
    <s v="委保内容已在借款合同中约定，长湘贷2022/09"/>
    <s v="国担非专项业务"/>
    <m/>
    <s v="国担非专项业务"/>
    <m/>
    <s v="2022-10-19 10:47:59"/>
    <s v="2022-10-25 10:59:00"/>
    <s v="2022-10-14 09:00:13"/>
    <s v="许汉威"/>
    <m/>
    <s v="省再担合规性审查通过"/>
    <s v="国担合规性审查通过"/>
    <m/>
    <n v="100"/>
    <n v="100"/>
    <n v="548"/>
    <n v="0"/>
    <n v="0"/>
    <n v="2E-3"/>
    <n v="2000"/>
    <n v="2000"/>
    <m/>
  </r>
  <r>
    <s v="4301122091510061"/>
    <s v="国担非专项业务"/>
    <s v="新增"/>
    <x v="7"/>
    <m/>
    <s v="湖南省融资再担保有限公司"/>
    <s v="唐宏伟"/>
    <s v="小微企业主"/>
    <s v="居民身份证"/>
    <s v="430204196810130012"/>
    <s v="唐宏伟"/>
    <s v="13337331615"/>
    <s v="湖南康宏医疗器械有限公司"/>
    <s v="91430211MA4LRJ360D"/>
    <s v="私人控股"/>
    <s v="否"/>
    <s v="湖南省/株洲市/芦淞区"/>
    <s v="医疗用品及器材批发"/>
    <s v="批发业"/>
    <n v="1000"/>
    <n v="5"/>
    <n v="15"/>
    <n v="615"/>
    <s v="微型企业"/>
    <s v="小微企业"/>
    <m/>
    <s v="唐宏伟"/>
    <s v="居民身份证"/>
    <s v="430204196810130012"/>
    <s v="长沙银行株洲渌口支行"/>
    <n v="60"/>
    <s v="个人经营性贷款"/>
    <n v="6.6959999999999997"/>
    <s v="人民币"/>
    <s v="否"/>
    <s v="2022-09-15 00:00:00"/>
    <s v="2024-03-16 00:00:00"/>
    <m/>
    <s v="20221031502000529"/>
    <m/>
    <s v="湘长行小企担合【2022】第001号"/>
    <s v="0"/>
    <n v="1"/>
    <m/>
    <s v="无"/>
    <n v="20"/>
    <n v="40"/>
    <n v="0"/>
    <n v="20"/>
    <n v="20"/>
    <n v="0"/>
    <m/>
    <s v=""/>
    <s v="委保内容已在借款合同中约定，长湘贷2022/09"/>
    <s v="国担非专项业务"/>
    <m/>
    <s v="国担非专项业务"/>
    <m/>
    <s v="2022-10-19 10:47:59"/>
    <s v="2022-10-25 10:59:00"/>
    <s v="2022-10-14 09:00:13"/>
    <s v="许汉威"/>
    <m/>
    <s v="省再担合规性审查通过"/>
    <s v="国担合规性审查通过"/>
    <m/>
    <n v="60"/>
    <n v="60"/>
    <n v="548"/>
    <n v="0"/>
    <n v="0"/>
    <n v="2E-3"/>
    <n v="1200"/>
    <n v="1200"/>
    <m/>
  </r>
  <r>
    <s v="4301122092810025"/>
    <s v="国担非专项业务"/>
    <s v="新增"/>
    <x v="7"/>
    <s v=""/>
    <s v="湖南省融资再担保有限公司"/>
    <s v="袁瑜英"/>
    <s v="个体工商户"/>
    <s v="居民身份证"/>
    <s v="432828197912062145"/>
    <s v="袁瑜英"/>
    <s v="15886528780"/>
    <s v="袁瑜英"/>
    <s v="92431026MA4N5F9W2P"/>
    <s v="私人控股"/>
    <s v="否"/>
    <s v="湖南省/郴州市/汝城县"/>
    <s v="其他综合零售"/>
    <s v="零售业"/>
    <n v="205"/>
    <n v="0"/>
    <n v="3"/>
    <n v="221"/>
    <s v="其他"/>
    <s v="小微企业"/>
    <s v=""/>
    <s v="袁瑜英"/>
    <s v="居民身份证"/>
    <s v="432828197912062145"/>
    <s v="长沙银行汝城支行"/>
    <n v="20"/>
    <s v="个人经营性贷款"/>
    <n v="5.4"/>
    <s v="人民币"/>
    <s v="否"/>
    <s v="2022-09-28 00:00:00"/>
    <s v="2024-03-28 00:00:00"/>
    <m/>
    <s v="20221031501999738"/>
    <m/>
    <s v="湘长行小企担合【2022】第001号"/>
    <s v="0"/>
    <n v="1"/>
    <m/>
    <s v="无"/>
    <n v="20"/>
    <n v="40"/>
    <n v="0"/>
    <n v="20"/>
    <n v="20"/>
    <n v="0"/>
    <m/>
    <s v=""/>
    <s v="委保内容已在借款合同中约定，长湘贷2022/09"/>
    <s v="国担非专项业务"/>
    <s v=""/>
    <s v="国担非专项业务"/>
    <m/>
    <s v="2022-11-03 10:02:15"/>
    <s v="2022-11-15 09:28:03"/>
    <s v="2022-10-14 00:00:00"/>
    <s v="许汉威"/>
    <m/>
    <s v="省再担合规性审查通过"/>
    <s v="国担合规性审查通过"/>
    <m/>
    <n v="20"/>
    <n v="20"/>
    <n v="547"/>
    <n v="0"/>
    <n v="0"/>
    <n v="2E-3"/>
    <n v="400"/>
    <n v="400"/>
    <m/>
  </r>
  <r>
    <s v="4301122090710055"/>
    <s v="国担非专项业务"/>
    <s v="新增"/>
    <x v="7"/>
    <m/>
    <s v="湖南省融资再担保有限公司"/>
    <s v="舒志坚"/>
    <s v="小微企业主"/>
    <s v="居民身份证"/>
    <s v="432522197301208673"/>
    <s v="舒志坚"/>
    <s v="13973894098"/>
    <s v="娄底鸿运粮油食品有限公司"/>
    <s v="91431300MA4L6QB90R"/>
    <s v="私人控股"/>
    <s v="否"/>
    <s v="湖南省/娄底市/娄星区"/>
    <s v="米、面制品及食用油批发"/>
    <s v="批发业"/>
    <n v="4000"/>
    <n v="7"/>
    <n v="12"/>
    <n v="1400"/>
    <s v="微型企业"/>
    <s v="小微企业"/>
    <m/>
    <s v="舒志坚"/>
    <s v="居民身份证"/>
    <s v="432522196608207451"/>
    <s v="长沙银行双峰支行"/>
    <n v="100"/>
    <s v="个人经营性贷款"/>
    <n v="8.8000000000000007"/>
    <s v="人民币"/>
    <s v="否"/>
    <s v="2022-09-07 00:00:00"/>
    <s v="2024-03-08 00:00:00"/>
    <m/>
    <s v="20221031501994539"/>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100"/>
    <n v="100"/>
    <n v="548"/>
    <n v="0"/>
    <n v="0"/>
    <n v="2E-3"/>
    <n v="2000"/>
    <n v="2000"/>
    <m/>
  </r>
  <r>
    <s v="4301122092010052"/>
    <s v="国担非专项业务"/>
    <s v="新增"/>
    <x v="7"/>
    <m/>
    <s v="湖南省融资再担保有限公司"/>
    <s v="张秀"/>
    <s v="个体工商户"/>
    <s v="居民身份证"/>
    <s v="430425198202114643"/>
    <s v="张秀"/>
    <s v="13874607118"/>
    <s v="永州市冷水滩区好鲜惠鑫达生活超市"/>
    <s v="92431103MA4R5D4J25"/>
    <s v="私人控股"/>
    <s v="否"/>
    <s v="湖南省/永州市/冷水滩区"/>
    <s v="超级市场零售"/>
    <s v="零售业"/>
    <n v="1500"/>
    <n v="0.5"/>
    <n v="20"/>
    <n v="300"/>
    <s v="其他"/>
    <s v="小微企业"/>
    <m/>
    <s v="张秀"/>
    <s v="居民身份证"/>
    <s v="430425198202114643"/>
    <s v="长沙银行永州经开区支行"/>
    <n v="60"/>
    <s v="个人经营性贷款"/>
    <n v="9"/>
    <s v="人民币"/>
    <s v="否"/>
    <s v="2022-09-20 00:00:00"/>
    <s v="2024-03-20 00:00:00"/>
    <m/>
    <s v="20221031502002386"/>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60"/>
    <n v="60"/>
    <n v="547"/>
    <n v="0"/>
    <n v="0"/>
    <n v="2E-3"/>
    <n v="1200"/>
    <n v="1200"/>
    <m/>
  </r>
  <r>
    <s v="4301122092610024"/>
    <s v="国担非专项业务"/>
    <s v="新增"/>
    <x v="7"/>
    <m/>
    <s v="湖南省融资再担保有限公司"/>
    <s v="陈建波"/>
    <s v="小微企业主"/>
    <s v="居民身份证"/>
    <s v="431103198610130913"/>
    <s v="陈建波"/>
    <s v="13037470832"/>
    <s v="永州市建波大药房有限公司"/>
    <s v="91431103MA4R760J94"/>
    <s v="私人控股"/>
    <s v="否"/>
    <s v="湖南省/永州市/冷水滩区"/>
    <s v="西药零售"/>
    <s v="零售业"/>
    <n v="500"/>
    <n v="1"/>
    <n v="13"/>
    <n v="500"/>
    <s v="微型企业"/>
    <s v="小微企业"/>
    <m/>
    <s v="陈建波"/>
    <s v="居民身份证"/>
    <s v="431103198610130913"/>
    <s v="长沙银行永州经开区支行"/>
    <n v="60"/>
    <s v="个人经营性贷款"/>
    <n v="7"/>
    <s v="人民币"/>
    <s v="否"/>
    <s v="2022-09-26 00:00:00"/>
    <s v="2024-03-27 00:00:00"/>
    <m/>
    <s v="20221031502005139"/>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60"/>
    <n v="60"/>
    <n v="548"/>
    <n v="0"/>
    <n v="0"/>
    <n v="2E-3"/>
    <n v="1200"/>
    <n v="1200"/>
    <m/>
  </r>
  <r>
    <s v="4301122090710056"/>
    <s v="国担非专项业务"/>
    <s v="新增"/>
    <x v="7"/>
    <m/>
    <s v="湖南省融资再担保有限公司"/>
    <s v="莫志春"/>
    <s v="小微企业主"/>
    <s v="居民身份证"/>
    <s v="430923198311112318"/>
    <s v="莫志春"/>
    <s v="13875836897"/>
    <s v="湖南群发建材有限公司"/>
    <s v="91430104MA4PK8MB89"/>
    <s v="私人控股"/>
    <s v="否"/>
    <s v="湖南省/长沙市/岳麓区"/>
    <s v="建材批发"/>
    <s v="批发业"/>
    <n v="1220"/>
    <n v="10"/>
    <n v="5"/>
    <n v="500"/>
    <s v="微型企业"/>
    <s v="小微企业"/>
    <m/>
    <s v="莫志春"/>
    <s v="居民身份证"/>
    <s v="430923198311112318"/>
    <s v="长沙银行瑞昌支行"/>
    <n v="50"/>
    <s v="个人经营性贷款"/>
    <n v="9"/>
    <s v="人民币"/>
    <s v="否"/>
    <s v="2022-09-07 00:00:00"/>
    <s v="2024-03-07 00:00:00"/>
    <m/>
    <s v="20221031501993926"/>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50"/>
    <n v="50"/>
    <n v="547"/>
    <n v="0"/>
    <n v="0"/>
    <n v="2E-3"/>
    <n v="1000"/>
    <n v="1000"/>
    <m/>
  </r>
  <r>
    <s v="4301122090110077"/>
    <s v="国担非专项业务"/>
    <s v="新增"/>
    <x v="7"/>
    <m/>
    <s v="湖南省融资再担保有限公司"/>
    <s v="谢孙海"/>
    <s v="小微企业主"/>
    <s v="居民身份证"/>
    <s v="352230199011050612"/>
    <s v="谢孙海"/>
    <s v="18163914363"/>
    <s v="湘潭昌轩贸易有限公司"/>
    <s v="91430300MA4R2J4U21"/>
    <s v="私人控股"/>
    <s v="否"/>
    <s v="湖南省/湘潭市/岳塘区"/>
    <s v="建材批发"/>
    <s v="批发业"/>
    <n v="1600"/>
    <n v="6"/>
    <n v="6"/>
    <n v="800"/>
    <s v="微型企业"/>
    <s v="小微企业"/>
    <m/>
    <s v="谢孙海"/>
    <s v="居民身份证"/>
    <s v="352230199011050612"/>
    <s v="长沙银行湘潭福星路支行"/>
    <n v="30"/>
    <s v="个人经营性贷款"/>
    <n v="7.2"/>
    <s v="人民币"/>
    <s v="否"/>
    <s v="2022-09-01 00:00:00"/>
    <s v="2024-03-01 00:00:00"/>
    <m/>
    <s v="20221031501990888"/>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30"/>
    <n v="30"/>
    <n v="547"/>
    <n v="0"/>
    <n v="0"/>
    <n v="2E-3"/>
    <n v="600"/>
    <n v="600"/>
    <m/>
  </r>
  <r>
    <s v="4301122092910022"/>
    <s v="国担非专项业务"/>
    <s v="新增"/>
    <x v="7"/>
    <m/>
    <s v="湖南省融资再担保有限公司"/>
    <s v="陈国涛"/>
    <s v="小微企业主"/>
    <s v="居民身份证"/>
    <s v="410402197806105614"/>
    <s v="陈国涛"/>
    <s v="13857648264"/>
    <s v="湖南泽涛电器电缆有限公司"/>
    <s v="91430102MA4LK98F0D"/>
    <s v="私人控股"/>
    <s v="否"/>
    <s v="湖南省/长沙市/芙蓉区"/>
    <s v="五金产品批发"/>
    <s v="批发业"/>
    <n v="1000"/>
    <n v="5"/>
    <n v="4"/>
    <n v="400"/>
    <s v="微型企业"/>
    <s v="小微企业"/>
    <m/>
    <s v="陈国涛"/>
    <s v="居民身份证"/>
    <s v="410402197806105614"/>
    <s v="长沙银行高铁新城支行"/>
    <n v="50"/>
    <s v="个人经营性贷款"/>
    <n v="7.2"/>
    <s v="人民币"/>
    <s v="否"/>
    <s v="2022-09-29 00:00:00"/>
    <s v="2024-03-29 00:00:00"/>
    <m/>
    <s v="20221031502011033"/>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50"/>
    <n v="50"/>
    <n v="547"/>
    <n v="0"/>
    <n v="0"/>
    <n v="2E-3"/>
    <n v="1000"/>
    <n v="1000"/>
    <m/>
  </r>
  <r>
    <s v="4301122092310027"/>
    <s v="国担非专项业务"/>
    <s v="新增"/>
    <x v="7"/>
    <m/>
    <s v="湖南省融资再担保有限公司"/>
    <s v="蒋雄峰"/>
    <s v="小微企业主"/>
    <s v="居民身份证"/>
    <s v="430426198304132718"/>
    <s v="周喜华"/>
    <s v="18373215725"/>
    <s v="湘潭市联庆贸易有限公司"/>
    <s v="91430300320520515R"/>
    <s v="私人控股"/>
    <s v="否"/>
    <s v="湖南省/湘潭市/雨湖区"/>
    <s v="其他化工产品批发"/>
    <s v="批发业"/>
    <n v="1300"/>
    <n v="15"/>
    <n v="10"/>
    <n v="350"/>
    <s v="微型企业"/>
    <s v="小微企业"/>
    <m/>
    <s v="周喜华"/>
    <s v="居民身份证"/>
    <s v="430426198609133041"/>
    <s v="长沙银行雨湖支行"/>
    <n v="30"/>
    <s v="个人经营性贷款"/>
    <n v="7"/>
    <s v="人民币"/>
    <s v="否"/>
    <s v="2022-09-23 00:00:00"/>
    <s v="2024-03-24 00:00:00"/>
    <m/>
    <s v="20221031502007407"/>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30"/>
    <n v="30"/>
    <n v="548"/>
    <n v="0"/>
    <n v="0"/>
    <n v="2E-3"/>
    <n v="600"/>
    <n v="600"/>
    <m/>
  </r>
  <r>
    <s v="4301122090810061"/>
    <s v="国担非专项业务"/>
    <s v="新增"/>
    <x v="7"/>
    <m/>
    <s v="湖南省融资再担保有限公司"/>
    <s v="杨媛媛"/>
    <s v="个体工商户"/>
    <s v="居民身份证"/>
    <s v="432502198609255125"/>
    <s v="杨媛媛"/>
    <s v="18673103384"/>
    <s v="长沙市天心区六禾烟酒店"/>
    <s v="92430103MA4THB1Q2Y"/>
    <s v="私人控股"/>
    <s v="否"/>
    <s v="湖南省/长沙市/雨花区"/>
    <s v="酒、饮料及茶叶批发"/>
    <s v="批发业"/>
    <n v="1500"/>
    <n v="2"/>
    <n v="10"/>
    <n v="1000"/>
    <s v="其他"/>
    <s v="小微企业"/>
    <m/>
    <s v="杨媛媛"/>
    <s v="居民身份证"/>
    <s v="432502198609255125"/>
    <s v="长沙银行朝阳支行"/>
    <n v="100"/>
    <s v="个人经营性贷款"/>
    <n v="6.516"/>
    <s v="人民币"/>
    <s v="否"/>
    <s v="2022-09-08 00:00:00"/>
    <s v="2024-03-08 00:00:00"/>
    <m/>
    <s v="20221031501994351"/>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100"/>
    <n v="100"/>
    <n v="547"/>
    <n v="0"/>
    <n v="0"/>
    <n v="2E-3"/>
    <n v="2000"/>
    <n v="2000"/>
    <m/>
  </r>
  <r>
    <s v="4301122092110049"/>
    <s v="国担非专项业务"/>
    <s v="新增"/>
    <x v="7"/>
    <m/>
    <s v="湖南省融资再担保有限公司"/>
    <s v="陈满春"/>
    <s v="个体工商户"/>
    <s v="居民身份证"/>
    <s v="430223197803201517"/>
    <s v="苏静"/>
    <s v="13017339898"/>
    <s v="天元区鑫亿二手车行"/>
    <s v="92430211MA4R5J665W"/>
    <s v="私人控股"/>
    <s v="否"/>
    <s v="湖南省/株洲市/荷塘区"/>
    <s v="汽车旧车零售"/>
    <s v="零售业"/>
    <n v="1000"/>
    <n v="0"/>
    <n v="3"/>
    <n v="300"/>
    <s v="其他"/>
    <s v="小微企业"/>
    <m/>
    <s v="苏静"/>
    <s v="居民身份证"/>
    <s v="430223198311086940"/>
    <s v="长沙银行株洲芦淞支行"/>
    <n v="70"/>
    <s v="个人经营性贷款"/>
    <n v="6.984"/>
    <s v="人民币"/>
    <s v="否"/>
    <s v="2022-09-21 00:00:00"/>
    <s v="2024-03-21 00:00:00"/>
    <m/>
    <s v="20221031501992979"/>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70"/>
    <n v="70"/>
    <n v="547"/>
    <n v="0"/>
    <n v="0"/>
    <n v="2E-3"/>
    <n v="1400"/>
    <n v="1400"/>
    <m/>
  </r>
  <r>
    <s v="4301122092910023"/>
    <s v="国担非专项业务"/>
    <s v="新增"/>
    <x v="7"/>
    <m/>
    <s v="湖南省融资再担保有限公司"/>
    <s v="周锡辉"/>
    <s v="个体工商户"/>
    <s v="居民身份证"/>
    <s v="432824197802186010"/>
    <s v="周锡辉"/>
    <s v="13975671851"/>
    <s v="常德市鼎城区辉源日化经营部"/>
    <s v="92430703MA4LY6RC54"/>
    <s v="私人控股"/>
    <s v="否"/>
    <s v="湖南省/常德市/鼎城区"/>
    <s v="化妆品及卫生用品零售"/>
    <s v="零售业"/>
    <n v="450"/>
    <n v="3"/>
    <n v="10"/>
    <n v="100"/>
    <s v="其他"/>
    <s v="小微企业"/>
    <m/>
    <s v="周锡辉"/>
    <s v="居民身份证"/>
    <s v="432824197802186010"/>
    <s v="长沙银行常德分行"/>
    <n v="20"/>
    <s v="个人经营性贷款"/>
    <n v="7.992"/>
    <s v="人民币"/>
    <s v="否"/>
    <s v="2022-09-29 00:00:00"/>
    <s v="2024-03-30 00:00:00"/>
    <m/>
    <s v="20221031502011443"/>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20"/>
    <n v="20"/>
    <n v="548"/>
    <n v="0"/>
    <n v="0"/>
    <n v="2E-3"/>
    <n v="400"/>
    <n v="400"/>
    <m/>
  </r>
  <r>
    <s v="4301122091510062"/>
    <s v="国担非专项业务"/>
    <s v="新增"/>
    <x v="7"/>
    <m/>
    <s v="湖南省融资再担保有限公司"/>
    <s v="姜大河"/>
    <s v="个体工商户"/>
    <s v="居民身份证"/>
    <s v="432929198012267539"/>
    <s v="姜大河"/>
    <s v="15869985535"/>
    <s v="道县惠乐购购物广场"/>
    <s v="92431124MA4RF63L8C"/>
    <s v="私人控股"/>
    <s v="否"/>
    <s v="湖南省/永州市/道县"/>
    <s v="超级市场零售"/>
    <s v="零售业"/>
    <n v="800"/>
    <n v="2"/>
    <n v="10"/>
    <n v="50"/>
    <s v="其他"/>
    <s v="小微企业"/>
    <m/>
    <s v="姜大河"/>
    <s v="居民身份证"/>
    <s v="432929198012267539"/>
    <s v="长沙银行道县支行"/>
    <n v="50"/>
    <s v="个人经营性贷款"/>
    <n v="7.2"/>
    <s v="人民币"/>
    <s v="否"/>
    <s v="2022-09-15 00:00:00"/>
    <s v="2024-03-16 00:00:00"/>
    <m/>
    <s v="20221031501999028"/>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50"/>
    <n v="50"/>
    <n v="548"/>
    <n v="0"/>
    <n v="0"/>
    <n v="2E-3"/>
    <n v="1000"/>
    <n v="1000"/>
    <m/>
  </r>
  <r>
    <s v="4301122092610025"/>
    <s v="国担非专项业务"/>
    <s v="新增"/>
    <x v="7"/>
    <m/>
    <s v="湖南省融资再担保有限公司"/>
    <s v="齐斌"/>
    <s v="小微企业主"/>
    <s v="居民身份证"/>
    <s v="430321198510219059"/>
    <s v="齐斌"/>
    <s v="15873388908"/>
    <s v="株洲禾麦商贸有限公司"/>
    <s v="91430202MA4L13YR4F"/>
    <s v="私人控股"/>
    <s v="否"/>
    <s v="湖南省/株洲市/荷塘区"/>
    <s v="贸易代理"/>
    <s v="批发业"/>
    <n v="1900"/>
    <n v="8"/>
    <n v="12"/>
    <n v="500"/>
    <s v="微型企业"/>
    <s v="小微企业"/>
    <m/>
    <s v="齐斌"/>
    <s v="居民身份证"/>
    <s v="430321198510219059"/>
    <s v="长沙银行株洲科技支行"/>
    <n v="60"/>
    <s v="个人经营性贷款"/>
    <n v="7"/>
    <s v="人民币"/>
    <s v="否"/>
    <s v="2022-09-26 00:00:00"/>
    <s v="2024-03-27 00:00:00"/>
    <m/>
    <s v="20221031502007896"/>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60"/>
    <n v="60"/>
    <n v="548"/>
    <n v="0"/>
    <n v="0"/>
    <n v="2E-3"/>
    <n v="1200"/>
    <n v="1200"/>
    <m/>
  </r>
  <r>
    <s v="4301122090210067"/>
    <s v="国担非专项业务"/>
    <s v="新增"/>
    <x v="7"/>
    <m/>
    <s v="湖南省融资再担保有限公司"/>
    <s v="徐萌"/>
    <s v="小微企业主"/>
    <s v="居民身份证"/>
    <s v="430623199011018360"/>
    <s v="徐萌"/>
    <s v="17673479413"/>
    <s v="湖南展途国际旅行社有限公司"/>
    <s v="91430602MA4RKAYH0A"/>
    <s v="私人控股"/>
    <s v="否"/>
    <s v="湖南省/岳阳市/岳阳楼区"/>
    <s v="休闲观光活动"/>
    <s v="其他未列明行业"/>
    <n v="150"/>
    <n v="3.28"/>
    <n v="16"/>
    <n v="200"/>
    <s v="小型企业"/>
    <s v="小微企业"/>
    <m/>
    <s v="徐萌"/>
    <s v="居民身份证"/>
    <s v="430623199011018360"/>
    <s v="长沙银行岳阳分行"/>
    <n v="20"/>
    <s v="个人经营性贷款"/>
    <n v="7.992"/>
    <s v="人民币"/>
    <s v="否"/>
    <s v="2022-09-02 00:00:00"/>
    <s v="2024-03-03 00:00:00"/>
    <m/>
    <s v="20221031501991468"/>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20"/>
    <n v="20"/>
    <n v="548"/>
    <n v="0"/>
    <n v="0"/>
    <n v="2E-3"/>
    <n v="400"/>
    <n v="400"/>
    <m/>
  </r>
  <r>
    <s v="4301122092210042"/>
    <s v="国担非专项业务"/>
    <s v="新增"/>
    <x v="7"/>
    <m/>
    <s v="湖南省融资再担保有限公司"/>
    <s v="李长松"/>
    <s v="小微企业主"/>
    <s v="居民身份证"/>
    <s v="432522196411215175"/>
    <s v="李长松"/>
    <s v="13347289999"/>
    <s v="湖南琳鹰灯饰有限公司"/>
    <s v="914313213206786890"/>
    <s v="私人控股"/>
    <s v="否"/>
    <s v="湖南省/娄底市/双峰县"/>
    <s v="其他未列明制造业"/>
    <s v="工业"/>
    <n v="3000"/>
    <n v="200"/>
    <n v="99"/>
    <n v="4000"/>
    <s v="微型企业"/>
    <s v="小微企业"/>
    <m/>
    <s v="李长松"/>
    <s v="居民身份证"/>
    <s v="432522196411215175"/>
    <s v="长沙银行双峰支行"/>
    <n v="100"/>
    <s v="个人经营性贷款"/>
    <n v="9"/>
    <s v="人民币"/>
    <s v="否"/>
    <s v="2022-09-22 00:00:00"/>
    <s v="2024-03-22 00:00:00"/>
    <m/>
    <s v="20221031502002007"/>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100"/>
    <n v="100"/>
    <n v="547"/>
    <n v="0"/>
    <n v="0"/>
    <n v="2E-3"/>
    <n v="2000"/>
    <n v="2000"/>
    <m/>
  </r>
  <r>
    <s v="4301122092110050"/>
    <s v="国担非专项业务"/>
    <s v="新增"/>
    <x v="7"/>
    <m/>
    <s v="湖南省融资再担保有限公司"/>
    <s v="覃业盛"/>
    <s v="个体工商户"/>
    <s v="居民身份证"/>
    <s v="432427197507234515"/>
    <s v="覃业盛"/>
    <s v="13786615851"/>
    <s v="石门县湘悦交电五金销售店"/>
    <s v="92430726MA4MRDEG7Q"/>
    <s v="私人控股"/>
    <s v="否"/>
    <s v="湖南省/常德市/石门县"/>
    <s v="五金产品批发"/>
    <s v="批发业"/>
    <n v="500"/>
    <n v="5"/>
    <n v="8"/>
    <n v="2000"/>
    <s v="其他"/>
    <s v="小微企业"/>
    <m/>
    <s v="覃业盛"/>
    <s v="居民身份证"/>
    <s v="432427197507234515"/>
    <s v="长沙银行石门支行"/>
    <n v="60"/>
    <s v="个人经营性贷款"/>
    <n v="7"/>
    <s v="人民币"/>
    <s v="否"/>
    <s v="2022-09-21 00:00:00"/>
    <s v="2024-03-22 00:00:00"/>
    <m/>
    <s v="20221031501990932"/>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60"/>
    <n v="60"/>
    <n v="548"/>
    <n v="0"/>
    <n v="0"/>
    <n v="2E-3"/>
    <n v="1200"/>
    <n v="1200"/>
    <m/>
  </r>
  <r>
    <s v="4301122090910069"/>
    <s v="国担非专项业务"/>
    <s v="新增"/>
    <x v="7"/>
    <m/>
    <s v="湖南省融资再担保有限公司"/>
    <s v="蒋姣英"/>
    <s v="小微企业主"/>
    <s v="居民身份证"/>
    <s v="432922197001270020"/>
    <s v="蒋姣英"/>
    <s v="18774612598"/>
    <s v="东安县金鑫电器有限公司"/>
    <s v="91431122MA4Q6GMG5B"/>
    <s v="私人控股"/>
    <s v="否"/>
    <s v="湖南省/永州市/东安县"/>
    <s v="百货零售"/>
    <s v="零售业"/>
    <n v="800"/>
    <n v="1"/>
    <n v="10"/>
    <n v="300"/>
    <s v="微型企业"/>
    <s v="小微企业"/>
    <m/>
    <s v="蒋姣英"/>
    <s v="居民身份证"/>
    <s v="432922197001270020"/>
    <s v="长沙银行东安支行"/>
    <n v="50"/>
    <s v="个人经营性贷款"/>
    <n v="6.48"/>
    <s v="人民币"/>
    <s v="否"/>
    <s v="2022-09-09 00:00:00"/>
    <s v="2024-03-07 00:00:00"/>
    <m/>
    <s v="20221031501992621"/>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50"/>
    <n v="50"/>
    <n v="545"/>
    <n v="0"/>
    <n v="0"/>
    <n v="2E-3"/>
    <n v="1000"/>
    <n v="1000"/>
    <m/>
  </r>
  <r>
    <s v="4301122091310046"/>
    <s v="国担非专项业务"/>
    <s v="新增"/>
    <x v="7"/>
    <m/>
    <s v="湖南省融资再担保有限公司"/>
    <s v="谭志元"/>
    <s v="小微企业主"/>
    <s v="居民身份证"/>
    <s v="430408198908293026"/>
    <s v="谭志元"/>
    <s v="17382132668"/>
    <s v="衡阳源欣金属制品有限公司"/>
    <s v="91430408MA4QKKPK4U"/>
    <s v="私人控股"/>
    <s v="否"/>
    <s v="湖南省/衡阳市/雁峰区"/>
    <s v="金属包装容器及材料制造"/>
    <s v="工业"/>
    <n v="1200"/>
    <n v="15"/>
    <n v="41"/>
    <n v="500"/>
    <s v="微型企业"/>
    <s v="小微企业"/>
    <m/>
    <s v="谭志元"/>
    <s v="居民身份证"/>
    <s v="430408198908293026"/>
    <s v="长沙银行珠晖支行"/>
    <n v="50"/>
    <s v="个人经营性贷款"/>
    <n v="9"/>
    <s v="人民币"/>
    <s v="否"/>
    <s v="2022-09-13 00:00:00"/>
    <s v="2024-03-08 00:00:00"/>
    <m/>
    <s v="20221031501983299"/>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50"/>
    <n v="50"/>
    <n v="542"/>
    <n v="0"/>
    <n v="0"/>
    <n v="2E-3"/>
    <n v="1000"/>
    <n v="1000"/>
    <m/>
  </r>
  <r>
    <s v="4301122091610049"/>
    <s v="国担非专项业务"/>
    <s v="新增"/>
    <x v="7"/>
    <m/>
    <s v="湖南省融资再担保有限公司"/>
    <s v="黄柳英"/>
    <s v="小微企业主"/>
    <s v="居民身份证"/>
    <s v="430124198801130829"/>
    <s v="肖建立"/>
    <s v="13751115655"/>
    <s v="湖南保骏汽车贸易有限公司"/>
    <s v="91430100MA4L42TH4E"/>
    <s v="私人控股"/>
    <s v="否"/>
    <s v="湖南省/长沙市/长沙县"/>
    <s v="其他未列明批发业"/>
    <s v="批发业"/>
    <n v="4600"/>
    <n v="1"/>
    <n v="8"/>
    <n v="600"/>
    <s v="微型企业"/>
    <s v="小微企业"/>
    <m/>
    <s v="肖建立"/>
    <s v="居民身份证"/>
    <s v="432501197607194014"/>
    <s v="长沙银行临空支行"/>
    <n v="100"/>
    <s v="个人经营性贷款"/>
    <n v="6.5"/>
    <s v="人民币"/>
    <s v="否"/>
    <s v="2022-09-16 00:00:00"/>
    <s v="2024-03-17 00:00:00"/>
    <m/>
    <s v="20221031501998182"/>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100"/>
    <n v="100"/>
    <n v="548"/>
    <n v="0"/>
    <n v="0"/>
    <n v="2E-3"/>
    <n v="2000"/>
    <n v="2000"/>
    <m/>
  </r>
  <r>
    <s v="4301122091910039"/>
    <s v="国担非专项业务"/>
    <s v="新增"/>
    <x v="7"/>
    <m/>
    <s v="湖南省融资再担保有限公司"/>
    <s v="周杰"/>
    <s v="小微企业主"/>
    <s v="居民身份证"/>
    <s v="430124198903056551"/>
    <s v="周杰"/>
    <s v="13787261400"/>
    <s v="湖南成仁建材有限公司"/>
    <s v="91430100MA4Q06653M"/>
    <s v="私人控股"/>
    <s v="否"/>
    <s v="湖南省/长沙市/宁乡市"/>
    <s v="其他未列明批发业"/>
    <s v="批发业"/>
    <n v="500"/>
    <n v="10"/>
    <n v="10"/>
    <n v="200"/>
    <s v="微型企业"/>
    <s v="小微企业"/>
    <m/>
    <s v="周杰"/>
    <s v="居民身份证"/>
    <s v="430124198903056551"/>
    <s v="长沙银行宁乡金洲科技支行"/>
    <n v="30"/>
    <s v="个人经营性贷款"/>
    <n v="9.9"/>
    <s v="人民币"/>
    <s v="否"/>
    <s v="2022-09-19 00:00:00"/>
    <s v="2024-03-20 00:00:00"/>
    <m/>
    <s v="20221031501999931"/>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30"/>
    <n v="30"/>
    <n v="548"/>
    <n v="0"/>
    <n v="0"/>
    <n v="2E-3"/>
    <n v="600"/>
    <n v="600"/>
    <m/>
  </r>
  <r>
    <s v="4301122092310028"/>
    <s v="国担非专项业务"/>
    <s v="新增"/>
    <x v="7"/>
    <m/>
    <s v="湖南省融资再担保有限公司"/>
    <s v="卢志军"/>
    <s v="个体工商户"/>
    <s v="居民身份证"/>
    <s v="430521197210270975"/>
    <s v="卢志军"/>
    <s v="13875089585"/>
    <s v="鼎城区桥南市场卢志军商行"/>
    <s v="92430703MA4MH4QU9R"/>
    <s v="私人控股"/>
    <s v="否"/>
    <s v="湖南省/常德市/鼎城区"/>
    <s v="服装零售"/>
    <s v="零售业"/>
    <n v="500"/>
    <n v="2"/>
    <n v="2"/>
    <n v="100"/>
    <s v="其他"/>
    <s v="小微企业"/>
    <m/>
    <s v="卢志军"/>
    <s v="居民身份证"/>
    <s v="430521197210270975"/>
    <s v="长沙银行常德分行"/>
    <n v="30"/>
    <s v="个人经营性贷款"/>
    <n v="7.992"/>
    <s v="人民币"/>
    <s v="否"/>
    <s v="2022-09-23 00:00:00"/>
    <s v="2024-03-22 00:00:00"/>
    <m/>
    <s v="20221031502005354"/>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30"/>
    <n v="30"/>
    <n v="546"/>
    <n v="0"/>
    <n v="0"/>
    <n v="2E-3"/>
    <n v="600"/>
    <n v="600"/>
    <m/>
  </r>
  <r>
    <s v="4301122090810062"/>
    <s v="国担非专项业务"/>
    <s v="新增"/>
    <x v="7"/>
    <m/>
    <s v="湖南省融资再担保有限公司"/>
    <s v="刘超"/>
    <s v="个体工商户"/>
    <s v="居民身份证"/>
    <s v="430702199302282018"/>
    <s v="刘超"/>
    <s v="15581119888"/>
    <s v="武陵区香泰食品经营部"/>
    <s v="92430702MA4LMXWG8L"/>
    <s v="私人控股"/>
    <s v="否"/>
    <s v="湖南省/常德市/武陵区"/>
    <s v="肉、禽、蛋、奶及水产品批发"/>
    <s v="批发业"/>
    <n v="500"/>
    <n v="1"/>
    <n v="2"/>
    <n v="200"/>
    <s v="其他"/>
    <s v="小微企业"/>
    <m/>
    <s v="刘超"/>
    <s v="居民身份证"/>
    <s v="430702199302282018"/>
    <s v="长沙银行常德分行"/>
    <n v="50"/>
    <s v="个人经营性贷款"/>
    <n v="9.9"/>
    <s v="人民币"/>
    <s v="否"/>
    <s v="2022-09-08 00:00:00"/>
    <s v="2024-03-09 00:00:00"/>
    <m/>
    <s v="20221031501995941"/>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50"/>
    <n v="50"/>
    <n v="548"/>
    <n v="0"/>
    <n v="0"/>
    <n v="2E-3"/>
    <n v="1000"/>
    <n v="1000"/>
    <m/>
  </r>
  <r>
    <s v="4301122090810063"/>
    <s v="国担非专项业务"/>
    <s v="新增"/>
    <x v="7"/>
    <m/>
    <s v="湖南省融资再担保有限公司"/>
    <s v="陈俊霖"/>
    <s v="个体工商户"/>
    <s v="居民身份证"/>
    <s v="431028198404170019"/>
    <s v="陈俊霖"/>
    <s v="13087358966"/>
    <s v="安仁县惠诚冷冻食品店"/>
    <s v="92431028MA4P7NYR5N"/>
    <s v="私人控股"/>
    <s v="否"/>
    <s v="湖南省/郴州市/安仁县"/>
    <s v="其他食品批发"/>
    <s v="批发业"/>
    <n v="1000"/>
    <n v="3"/>
    <n v="3"/>
    <n v="600"/>
    <s v="其他"/>
    <s v="小微企业"/>
    <m/>
    <s v="陈俊霖"/>
    <s v="居民身份证"/>
    <s v="431028198404170019"/>
    <s v="长沙银行安仁支行"/>
    <n v="50"/>
    <s v="个人经营性贷款"/>
    <n v="6.48"/>
    <s v="人民币"/>
    <s v="否"/>
    <s v="2022-09-08 00:00:00"/>
    <s v="2024-03-07 00:00:00"/>
    <m/>
    <s v="20221031501995145"/>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50"/>
    <n v="50"/>
    <n v="546"/>
    <n v="0"/>
    <n v="0"/>
    <n v="2E-3"/>
    <n v="1000"/>
    <n v="1000"/>
    <m/>
  </r>
  <r>
    <s v="4301122092210043"/>
    <s v="国担非专项业务"/>
    <s v="新增"/>
    <x v="7"/>
    <m/>
    <s v="湖南省融资再担保有限公司"/>
    <s v="陶建玲"/>
    <s v="个体工商户"/>
    <s v="居民身份证"/>
    <s v="432902198111205720"/>
    <s v="陶建玲"/>
    <s v="18974635505"/>
    <s v="永州市冷水滩区和恒食品商行"/>
    <s v="92431103MA4LRMA988"/>
    <s v="私人控股"/>
    <s v="否"/>
    <s v="湖南省/永州市/冷水滩区"/>
    <s v="酒、饮料及茶叶批发"/>
    <s v="批发业"/>
    <n v="600"/>
    <n v="2"/>
    <n v="10"/>
    <n v="200"/>
    <s v="其他"/>
    <s v="小微企业"/>
    <m/>
    <s v="陶建玲"/>
    <s v="居民身份证"/>
    <s v="432902198111205720"/>
    <s v="长沙银行永州分行"/>
    <n v="20"/>
    <s v="个人经营性贷款"/>
    <n v="6.516"/>
    <s v="人民币"/>
    <s v="否"/>
    <s v="2022-09-22 00:00:00"/>
    <s v="2024-03-14 00:00:00"/>
    <m/>
    <s v="20221031501995300"/>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20"/>
    <n v="20"/>
    <n v="539"/>
    <n v="0"/>
    <n v="0"/>
    <n v="2E-3"/>
    <n v="400"/>
    <n v="400"/>
    <m/>
  </r>
  <r>
    <s v="4301122092210044"/>
    <s v="国担非专项业务"/>
    <s v="新增"/>
    <x v="7"/>
    <m/>
    <s v="湖南省融资再担保有限公司"/>
    <s v="罗忠兵"/>
    <s v="小微企业主"/>
    <s v="居民身份证"/>
    <s v="432524198605121910"/>
    <s v="罗忠兵"/>
    <s v="13873859929"/>
    <s v="娄底市兵哥二手车经销有限公司"/>
    <s v="91431300MA4L29NA7K"/>
    <s v="私人控股"/>
    <s v="否"/>
    <s v="湖南省/娄底市/娄星区"/>
    <s v="汽车旧车零售"/>
    <s v="零售业"/>
    <n v="1500"/>
    <n v="0"/>
    <n v="3"/>
    <n v="400"/>
    <s v="微型企业"/>
    <s v="小微企业"/>
    <m/>
    <s v="罗忠兵"/>
    <s v="居民身份证"/>
    <s v="432524198605121910"/>
    <s v="长沙银行双峰支行"/>
    <n v="50"/>
    <s v="个人经营性贷款"/>
    <n v="9"/>
    <s v="人民币"/>
    <s v="否"/>
    <s v="2022-09-22 00:00:00"/>
    <s v="2024-03-23 00:00:00"/>
    <m/>
    <s v="20221031502005713"/>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50"/>
    <n v="50"/>
    <n v="548"/>
    <n v="0"/>
    <n v="0"/>
    <n v="2E-3"/>
    <n v="1000"/>
    <n v="1000"/>
    <m/>
  </r>
  <r>
    <s v="4301122091610050"/>
    <s v="国担非专项业务"/>
    <s v="新增"/>
    <x v="7"/>
    <m/>
    <s v="湖南省融资再担保有限公司"/>
    <s v="周家胜"/>
    <s v="小微企业主"/>
    <s v="居民身份证"/>
    <s v="431026199009156710"/>
    <s v="周家胜"/>
    <s v="15173538288"/>
    <s v="汝城健民中医医院有限责任公司"/>
    <s v="91431026MA4Q965T25"/>
    <s v="私人控股"/>
    <s v="否"/>
    <s v="湖南省/郴州市/汝城县"/>
    <s v="中医医院"/>
    <s v="其他未列明行业"/>
    <n v="600"/>
    <n v="0"/>
    <n v="42"/>
    <n v="650"/>
    <s v="小型企业"/>
    <s v="小微企业"/>
    <s v="4.1.5"/>
    <s v="周家胜"/>
    <s v="居民身份证"/>
    <s v="431026199009156710"/>
    <s v="长沙银行汝城支行"/>
    <n v="40"/>
    <s v="个人经营性贷款"/>
    <n v="5.4"/>
    <s v="人民币"/>
    <s v="否"/>
    <s v="2022-09-16 00:00:00"/>
    <s v="2024-03-14 00:00:00"/>
    <m/>
    <s v="20221031501997302"/>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40"/>
    <n v="40"/>
    <n v="545"/>
    <n v="0"/>
    <n v="0"/>
    <n v="2E-3"/>
    <n v="800"/>
    <n v="800"/>
    <m/>
  </r>
  <r>
    <s v="4301122091610051"/>
    <s v="国担非专项业务"/>
    <s v="新增"/>
    <x v="7"/>
    <m/>
    <s v="湖南省融资再担保有限公司"/>
    <s v="李爱娟"/>
    <s v="个体工商户"/>
    <s v="居民身份证"/>
    <s v="431024198209160047"/>
    <s v="李爱娟"/>
    <s v="18173513370"/>
    <s v="嘉禾县小爱图文广告传媒中心"/>
    <s v="92431024MA4R6Q2050"/>
    <s v="私人控股"/>
    <s v="否"/>
    <s v="湖南省/郴州市/嘉禾县"/>
    <s v="其他广告服务"/>
    <s v="租赁和商务服务业"/>
    <n v="276"/>
    <n v="100"/>
    <n v="8"/>
    <n v="490"/>
    <s v="其他"/>
    <s v="小微企业"/>
    <s v="8.4.0"/>
    <s v="李爱娟"/>
    <s v="居民身份证"/>
    <s v="431024198209160047"/>
    <s v="长沙银行嘉禾支行"/>
    <n v="20"/>
    <s v="个人经营性贷款"/>
    <n v="6.48"/>
    <s v="人民币"/>
    <s v="否"/>
    <s v="2022-09-16 00:00:00"/>
    <s v="2024-03-10 00:00:00"/>
    <m/>
    <s v="20221031501997969"/>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20"/>
    <n v="20"/>
    <n v="541"/>
    <n v="0"/>
    <n v="0"/>
    <n v="2E-3"/>
    <n v="400"/>
    <n v="400"/>
    <m/>
  </r>
  <r>
    <s v="4301122091310047"/>
    <s v="国担非专项业务"/>
    <s v="新增"/>
    <x v="7"/>
    <m/>
    <s v="湖南省融资再担保有限公司"/>
    <s v="黄四花"/>
    <s v="小微企业主"/>
    <s v="居民身份证"/>
    <s v="432923197903100369"/>
    <s v="胡凯文"/>
    <s v="15274640655"/>
    <s v="道县南天汽贸有限公司"/>
    <s v="914311246639620160"/>
    <s v="私人控股"/>
    <s v="否"/>
    <s v="湖南省/永州市/道县"/>
    <s v="汽车新车零售"/>
    <s v="零售业"/>
    <n v="3900"/>
    <n v="5"/>
    <n v="10"/>
    <n v="300"/>
    <s v="微型企业"/>
    <s v="小微企业"/>
    <m/>
    <s v="胡凯文"/>
    <s v="居民身份证"/>
    <s v="431124200109210313"/>
    <s v="长沙银行道县支行"/>
    <n v="100"/>
    <s v="个人经营性贷款"/>
    <n v="6.48"/>
    <s v="人民币"/>
    <s v="否"/>
    <s v="2022-09-13 00:00:00"/>
    <s v="2024-03-14 00:00:00"/>
    <m/>
    <s v="20221031501996571"/>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100"/>
    <n v="100"/>
    <n v="548"/>
    <n v="0"/>
    <n v="0"/>
    <n v="2E-3"/>
    <n v="2000"/>
    <n v="2000"/>
    <m/>
  </r>
  <r>
    <s v="4301122091510063"/>
    <s v="国担非专项业务"/>
    <s v="新增"/>
    <x v="7"/>
    <m/>
    <s v="湖南省融资再担保有限公司"/>
    <s v="皮彬"/>
    <s v="小微企业主"/>
    <s v="居民身份证"/>
    <s v="430723198108117411"/>
    <s v="皮彬"/>
    <s v="15074262255"/>
    <s v="澧县皮彬农家蛋品店"/>
    <s v="92430723MA4P73126K"/>
    <s v="私人控股"/>
    <s v="否"/>
    <s v="湖南省/常德市/澧县"/>
    <s v="其他食品零售"/>
    <s v="零售业"/>
    <n v="565"/>
    <n v="0"/>
    <n v="3"/>
    <n v="10"/>
    <s v="微型企业"/>
    <s v="小微企业"/>
    <m/>
    <s v="皮彬"/>
    <s v="居民身份证"/>
    <s v="430723198108117411"/>
    <s v="长沙银行常德科技支行"/>
    <n v="20"/>
    <s v="个人经营性贷款"/>
    <n v="7.992"/>
    <s v="人民币"/>
    <s v="否"/>
    <s v="2022-09-15 00:00:00"/>
    <s v="2024-03-16 00:00:00"/>
    <m/>
    <s v="20221031501999641"/>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20"/>
    <n v="20"/>
    <n v="548"/>
    <n v="0"/>
    <n v="0"/>
    <n v="2E-3"/>
    <n v="400"/>
    <n v="400"/>
    <m/>
  </r>
  <r>
    <s v="4301122092610026"/>
    <s v="国担非专项业务"/>
    <s v="新增"/>
    <x v="7"/>
    <m/>
    <s v="湖南省融资再担保有限公司"/>
    <s v="奉波"/>
    <s v="小微企业主"/>
    <s v="居民身份证"/>
    <s v="432923198212160017"/>
    <s v="奉波"/>
    <s v="17769272555"/>
    <s v="道县盛顺贸易有限公司"/>
    <s v="91431124MA4R69YW4L"/>
    <s v="私人控股"/>
    <s v="否"/>
    <s v="湖南省/永州市/道县"/>
    <s v="其他化工产品批发"/>
    <s v="批发业"/>
    <n v="1900"/>
    <n v="5"/>
    <n v="5"/>
    <n v="100"/>
    <s v="微型企业"/>
    <s v="小微企业"/>
    <m/>
    <s v="奉波"/>
    <s v="居民身份证"/>
    <s v="432923198212160017"/>
    <s v="长沙银行道县支行"/>
    <n v="100"/>
    <s v="个人经营性贷款"/>
    <n v="6.48"/>
    <s v="人民币"/>
    <s v="否"/>
    <s v="2022-09-26 00:00:00"/>
    <s v="2024-03-27 00:00:00"/>
    <m/>
    <s v="20221031502007925"/>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100"/>
    <n v="100"/>
    <n v="548"/>
    <n v="0"/>
    <n v="0"/>
    <n v="2E-3"/>
    <n v="2000"/>
    <n v="2000"/>
    <m/>
  </r>
  <r>
    <s v="4301122093010020"/>
    <s v="国担非专项业务"/>
    <s v="新增"/>
    <x v="7"/>
    <m/>
    <s v="湖南省融资再担保有限公司"/>
    <s v="殷建军"/>
    <s v="小微企业主"/>
    <s v="居民身份证"/>
    <s v="430221196911180015"/>
    <s v="殷建军"/>
    <s v="13907336695"/>
    <s v="湖南中普技术股份有限公司"/>
    <s v="91430200782898993B"/>
    <s v="私人控股"/>
    <s v="否"/>
    <s v="湖南省/株洲市/天元区"/>
    <s v="其他未列明制造业"/>
    <s v="工业"/>
    <n v="1900"/>
    <n v="20"/>
    <n v="15"/>
    <n v="800"/>
    <s v="微型企业"/>
    <s v="小微企业"/>
    <m/>
    <s v="殷建军"/>
    <s v="居民身份证"/>
    <s v="430221196911180015"/>
    <s v="长沙银行株洲科技支行"/>
    <n v="100"/>
    <s v="个人经营性贷款"/>
    <n v="6.5"/>
    <s v="人民币"/>
    <s v="否"/>
    <s v="2022-09-30 00:00:00"/>
    <s v="2023-09-29 00:00:00"/>
    <m/>
    <s v="20221031502012362"/>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100"/>
    <n v="100"/>
    <n v="364"/>
    <n v="0"/>
    <n v="0"/>
    <n v="2E-3"/>
    <n v="1994.52"/>
    <n v="1994.52"/>
    <m/>
  </r>
  <r>
    <s v="4301122092110051"/>
    <s v="国担非专项业务"/>
    <s v="新增"/>
    <x v="7"/>
    <m/>
    <s v="湖南省融资再担保有限公司"/>
    <s v="匡修平"/>
    <s v="个体工商户"/>
    <s v="居民身份证"/>
    <s v="432522197903021873"/>
    <s v="匡修平"/>
    <s v="18608409085"/>
    <s v="长沙县湘龙街道鑫辉二手车行"/>
    <s v="92430121MA4P4TN98B"/>
    <s v="私人控股"/>
    <s v="否"/>
    <s v="湖南省/长沙市/长沙县"/>
    <s v="其他未列明批发业"/>
    <s v="批发业"/>
    <n v="1500"/>
    <n v="2"/>
    <n v="2"/>
    <n v="100"/>
    <s v="其他"/>
    <s v="小微企业"/>
    <m/>
    <s v="匡修平"/>
    <s v="居民身份证"/>
    <s v="432522197903021873"/>
    <s v="长沙银行星城支行"/>
    <n v="50"/>
    <s v="个人经营性贷款"/>
    <n v="9.7919999999999998"/>
    <s v="人民币"/>
    <s v="否"/>
    <s v="2022-09-21 00:00:00"/>
    <s v="2024-03-21 00:00:00"/>
    <m/>
    <s v="20221031501993514"/>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50"/>
    <n v="50"/>
    <n v="547"/>
    <n v="0"/>
    <n v="0"/>
    <n v="2E-3"/>
    <n v="1000"/>
    <n v="1000"/>
    <m/>
  </r>
  <r>
    <s v="4301122092710027"/>
    <s v="国担非专项业务"/>
    <s v="新增"/>
    <x v="7"/>
    <m/>
    <s v="湖南省融资再担保有限公司"/>
    <s v="李振旭"/>
    <s v="小微企业主"/>
    <s v="居民身份证"/>
    <s v="430203196310153051"/>
    <s v="李振旭"/>
    <s v="13707331162"/>
    <s v="株洲天盛物流有限公司"/>
    <s v="91430204670780405P"/>
    <s v="私人控股"/>
    <s v="否"/>
    <s v="湖南省/株洲市/天元区"/>
    <s v="贸易代理"/>
    <s v="批发业"/>
    <n v="1200"/>
    <n v="10"/>
    <n v="10"/>
    <n v="500"/>
    <s v="微型企业"/>
    <s v="小微企业"/>
    <m/>
    <s v="李振旭"/>
    <s v="居民身份证"/>
    <s v="430203196310153051"/>
    <s v="长沙银行株洲科技支行"/>
    <n v="90"/>
    <s v="个人经营性贷款"/>
    <n v="8"/>
    <s v="人民币"/>
    <s v="否"/>
    <s v="2022-09-27 00:00:00"/>
    <s v="2024-03-28 00:00:00"/>
    <m/>
    <s v="20221031502009325"/>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90"/>
    <n v="90"/>
    <n v="548"/>
    <n v="0"/>
    <n v="0"/>
    <n v="2E-3"/>
    <n v="1800"/>
    <n v="1800"/>
    <m/>
  </r>
  <r>
    <s v="4301122092910024"/>
    <s v="国担非专项业务"/>
    <s v="新增"/>
    <x v="7"/>
    <m/>
    <s v="湖南省融资再担保有限公司"/>
    <s v="廖红林"/>
    <s v="小微企业主"/>
    <s v="居民身份证"/>
    <s v="430721197502116719"/>
    <s v="廖红林"/>
    <s v="7364401828"/>
    <s v="安乡县恒达道路工程有限责任公司"/>
    <s v="91430721344739749H"/>
    <s v="私人控股"/>
    <s v="否"/>
    <s v="湖南省/常德市/安乡县"/>
    <s v="建材批发"/>
    <s v="批发业"/>
    <n v="1000"/>
    <n v="10"/>
    <n v="20"/>
    <n v="1500"/>
    <s v="微型企业"/>
    <s v="小微企业"/>
    <m/>
    <s v="廖红林"/>
    <s v="居民身份证"/>
    <s v="430721197502116719"/>
    <s v="长沙银行安乡支行"/>
    <n v="100"/>
    <s v="个人经营性贷款"/>
    <n v="8"/>
    <s v="人民币"/>
    <s v="否"/>
    <s v="2022-09-29 00:00:00"/>
    <s v="2024-03-30 00:00:00"/>
    <m/>
    <s v="20221031502010728"/>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100"/>
    <n v="100"/>
    <n v="548"/>
    <n v="0"/>
    <n v="0"/>
    <n v="2E-3"/>
    <n v="2000"/>
    <n v="2000"/>
    <m/>
  </r>
  <r>
    <s v="4301122091410043"/>
    <s v="国担非专项业务"/>
    <s v="新增"/>
    <x v="7"/>
    <m/>
    <s v="湖南省融资再担保有限公司"/>
    <s v="冯艳春"/>
    <s v="个体工商户"/>
    <s v="居民身份证"/>
    <s v="430105197605110552"/>
    <s v="冯艳春"/>
    <s v="18074683191"/>
    <s v="永州市冷水滩区二马装饰经营部"/>
    <s v="92431103MA4LXFUD1T"/>
    <s v="私人控股"/>
    <s v="否"/>
    <s v="湖南省/永州市/冷水滩区"/>
    <s v="其他室内装饰材料零售"/>
    <s v="零售业"/>
    <n v="180"/>
    <n v="0.1"/>
    <n v="3"/>
    <n v="100"/>
    <s v="其他"/>
    <s v="小微企业"/>
    <m/>
    <s v="冯艳春"/>
    <s v="居民身份证"/>
    <s v="430105197605110552"/>
    <s v="长沙银行永州分行"/>
    <n v="18"/>
    <s v="个人经营性贷款"/>
    <n v="7.2"/>
    <s v="人民币"/>
    <s v="否"/>
    <s v="2022-09-14 00:00:00"/>
    <s v="2025-03-16 00:00:00"/>
    <m/>
    <s v="20221031501985281"/>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18"/>
    <n v="18"/>
    <n v="914"/>
    <n v="0"/>
    <n v="0"/>
    <n v="2E-3"/>
    <n v="360"/>
    <n v="360"/>
    <m/>
  </r>
  <r>
    <s v="4301122092610027"/>
    <s v="国担非专项业务"/>
    <s v="新增"/>
    <x v="7"/>
    <m/>
    <s v="湖南省融资再担保有限公司"/>
    <s v="陈正德"/>
    <s v="小微企业主"/>
    <s v="居民身份证"/>
    <s v="431028198205011218"/>
    <s v="陈正德"/>
    <s v="18673506567"/>
    <s v="安仁县正德商行"/>
    <s v="92431028MA4MBDQK9K"/>
    <s v="私人控股"/>
    <s v="否"/>
    <s v="湖南省/郴州市/安仁县"/>
    <s v="其他食品批发"/>
    <s v="批发业"/>
    <n v="3000"/>
    <n v="4.8"/>
    <n v="18"/>
    <n v="900"/>
    <s v="微型企业"/>
    <s v="小微企业"/>
    <m/>
    <s v="陈正德"/>
    <s v="居民身份证"/>
    <s v="431028198205011218"/>
    <s v="长沙银行安仁支行"/>
    <n v="100"/>
    <s v="个人经营性贷款"/>
    <n v="6.48"/>
    <s v="人民币"/>
    <s v="否"/>
    <s v="2022-09-26 00:00:00"/>
    <s v="2024-03-21 00:00:00"/>
    <m/>
    <s v="20221031502003510"/>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100"/>
    <n v="100"/>
    <n v="542"/>
    <n v="0"/>
    <n v="0"/>
    <n v="2E-3"/>
    <n v="2000"/>
    <n v="2000"/>
    <m/>
  </r>
  <r>
    <s v="4301122091610052"/>
    <s v="国担非专项业务"/>
    <s v="新增"/>
    <x v="7"/>
    <m/>
    <s v="湖南省融资再担保有限公司"/>
    <s v="刘光辉"/>
    <s v="小微企业主"/>
    <s v="居民身份证"/>
    <s v="430321196601017859"/>
    <s v="刘光辉"/>
    <s v="15873202898"/>
    <s v="湖南昊月灯饰有限公司"/>
    <s v="914303211849612432"/>
    <s v="私人控股"/>
    <s v="否"/>
    <s v="湖南省/湘潭市/湘潭县"/>
    <s v="其他玻璃制品制造"/>
    <s v="工业"/>
    <n v="3000"/>
    <n v="50"/>
    <n v="100"/>
    <n v="3000"/>
    <s v="微型企业"/>
    <s v="小微企业"/>
    <s v="7.3.3"/>
    <s v="刘光辉"/>
    <s v="居民身份证"/>
    <s v="430321196601017859"/>
    <s v="长沙银行湘潭福星路支行"/>
    <n v="100"/>
    <s v="个人经营性贷款"/>
    <n v="6.5"/>
    <s v="人民币"/>
    <s v="否"/>
    <s v="2022-09-16 00:00:00"/>
    <s v="2024-03-17 00:00:00"/>
    <m/>
    <s v="20221031502000770"/>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100"/>
    <n v="100"/>
    <n v="548"/>
    <n v="0"/>
    <n v="0"/>
    <n v="2E-3"/>
    <n v="2000"/>
    <n v="2000"/>
    <m/>
  </r>
  <r>
    <s v="4301122091610053"/>
    <s v="国担非专项业务"/>
    <s v="新增"/>
    <x v="7"/>
    <m/>
    <s v="湖南省融资再担保有限公司"/>
    <s v="柯洪柏"/>
    <s v="小微企业主"/>
    <s v="居民身份证"/>
    <s v="350321198107308414"/>
    <s v="柯洪柏"/>
    <s v="13507316988"/>
    <s v="长沙市芙蓉区华鼎门窗配件商行"/>
    <s v="92430102MA4N2ME72J"/>
    <s v="私人控股"/>
    <s v="否"/>
    <s v="湖南省/长沙市/芙蓉区"/>
    <s v="五金产品批发"/>
    <s v="批发业"/>
    <n v="2000"/>
    <n v="30"/>
    <n v="6"/>
    <n v="1000"/>
    <s v="微型企业"/>
    <s v="小微企业"/>
    <m/>
    <s v="柯洪柏"/>
    <s v="居民身份证"/>
    <s v="350321198107308414"/>
    <s v="长沙银行迎宾支行"/>
    <n v="80"/>
    <s v="个人经营性贷款"/>
    <n v="8"/>
    <s v="人民币"/>
    <s v="否"/>
    <s v="2022-09-16 00:00:00"/>
    <s v="2024-03-17 00:00:00"/>
    <m/>
    <s v="20221031501998191"/>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80"/>
    <n v="80"/>
    <n v="548"/>
    <n v="0"/>
    <n v="0"/>
    <n v="2E-3"/>
    <n v="1600"/>
    <n v="1600"/>
    <m/>
  </r>
  <r>
    <s v="4301122092910025"/>
    <s v="国担非专项业务"/>
    <s v="新增"/>
    <x v="7"/>
    <m/>
    <s v="湖南省融资再担保有限公司"/>
    <s v="戴忠强"/>
    <s v="小微企业主"/>
    <s v="居民身份证"/>
    <s v="432423197110176315"/>
    <s v="戴忠强"/>
    <s v="13975616598"/>
    <s v="常德正强设备租赁有限公司"/>
    <s v="91430722MA4QX91N78"/>
    <s v="私人控股"/>
    <s v="否"/>
    <s v="湖南省/常德市/汉寿县"/>
    <s v="水泥制品制造"/>
    <s v="工业"/>
    <n v="2380"/>
    <n v="6.1"/>
    <n v="26"/>
    <n v="1567"/>
    <s v="微型企业"/>
    <s v="小微企业"/>
    <s v="3.4.4.1"/>
    <s v="戴忠强"/>
    <s v="居民身份证"/>
    <s v="432423197110176315"/>
    <s v="长沙银行汉寿支行"/>
    <n v="60"/>
    <s v="个人经营性贷款"/>
    <n v="7.2"/>
    <s v="人民币"/>
    <s v="否"/>
    <s v="2022-09-29 00:00:00"/>
    <s v="2024-03-28 00:00:00"/>
    <m/>
    <s v="20221031502009286"/>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60"/>
    <n v="60"/>
    <n v="546"/>
    <n v="0"/>
    <n v="0"/>
    <n v="2E-3"/>
    <n v="1200"/>
    <n v="1200"/>
    <m/>
  </r>
  <r>
    <s v="4301122092310029"/>
    <s v="国担非专项业务"/>
    <s v="新增"/>
    <x v="7"/>
    <m/>
    <s v="湖南省融资再担保有限公司"/>
    <s v="言东方"/>
    <s v="小微企业主"/>
    <s v="居民身份证"/>
    <s v="430203197902236015"/>
    <s v="言东方"/>
    <s v="18607333302"/>
    <s v="株洲市紫水晶装饰设计工程有限公司"/>
    <s v="91430211329347210N"/>
    <s v="私人控股"/>
    <s v="否"/>
    <s v="湖南省/株洲市/石峰区"/>
    <s v="住宅装饰和装修"/>
    <s v="建筑业"/>
    <n v="5000"/>
    <n v="10"/>
    <n v="8"/>
    <n v="5500"/>
    <s v="微型企业"/>
    <s v="小微企业"/>
    <m/>
    <s v="言东方"/>
    <s v="居民身份证"/>
    <s v="430203197902236015"/>
    <s v="长沙银行株洲分行"/>
    <n v="40"/>
    <s v="个人经营性贷款"/>
    <n v="7"/>
    <s v="人民币"/>
    <s v="否"/>
    <s v="2022-09-23 00:00:00"/>
    <s v="2024-03-24 00:00:00"/>
    <m/>
    <s v="20221031502006521"/>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40"/>
    <n v="40"/>
    <n v="548"/>
    <n v="0"/>
    <n v="0"/>
    <n v="2E-3"/>
    <n v="800"/>
    <n v="800"/>
    <m/>
  </r>
  <r>
    <s v="4301122090510068"/>
    <s v="国担非专项业务"/>
    <s v="新增"/>
    <x v="7"/>
    <m/>
    <s v="湖南省融资再担保有限公司"/>
    <s v="赵国华"/>
    <s v="小微企业主"/>
    <s v="居民身份证"/>
    <s v="430702197810080077"/>
    <s v="赵国华"/>
    <s v="18873682255"/>
    <s v="湖南省中翼领航电子科技有限责任公司"/>
    <s v="91430700MA4QQ0M26E"/>
    <s v="私人控股"/>
    <s v="否"/>
    <s v="湖南省/常德市/武陵区"/>
    <s v="工程和技术研究和试验发展"/>
    <s v="其他未列明行业"/>
    <n v="300"/>
    <n v="2"/>
    <n v="8"/>
    <n v="200"/>
    <s v="微型企业"/>
    <s v="小微企业"/>
    <s v="2.5.5"/>
    <s v="赵国华"/>
    <s v="居民身份证"/>
    <s v="430702197810080077"/>
    <s v="长沙银行常德分行"/>
    <n v="20"/>
    <s v="个人经营性贷款"/>
    <n v="7.2"/>
    <s v="人民币"/>
    <s v="否"/>
    <s v="2022-09-05 00:00:00"/>
    <s v="2024-03-06 00:00:00"/>
    <m/>
    <s v="20221031501992976"/>
    <m/>
    <s v="湘长行小企担合【2022】第001号"/>
    <s v="0"/>
    <n v="1"/>
    <m/>
    <s v="无"/>
    <n v="20"/>
    <n v="40"/>
    <n v="0"/>
    <n v="20"/>
    <n v="20"/>
    <n v="0"/>
    <m/>
    <s v=""/>
    <s v="三高四新，委保内容已在借款合同中约定，长湘贷2022/09"/>
    <s v="国担非专项业务"/>
    <m/>
    <s v="国担非专项业务"/>
    <m/>
    <s v="2022-10-19 10:47:59"/>
    <s v="2022-10-25 11:00:16"/>
    <s v="2022-10-14 09:00:13"/>
    <s v="许汉威"/>
    <m/>
    <s v="省再担合规性审查通过"/>
    <s v="国担合规性审查通过"/>
    <m/>
    <n v="20"/>
    <n v="20"/>
    <n v="548"/>
    <n v="0"/>
    <n v="0"/>
    <n v="2E-3"/>
    <n v="400"/>
    <n v="400"/>
    <m/>
  </r>
  <r>
    <s v="4301122091310048"/>
    <s v="国担非专项业务"/>
    <s v="新增"/>
    <x v="7"/>
    <m/>
    <s v="湖南省融资再担保有限公司"/>
    <s v="黄保祥"/>
    <s v="个体工商户"/>
    <s v="居民身份证"/>
    <s v="430626198510214213"/>
    <s v="黄保祥"/>
    <s v="18711236030"/>
    <s v="长沙市岳麓区领沛食品店"/>
    <s v="92430104MA4PFEDMXG"/>
    <s v="私人控股"/>
    <s v="否"/>
    <s v="湖南省/长沙市/岳麓区"/>
    <s v="果品、蔬菜零售"/>
    <s v="零售业"/>
    <n v="200"/>
    <n v="300"/>
    <n v="5"/>
    <n v="300"/>
    <s v="其他"/>
    <s v="小微企业"/>
    <m/>
    <s v="黄保祥"/>
    <s v="居民身份证"/>
    <s v="430626198510214213"/>
    <s v="长沙银行五一支行"/>
    <n v="20"/>
    <s v="个人经营性贷款"/>
    <n v="6.48"/>
    <s v="人民币"/>
    <s v="否"/>
    <s v="2022-09-13 00:00:00"/>
    <s v="2024-03-10 00:00:00"/>
    <m/>
    <s v="20221031501996826"/>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20"/>
    <n v="20"/>
    <n v="544"/>
    <n v="0"/>
    <n v="0"/>
    <n v="2E-3"/>
    <n v="400"/>
    <n v="400"/>
    <m/>
  </r>
  <r>
    <s v="4301122090610048"/>
    <s v="国担非专项业务"/>
    <s v="新增"/>
    <x v="7"/>
    <m/>
    <s v="湖南省融资再担保有限公司"/>
    <s v="吴根"/>
    <s v="小微企业主"/>
    <s v="居民身份证"/>
    <s v="350123198202130919"/>
    <s v="吴乐泉"/>
    <s v="15974287733"/>
    <s v="湖南华洋金丰石材有限公司"/>
    <s v="91430121MA4PHCW819"/>
    <s v="私人控股"/>
    <s v="否"/>
    <s v="湖南省/长沙市/芙蓉区"/>
    <s v="陶瓷、石材装饰材料零售"/>
    <s v="零售业"/>
    <n v="2000"/>
    <n v="15"/>
    <n v="3"/>
    <n v="760"/>
    <s v="微型企业"/>
    <s v="小微企业"/>
    <m/>
    <s v="吴乐泉"/>
    <s v="居民身份证"/>
    <s v="35012319810105091X"/>
    <s v="长沙银行科技新城支行"/>
    <n v="50"/>
    <s v="个人经营性贷款"/>
    <n v="6.984"/>
    <s v="人民币"/>
    <s v="否"/>
    <s v="2022-09-06 00:00:00"/>
    <s v="2024-03-06 00:00:00"/>
    <m/>
    <s v="20221031501993412"/>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50"/>
    <n v="50"/>
    <n v="547"/>
    <n v="0"/>
    <n v="0"/>
    <n v="2E-3"/>
    <n v="1000"/>
    <n v="1000"/>
    <m/>
  </r>
  <r>
    <s v="4301122092610028"/>
    <s v="国担非专项业务"/>
    <s v="新增"/>
    <x v="7"/>
    <m/>
    <s v="湖南省融资再担保有限公司"/>
    <s v="李安林"/>
    <s v="小微企业主"/>
    <s v="居民身份证"/>
    <s v="43283119700715243X"/>
    <s v="尹社芝"/>
    <s v="18175722167"/>
    <s v="安仁县府安天天康大药房"/>
    <s v="91431028MA4L40443C"/>
    <s v="私人控股"/>
    <s v="否"/>
    <s v="湖南省/郴州市/安仁县"/>
    <s v="西药零售"/>
    <s v="零售业"/>
    <n v="350"/>
    <n v="0"/>
    <n v="5"/>
    <n v="400"/>
    <s v="微型企业"/>
    <s v="小微企业"/>
    <m/>
    <s v="尹社芝"/>
    <s v="居民身份证"/>
    <s v="432831197212232447"/>
    <s v="长沙银行安仁支行"/>
    <n v="25"/>
    <s v="个人经营性贷款"/>
    <n v="9.99"/>
    <s v="人民币"/>
    <s v="否"/>
    <s v="2022-09-26 00:00:00"/>
    <s v="2024-03-27 00:00:00"/>
    <m/>
    <s v="20221031502006701"/>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25"/>
    <n v="25"/>
    <n v="548"/>
    <n v="0"/>
    <n v="0"/>
    <n v="2E-3"/>
    <n v="500"/>
    <n v="500"/>
    <m/>
  </r>
  <r>
    <s v="4301122092910026"/>
    <s v="国担非专项业务"/>
    <s v="新增"/>
    <x v="7"/>
    <m/>
    <s v="湖南省融资再担保有限公司"/>
    <s v="黄木香"/>
    <s v="小微企业主"/>
    <s v="居民身份证"/>
    <s v="431226198304052128"/>
    <s v="黄木香"/>
    <s v="13808442955"/>
    <s v="郴州超然生物科技有限公司"/>
    <s v="91431021MA4QCD8F2C"/>
    <s v="私人控股"/>
    <s v="否"/>
    <s v="湖南省/郴州市/桂阳县"/>
    <s v="卫生材料及医药用品制造"/>
    <s v="工业"/>
    <n v="1800"/>
    <n v="30"/>
    <n v="25"/>
    <n v="800"/>
    <s v="微型企业"/>
    <s v="小微企业"/>
    <s v="3.6.5.0"/>
    <s v="黄木香"/>
    <s v="居民身份证"/>
    <s v="431226198304052128"/>
    <s v="长沙银行桂阳支行"/>
    <n v="30"/>
    <s v="个人经营性贷款"/>
    <n v="8.4960000000000004"/>
    <s v="人民币"/>
    <s v="否"/>
    <s v="2022-09-29 00:00:00"/>
    <s v="2024-03-30 00:00:00"/>
    <m/>
    <s v="20221031502011145"/>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30"/>
    <n v="30"/>
    <n v="548"/>
    <n v="0"/>
    <n v="0"/>
    <n v="2E-3"/>
    <n v="600"/>
    <n v="600"/>
    <m/>
  </r>
  <r>
    <s v="4301122092810026"/>
    <s v="国担非专项业务"/>
    <s v="新增"/>
    <x v="7"/>
    <m/>
    <s v="湖南省融资再担保有限公司"/>
    <s v="潘亦工"/>
    <s v="小微企业主"/>
    <s v="居民身份证"/>
    <s v="430622196903110015"/>
    <s v="潘亦工"/>
    <s v="13907336866"/>
    <s v="株洲华梁电气有限公司"/>
    <s v="914302117722768165"/>
    <s v="私人控股"/>
    <s v="否"/>
    <s v="湖南省/株洲市/芦淞区"/>
    <s v="其他未列明电气机械及器材制造"/>
    <s v="工业"/>
    <n v="1800"/>
    <n v="30"/>
    <n v="35"/>
    <n v="400"/>
    <s v="微型企业"/>
    <s v="小微企业"/>
    <s v="2.4.3"/>
    <s v="潘亦工"/>
    <s v="居民身份证"/>
    <s v="430622196903110015"/>
    <s v="长沙银行株洲天元支行"/>
    <n v="100"/>
    <s v="个人经营性贷款"/>
    <n v="7"/>
    <s v="人民币"/>
    <s v="否"/>
    <s v="2022-09-28 00:00:00"/>
    <s v="2024-03-29 00:00:00"/>
    <m/>
    <s v="20221031502007400"/>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100"/>
    <n v="100"/>
    <n v="548"/>
    <n v="0"/>
    <n v="0"/>
    <n v="2E-3"/>
    <n v="2000"/>
    <n v="2000"/>
    <m/>
  </r>
  <r>
    <s v="4301122093010021"/>
    <s v="国担非专项业务"/>
    <s v="新增"/>
    <x v="7"/>
    <m/>
    <s v="湖南省融资再担保有限公司"/>
    <s v="段建兵"/>
    <s v="小微企业主"/>
    <s v="居民身份证"/>
    <s v="441824197305145753"/>
    <s v="罗亚辉"/>
    <s v="18073578687"/>
    <s v="临武鑫德摩托车销售有限公司"/>
    <s v="91431025MA4QDRBD99"/>
    <s v="私人控股"/>
    <s v="否"/>
    <s v="湖南省/郴州市/临武县"/>
    <s v="摩托车及零配件零售"/>
    <s v="零售业"/>
    <n v="1200"/>
    <n v="10"/>
    <n v="12"/>
    <n v="400"/>
    <s v="微型企业"/>
    <s v="小微企业"/>
    <m/>
    <s v="罗亚辉"/>
    <s v="居民身份证"/>
    <s v="51092119780717462X"/>
    <s v="长沙银行临武支行"/>
    <n v="70"/>
    <s v="个人经营性贷款"/>
    <n v="5.4"/>
    <s v="人民币"/>
    <s v="否"/>
    <s v="2022-09-30 00:00:00"/>
    <s v="2024-03-30 00:00:00"/>
    <m/>
    <s v="20221031502007923"/>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70"/>
    <n v="70"/>
    <n v="547"/>
    <n v="0"/>
    <n v="0"/>
    <n v="2E-3"/>
    <n v="1400"/>
    <n v="1400"/>
    <m/>
  </r>
  <r>
    <s v="4301122090110078"/>
    <s v="国担非专项业务"/>
    <s v="新增"/>
    <x v="7"/>
    <m/>
    <s v="湖南省融资再担保有限公司"/>
    <s v="彭佳"/>
    <s v="小微企业主"/>
    <s v="居民身份证"/>
    <s v="430703199707242029"/>
    <s v="彭佳"/>
    <s v="15071119979"/>
    <s v="湖南肉大叔生鲜食品有限公司"/>
    <s v="91430703MA4QTLYJ5A"/>
    <s v="私人控股"/>
    <s v="否"/>
    <s v="湖南省/常德市/鼎城区"/>
    <s v="肉、禽、蛋、奶及水产品批发"/>
    <s v="批发业"/>
    <n v="4000"/>
    <n v="30"/>
    <n v="18"/>
    <n v="500"/>
    <s v="微型企业"/>
    <s v="小微企业"/>
    <m/>
    <s v="彭佳"/>
    <s v="居民身份证"/>
    <s v="430703199707242029"/>
    <s v="长沙银行常德分行"/>
    <n v="50"/>
    <s v="个人经营性贷款"/>
    <n v="8"/>
    <s v="人民币"/>
    <s v="否"/>
    <s v="2022-09-01 00:00:00"/>
    <s v="2024-03-02 00:00:00"/>
    <m/>
    <s v="20221031501991821"/>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50"/>
    <n v="50"/>
    <n v="548"/>
    <n v="0"/>
    <n v="0"/>
    <n v="2E-3"/>
    <n v="1000"/>
    <n v="1000"/>
    <m/>
  </r>
  <r>
    <s v="4301122090610049"/>
    <s v="乡村振兴贷款担保支持计划"/>
    <s v="新增"/>
    <x v="7"/>
    <m/>
    <s v="湖南省融资再担保有限公司"/>
    <s v="欧阳植家"/>
    <s v="个体工商户"/>
    <s v="居民身份证"/>
    <s v="431129198404192033"/>
    <s v="欧阳植家"/>
    <s v="18607461918"/>
    <s v="江华瑶族自治县意达利不锈钢制品厂"/>
    <s v="92431129MA4M96Q055"/>
    <s v="私人控股"/>
    <s v="否"/>
    <s v="湖南省/永州市/江华瑶族自治县"/>
    <s v="其他未列明批发业"/>
    <s v="批发业"/>
    <n v="700"/>
    <n v="7"/>
    <n v="10"/>
    <n v="650"/>
    <s v="其他"/>
    <s v="小微企业"/>
    <m/>
    <s v="欧阳植家"/>
    <s v="居民身份证"/>
    <s v="431129198404192033"/>
    <s v="长沙银行江华支行"/>
    <n v="40"/>
    <s v="个人经营性贷款"/>
    <n v="6.48"/>
    <s v="人民币"/>
    <s v="否"/>
    <s v="2022-09-06 00:00:00"/>
    <s v="2024-03-07 00:00:00"/>
    <m/>
    <s v="20221031501994930"/>
    <m/>
    <s v="湘长行小企担合【2022】第001号"/>
    <s v="0"/>
    <n v="1"/>
    <m/>
    <s v="无"/>
    <n v="20"/>
    <n v="30"/>
    <n v="0"/>
    <n v="20"/>
    <n v="30"/>
    <n v="0"/>
    <m/>
    <s v=""/>
    <s v="委保内容已在借款合同中约定，长湘贷2022/09"/>
    <s v="乡村振兴贷款担保支持计划"/>
    <m/>
    <s v="乡村振兴贷款担保支持计划"/>
    <m/>
    <s v="2022-10-19 10:47:59"/>
    <s v="2022-10-25 10:59:46"/>
    <s v="2022-10-14 09:00:13"/>
    <s v="许汉威"/>
    <m/>
    <s v="省再担合规性审查通过"/>
    <s v="国担合规性审查通过"/>
    <m/>
    <n v="40"/>
    <n v="40"/>
    <n v="548"/>
    <n v="0"/>
    <n v="0"/>
    <n v="2E-3"/>
    <n v="800"/>
    <n v="800"/>
    <m/>
  </r>
  <r>
    <s v="4301122091910040"/>
    <s v="国担非专项业务"/>
    <s v="新增"/>
    <x v="7"/>
    <m/>
    <s v="湖南省融资再担保有限公司"/>
    <s v="邹淑云"/>
    <s v="小微企业主"/>
    <s v="居民身份证"/>
    <s v="430211196406170024"/>
    <s v="李莲"/>
    <s v="18673373106"/>
    <s v="株洲木白成志商贸有限公司"/>
    <s v="91430204MA4L4JL86U"/>
    <s v="私人控股"/>
    <s v="否"/>
    <s v="湖南省/株洲市/天元区"/>
    <s v="贸易代理"/>
    <s v="批发业"/>
    <n v="600"/>
    <n v="10"/>
    <n v="4"/>
    <n v="200"/>
    <s v="微型企业"/>
    <s v="小微企业"/>
    <m/>
    <s v="李莲"/>
    <s v="居民身份证"/>
    <s v="430781198710245567"/>
    <s v="长沙银行株洲科技支行"/>
    <n v="100"/>
    <s v="个人经营性贷款"/>
    <n v="6.48"/>
    <s v="人民币"/>
    <s v="否"/>
    <s v="2022-09-19 00:00:00"/>
    <s v="2024-03-20 00:00:00"/>
    <m/>
    <s v="20221031502002157"/>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100"/>
    <n v="100"/>
    <n v="548"/>
    <n v="0"/>
    <n v="0"/>
    <n v="2E-3"/>
    <n v="2000"/>
    <n v="2000"/>
    <m/>
  </r>
  <r>
    <s v="4301122090910070"/>
    <s v="国担非专项业务"/>
    <s v="新增"/>
    <x v="7"/>
    <m/>
    <s v="湖南省融资再担保有限公司"/>
    <s v="陈黾伟"/>
    <s v="个体工商户"/>
    <s v="居民身份证"/>
    <s v="350181199002252354"/>
    <s v="陈黾伟"/>
    <s v="18163723053"/>
    <s v="长沙市雨花区伟智干果商行"/>
    <s v="92430111MA4QAR0Q9B"/>
    <s v="私人控股"/>
    <s v="否"/>
    <s v="湖南省/长沙市/雨花区"/>
    <s v="米、面制品及食用油批发"/>
    <s v="批发业"/>
    <n v="300"/>
    <n v="1"/>
    <n v="1"/>
    <n v="2000"/>
    <s v="其他"/>
    <s v="小微企业"/>
    <m/>
    <s v="陈黾伟"/>
    <s v="居民身份证"/>
    <s v="350181199002252354"/>
    <s v="长沙银行银德支行"/>
    <n v="20"/>
    <s v="个人经营性贷款"/>
    <n v="7.2"/>
    <s v="人民币"/>
    <s v="否"/>
    <s v="2022-09-09 00:00:00"/>
    <s v="2024-03-10 00:00:00"/>
    <m/>
    <s v="20221031501990399"/>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20"/>
    <n v="20"/>
    <n v="548"/>
    <n v="0"/>
    <n v="0"/>
    <n v="2E-3"/>
    <n v="400"/>
    <n v="400"/>
    <m/>
  </r>
  <r>
    <s v="4301122090210068"/>
    <s v="国担非专项业务"/>
    <s v="新增"/>
    <x v="7"/>
    <m/>
    <s v="湖南省融资再担保有限公司"/>
    <s v="陈志华"/>
    <s v="小微企业主"/>
    <s v="居民身份证"/>
    <s v="432831197905242218"/>
    <s v="陈志华"/>
    <s v="15362601979"/>
    <s v="郴州仁邦电子科技有限公司"/>
    <s v="91431028MA4RNGRT7J"/>
    <s v="私人控股"/>
    <s v="否"/>
    <s v="湖南省/郴州市/安仁县"/>
    <s v="塑料零件及其他塑料制品制造"/>
    <s v="工业"/>
    <n v="1000"/>
    <n v="0"/>
    <n v="30"/>
    <n v="1800"/>
    <s v="微型企业"/>
    <s v="小微企业"/>
    <s v="3.6.1.2"/>
    <s v="陈志华"/>
    <s v="居民身份证"/>
    <s v="432831197905242218"/>
    <s v="长沙银行安仁支行"/>
    <n v="20"/>
    <s v="个人经营性贷款"/>
    <n v="6.48"/>
    <s v="人民币"/>
    <s v="否"/>
    <s v="2022-09-02 00:00:00"/>
    <s v="2024-03-03 00:00:00"/>
    <m/>
    <s v="20221031501992528"/>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20"/>
    <n v="20"/>
    <n v="548"/>
    <n v="0"/>
    <n v="0"/>
    <n v="2E-3"/>
    <n v="400"/>
    <n v="400"/>
    <m/>
  </r>
  <r>
    <s v="4301122090510069"/>
    <s v="国担非专项业务"/>
    <s v="新增"/>
    <x v="7"/>
    <m/>
    <s v="湖南省融资再担保有限公司"/>
    <s v="陈被军"/>
    <s v="个体工商户"/>
    <s v="居民身份证"/>
    <s v="431024199405183312"/>
    <s v="陈被军"/>
    <s v="17620536266"/>
    <s v="嘉禾县坦坪镇乐达建材店"/>
    <s v="92431024MA4PMJAG3B"/>
    <s v="私人控股"/>
    <s v="否"/>
    <s v="湖南省/郴州市/嘉禾县"/>
    <s v="其他未列明零售业"/>
    <s v="零售业"/>
    <n v="60"/>
    <n v="1"/>
    <n v="3"/>
    <n v="50"/>
    <s v="其他"/>
    <s v="小微企业"/>
    <m/>
    <s v="陈被军"/>
    <s v="居民身份证"/>
    <s v="431024199405183312"/>
    <s v="长沙银行嘉禾支行"/>
    <n v="30"/>
    <s v="个人经营性贷款"/>
    <n v="6.48"/>
    <s v="人民币"/>
    <s v="否"/>
    <s v="2022-09-05 00:00:00"/>
    <s v="2024-03-03 00:00:00"/>
    <m/>
    <s v="20221031501992576"/>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30"/>
    <n v="30"/>
    <n v="545"/>
    <n v="0"/>
    <n v="0"/>
    <n v="2E-3"/>
    <n v="600"/>
    <n v="600"/>
    <m/>
  </r>
  <r>
    <s v="4301122092110052"/>
    <s v="国担非专项业务"/>
    <s v="新增"/>
    <x v="7"/>
    <m/>
    <s v="湖南省融资再担保有限公司"/>
    <s v="刘国洪"/>
    <s v="个体工商户"/>
    <s v="居民身份证"/>
    <s v="432502198806256573"/>
    <s v="刘国洪"/>
    <s v="15115899859"/>
    <s v="冷水江市国洪轮胎销售部"/>
    <s v="92431381MA4LC3613C"/>
    <s v="私人控股"/>
    <s v="否"/>
    <s v="湖南省/娄底市/冷水江市"/>
    <s v="汽车零配件零售"/>
    <s v="零售业"/>
    <n v="1500"/>
    <n v="0"/>
    <n v="6"/>
    <n v="550"/>
    <s v="其他"/>
    <s v="小微企业"/>
    <m/>
    <s v="刘国洪"/>
    <s v="居民身份证"/>
    <s v="432502198806256573"/>
    <s v="长沙银行冷水江支行"/>
    <n v="40"/>
    <s v="个人经营性贷款"/>
    <n v="7.992"/>
    <s v="人民币"/>
    <s v="否"/>
    <s v="2022-09-21 00:00:00"/>
    <s v="2024-03-21 00:00:00"/>
    <m/>
    <s v="20221031502003411"/>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40"/>
    <n v="40"/>
    <n v="547"/>
    <n v="0"/>
    <n v="0"/>
    <n v="2E-3"/>
    <n v="800"/>
    <n v="800"/>
    <m/>
  </r>
  <r>
    <s v="4301122090210069"/>
    <s v="国担非专项业务"/>
    <s v="新增"/>
    <x v="7"/>
    <m/>
    <s v="湖南省融资再担保有限公司"/>
    <s v="孟凡新"/>
    <s v="小微企业主"/>
    <s v="居民身份证"/>
    <s v="342222197301020533"/>
    <s v="孟凡新"/>
    <s v="13657305666"/>
    <s v="岳阳市谷遨商贸有限公司"/>
    <s v="91430602MA4LPC8B31"/>
    <s v="私人控股"/>
    <s v="否"/>
    <s v="湖南省/岳阳市/岳阳楼区"/>
    <s v="米、面制品及食用油批发"/>
    <s v="批发业"/>
    <n v="3000"/>
    <n v="2"/>
    <n v="10"/>
    <n v="300"/>
    <s v="微型企业"/>
    <s v="小微企业"/>
    <m/>
    <s v="孟凡新"/>
    <s v="居民身份证"/>
    <s v="342222197301020533"/>
    <s v="长沙银行岳阳分行"/>
    <n v="30"/>
    <s v="个人经营性贷款"/>
    <n v="8"/>
    <s v="人民币"/>
    <s v="否"/>
    <s v="2022-09-02 00:00:00"/>
    <s v="2024-03-03 00:00:00"/>
    <m/>
    <s v="20221031501992607"/>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30"/>
    <n v="30"/>
    <n v="548"/>
    <n v="0"/>
    <n v="0"/>
    <n v="2E-3"/>
    <n v="600"/>
    <n v="600"/>
    <m/>
  </r>
  <r>
    <s v="4301122090210070"/>
    <s v="国担非专项业务"/>
    <s v="新增"/>
    <x v="7"/>
    <m/>
    <s v="湖南省融资再担保有限公司"/>
    <s v="孟凡新"/>
    <s v="小微企业主"/>
    <s v="居民身份证"/>
    <s v="342222197301020533"/>
    <s v="孟凡新"/>
    <s v="13657305666"/>
    <s v="岳阳市谷遨商贸有限公司"/>
    <s v="91430602MA4LPC8B31"/>
    <s v="私人控股"/>
    <s v="否"/>
    <s v="湖南省/岳阳市/岳阳楼区"/>
    <s v="米、面制品及食用油批发"/>
    <s v="批发业"/>
    <n v="3000"/>
    <n v="2"/>
    <n v="10"/>
    <n v="300"/>
    <s v="微型企业"/>
    <s v="小微企业"/>
    <m/>
    <s v="孟凡新"/>
    <s v="居民身份证"/>
    <s v="342222197301020533"/>
    <s v="长沙银行岳阳分行"/>
    <n v="40"/>
    <s v="个人经营性贷款"/>
    <n v="8"/>
    <s v="人民币"/>
    <s v="否"/>
    <s v="2022-09-02 00:00:00"/>
    <s v="2024-03-03 00:00:00"/>
    <m/>
    <s v="20221031501992608"/>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40"/>
    <n v="40"/>
    <n v="548"/>
    <n v="0"/>
    <n v="0"/>
    <n v="2E-3"/>
    <n v="800"/>
    <n v="800"/>
    <m/>
  </r>
  <r>
    <s v="4301122091610054"/>
    <s v="国担非专项业务"/>
    <s v="新增"/>
    <x v="7"/>
    <m/>
    <s v="湖南省融资再担保有限公司"/>
    <s v="肖永茂"/>
    <s v="小微企业主"/>
    <s v="居民身份证"/>
    <s v="43100219810110431X"/>
    <s v="肖永茂"/>
    <s v="13875554453"/>
    <s v="湖南浩丰建筑工程有限公司"/>
    <s v="91431100096040073K"/>
    <s v="私人控股"/>
    <s v="否"/>
    <s v="湖南省/郴州市/苏仙区"/>
    <s v="住宅房屋建筑"/>
    <s v="建筑业"/>
    <n v="2000"/>
    <n v="50"/>
    <n v="8"/>
    <n v="47"/>
    <s v="微型企业"/>
    <s v="小微企业"/>
    <m/>
    <s v="肖永茂"/>
    <s v="居民身份证"/>
    <s v="43100219810110431X"/>
    <s v="长沙银行郴州苏仙支行"/>
    <n v="100"/>
    <s v="个人经营性贷款"/>
    <n v="5.7960000000000003"/>
    <s v="人民币"/>
    <s v="否"/>
    <s v="2022-09-16 00:00:00"/>
    <s v="2025-03-09 00:00:00"/>
    <m/>
    <s v="20221031501995012"/>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100"/>
    <n v="100"/>
    <n v="905"/>
    <n v="0"/>
    <n v="0"/>
    <n v="2E-3"/>
    <n v="2000"/>
    <n v="2000"/>
    <m/>
  </r>
  <r>
    <s v="4301122090610050"/>
    <s v="国担非专项业务"/>
    <s v="新增"/>
    <x v="7"/>
    <m/>
    <s v="湖南省融资再担保有限公司"/>
    <s v="孙习刚"/>
    <s v="小微企业主"/>
    <s v="居民身份证"/>
    <s v="430725198912282373"/>
    <s v="孙习刚"/>
    <s v="18229603628"/>
    <s v="湖南捷昂运输有限公司"/>
    <s v="91430700MA4RAUFJ66"/>
    <s v="私人控股"/>
    <s v="否"/>
    <s v="湖南省/常德市/鼎城区"/>
    <s v="其他道路货物运输"/>
    <s v="交通运输业"/>
    <n v="3900"/>
    <n v="300"/>
    <n v="10"/>
    <n v="450"/>
    <s v="微型企业"/>
    <s v="小微企业"/>
    <m/>
    <s v="孙习刚"/>
    <s v="居民身份证"/>
    <s v="430725198912282373"/>
    <s v="长沙银行常德分行"/>
    <n v="40"/>
    <s v="个人经营性贷款"/>
    <n v="8"/>
    <s v="人民币"/>
    <s v="否"/>
    <s v="2022-09-06 00:00:00"/>
    <s v="2024-03-07 00:00:00"/>
    <m/>
    <s v="20221031501993594"/>
    <m/>
    <s v="湘长行小企担合【2022】第001号"/>
    <s v="0"/>
    <n v="1"/>
    <m/>
    <s v="无"/>
    <n v="20"/>
    <n v="40"/>
    <n v="0"/>
    <n v="20"/>
    <n v="20"/>
    <n v="0"/>
    <m/>
    <s v=""/>
    <s v="三高四新，委保内容已在借款合同中约定，长湘贷2022/09"/>
    <s v="国担非专项业务"/>
    <m/>
    <s v="国担非专项业务"/>
    <m/>
    <s v="2022-10-19 10:47:59"/>
    <s v="2022-10-25 11:00:16"/>
    <s v="2022-10-14 09:00:13"/>
    <s v="许汉威"/>
    <m/>
    <s v="省再担合规性审查通过"/>
    <s v="国担合规性审查通过"/>
    <m/>
    <n v="40"/>
    <n v="40"/>
    <n v="548"/>
    <n v="0"/>
    <n v="0"/>
    <n v="2E-3"/>
    <n v="800"/>
    <n v="800"/>
    <m/>
  </r>
  <r>
    <s v="4301122092610029"/>
    <s v="国担非专项业务"/>
    <s v="新增"/>
    <x v="7"/>
    <m/>
    <s v="湖南省融资再担保有限公司"/>
    <s v="何佳"/>
    <s v="小微企业主"/>
    <s v="居民身份证"/>
    <s v="450327199611100037"/>
    <s v="何佳"/>
    <s v="15777399180"/>
    <s v="道县晶凯科技有限公司"/>
    <s v="9143112409446346XM"/>
    <s v="私人控股"/>
    <s v="否"/>
    <s v="湖南省/永州市/道县"/>
    <s v="非金属矿及制品批发"/>
    <s v="批发业"/>
    <n v="900"/>
    <n v="5"/>
    <n v="20"/>
    <n v="200"/>
    <s v="微型企业"/>
    <s v="小微企业"/>
    <m/>
    <s v="何佳"/>
    <s v="居民身份证"/>
    <s v="450327199611100037"/>
    <s v="长沙银行道县支行"/>
    <n v="60"/>
    <s v="个人经营性贷款"/>
    <n v="6.48"/>
    <s v="人民币"/>
    <s v="否"/>
    <s v="2022-09-26 00:00:00"/>
    <s v="2024-03-26 00:00:00"/>
    <m/>
    <s v="20221031502007919"/>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60"/>
    <n v="60"/>
    <n v="547"/>
    <n v="0"/>
    <n v="0"/>
    <n v="2E-3"/>
    <n v="1200"/>
    <n v="1200"/>
    <m/>
  </r>
  <r>
    <s v="4301122093010022"/>
    <s v="国担非专项业务"/>
    <s v="新增"/>
    <x v="7"/>
    <m/>
    <s v="湖南省融资再担保有限公司"/>
    <s v="唐植乾"/>
    <s v="小微企业主"/>
    <s v="居民身份证"/>
    <s v="43070219811027203X"/>
    <s v="唐植乾"/>
    <s v="13875148018"/>
    <s v="石门诚信二手车交易中心"/>
    <s v="92430726MA4M9NNU8R"/>
    <s v="私人控股"/>
    <s v="否"/>
    <s v="湖南省/常德市/武陵区"/>
    <s v="汽车旧车零售"/>
    <s v="零售业"/>
    <n v="300"/>
    <n v="2"/>
    <n v="5"/>
    <n v="200"/>
    <s v="微型企业"/>
    <s v="小微企业"/>
    <m/>
    <s v="唐植乾"/>
    <s v="居民身份证"/>
    <s v="43070219811027203X"/>
    <s v="长沙银行石门支行"/>
    <n v="20"/>
    <s v="个人经营性贷款"/>
    <n v="6.984"/>
    <s v="人民币"/>
    <s v="否"/>
    <s v="2022-09-30 00:00:00"/>
    <s v="2024-03-31 00:00:00"/>
    <m/>
    <s v="20221031502012761"/>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20"/>
    <n v="20"/>
    <n v="548"/>
    <n v="0"/>
    <n v="0"/>
    <n v="2E-3"/>
    <n v="400"/>
    <n v="400"/>
    <m/>
  </r>
  <r>
    <s v="4301122092110053"/>
    <s v="国担非专项业务"/>
    <s v="新增"/>
    <x v="7"/>
    <m/>
    <s v="湖南省融资再担保有限公司"/>
    <s v="杨雄"/>
    <s v="小微企业主"/>
    <s v="居民身份证"/>
    <s v="430602196907018632"/>
    <s v="杨雄"/>
    <s v="13907307488"/>
    <s v="岳阳中卓机床制造股份有限公司"/>
    <s v="9143060055073376XK"/>
    <s v="私人控股"/>
    <s v="否"/>
    <s v="湖南省/岳阳市/岳阳楼区"/>
    <s v="其他仪器仪表制造业"/>
    <s v="工业"/>
    <n v="5000"/>
    <n v="80"/>
    <n v="20"/>
    <n v="2000"/>
    <s v="微型企业"/>
    <s v="小微企业"/>
    <m/>
    <s v="杨雄"/>
    <s v="居民身份证"/>
    <s v="430602196907018632"/>
    <s v="长沙银行岳阳分行"/>
    <n v="50"/>
    <s v="个人经营性贷款"/>
    <n v="7"/>
    <s v="人民币"/>
    <s v="否"/>
    <s v="2022-09-21 00:00:00"/>
    <s v="2024-03-21 00:00:00"/>
    <m/>
    <s v="20221031501996684"/>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50"/>
    <n v="50"/>
    <n v="547"/>
    <n v="0"/>
    <n v="0"/>
    <n v="2E-3"/>
    <n v="1000"/>
    <n v="1000"/>
    <m/>
  </r>
  <r>
    <s v="4301122092110054"/>
    <s v="国担非专项业务"/>
    <s v="新增"/>
    <x v="7"/>
    <m/>
    <s v="湖南省融资再担保有限公司"/>
    <s v="杨雄"/>
    <s v="小微企业主"/>
    <s v="居民身份证"/>
    <s v="430602196907018632"/>
    <s v="杨雄"/>
    <s v="13907307488"/>
    <s v="岳阳中卓机床制造股份有限公司"/>
    <s v="9143060055073376XK"/>
    <s v="私人控股"/>
    <s v="否"/>
    <s v="湖南省/岳阳市/岳阳楼区"/>
    <s v="其他仪器仪表制造业"/>
    <s v="工业"/>
    <n v="5000"/>
    <n v="80"/>
    <n v="20"/>
    <n v="2000"/>
    <s v="微型企业"/>
    <s v="小微企业"/>
    <m/>
    <s v="杨雄"/>
    <s v="居民身份证"/>
    <s v="430602196907018632"/>
    <s v="长沙银行岳阳分行"/>
    <n v="50"/>
    <s v="个人经营性贷款"/>
    <n v="7"/>
    <s v="人民币"/>
    <s v="否"/>
    <s v="2022-09-21 00:00:00"/>
    <s v="2024-03-21 00:00:00"/>
    <m/>
    <s v="20221031501996685"/>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50"/>
    <n v="50"/>
    <n v="547"/>
    <n v="0"/>
    <n v="0"/>
    <n v="2E-3"/>
    <n v="1000"/>
    <n v="1000"/>
    <m/>
  </r>
  <r>
    <s v="4301122092810027"/>
    <s v="国担非专项业务"/>
    <s v="新增"/>
    <x v="7"/>
    <m/>
    <s v="湖南省融资再担保有限公司"/>
    <s v="李幼雨"/>
    <s v="个体工商户"/>
    <s v="居民身份证"/>
    <s v="350581199711032049"/>
    <s v="李幼雨"/>
    <s v="13799230923"/>
    <s v="芦淞区瑜瑜服饰商贸行"/>
    <s v="92430203MA4RBH6DX3"/>
    <s v="私人控股"/>
    <s v="否"/>
    <s v="湖南省/株洲市/芦淞区"/>
    <s v="贸易代理"/>
    <s v="批发业"/>
    <n v="1900"/>
    <n v="10"/>
    <n v="10"/>
    <n v="500"/>
    <s v="其他"/>
    <s v="小微企业"/>
    <m/>
    <s v="李幼雨"/>
    <s v="居民身份证"/>
    <s v="350581199711032049"/>
    <s v="长沙银行株洲科技支行"/>
    <n v="20"/>
    <s v="个人经营性贷款"/>
    <n v="9"/>
    <s v="人民币"/>
    <s v="否"/>
    <s v="2022-09-28 00:00:00"/>
    <s v="2024-03-29 00:00:00"/>
    <m/>
    <s v="20221031502010559"/>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20"/>
    <n v="20"/>
    <n v="548"/>
    <n v="0"/>
    <n v="0"/>
    <n v="2E-3"/>
    <n v="400"/>
    <n v="400"/>
    <m/>
  </r>
  <r>
    <s v="4301122091410044"/>
    <s v="国担非专项业务"/>
    <s v="新增"/>
    <x v="7"/>
    <m/>
    <s v="湖南省融资再担保有限公司"/>
    <s v="刘祥"/>
    <s v="小微企业主"/>
    <s v="居民身份证"/>
    <s v="430404197612131036"/>
    <s v="刘祥"/>
    <s v="13907333558"/>
    <s v="株洲市健车通汽车服务有限公司"/>
    <s v="91430200053862253D"/>
    <s v="私人控股"/>
    <s v="是"/>
    <s v="湖南省/株洲市/天元区"/>
    <s v="汽车新车零售"/>
    <s v="零售业"/>
    <n v="10000"/>
    <n v="10"/>
    <n v="8"/>
    <n v="3900"/>
    <s v="微型企业"/>
    <s v="小微企业"/>
    <m/>
    <s v="刘祥"/>
    <s v="居民身份证"/>
    <s v="430404197612131036"/>
    <s v="长沙银行株洲分行"/>
    <n v="100"/>
    <s v="个人经营性贷款"/>
    <n v="7"/>
    <s v="人民币"/>
    <s v="否"/>
    <s v="2022-09-14 00:00:00"/>
    <s v="2024-03-15 00:00:00"/>
    <m/>
    <s v="20221031501999466"/>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100"/>
    <n v="100"/>
    <n v="548"/>
    <n v="0"/>
    <n v="0"/>
    <n v="2E-3"/>
    <n v="2000"/>
    <n v="2000"/>
    <m/>
  </r>
  <r>
    <s v="4301122090710057"/>
    <s v="国担非专项业务"/>
    <s v="新增"/>
    <x v="7"/>
    <m/>
    <s v="湖南省融资再担保有限公司"/>
    <s v="田辉"/>
    <s v="小微企业主"/>
    <s v="居民身份证"/>
    <s v="362501197501080213"/>
    <s v="田辉"/>
    <s v="13030597731"/>
    <s v="湖南麓谷明珠食品有限公司"/>
    <s v="91430121MA4RLLNX7M"/>
    <s v="私人控股"/>
    <s v="否"/>
    <s v="湖南省/长沙市/长沙县"/>
    <s v="肉、禽、蛋、奶及水产品批发"/>
    <s v="批发业"/>
    <n v="8000"/>
    <n v="20"/>
    <n v="13"/>
    <n v="5000"/>
    <s v="微型企业"/>
    <s v="小微企业"/>
    <m/>
    <s v="田辉"/>
    <s v="居民身份证"/>
    <s v="362501197501080213"/>
    <s v="长沙银行科技新城支行"/>
    <n v="70"/>
    <s v="个人经营性贷款"/>
    <n v="6.5"/>
    <s v="人民币"/>
    <s v="否"/>
    <s v="2022-09-07 00:00:00"/>
    <s v="2024-03-08 00:00:00"/>
    <m/>
    <s v="20221031501994199"/>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70"/>
    <n v="70"/>
    <n v="548"/>
    <n v="0"/>
    <n v="0"/>
    <n v="2E-3"/>
    <n v="1400"/>
    <n v="1400"/>
    <m/>
  </r>
  <r>
    <s v="4301122093010023"/>
    <s v="国担非专项业务"/>
    <s v="新增"/>
    <x v="7"/>
    <m/>
    <s v="湖南省融资再担保有限公司"/>
    <s v="周黎明"/>
    <s v="小微企业主"/>
    <s v="居民身份证"/>
    <s v="430426197711134070"/>
    <s v="周黎明"/>
    <s v="15074711926"/>
    <s v="祁东县祁力食品有限责任公司"/>
    <s v="91430426MA4QDMTJ9D"/>
    <s v="私人控股"/>
    <s v="否"/>
    <s v="湖南省/衡阳市/祁东县"/>
    <s v="其他食品批发"/>
    <s v="批发业"/>
    <n v="1527.49"/>
    <n v="5"/>
    <n v="25"/>
    <n v="523.17999999999995"/>
    <s v="微型企业"/>
    <s v="小微企业"/>
    <m/>
    <s v="周黎明"/>
    <s v="居民身份证"/>
    <s v="430426197711134070"/>
    <s v="长沙银行祁东支行"/>
    <n v="60"/>
    <s v="个人经营性贷款"/>
    <n v="6.48"/>
    <s v="人民币"/>
    <s v="否"/>
    <s v="2022-09-30 00:00:00"/>
    <s v="2024-03-30 00:00:00"/>
    <m/>
    <s v="20221031502011212"/>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60"/>
    <n v="60"/>
    <n v="547"/>
    <n v="0"/>
    <n v="0"/>
    <n v="2E-3"/>
    <n v="1200"/>
    <n v="1200"/>
    <m/>
  </r>
  <r>
    <s v="4301122090210071"/>
    <s v="国担非专项业务"/>
    <s v="新增"/>
    <x v="7"/>
    <m/>
    <s v="湖南省融资再担保有限公司"/>
    <s v="李超"/>
    <s v="小微企业主"/>
    <s v="居民身份证"/>
    <s v="430621198308218112"/>
    <s v="李超"/>
    <s v="15173093582"/>
    <s v="岳阳市超惠蔬菜有限公司"/>
    <s v="91430600MA4L27388D"/>
    <s v="私人控股"/>
    <s v="否"/>
    <s v="湖南省/岳阳市/岳阳楼区"/>
    <s v="果品、蔬菜批发"/>
    <s v="批发业"/>
    <n v="800"/>
    <n v="2"/>
    <n v="6"/>
    <n v="150"/>
    <s v="微型企业"/>
    <s v="小微企业"/>
    <m/>
    <s v="李超"/>
    <s v="居民身份证"/>
    <s v="430621198308218112"/>
    <s v="长沙银行岳阳分行"/>
    <n v="20"/>
    <s v="个人经营性贷款"/>
    <n v="7.5"/>
    <s v="人民币"/>
    <s v="否"/>
    <s v="2022-09-02 00:00:00"/>
    <s v="2024-03-03 00:00:00"/>
    <m/>
    <s v="20221031501990517"/>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20"/>
    <n v="20"/>
    <n v="548"/>
    <n v="0"/>
    <n v="0"/>
    <n v="2E-3"/>
    <n v="400"/>
    <n v="400"/>
    <m/>
  </r>
  <r>
    <s v="4301122090610051"/>
    <s v="国担非专项业务"/>
    <s v="新增"/>
    <x v="7"/>
    <m/>
    <s v="湖南省融资再担保有限公司"/>
    <s v="黄明辉"/>
    <s v="小微企业主"/>
    <s v="居民身份证"/>
    <s v="430281196311073917"/>
    <s v="黄明辉"/>
    <s v="18229113988"/>
    <s v="湖南省享乐购商贸有限公司"/>
    <s v="91430111099104001T"/>
    <s v="私人控股"/>
    <s v="否"/>
    <s v="湖南省/株洲市/醴陵市"/>
    <s v="其他食品批发"/>
    <s v="批发业"/>
    <n v="997"/>
    <n v="0"/>
    <n v="10"/>
    <n v="700"/>
    <s v="微型企业"/>
    <s v="小微企业"/>
    <m/>
    <s v="黄明辉"/>
    <s v="居民身份证"/>
    <s v="430281196311073917"/>
    <s v="长沙银行五一支行"/>
    <n v="30"/>
    <s v="个人经营性贷款"/>
    <n v="6.48"/>
    <s v="人民币"/>
    <s v="否"/>
    <s v="2022-09-06 00:00:00"/>
    <s v="2024-03-05 00:00:00"/>
    <m/>
    <s v="20221031501993589"/>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30"/>
    <n v="30"/>
    <n v="546"/>
    <n v="0"/>
    <n v="0"/>
    <n v="2E-3"/>
    <n v="600"/>
    <n v="600"/>
    <m/>
  </r>
  <r>
    <s v="4301122091910041"/>
    <s v="国担非专项业务"/>
    <s v="新增"/>
    <x v="7"/>
    <m/>
    <s v="湖南省融资再担保有限公司"/>
    <s v="蒋秋艳"/>
    <s v="小微企业主"/>
    <s v="居民身份证"/>
    <s v="452323197710202589"/>
    <s v="蒋秋艳"/>
    <s v="13846979766"/>
    <s v="湖南森力新材料有限公司"/>
    <s v="91431129MA4QXNNL94"/>
    <s v="私人控股"/>
    <s v="否"/>
    <s v="湖南省/永州市/宁远县"/>
    <s v="其他未列明批发业"/>
    <s v="批发业"/>
    <n v="1000"/>
    <n v="10"/>
    <n v="12"/>
    <n v="650"/>
    <s v="微型企业"/>
    <s v="小微企业"/>
    <m/>
    <s v="蒋秋艳"/>
    <s v="居民身份证"/>
    <s v="452323197710202589"/>
    <s v="长沙银行江华支行"/>
    <n v="40"/>
    <s v="个人经营性贷款"/>
    <n v="6.48"/>
    <s v="人民币"/>
    <s v="否"/>
    <s v="2022-09-19 00:00:00"/>
    <s v="2024-03-20 00:00:00"/>
    <m/>
    <s v="20221031502000734"/>
    <m/>
    <s v="湘长行小企担合【2022】第001号"/>
    <s v="0"/>
    <n v="1"/>
    <m/>
    <s v="无"/>
    <n v="20"/>
    <n v="40"/>
    <n v="0"/>
    <n v="20"/>
    <n v="20"/>
    <n v="0"/>
    <m/>
    <s v=""/>
    <s v="委保内容已在借款合同中约定，长湘贷2022/09"/>
    <s v="国担非专项业务"/>
    <m/>
    <s v="国担非专项业务"/>
    <m/>
    <s v="2022-10-19 10:47:59"/>
    <s v="2022-10-25 11:00:16"/>
    <s v="2022-10-14 09:00:13"/>
    <s v="许汉威"/>
    <m/>
    <s v="省再担合规性审查通过"/>
    <s v="国担合规性审查通过"/>
    <m/>
    <n v="40"/>
    <n v="40"/>
    <n v="548"/>
    <n v="0"/>
    <n v="0"/>
    <n v="2E-3"/>
    <n v="800"/>
    <n v="800"/>
    <m/>
  </r>
  <r>
    <s v="4301122092610030"/>
    <s v="国担非专项业务"/>
    <s v="新增"/>
    <x v="7"/>
    <m/>
    <s v="湖南省融资再担保有限公司"/>
    <s v="徐华旺"/>
    <s v="小微企业主"/>
    <s v="居民身份证"/>
    <s v="431026198108264413"/>
    <s v="徐华旺"/>
    <s v="18473500888"/>
    <s v="汝城县盈洞加油站"/>
    <s v="91431026MA4T9EP4X7"/>
    <s v="私人控股"/>
    <s v="否"/>
    <s v="湖南省/郴州市/汝城县"/>
    <s v="机动车燃油零售"/>
    <s v="零售业"/>
    <n v="496"/>
    <n v="20"/>
    <n v="3"/>
    <n v="968"/>
    <s v="微型企业"/>
    <s v="小微企业"/>
    <m/>
    <s v="徐华旺"/>
    <s v="居民身份证"/>
    <s v="431026198108264413"/>
    <s v="长沙银行汝城支行"/>
    <n v="50"/>
    <s v="个人经营性贷款"/>
    <n v="6.48"/>
    <s v="人民币"/>
    <s v="否"/>
    <s v="2022-09-26 00:00:00"/>
    <s v="2024-03-24 00:00:00"/>
    <m/>
    <s v="20221031502006342"/>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50"/>
    <n v="50"/>
    <n v="545"/>
    <n v="0"/>
    <n v="0"/>
    <n v="2E-3"/>
    <n v="1000"/>
    <n v="1000"/>
    <m/>
  </r>
  <r>
    <s v="4301122092910027"/>
    <s v="国担非专项业务"/>
    <s v="新增"/>
    <x v="7"/>
    <m/>
    <s v="湖南省融资再担保有限公司"/>
    <s v="高小明"/>
    <s v="个体工商户"/>
    <s v="居民身份证"/>
    <s v="430411197304153018"/>
    <s v="高小明"/>
    <s v="13973431053"/>
    <s v="祁东县小明樱雪电器商行"/>
    <s v="92430426MA4LH9P77M"/>
    <s v="私人控股"/>
    <s v="否"/>
    <s v="湖南省/衡阳市/祁东县"/>
    <s v="日用家电零售"/>
    <s v="零售业"/>
    <n v="600"/>
    <n v="3"/>
    <n v="5"/>
    <n v="200"/>
    <s v="其他"/>
    <s v="小微企业"/>
    <m/>
    <s v="高小明"/>
    <s v="居民身份证"/>
    <s v="430411197304153018"/>
    <s v="长沙银行祁东支行"/>
    <n v="20"/>
    <s v="个人经营性贷款"/>
    <n v="7.2"/>
    <s v="人民币"/>
    <s v="否"/>
    <s v="2022-09-29 00:00:00"/>
    <s v="2024-03-29 00:00:00"/>
    <m/>
    <s v="20221031502010538"/>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20"/>
    <n v="20"/>
    <n v="547"/>
    <n v="0"/>
    <n v="0"/>
    <n v="2E-3"/>
    <n v="400"/>
    <n v="400"/>
    <m/>
  </r>
  <r>
    <s v="4301122091410045"/>
    <s v="国担非专项业务"/>
    <s v="新增"/>
    <x v="7"/>
    <m/>
    <s v="湖南省融资再担保有限公司"/>
    <s v="农世善"/>
    <s v="小微企业主"/>
    <s v="居民身份证"/>
    <s v="45273119691116511X"/>
    <s v="农世善"/>
    <s v="19375206688"/>
    <s v="湖南岚鸿金属制造有限公司"/>
    <s v="91431100MA7B85T790"/>
    <s v="私人控股"/>
    <s v="否"/>
    <s v="湖南省/永州市/道县"/>
    <s v="其他金属工具制造"/>
    <s v="工业"/>
    <n v="400"/>
    <n v="2"/>
    <n v="20"/>
    <n v="100"/>
    <s v="微型企业"/>
    <s v="小微企业"/>
    <m/>
    <s v="农世善"/>
    <s v="居民身份证"/>
    <s v="45273119691116511X"/>
    <s v="长沙银行道县支行"/>
    <n v="20"/>
    <s v="个人经营性贷款"/>
    <n v="6.48"/>
    <s v="人民币"/>
    <s v="否"/>
    <s v="2022-09-14 00:00:00"/>
    <s v="2024-03-15 00:00:00"/>
    <m/>
    <s v="20221031501997920"/>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20"/>
    <n v="20"/>
    <n v="548"/>
    <n v="0"/>
    <n v="0"/>
    <n v="2E-3"/>
    <n v="400"/>
    <n v="400"/>
    <m/>
  </r>
  <r>
    <s v="4301122092810028"/>
    <s v="国担非专项业务"/>
    <s v="新增"/>
    <x v="7"/>
    <m/>
    <s v="湖南省融资再担保有限公司"/>
    <s v="鲁三元"/>
    <s v="个体工商户"/>
    <s v="居民身份证"/>
    <s v="432402196909023014"/>
    <s v="鲁三元"/>
    <s v="13257361189"/>
    <s v="津市市毛里湖镇三元废品收购站"/>
    <s v="92430781MA4PM3W849"/>
    <s v="私人控股"/>
    <s v="否"/>
    <s v="湖南省/常德市/津市市"/>
    <s v="其他居民服务业"/>
    <s v="其他未列明行业"/>
    <n v="800"/>
    <n v="0"/>
    <n v="8"/>
    <n v="200"/>
    <s v="其他"/>
    <s v="小微企业"/>
    <m/>
    <s v="鲁三元"/>
    <s v="居民身份证"/>
    <s v="432402196909023014"/>
    <s v="长沙银行常德科技支行"/>
    <n v="20"/>
    <s v="个人经营性贷款"/>
    <n v="8"/>
    <s v="人民币"/>
    <s v="否"/>
    <s v="2022-09-28 00:00:00"/>
    <s v="2024-03-29 00:00:00"/>
    <m/>
    <s v="20221031502009281"/>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20"/>
    <n v="20"/>
    <n v="548"/>
    <n v="0"/>
    <n v="0"/>
    <n v="2E-3"/>
    <n v="400"/>
    <n v="400"/>
    <m/>
  </r>
  <r>
    <s v="4301122092710028"/>
    <s v="国担非专项业务"/>
    <s v="新增"/>
    <x v="7"/>
    <m/>
    <s v="湖南省融资再担保有限公司"/>
    <s v="戚净"/>
    <s v="小微企业主"/>
    <s v="居民身份证"/>
    <s v="430623199007124822"/>
    <s v="戚净"/>
    <s v="15074030011"/>
    <s v="湖南漫依家智能科技有限公司"/>
    <s v="91430121MA4RUHE08X"/>
    <s v="私人控股"/>
    <s v="否"/>
    <s v="湖南省/长沙市/长沙县"/>
    <s v="金属家具制造"/>
    <s v="工业"/>
    <n v="190"/>
    <n v="1.71"/>
    <n v="26"/>
    <n v="530"/>
    <s v="微型企业"/>
    <s v="小微企业"/>
    <m/>
    <s v="戚净"/>
    <s v="居民身份证"/>
    <s v="430623199007124822"/>
    <s v="长沙银行望城支行"/>
    <n v="30"/>
    <s v="个人经营性贷款"/>
    <n v="6.516"/>
    <s v="人民币"/>
    <s v="否"/>
    <s v="2022-09-27 00:00:00"/>
    <s v="2024-03-27 00:00:00"/>
    <m/>
    <s v="20221031502007426"/>
    <m/>
    <s v="湘长行小企担合【2022】第001号"/>
    <s v="0"/>
    <n v="1"/>
    <m/>
    <s v="无"/>
    <n v="20"/>
    <n v="40"/>
    <n v="0"/>
    <n v="20"/>
    <n v="20"/>
    <n v="0"/>
    <m/>
    <s v=""/>
    <s v="委保内容已在借款合同中约定，长湘贷2022/09"/>
    <s v="国担非专项业务"/>
    <m/>
    <s v="国担非专项业务"/>
    <m/>
    <s v="2022-10-19 10:47:59"/>
    <s v="2022-10-25 10:59:46"/>
    <s v="2022-10-14 09:00:13"/>
    <s v="许汉威"/>
    <m/>
    <s v="省再担合规性审查通过"/>
    <s v="国担合规性审查通过"/>
    <m/>
    <n v="30"/>
    <n v="30"/>
    <n v="547"/>
    <n v="0"/>
    <n v="0"/>
    <n v="2E-3"/>
    <n v="600"/>
    <n v="600"/>
    <m/>
  </r>
  <r>
    <s v="4302022081600001"/>
    <s v="国担非专项业务"/>
    <s v="展期"/>
    <x v="15"/>
    <s v=""/>
    <s v="湖南省融资再担保有限公司"/>
    <s v="湖南亚龙食品有限公司"/>
    <s v="企业"/>
    <s v="统一社会信用代码"/>
    <s v="9143098134469355XW"/>
    <s v="杨小英"/>
    <s v="15007370128"/>
    <m/>
    <s v="9143098134469355XW"/>
    <s v="私人控股"/>
    <s v="否"/>
    <s v="湖南省/益阳市/资阳区"/>
    <s v="其他未列明食品制造"/>
    <s v="工业"/>
    <n v="645.21"/>
    <n v="584"/>
    <n v="20"/>
    <m/>
    <s v="小型企业"/>
    <s v="小微企业"/>
    <s v="4.5.4"/>
    <s v="杨小英"/>
    <s v="居民身份证"/>
    <s v="432302197212107321"/>
    <s v="中国工商银行益阳资阳支行"/>
    <n v="180"/>
    <s v="流动资金贷款"/>
    <n v="4.3499999999999996"/>
    <s v="人民币"/>
    <s v="否"/>
    <s v="2021-11-19 00:00:00"/>
    <s v="2023-05-05 00:00:00"/>
    <s v="2022-08-16 00:00:00"/>
    <s v="2021年（资阳）字00294号"/>
    <m/>
    <s v="0191200008-2021年资阳（保）字0021号"/>
    <s v="2021273"/>
    <n v="1"/>
    <m/>
    <s v="不动产抵押,动产抵押,应收账款质押,自然人保证"/>
    <n v="20"/>
    <n v="40"/>
    <n v="0"/>
    <n v="20"/>
    <n v="20"/>
    <n v="0"/>
    <m/>
    <s v="限制消费令"/>
    <m/>
    <s v="国担非专项业务"/>
    <s v=""/>
    <s v="国担非专项业务"/>
    <m/>
    <s v="2022-10-20 14:17:05"/>
    <s v="2022-11-15 09:27:24"/>
    <s v="2022-10-14 09:06:45"/>
    <s v="张宇晟"/>
    <m/>
    <s v="省再担合规性审查通过"/>
    <s v="国担合规性审查通过"/>
    <m/>
    <n v="180"/>
    <n v="180"/>
    <n v="262"/>
    <n v="0"/>
    <n v="0"/>
    <n v="2E-3"/>
    <n v="2584.11"/>
    <n v="2584.11"/>
    <m/>
  </r>
  <r>
    <s v="4304822090510001"/>
    <s v="国担非专项业务"/>
    <s v="新增"/>
    <x v="36"/>
    <m/>
    <s v="湖南省融资再担保有限公司"/>
    <s v="杨科武"/>
    <s v="小微企业主"/>
    <s v="居民身份证"/>
    <s v="430123197102173474"/>
    <m/>
    <m/>
    <s v="湖南裕容商业发展有限公司"/>
    <s v="914301813965373804"/>
    <s v="私人控股"/>
    <s v="否"/>
    <s v="湖南省/长沙市/浏阳市"/>
    <s v="商业综合体管理服务"/>
    <s v="租赁和商务服务业"/>
    <n v="14952"/>
    <n v="2613"/>
    <n v="28"/>
    <m/>
    <s v="小型企业"/>
    <s v="小微企业"/>
    <m/>
    <m/>
    <m/>
    <m/>
    <s v="湖南浏阳江淮村镇银行股份有限公司高新区支行"/>
    <n v="200"/>
    <s v="流动资金贷款"/>
    <n v="7.2"/>
    <s v="人民币"/>
    <s v="否"/>
    <s v="2022-09-05 00:00:00"/>
    <s v="2023-09-04 00:00:00"/>
    <m/>
    <s v="8200201120220153"/>
    <m/>
    <s v="8200201120220153"/>
    <s v="2022湖金委字第LC025号"/>
    <n v="1"/>
    <m/>
    <s v="自然人保证,企业保证"/>
    <n v="0"/>
    <n v="60"/>
    <n v="0"/>
    <n v="20"/>
    <n v="20"/>
    <n v="0"/>
    <m/>
    <s v=""/>
    <m/>
    <s v="国担非专项业务"/>
    <m/>
    <s v="国担非专项业务"/>
    <m/>
    <s v="2022-10-18 11:02:50"/>
    <s v="2022-10-25 10:57:15"/>
    <s v="2022-10-14 09:28:13"/>
    <s v="陈石秀"/>
    <m/>
    <s v="省再担合规性审查通过"/>
    <s v="国担合规性审查通过"/>
    <m/>
    <n v="200"/>
    <n v="200"/>
    <n v="364"/>
    <n v="0"/>
    <n v="0"/>
    <n v="2E-3"/>
    <n v="3989.04"/>
    <n v="3989.04"/>
    <m/>
  </r>
  <r>
    <s v="4304822090900001"/>
    <s v="国担非专项业务"/>
    <s v="新增"/>
    <x v="36"/>
    <m/>
    <s v="湖南省融资再担保有限公司"/>
    <s v="湖南泰丰动物药业有限公司"/>
    <s v="企业"/>
    <s v="统一社会信用代码"/>
    <s v="914301817279765061"/>
    <m/>
    <m/>
    <m/>
    <m/>
    <s v="私人控股"/>
    <s v="否"/>
    <s v="湖南省/长沙市/浏阳市"/>
    <s v="生物药品制造"/>
    <s v="工业"/>
    <n v="5278"/>
    <n v="6817"/>
    <n v="68"/>
    <m/>
    <s v="小型企业"/>
    <s v="小微企业"/>
    <s v="4.1.1"/>
    <s v="肖飞"/>
    <s v="居民身份证"/>
    <s v="432925197906096919"/>
    <s v="长沙银行股份有限公司浏阳支行"/>
    <n v="300"/>
    <s v="流动资金贷款"/>
    <n v="5.5"/>
    <s v="人民币"/>
    <s v="否"/>
    <s v="2022-09-09 00:00:00"/>
    <s v="2023-03-07 00:00:00"/>
    <m/>
    <s v="232220221001001281000"/>
    <m/>
    <s v="DB23220120220908061305"/>
    <s v="2022湖金委字第LC027号"/>
    <n v="1"/>
    <m/>
    <s v="企业保证,自然人保证"/>
    <n v="0"/>
    <n v="60"/>
    <n v="0"/>
    <n v="20"/>
    <n v="20"/>
    <n v="0"/>
    <m/>
    <s v="高新企业"/>
    <m/>
    <s v="国担非专项业务"/>
    <m/>
    <s v="国担非专项业务"/>
    <m/>
    <s v="2022-10-18 11:02:50"/>
    <s v="2022-10-25 10:57:44"/>
    <s v="2022-10-14 09:28:13"/>
    <s v="陈石秀"/>
    <m/>
    <s v="省再担合规性审查通过"/>
    <s v="国担合规性审查通过"/>
    <m/>
    <n v="300"/>
    <n v="300"/>
    <n v="179"/>
    <n v="0"/>
    <n v="0"/>
    <n v="2E-3"/>
    <n v="2942.47"/>
    <n v="2942.47"/>
    <m/>
  </r>
  <r>
    <s v="4304822091600001"/>
    <s v="国担非专项业务"/>
    <s v="新增"/>
    <x v="36"/>
    <m/>
    <s v="湖南省融资再担保有限公司"/>
    <s v="浏阳市圣宇烟花制造厂（普通合伙）"/>
    <s v="企业"/>
    <s v="统一社会信用代码"/>
    <s v="91430181092933050J"/>
    <m/>
    <m/>
    <m/>
    <m/>
    <s v="私人控股"/>
    <s v="否"/>
    <s v="湖南省/长沙市/浏阳市"/>
    <s v="焰火、鞭炮产品制造"/>
    <s v="工业"/>
    <n v="1052"/>
    <n v="1244"/>
    <n v="170"/>
    <m/>
    <s v="小型企业"/>
    <s v="小微企业"/>
    <m/>
    <s v="王辉兆"/>
    <s v="居民身份证"/>
    <s v="430181198204145974"/>
    <s v="长沙银行股份有限公司浏阳支行"/>
    <n v="200"/>
    <s v="流动资金贷款"/>
    <n v="6.45"/>
    <s v="人民币"/>
    <s v="否"/>
    <s v="2022-09-16 00:00:00"/>
    <s v="2023-09-07 00:00:00"/>
    <m/>
    <s v="232020221001001221000"/>
    <m/>
    <s v="DB23200120220909061382"/>
    <s v="2022湖金委字第LA1037号"/>
    <n v="1"/>
    <m/>
    <s v="企业保证,自然人保证,不动产抵押"/>
    <n v="0"/>
    <n v="60"/>
    <n v="0"/>
    <n v="20"/>
    <n v="20"/>
    <n v="0"/>
    <m/>
    <s v=""/>
    <m/>
    <s v="国担非专项业务"/>
    <m/>
    <s v="国担非专项业务"/>
    <m/>
    <s v="2022-10-18 11:02:50"/>
    <s v="2022-10-25 10:57:44"/>
    <s v="2022-10-14 09:28:13"/>
    <s v="陈石秀"/>
    <m/>
    <s v="省再担合规性审查通过"/>
    <s v="国担合规性审查通过"/>
    <m/>
    <n v="200"/>
    <n v="200"/>
    <n v="356"/>
    <n v="0"/>
    <n v="0"/>
    <n v="2E-3"/>
    <n v="3901.37"/>
    <n v="3901.37"/>
    <m/>
  </r>
  <r>
    <s v="4304822091910001"/>
    <s v="国担非专项业务"/>
    <s v="新增"/>
    <x v="36"/>
    <m/>
    <s v="湖南省融资再担保有限公司"/>
    <s v="黎兵岳"/>
    <s v="小微企业主"/>
    <s v="居民身份证"/>
    <s v="430181198202079520"/>
    <m/>
    <m/>
    <s v="浏阳市昌泰烟花材料制造有限公司"/>
    <s v="91430181MA4RY2QG6Q"/>
    <s v="私人控股"/>
    <s v="否"/>
    <s v="湖南省/长沙市/浏阳市"/>
    <s v="炸药及火工产品制造"/>
    <s v="工业"/>
    <n v="900"/>
    <n v="1500"/>
    <n v="15"/>
    <m/>
    <s v="微型企业"/>
    <s v="小微企业"/>
    <m/>
    <m/>
    <m/>
    <m/>
    <s v="长沙银行股份有限公司浏阳支行"/>
    <n v="120"/>
    <s v="流动资金贷款"/>
    <n v="7"/>
    <s v="人民币"/>
    <s v="否"/>
    <s v="2022-09-19 00:00:00"/>
    <s v="2023-09-16 00:00:00"/>
    <m/>
    <s v="20221030201997701"/>
    <m/>
    <s v="20220000000710566"/>
    <s v="2022湖金委字第LA1038号"/>
    <n v="1"/>
    <m/>
    <s v="自然人保证"/>
    <n v="0"/>
    <n v="60"/>
    <n v="0"/>
    <n v="20"/>
    <n v="20"/>
    <n v="0"/>
    <m/>
    <s v=""/>
    <m/>
    <s v="国担非专项业务"/>
    <m/>
    <s v="国担非专项业务"/>
    <m/>
    <s v="2022-10-18 11:02:50"/>
    <s v="2022-10-25 10:57:44"/>
    <s v="2022-10-14 09:28:13"/>
    <s v="陈石秀"/>
    <m/>
    <s v="省再担合规性审查通过"/>
    <s v="国担合规性审查通过"/>
    <m/>
    <n v="120"/>
    <n v="120"/>
    <n v="362"/>
    <n v="0"/>
    <n v="0"/>
    <n v="2E-3"/>
    <n v="2380.27"/>
    <n v="2380.27"/>
    <m/>
  </r>
  <r>
    <s v="4304822092200001"/>
    <s v="国担非专项业务"/>
    <s v="新增"/>
    <x v="36"/>
    <m/>
    <s v="湖南省融资再担保有限公司"/>
    <s v="湖南普林建设工程有限公司"/>
    <s v="企业"/>
    <s v="统一社会信用代码"/>
    <s v="91430104MA4R2DF35B"/>
    <m/>
    <m/>
    <m/>
    <m/>
    <s v="私人控股"/>
    <s v="否"/>
    <s v="湖南省/长沙市/岳麓区"/>
    <s v="工程管理服务"/>
    <s v="其他未列明行业"/>
    <n v="1818"/>
    <n v="2104"/>
    <n v="35"/>
    <m/>
    <s v="小型企业"/>
    <s v="小微企业"/>
    <s v="2.5.5"/>
    <s v="刘宇希"/>
    <s v="居民身份证"/>
    <s v="430181199503050013"/>
    <s v="长沙银行股份有限公司浏阳支行"/>
    <n v="220"/>
    <s v="流动资金贷款"/>
    <n v="5.85"/>
    <s v="人民币"/>
    <s v="否"/>
    <s v="2022-09-22 00:00:00"/>
    <s v="2023-09-21 00:00:00"/>
    <m/>
    <s v="232020221001001282000"/>
    <m/>
    <s v="DB23200120220921062245"/>
    <s v="2022湖金委字第LA1040号"/>
    <n v="1"/>
    <m/>
    <s v="自然人保证"/>
    <n v="0"/>
    <n v="60"/>
    <n v="0"/>
    <n v="20"/>
    <n v="20"/>
    <n v="0"/>
    <m/>
    <s v=""/>
    <m/>
    <s v="国担非专项业务"/>
    <m/>
    <s v="国担非专项业务"/>
    <m/>
    <s v="2022-10-18 11:02:50"/>
    <s v="2022-10-25 10:57:44"/>
    <s v="2022-10-14 09:28:13"/>
    <s v="陈石秀"/>
    <m/>
    <s v="省再担合规性审查通过"/>
    <s v="国担合规性审查通过"/>
    <m/>
    <n v="220"/>
    <n v="220"/>
    <n v="364"/>
    <n v="0"/>
    <n v="0"/>
    <n v="2E-3"/>
    <n v="4387.95"/>
    <n v="4387.95"/>
    <m/>
  </r>
  <r>
    <s v="4304822092100002"/>
    <s v="国担非专项业务"/>
    <s v="新增"/>
    <x v="36"/>
    <m/>
    <s v="湖南省融资再担保有限公司"/>
    <s v="浏阳市三和物流有限公司"/>
    <s v="企业"/>
    <s v="统一社会信用代码"/>
    <s v="914301816616605752"/>
    <m/>
    <m/>
    <m/>
    <m/>
    <s v="私人控股"/>
    <s v="否"/>
    <s v="湖南省/长沙市/浏阳市"/>
    <s v="普通货物道路运输"/>
    <s v="交通运输业"/>
    <n v="5267"/>
    <n v="5778"/>
    <n v="102"/>
    <m/>
    <s v="小型企业"/>
    <s v="小微企业"/>
    <m/>
    <s v="沈志强"/>
    <s v="居民身份证"/>
    <s v="430181198607260010"/>
    <s v="中国银行股份有限公司浏阳支行"/>
    <n v="500"/>
    <s v="流动资金贷款"/>
    <n v="3.7"/>
    <s v="人民币"/>
    <s v="否"/>
    <s v="2022-09-21 00:00:00"/>
    <s v="2023-09-21 00:00:00"/>
    <m/>
    <s v="湘中银普惠借字20222227-2号"/>
    <m/>
    <s v="湘中银普惠保字20222227-2号"/>
    <s v="2022湖金委字第LA1036号"/>
    <n v="1"/>
    <m/>
    <s v="自然人保证,动产抵押"/>
    <n v="20"/>
    <n v="40"/>
    <n v="0"/>
    <n v="20"/>
    <n v="20"/>
    <n v="0"/>
    <m/>
    <s v=""/>
    <m/>
    <s v="国担非专项业务"/>
    <m/>
    <s v="国担非专项业务"/>
    <m/>
    <s v="2022-10-18 11:02:50"/>
    <s v="2022-10-25 10:57:44"/>
    <s v="2022-10-14 09:28:13"/>
    <s v="陈石秀"/>
    <m/>
    <s v="省再担合规性审查通过"/>
    <s v="国担合规性审查通过"/>
    <m/>
    <n v="500"/>
    <n v="500"/>
    <n v="365"/>
    <n v="0"/>
    <n v="0"/>
    <n v="2E-3"/>
    <n v="10000"/>
    <n v="10000"/>
    <m/>
  </r>
  <r>
    <s v="4304822092200002"/>
    <s v="国担非专项业务"/>
    <s v="新增"/>
    <x v="36"/>
    <m/>
    <s v="湖南省融资再担保有限公司"/>
    <s v="长沙美太烟花制造有限公司"/>
    <s v="企业"/>
    <s v="统一社会信用代码"/>
    <s v="91430100755826791C"/>
    <m/>
    <m/>
    <m/>
    <m/>
    <s v="私人控股"/>
    <s v="否"/>
    <s v="湖南省/长沙市/浏阳市"/>
    <s v="焰火、鞭炮产品制造"/>
    <s v="工业"/>
    <n v="3658"/>
    <n v="5523"/>
    <n v="165"/>
    <m/>
    <s v="小型企业"/>
    <s v="小微企业"/>
    <m/>
    <s v="刘中荣"/>
    <s v="居民身份证"/>
    <s v="430123196208169057"/>
    <s v="中国银行股份有限公司浏阳支行"/>
    <n v="300"/>
    <s v="流动资金贷款"/>
    <n v="4.3499999999999996"/>
    <s v="人民币"/>
    <s v="否"/>
    <s v="2022-09-22 00:00:00"/>
    <s v="2023-09-22 00:00:00"/>
    <m/>
    <s v="湘中银普惠借字20222931-1号"/>
    <m/>
    <s v="湘中银普惠保字20222931-1号"/>
    <s v="2022湖金委字第LC029号"/>
    <n v="1"/>
    <m/>
    <s v="企业保证,自然人保证"/>
    <n v="0"/>
    <n v="60"/>
    <n v="0"/>
    <n v="20"/>
    <n v="20"/>
    <n v="0"/>
    <m/>
    <s v=""/>
    <m/>
    <s v="国担非专项业务"/>
    <m/>
    <s v="国担非专项业务"/>
    <m/>
    <s v="2022-10-18 11:02:50"/>
    <s v="2022-10-25 10:57:44"/>
    <s v="2022-10-14 09:28:13"/>
    <s v="陈石秀"/>
    <m/>
    <s v="省再担合规性审查通过"/>
    <s v="国担合规性审查通过"/>
    <m/>
    <n v="300"/>
    <n v="300"/>
    <n v="365"/>
    <n v="0"/>
    <n v="0"/>
    <n v="2E-3"/>
    <n v="6000"/>
    <n v="6000"/>
    <m/>
  </r>
  <r>
    <s v="4304822092600001"/>
    <s v="国担非专项业务"/>
    <s v="新增"/>
    <x v="36"/>
    <m/>
    <s v="湖南省融资再担保有限公司"/>
    <s v="浏阳市东方红烟花制造艺术燃放有限公司"/>
    <s v="企业"/>
    <s v="统一社会信用代码"/>
    <s v="914301817225714462"/>
    <m/>
    <m/>
    <m/>
    <m/>
    <s v="私人控股"/>
    <s v="否"/>
    <s v="湖南省/长沙市/浏阳市"/>
    <s v="焰火、鞭炮产品制造"/>
    <s v="工业"/>
    <n v="8455"/>
    <n v="10125"/>
    <n v="243"/>
    <m/>
    <s v="小型企业"/>
    <s v="小微企业"/>
    <m/>
    <s v="邓应章"/>
    <s v="居民身份证"/>
    <s v="430123196705150015"/>
    <s v="中国银行股份有限公司浏阳支行"/>
    <n v="500"/>
    <s v="流动资金贷款"/>
    <n v="4.3499999999999996"/>
    <s v="人民币"/>
    <s v="否"/>
    <s v="2022-09-26 00:00:00"/>
    <s v="2023-09-26 00:00:00"/>
    <m/>
    <s v="湘中银普惠借字20223036-1号"/>
    <m/>
    <s v="湘中银普惠保字20223036-1号"/>
    <s v="2022湖金委字第LA1041号"/>
    <n v="1"/>
    <m/>
    <s v="企业保证,自然人保证"/>
    <n v="0"/>
    <n v="60"/>
    <n v="0"/>
    <n v="20"/>
    <n v="20"/>
    <n v="0"/>
    <m/>
    <s v=""/>
    <m/>
    <s v="国担非专项业务"/>
    <m/>
    <s v="国担非专项业务"/>
    <m/>
    <s v="2022-10-18 11:02:50"/>
    <s v="2022-10-25 10:57:44"/>
    <s v="2022-10-14 09:28:13"/>
    <s v="陈石秀"/>
    <m/>
    <s v="省再担合规性审查通过"/>
    <s v="国担合规性审查通过"/>
    <m/>
    <n v="500"/>
    <n v="500"/>
    <n v="365"/>
    <n v="0"/>
    <n v="0"/>
    <n v="2E-3"/>
    <n v="10000"/>
    <n v="10000"/>
    <m/>
  </r>
  <r>
    <s v="4304822092700001"/>
    <s v="国担非专项业务"/>
    <s v="新增"/>
    <x v="36"/>
    <m/>
    <s v="湖南省融资再担保有限公司"/>
    <s v="湖南加农正和生物技术有限公司"/>
    <s v="企业"/>
    <s v="统一社会信用代码"/>
    <s v="9143018171704748XH"/>
    <m/>
    <m/>
    <m/>
    <m/>
    <s v="私人控股"/>
    <s v="否"/>
    <s v="湖南省/长沙市/浏阳市"/>
    <s v="食品及饲料添加剂制造"/>
    <s v="工业"/>
    <n v="21471"/>
    <n v="20672"/>
    <n v="242"/>
    <m/>
    <s v="小型企业"/>
    <s v="小微企业"/>
    <s v="4.3.4"/>
    <s v="柳高峰"/>
    <s v="居民身份证"/>
    <s v="370224197407292613"/>
    <s v="中国银行股份有限公司浏阳支行"/>
    <n v="500"/>
    <s v="流动资金贷款"/>
    <n v="4"/>
    <s v="人民币"/>
    <s v="否"/>
    <s v="2022-09-27 00:00:00"/>
    <s v="2023-07-27 00:00:00"/>
    <m/>
    <s v="湘中银企借字20222695号"/>
    <m/>
    <s v="湘中银企保字20222695-1号"/>
    <s v="2022湖金委字第LC026号"/>
    <n v="1"/>
    <m/>
    <s v="企业保证,自然人保证"/>
    <n v="20"/>
    <n v="40"/>
    <n v="0"/>
    <n v="20"/>
    <n v="20"/>
    <n v="0"/>
    <m/>
    <s v="高新企业"/>
    <m/>
    <s v="国担非专项业务"/>
    <m/>
    <s v="国担非专项业务"/>
    <m/>
    <s v="2022-10-18 11:02:50"/>
    <s v="2022-10-25 10:57:44"/>
    <s v="2022-10-14 09:28:13"/>
    <s v="陈石秀"/>
    <m/>
    <s v="省再担合规性审查通过"/>
    <s v="国担合规性审查通过"/>
    <m/>
    <n v="500"/>
    <n v="500"/>
    <n v="303"/>
    <n v="0"/>
    <n v="0"/>
    <n v="2E-3"/>
    <n v="8301.3700000000008"/>
    <n v="8301.3700000000008"/>
    <m/>
  </r>
  <r>
    <s v="4304822092900002"/>
    <s v="国担非专项业务"/>
    <s v="新增"/>
    <x v="36"/>
    <m/>
    <s v="湖南省融资再担保有限公司"/>
    <s v="浏阳市官渡烟花集团有限公司"/>
    <s v="企业"/>
    <s v="统一社会信用代码"/>
    <s v="9143018118423445XX"/>
    <m/>
    <m/>
    <m/>
    <m/>
    <s v="私人控股"/>
    <s v="否"/>
    <s v="湖南省/长沙市/浏阳市"/>
    <s v="焰火、鞭炮产品制造"/>
    <s v="工业"/>
    <n v="16859"/>
    <n v="14956"/>
    <n v="228"/>
    <m/>
    <s v="小型企业"/>
    <s v="小微企业"/>
    <m/>
    <s v="彭欣"/>
    <s v="居民身份证"/>
    <s v="430181198508178812"/>
    <s v="中国银行股份有限公司浏阳支行"/>
    <n v="400"/>
    <s v="流动资金贷款"/>
    <n v="4"/>
    <s v="人民币"/>
    <s v="否"/>
    <s v="2022-09-29 00:00:00"/>
    <s v="2023-09-29 00:00:00"/>
    <m/>
    <s v="湘中银企借字20222649-2号"/>
    <m/>
    <s v="湘中银企保字20222649-2号"/>
    <s v="2022湖金委字第C2010号"/>
    <n v="1"/>
    <m/>
    <s v="企业保证,自然人保证"/>
    <n v="0"/>
    <n v="60"/>
    <n v="0"/>
    <n v="20"/>
    <n v="20"/>
    <n v="0"/>
    <m/>
    <s v="高新企业"/>
    <m/>
    <s v="国担非专项业务"/>
    <m/>
    <s v="国担非专项业务"/>
    <m/>
    <s v="2022-10-18 11:02:50"/>
    <s v="2022-10-25 10:57:44"/>
    <s v="2022-10-14 09:28:13"/>
    <s v="陈石秀"/>
    <m/>
    <s v="省再担合规性审查通过"/>
    <s v="国担合规性审查通过"/>
    <m/>
    <n v="400"/>
    <n v="400"/>
    <n v="365"/>
    <n v="0"/>
    <n v="0"/>
    <n v="2E-3"/>
    <n v="8000"/>
    <n v="8000"/>
    <m/>
  </r>
  <r>
    <s v="4304822093000001"/>
    <s v="国担非专项业务"/>
    <s v="新增"/>
    <x v="36"/>
    <m/>
    <s v="湖南省融资再担保有限公司"/>
    <s v="长沙恒佳铝业有限公司"/>
    <s v="企业"/>
    <s v="统一社会信用代码"/>
    <s v="914301817790026669"/>
    <m/>
    <m/>
    <m/>
    <m/>
    <s v="私人控股"/>
    <s v="否"/>
    <s v="湖南省/长沙市/浏阳市"/>
    <s v="有色金属合金制造"/>
    <s v="工业"/>
    <n v="42939"/>
    <n v="31195"/>
    <n v="162"/>
    <m/>
    <s v="小型企业"/>
    <s v="小微企业"/>
    <s v="3.2.1.1"/>
    <s v="蒋继明"/>
    <s v="居民身份证"/>
    <s v="430123196710200312"/>
    <s v="中国银行股份有限公司浏阳支行"/>
    <n v="500"/>
    <s v="流动资金贷款"/>
    <n v="4.3"/>
    <s v="人民币"/>
    <s v="否"/>
    <s v="2022-09-30 00:00:00"/>
    <s v="2023-09-30 00:00:00"/>
    <m/>
    <s v="湘中银企借字20223154-2号"/>
    <m/>
    <s v="湘中银企保字20223154-2号"/>
    <s v="2022湖金委字第LB1001号"/>
    <n v="1"/>
    <m/>
    <s v="企业保证,自然人保证"/>
    <n v="0"/>
    <n v="60"/>
    <n v="0"/>
    <n v="20"/>
    <n v="20"/>
    <n v="0"/>
    <m/>
    <s v="高新企业"/>
    <m/>
    <s v="国担非专项业务"/>
    <m/>
    <s v="国担非专项业务"/>
    <m/>
    <s v="2022-10-18 11:02:50"/>
    <s v="2022-10-25 10:57:44"/>
    <s v="2022-10-14 09:28:13"/>
    <s v="陈石秀"/>
    <m/>
    <s v="省再担合规性审查通过"/>
    <s v="国担合规性审查通过"/>
    <m/>
    <n v="500"/>
    <n v="500"/>
    <n v="365"/>
    <n v="0"/>
    <n v="0"/>
    <n v="2E-3"/>
    <n v="10000"/>
    <n v="10000"/>
    <m/>
  </r>
  <r>
    <s v="4304822092000001"/>
    <s v="国担非专项业务"/>
    <s v="新增"/>
    <x v="36"/>
    <m/>
    <s v="湖南省融资再担保有限公司"/>
    <s v="湖南一特医疗股份有限公司"/>
    <s v="企业"/>
    <s v="统一社会信用代码"/>
    <s v="914300007506482283"/>
    <m/>
    <m/>
    <m/>
    <m/>
    <s v="私人控股"/>
    <s v="否"/>
    <s v="湖南省/长沙市/岳麓区"/>
    <s v="医疗用品及器材批发"/>
    <s v="批发业"/>
    <n v="24800"/>
    <n v="15932"/>
    <n v="190"/>
    <m/>
    <s v="中型企业"/>
    <s v="创业创新"/>
    <m/>
    <s v="张意龙"/>
    <s v="居民身份证"/>
    <s v="430123196309010037"/>
    <s v="中国银行股份有限公司湖南湘江新区分行"/>
    <n v="500"/>
    <s v="流动资金贷款"/>
    <n v="3.95"/>
    <s v="人民币"/>
    <s v="否"/>
    <s v="2022-09-20 00:00:00"/>
    <s v="2023-09-20 00:00:00"/>
    <m/>
    <s v="湘中银普惠借字20222714-1号"/>
    <m/>
    <s v="湘中银普惠保字20222714-1号"/>
    <s v="2022湖金最高委字第C2009号"/>
    <n v="1"/>
    <m/>
    <s v="企业保证,自然人保证,权利质押"/>
    <n v="0"/>
    <n v="60"/>
    <n v="0"/>
    <n v="20"/>
    <n v="20"/>
    <n v="0"/>
    <m/>
    <s v="高新企业"/>
    <m/>
    <s v="国担非专项业务"/>
    <m/>
    <s v="国担非专项业务"/>
    <m/>
    <s v="2022-10-18 11:02:50"/>
    <s v="2022-10-25 10:57:44"/>
    <s v="2022-10-14 09:28:13"/>
    <s v="陈石秀"/>
    <m/>
    <s v="省再担合规性审查通过"/>
    <s v="国担合规性审查通过"/>
    <m/>
    <n v="500"/>
    <n v="500"/>
    <n v="365"/>
    <n v="0"/>
    <n v="0"/>
    <n v="2E-3"/>
    <n v="10000"/>
    <n v="10000"/>
    <m/>
  </r>
  <r>
    <s v="4304822092300001"/>
    <s v="国担非专项业务"/>
    <s v="新增"/>
    <x v="36"/>
    <m/>
    <s v="湖南省融资再担保有限公司"/>
    <s v="长沙九洲清风环保设备科技有限公司"/>
    <s v="企业"/>
    <s v="统一社会信用代码"/>
    <s v="91430103668577715B"/>
    <m/>
    <m/>
    <m/>
    <m/>
    <s v="私人控股"/>
    <s v="否"/>
    <s v="湖南省/长沙市/浏阳市"/>
    <s v="风机、风扇制造"/>
    <s v="工业"/>
    <n v="687"/>
    <n v="545"/>
    <n v="15"/>
    <m/>
    <s v="微型企业"/>
    <s v="小微企业"/>
    <s v="7.1.1"/>
    <s v="唐乃海"/>
    <s v="居民身份证"/>
    <s v="432923197708267999"/>
    <s v="中国银行股份有限公司湖南湘江新区分行"/>
    <n v="200"/>
    <s v="流动资金贷款"/>
    <n v="3.8"/>
    <s v="人民币"/>
    <s v="否"/>
    <s v="2022-09-23 00:00:00"/>
    <s v="2023-09-23 00:00:00"/>
    <m/>
    <s v="湘中银普惠借字2022-2120号"/>
    <m/>
    <s v="湘中银普惠保字2022-2120-3号"/>
    <s v="2022湖金委字第C2008号"/>
    <n v="1"/>
    <m/>
    <s v="企业保证,自然人保证,权利质押"/>
    <n v="0"/>
    <n v="60"/>
    <n v="0"/>
    <n v="20"/>
    <n v="20"/>
    <n v="0"/>
    <m/>
    <s v="高新企业"/>
    <m/>
    <s v="国担非专项业务"/>
    <m/>
    <s v="国担非专项业务"/>
    <m/>
    <s v="2022-10-18 11:02:50"/>
    <s v="2022-10-25 10:57:44"/>
    <s v="2022-10-14 09:28:13"/>
    <s v="陈石秀"/>
    <m/>
    <s v="省再担合规性审查通过"/>
    <s v="国担合规性审查通过"/>
    <m/>
    <n v="200"/>
    <n v="200"/>
    <n v="365"/>
    <n v="0"/>
    <n v="0"/>
    <n v="2E-3"/>
    <n v="4000"/>
    <n v="4000"/>
    <m/>
  </r>
  <r>
    <s v="4304822092800001"/>
    <s v="国担非专项业务"/>
    <s v="新增"/>
    <x v="36"/>
    <m/>
    <s v="湖南省融资再担保有限公司"/>
    <s v="湖南一特医疗股份有限公司"/>
    <s v="企业"/>
    <s v="统一社会信用代码"/>
    <s v="914300007506482283"/>
    <m/>
    <m/>
    <m/>
    <m/>
    <s v="私人控股"/>
    <s v="否"/>
    <s v="湖南省/长沙市/岳麓区"/>
    <s v="医疗用品及器材批发"/>
    <s v="批发业"/>
    <n v="24800"/>
    <n v="15932"/>
    <n v="190"/>
    <m/>
    <s v="中型企业"/>
    <s v="创业创新"/>
    <m/>
    <s v="张意龙"/>
    <s v="居民身份证"/>
    <s v="430123196309010037"/>
    <s v="中国银行股份有限公司湖南湘江新区分行"/>
    <n v="500"/>
    <s v="流动资金贷款"/>
    <n v="3.8"/>
    <s v="人民币"/>
    <s v="否"/>
    <s v="2022-09-28 00:00:00"/>
    <s v="2023-09-28 00:00:00"/>
    <m/>
    <s v="湘中银普惠借字20222714-2号"/>
    <m/>
    <s v="湘中银普惠保字20222714-1号"/>
    <s v="2022湖金最高委字第C2009号"/>
    <n v="1"/>
    <m/>
    <s v="企业保证,自然人保证,权利质押"/>
    <n v="0"/>
    <n v="60"/>
    <n v="0"/>
    <n v="20"/>
    <n v="20"/>
    <n v="0"/>
    <m/>
    <s v="高新企业"/>
    <m/>
    <s v="国担非专项业务"/>
    <m/>
    <s v="国担非专项业务"/>
    <m/>
    <s v="2022-10-18 11:02:50"/>
    <s v="2022-10-25 10:57:15"/>
    <s v="2022-10-14 09:28:13"/>
    <s v="陈石秀"/>
    <m/>
    <s v="省再担合规性审查通过"/>
    <s v="国担合规性审查通过"/>
    <m/>
    <n v="500"/>
    <n v="500"/>
    <n v="365"/>
    <n v="0"/>
    <n v="0"/>
    <n v="2E-3"/>
    <n v="10000"/>
    <n v="10000"/>
    <m/>
  </r>
  <r>
    <s v="4306422091500003"/>
    <s v="乡村振兴贷款担保支持计划"/>
    <s v="新增"/>
    <x v="18"/>
    <m/>
    <s v="湖南省融资再担保有限公司"/>
    <s v="永顺县福石酒店管理有限公司"/>
    <s v="企业"/>
    <s v="统一社会信用代码"/>
    <s v="91433127MA4RA0QX95"/>
    <m/>
    <m/>
    <s v="永顺县福石酒店管理有限公司"/>
    <s v="91433127MA4RA0QX95"/>
    <s v="私人控股"/>
    <s v="否"/>
    <s v="湖南省/湘西土家族苗族自治州/永顺县"/>
    <s v="经济型连锁酒店"/>
    <s v="住宿业"/>
    <n v="9357.86"/>
    <n v="121.88"/>
    <n v="7"/>
    <n v="2.52"/>
    <s v="微型企业"/>
    <s v="小微企业"/>
    <m/>
    <s v="向盛民"/>
    <s v="居民身份证"/>
    <s v="433127198612225214"/>
    <s v="中国银行股份有限公司湘西土家族苗族自治州分行"/>
    <n v="50"/>
    <s v="流动资金贷款"/>
    <n v="4.5"/>
    <s v="人民币"/>
    <s v="否"/>
    <s v="2022-09-15 00:00:00"/>
    <s v="2023-09-15 00:00:00"/>
    <m/>
    <s v="湘中银企借字2022-1587-02号"/>
    <m/>
    <s v="湘中银企保字2022-1587-4号"/>
    <s v="湘西担保协议字2021第111号"/>
    <n v="1"/>
    <m/>
    <s v="自然人保证,企业保证,不动产抵押"/>
    <n v="20"/>
    <n v="20"/>
    <n v="0"/>
    <n v="20"/>
    <n v="30"/>
    <n v="10"/>
    <m/>
    <s v=""/>
    <m/>
    <s v="乡村振兴贷款担保支持计划"/>
    <m/>
    <s v="乡村振兴贷款担保支持计划"/>
    <m/>
    <s v="2022-10-18 11:02:50"/>
    <s v="2022-10-25 10:57:15"/>
    <s v="2022-10-14 10:48:18"/>
    <s v="彭瑞"/>
    <m/>
    <s v="省再担合规性审查通过"/>
    <s v="国担合规性审查通过"/>
    <m/>
    <n v="50"/>
    <n v="50"/>
    <n v="365"/>
    <n v="0"/>
    <n v="0"/>
    <n v="2E-3"/>
    <n v="1000"/>
    <n v="1000"/>
    <m/>
  </r>
  <r>
    <s v="4306422092700002"/>
    <s v="国担非专项业务"/>
    <s v="新增"/>
    <x v="18"/>
    <m/>
    <s v="湖南省融资再担保有限公司"/>
    <s v="湖南盛强力新材料科技有限公司"/>
    <s v="企业"/>
    <s v="统一社会信用代码"/>
    <s v="91433101MA4PP89M2M"/>
    <m/>
    <m/>
    <m/>
    <m/>
    <s v="私人控股"/>
    <s v="否"/>
    <s v="湖南省/湘西土家族苗族自治州/高新区"/>
    <s v="其他非金属矿物制品制造"/>
    <s v="工业"/>
    <n v="3312"/>
    <n v="2057"/>
    <n v="54"/>
    <n v="54.06"/>
    <s v="小型企业"/>
    <s v="小微企业"/>
    <s v="3.4.3.2"/>
    <s v="谢新武"/>
    <s v="居民身份证"/>
    <s v="430124197103046094"/>
    <s v="中国银行股份有限公司湘西土家族苗族自治州分行"/>
    <n v="200"/>
    <s v="流动资金贷款"/>
    <n v="4"/>
    <s v="人民币"/>
    <s v="否"/>
    <s v="2022-09-27 00:00:00"/>
    <s v="2023-09-27 00:00:00"/>
    <m/>
    <s v="湘中银普惠借字2022873号"/>
    <m/>
    <s v="湘中银普惠保字2022873号"/>
    <s v="湘西担保协议字2022第111号"/>
    <n v="1"/>
    <m/>
    <s v="企业保证,自然人保证,动产抵押"/>
    <n v="20"/>
    <n v="40"/>
    <n v="0"/>
    <n v="20"/>
    <n v="20"/>
    <n v="0"/>
    <m/>
    <s v="高新企业"/>
    <m/>
    <s v="国担非专项业务"/>
    <m/>
    <s v="国担非专项业务"/>
    <m/>
    <s v="2022-10-18 11:02:50"/>
    <s v="2022-10-25 10:57:15"/>
    <s v="2022-10-14 10:48:18"/>
    <s v="彭瑞"/>
    <m/>
    <s v="省再担合规性审查通过"/>
    <s v="国担合规性审查通过"/>
    <m/>
    <n v="200"/>
    <n v="200"/>
    <n v="365"/>
    <n v="0"/>
    <n v="0"/>
    <n v="2E-3"/>
    <n v="4000"/>
    <n v="4000"/>
    <m/>
  </r>
  <r>
    <s v="4306422091500004"/>
    <s v="乡村振兴贷款担保支持计划"/>
    <s v="新增"/>
    <x v="18"/>
    <m/>
    <s v="湖南省融资再担保有限公司"/>
    <s v="花垣县奕信汽车销售有限责任公司"/>
    <s v="企业"/>
    <s v="统一社会信用代码"/>
    <s v="91433124320553659G"/>
    <m/>
    <m/>
    <m/>
    <m/>
    <s v="私人控股"/>
    <s v="否"/>
    <s v="湖南省/湘西土家族苗族自治州/花垣县"/>
    <s v="汽车新车零售"/>
    <s v="零售业"/>
    <n v="1243.0899999999999"/>
    <n v="3962.81"/>
    <n v="31"/>
    <n v="11.97"/>
    <s v="小型企业"/>
    <s v="小微企业"/>
    <m/>
    <s v="张树贞"/>
    <s v="居民身份证"/>
    <s v="433124197506143027"/>
    <s v="中国工商银行股份有限公司花垣支行"/>
    <n v="450"/>
    <s v="流动资金贷款"/>
    <n v="4.1500000000000004"/>
    <s v="人民币"/>
    <s v="否"/>
    <s v="2022-09-15 00:00:00"/>
    <s v="2023-09-15 00:00:00"/>
    <m/>
    <s v="0191500005-2022年（花垣）字00070号"/>
    <m/>
    <s v="0191500005-2022年花垣（保）字0033号"/>
    <s v="湘西担保协议字2022第105号"/>
    <n v="1"/>
    <m/>
    <s v="自然人保证,企业保证,不动产抵押"/>
    <n v="20"/>
    <n v="20"/>
    <n v="0"/>
    <n v="20"/>
    <n v="30"/>
    <n v="10"/>
    <m/>
    <s v=""/>
    <m/>
    <s v="乡村振兴贷款担保支持计划"/>
    <m/>
    <s v="乡村振兴贷款担保支持计划"/>
    <m/>
    <s v="2022-10-18 11:02:50"/>
    <s v="2022-10-25 10:57:15"/>
    <s v="2022-10-14 10:48:18"/>
    <s v="彭瑞"/>
    <m/>
    <s v="省再担合规性审查通过"/>
    <s v="国担合规性审查通过"/>
    <m/>
    <n v="450"/>
    <n v="450"/>
    <n v="365"/>
    <n v="0"/>
    <n v="0"/>
    <n v="2E-3"/>
    <n v="9000"/>
    <n v="9000"/>
    <m/>
  </r>
  <r>
    <s v="4306422091610002"/>
    <s v="乡村振兴贷款担保支持计划"/>
    <s v="新增"/>
    <x v="18"/>
    <m/>
    <s v="湖南省融资再担保有限公司"/>
    <s v="凤凰县进口汽车大修厂"/>
    <s v="个体工商户"/>
    <s v="统一社会信用代码"/>
    <s v="92433123MA4LKPHRX9"/>
    <m/>
    <m/>
    <m/>
    <m/>
    <s v="私人控股"/>
    <s v="否"/>
    <s v="湖南省/湘西土家族苗族自治州/凤凰县"/>
    <s v="汽车修理与维护"/>
    <s v="其他未列明行业"/>
    <n v="1185.01"/>
    <n v="758.99"/>
    <n v="25"/>
    <n v="5.71"/>
    <s v="其他"/>
    <s v="小微企业"/>
    <s v="5.4.1"/>
    <s v="杨帆"/>
    <s v="居民身份证"/>
    <s v="433101199301222017"/>
    <s v="华融湘江银行凤凰县支行"/>
    <n v="300"/>
    <s v="流动资金贷款"/>
    <n v="5.85"/>
    <s v="人民币"/>
    <s v="否"/>
    <s v="2022-09-16 00:00:00"/>
    <s v="2023-09-05 00:00:00"/>
    <m/>
    <s v="华银湘西凤支流资贷字2022年第0004号"/>
    <m/>
    <s v="华银湘西凤支保字2022年第0002号"/>
    <s v="湘西担保协议字2022第117号"/>
    <n v="1"/>
    <m/>
    <s v="自然人保证,企业保证,不动产抵押"/>
    <n v="20"/>
    <n v="20"/>
    <n v="0"/>
    <n v="20"/>
    <n v="30"/>
    <n v="10"/>
    <m/>
    <s v=""/>
    <m/>
    <s v="乡村振兴贷款担保支持计划"/>
    <m/>
    <s v="乡村振兴贷款担保支持计划"/>
    <m/>
    <s v="2022-10-18 11:02:50"/>
    <s v="2022-10-25 10:57:15"/>
    <s v="2022-10-14 10:48:18"/>
    <s v="彭瑞"/>
    <m/>
    <s v="省再担合规性审查通过"/>
    <s v="国担合规性审查通过"/>
    <m/>
    <n v="300"/>
    <n v="300"/>
    <n v="354"/>
    <n v="0"/>
    <n v="0"/>
    <n v="2E-3"/>
    <n v="5819.18"/>
    <n v="5819.18"/>
    <m/>
  </r>
  <r>
    <s v="4301922092100003"/>
    <s v="国担非专项业务"/>
    <s v="新增"/>
    <x v="3"/>
    <s v=""/>
    <s v="湖南省融资再担保有限公司"/>
    <s v="永州市零陵区水口山镇兴龙村集体经济合作社"/>
    <s v="非企业经济组织"/>
    <s v="统一社会信用代码"/>
    <s v="N2431102MF3299110B"/>
    <s v="龙荣琼"/>
    <s v="17358807555"/>
    <m/>
    <m/>
    <s v="集体控股"/>
    <s v="是"/>
    <s v="湖南省/永州市/零陵区"/>
    <s v="农村集体经济组织管理"/>
    <s v="租赁和商务服务业"/>
    <n v="1521.3"/>
    <n v="26"/>
    <n v="12"/>
    <m/>
    <s v="其他"/>
    <s v="三农"/>
    <s v=""/>
    <s v="龙荣琼"/>
    <s v="居民身份证"/>
    <s v="432901198203247219"/>
    <s v="中国建设银行永州零陵支行"/>
    <n v="300"/>
    <s v="流动资金贷款"/>
    <n v="4.3"/>
    <s v="人民币"/>
    <s v="否"/>
    <s v="2022-09-21 00:00:00"/>
    <s v="2025-09-21 00:00:00"/>
    <m/>
    <s v="HETO4307155002022N000H"/>
    <m/>
    <s v="【2022】DB建永第1号"/>
    <s v="HETO4307155002022N000H"/>
    <n v="0"/>
    <s v="根据永州市人民政府金融工作办公室永州市乡村振兴局关于推广“乡村振兴共享贷”促进农村集体经济发展的函，免收担保费"/>
    <s v="自然人保证"/>
    <n v="20"/>
    <n v="40"/>
    <n v="0"/>
    <n v="20"/>
    <n v="20"/>
    <n v="0"/>
    <m/>
    <s v=""/>
    <m/>
    <s v="乡村振兴共享贷"/>
    <s v=""/>
    <s v="国担非专项业务"/>
    <m/>
    <s v="2022-10-19 10:47:59"/>
    <s v="2022-10-25 11:00:16"/>
    <s v="2022-10-14 00:00:00"/>
    <s v="蔡晓辉"/>
    <m/>
    <s v="省再担合规性审查通过"/>
    <s v="国担合规性审查通过"/>
    <m/>
    <n v="300"/>
    <n v="300"/>
    <n v="1096"/>
    <n v="0"/>
    <n v="0"/>
    <n v="2E-3"/>
    <n v="6000"/>
    <n v="6000"/>
    <m/>
  </r>
  <r>
    <s v="4301922092100004"/>
    <s v="国担非专项业务"/>
    <s v="新增"/>
    <x v="3"/>
    <s v=""/>
    <s v="湖南省融资再担保有限公司"/>
    <s v="永州市零陵区水口山镇马驴桥村集体经济合作社"/>
    <s v="非企业经济组织"/>
    <s v="统一社会信用代码"/>
    <s v="N2431102MF3129437B"/>
    <s v="李幸福"/>
    <s v="13874694811"/>
    <m/>
    <m/>
    <s v="集体控股"/>
    <s v="是"/>
    <s v="湖南省/永州市/零陵区"/>
    <s v="农村集体经济组织管理"/>
    <s v="租赁和商务服务业"/>
    <n v="634.76"/>
    <n v="15"/>
    <n v="15"/>
    <m/>
    <s v="其他"/>
    <s v="三农"/>
    <s v=""/>
    <s v="李幸福"/>
    <s v="居民身份证"/>
    <s v="431102196307140013"/>
    <s v="中国建设银行永州零陵支行"/>
    <n v="280"/>
    <s v="流动资金贷款"/>
    <n v="4.3"/>
    <s v="人民币"/>
    <s v="否"/>
    <s v="2022-09-21 00:00:00"/>
    <s v="2025-09-21 00:00:00"/>
    <m/>
    <s v="HETO4307155002022N000G"/>
    <m/>
    <s v="【2022】DB建永第1号"/>
    <s v="HETO4307155002022N000G"/>
    <n v="0"/>
    <s v="根据永州市人民政府金融工作办公室永州市乡村振兴局关于推广“乡村振兴共享贷”促进农村集体经济发展的函，免收担保费"/>
    <s v="自然人保证"/>
    <n v="20"/>
    <n v="40"/>
    <n v="0"/>
    <n v="20"/>
    <n v="20"/>
    <n v="0"/>
    <m/>
    <s v=""/>
    <m/>
    <s v="乡村振兴共享贷"/>
    <s v=""/>
    <s v="国担非专项业务"/>
    <m/>
    <s v="2022-10-19 10:47:59"/>
    <s v="2022-10-25 10:59:46"/>
    <s v="2022-10-14 00:00:00"/>
    <s v="蔡晓辉"/>
    <m/>
    <s v="省再担合规性审查通过"/>
    <s v="国担合规性审查通过"/>
    <m/>
    <n v="280"/>
    <n v="280"/>
    <n v="1096"/>
    <n v="0"/>
    <n v="0"/>
    <n v="2E-3"/>
    <n v="5600"/>
    <n v="5600"/>
    <m/>
  </r>
  <r>
    <s v="4301922092900007"/>
    <s v="国担非专项业务"/>
    <s v="新增"/>
    <x v="3"/>
    <s v=""/>
    <s v="湖南省融资再担保有限公司"/>
    <s v="永州市零陵区水口山镇山岩村集体经济合作社"/>
    <s v="非企业经济组织"/>
    <s v="统一社会信用代码"/>
    <s v="N2431102MF3144071H"/>
    <s v="李延华"/>
    <s v="13632943485"/>
    <m/>
    <m/>
    <s v="集体控股"/>
    <s v="是"/>
    <s v="湖南省/永州市/零陵区"/>
    <s v="农村集体经济组织管理"/>
    <s v="租赁和商务服务业"/>
    <n v="632.45000000000005"/>
    <n v="22"/>
    <n v="11"/>
    <m/>
    <s v="其他"/>
    <s v="三农"/>
    <s v=""/>
    <s v="李延华"/>
    <s v="居民身份证"/>
    <s v="432901198211117318"/>
    <s v="中国建设银行永州零陵支行"/>
    <n v="260"/>
    <s v="流动资金贷款"/>
    <n v="4.3"/>
    <s v="人民币"/>
    <s v="否"/>
    <s v="2022-09-29 00:00:00"/>
    <s v="2025-09-29 00:00:00"/>
    <m/>
    <s v="HETO4307155002022N000F"/>
    <m/>
    <s v="【2022】DB建永第1号"/>
    <s v="HETO4307155002022N000F"/>
    <n v="0"/>
    <s v="根据永州市人民政府金融工作办公室永州市乡村振兴局关于推广“乡村振兴共享贷”促进农村集体经济发展的函，免收担保费"/>
    <s v="自然人保证"/>
    <n v="20"/>
    <n v="40"/>
    <n v="0"/>
    <n v="20"/>
    <n v="20"/>
    <n v="0"/>
    <m/>
    <s v=""/>
    <m/>
    <s v="乡村振兴共享贷"/>
    <s v=""/>
    <s v="国担非专项业务"/>
    <m/>
    <s v="2022-10-19 10:47:59"/>
    <s v="2022-10-25 10:59:46"/>
    <s v="2022-10-14 00:00:00"/>
    <s v="蔡晓辉"/>
    <m/>
    <s v="省再担合规性审查通过"/>
    <s v="国担合规性审查通过"/>
    <m/>
    <n v="260"/>
    <n v="260"/>
    <n v="1096"/>
    <n v="0"/>
    <n v="0"/>
    <n v="2E-3"/>
    <n v="5200"/>
    <n v="5200"/>
    <m/>
  </r>
  <r>
    <s v="4301922093000003"/>
    <s v="国担非专项业务"/>
    <s v="新增"/>
    <x v="3"/>
    <s v=""/>
    <s v="湖南省融资再担保有限公司"/>
    <s v="永州市零陵区朝阳街道双济桥村集体股份经济合作社"/>
    <s v="非企业经济组织"/>
    <s v="统一社会信用代码"/>
    <s v="N2431102MF328148XU"/>
    <s v="蒋六善"/>
    <s v="15207463026"/>
    <m/>
    <m/>
    <s v="集体控股"/>
    <s v="是"/>
    <s v="湖南省/永州市/零陵区"/>
    <s v="农村集体经济组织管理"/>
    <s v="租赁和商务服务业"/>
    <n v="1050.55"/>
    <n v="15"/>
    <n v="12"/>
    <m/>
    <s v="其他"/>
    <s v="三农"/>
    <s v=""/>
    <s v="蒋六善"/>
    <s v="居民身份证"/>
    <s v="43290119740624315X"/>
    <s v="中国建设银行永州零陵支行"/>
    <n v="400"/>
    <s v="流动资金贷款"/>
    <n v="4.3"/>
    <s v="人民币"/>
    <s v="否"/>
    <s v="2022-09-30 00:00:00"/>
    <s v="2025-09-30 00:00:00"/>
    <m/>
    <s v="HETO4307155002022N000L"/>
    <m/>
    <s v="【2022】DB建永第1号"/>
    <s v="HETO4307155002022N000L"/>
    <n v="0"/>
    <s v="根据永州市人民政府金融工作办公室永州市乡村振兴局关于推广“乡村振兴共享贷”促进农村集体经济发展的函，免收担保费"/>
    <s v="自然人保证"/>
    <n v="20"/>
    <n v="40"/>
    <n v="0"/>
    <n v="20"/>
    <n v="20"/>
    <n v="0"/>
    <m/>
    <s v=""/>
    <m/>
    <s v="乡村振兴共享贷"/>
    <s v=""/>
    <s v="国担非专项业务"/>
    <m/>
    <s v="2022-10-19 10:47:59"/>
    <s v="2022-10-25 10:59:46"/>
    <s v="2022-10-14 00:00:00"/>
    <s v="蔡晓辉"/>
    <m/>
    <s v="省再担合规性审查通过"/>
    <s v="国担合规性审查通过"/>
    <m/>
    <n v="400"/>
    <n v="400"/>
    <n v="1096"/>
    <n v="0"/>
    <n v="0"/>
    <n v="2E-3"/>
    <n v="8000"/>
    <n v="8000"/>
    <m/>
  </r>
  <r>
    <s v="4301922093000004"/>
    <s v="国担非专项业务"/>
    <s v="新增"/>
    <x v="3"/>
    <s v=""/>
    <s v="湖南省融资再担保有限公司"/>
    <s v="永州市零陵区石山脚街道井塘尾村集体股份经济合作社"/>
    <s v="非企业经济组织"/>
    <s v="统一社会信用代码"/>
    <s v="N2431102MF3228187T"/>
    <s v="贺建辉"/>
    <s v="15116660111"/>
    <m/>
    <m/>
    <s v="集体控股"/>
    <s v="是"/>
    <s v="湖南省/永州市/零陵区"/>
    <s v="农村集体经济组织管理"/>
    <s v="租赁和商务服务业"/>
    <n v="5322.73"/>
    <n v="13"/>
    <n v="15"/>
    <m/>
    <s v="其他"/>
    <s v="三农"/>
    <s v=""/>
    <s v="贺建辉"/>
    <s v="居民身份证"/>
    <s v="431102198610245677"/>
    <s v="中国建设银行永州零陵支行"/>
    <n v="300"/>
    <s v="流动资金贷款"/>
    <n v="4.3"/>
    <s v="人民币"/>
    <s v="否"/>
    <s v="2022-09-30 00:00:00"/>
    <s v="2025-09-30 00:00:00"/>
    <m/>
    <s v="HETO4307155002022N000K"/>
    <m/>
    <s v="【2022】DB建永第1号"/>
    <s v="HETO4307155002022N000K"/>
    <n v="0"/>
    <s v="根据永州市人民政府金融工作办公室永州市乡村振兴局关于推广“乡村振兴共享贷”促进农村集体经济发展的函，免收担保费"/>
    <s v="自然人保证"/>
    <n v="20"/>
    <n v="40"/>
    <n v="0"/>
    <n v="20"/>
    <n v="20"/>
    <n v="0"/>
    <m/>
    <s v=""/>
    <m/>
    <s v="乡村振兴共享贷"/>
    <s v=""/>
    <s v="国担非专项业务"/>
    <m/>
    <s v="2022-10-19 10:47:59"/>
    <s v="2022-10-25 10:59:46"/>
    <s v="2022-10-14 00:00:00"/>
    <s v="蔡晓辉"/>
    <m/>
    <s v="省再担合规性审查通过"/>
    <s v="国担合规性审查通过"/>
    <m/>
    <n v="300"/>
    <n v="300"/>
    <n v="1096"/>
    <n v="0"/>
    <n v="0"/>
    <n v="2E-3"/>
    <n v="6000"/>
    <n v="6000"/>
    <m/>
  </r>
  <r>
    <s v="4301922092000001"/>
    <s v="国担非专项业务"/>
    <s v="新增"/>
    <x v="3"/>
    <s v=""/>
    <s v="湖南省融资再担保有限公司"/>
    <s v="永州市冷水滩区上岭桥镇渲溪村股份经济合作社"/>
    <s v="非企业经济组织"/>
    <s v="统一社会信用代码"/>
    <s v="N2431103MF3498822N"/>
    <s v="龚伟伟"/>
    <s v="18307468800"/>
    <m/>
    <m/>
    <s v="集体控股"/>
    <s v="是"/>
    <s v="湖南省/永州市/冷水滩区"/>
    <s v="农村集体经济组织管理"/>
    <s v="租赁和商务服务业"/>
    <n v="450.11"/>
    <n v="11"/>
    <n v="20"/>
    <m/>
    <s v="其他"/>
    <s v="三农"/>
    <s v=""/>
    <s v="龚伟伟"/>
    <s v="居民身份证"/>
    <s v="431103198707163332"/>
    <s v="中国建设银行永州市分行"/>
    <n v="200"/>
    <s v="流动资金贷款"/>
    <n v="4.3"/>
    <s v="人民币"/>
    <s v="否"/>
    <s v="2022-09-20 00:00:00"/>
    <s v="2025-09-20 00:00:00"/>
    <m/>
    <s v="HTZ430718600LDZJ2022N009"/>
    <m/>
    <s v="【2022】DB建永第1号"/>
    <s v="HTZ430718600LDZJ2022N009"/>
    <n v="0"/>
    <s v="根据永州市人民政府金融工作办公室永州市乡村振兴局关于推广“乡村振兴共享贷”促进农村集体经济发展的函，免收担保费"/>
    <s v="自然人保证"/>
    <n v="20"/>
    <n v="40"/>
    <n v="0"/>
    <n v="20"/>
    <n v="20"/>
    <n v="0"/>
    <m/>
    <s v=""/>
    <m/>
    <s v="乡村振兴共享贷"/>
    <s v=""/>
    <s v="国担非专项业务"/>
    <m/>
    <s v="2022-10-19 10:47:59"/>
    <s v="2022-10-25 11:00:16"/>
    <s v="2022-10-14 00:00:00"/>
    <s v="蔡晓辉"/>
    <m/>
    <s v="省再担合规性审查通过"/>
    <s v="国担合规性审查通过"/>
    <m/>
    <n v="200"/>
    <n v="200"/>
    <n v="1096"/>
    <n v="0"/>
    <n v="0"/>
    <n v="2E-3"/>
    <n v="4000"/>
    <n v="4000"/>
    <m/>
  </r>
  <r>
    <s v="4301922092700001"/>
    <s v="国担非专项业务"/>
    <s v="新增"/>
    <x v="3"/>
    <m/>
    <s v="湖南省融资再担保有限公司"/>
    <s v="祁阳市长虹街道官益村经济合作社"/>
    <s v="非企业经济组织"/>
    <s v="统一社会信用代码"/>
    <s v="N2431181MF36182658"/>
    <s v="黄青松"/>
    <s v="13874767171"/>
    <m/>
    <m/>
    <s v="集体控股"/>
    <s v="是"/>
    <s v="湖南省/永州市/祁阳县"/>
    <s v="农村集体经济组织管理"/>
    <s v="租赁和商务服务业"/>
    <n v="471.48"/>
    <n v="0"/>
    <n v="7"/>
    <m/>
    <s v="其他"/>
    <s v="三农"/>
    <m/>
    <s v="黄青松"/>
    <s v="居民身份证"/>
    <s v="432930196609096775"/>
    <s v="中国建设银行祁阳支行"/>
    <n v="100"/>
    <s v="流动资金贷款"/>
    <n v="4.3"/>
    <s v="人民币"/>
    <s v="否"/>
    <s v="2022-09-27 00:00:00"/>
    <s v="2025-09-27 00:00:00"/>
    <m/>
    <s v="HTZ430717900LDZJ2022N01A"/>
    <m/>
    <s v="【2022】DB建永第1号"/>
    <s v="HTZ430717900LDZJ2022N01A"/>
    <n v="0"/>
    <s v="根据永州市人民政府金融工作办公室永州市乡村振兴局关于推广“乡村振兴共享贷”促进农村集体经济发展的函，免收担保费"/>
    <s v="自然人保证"/>
    <n v="20"/>
    <n v="40"/>
    <n v="0"/>
    <n v="20"/>
    <n v="20"/>
    <n v="0"/>
    <m/>
    <s v=""/>
    <s v="建行乡村振兴共享贷业务，纳税申报表收入为0"/>
    <s v="乡村振兴共享贷"/>
    <m/>
    <s v="国担非专项业务"/>
    <m/>
    <s v="2022-10-19 10:47:59"/>
    <s v="2022-10-25 10:59:46"/>
    <s v="2022-10-14 13:08:30"/>
    <s v="蔡晓辉"/>
    <m/>
    <s v="省再担合规性审查通过"/>
    <s v="国担合规性审查通过"/>
    <m/>
    <n v="100"/>
    <n v="100"/>
    <n v="1096"/>
    <n v="0"/>
    <n v="0"/>
    <n v="2E-3"/>
    <n v="2000"/>
    <n v="2000"/>
    <m/>
  </r>
  <r>
    <s v="4301922091900003"/>
    <s v="国担非专项业务"/>
    <s v="新增"/>
    <x v="3"/>
    <s v=""/>
    <s v="湖南省融资再担保有限公司"/>
    <s v="道县祥霖铺镇八家村集体经济合作社"/>
    <s v="非企业经济组织"/>
    <s v="统一社会信用代码"/>
    <s v="N2431124MF38025481"/>
    <s v="朱云"/>
    <s v="13787617805"/>
    <m/>
    <m/>
    <s v="集体控股"/>
    <s v="是"/>
    <s v="湖南省/永州市/道县"/>
    <s v="农村集体经济组织管理"/>
    <s v="租赁和商务服务业"/>
    <n v="602.35"/>
    <n v="0"/>
    <n v="5"/>
    <m/>
    <s v="其他"/>
    <s v="三农"/>
    <s v=""/>
    <s v="朱云"/>
    <s v="居民身份证"/>
    <s v="43292319781224341X"/>
    <s v="中国建设银行道县支行"/>
    <n v="200"/>
    <s v="流动资金贷款"/>
    <n v="4.25"/>
    <s v="人民币"/>
    <s v="否"/>
    <s v="2022-09-19 00:00:00"/>
    <s v="2025-09-19 00:00:00"/>
    <m/>
    <s v="HETO4307172002022N000M"/>
    <m/>
    <s v="【2022】DB建永第1号"/>
    <s v="HETO4307172002022N000M"/>
    <n v="0"/>
    <s v="根据永州市人民政府金融工作办公室永州市乡村振兴局关于推广“乡村振兴共享贷”促进农村集体经济发展的函，免收担保费"/>
    <s v="自然人保证"/>
    <n v="20"/>
    <n v="40"/>
    <n v="0"/>
    <n v="20"/>
    <n v="20"/>
    <n v="0"/>
    <m/>
    <s v=""/>
    <s v="建行乡村振兴共享贷业务，纳税申报表收入为0"/>
    <s v="乡村振兴共享贷"/>
    <s v=""/>
    <s v="国担非专项业务"/>
    <m/>
    <s v="2022-10-19 10:47:59"/>
    <s v="2022-10-25 10:59:46"/>
    <s v="2022-10-14 00:00:00"/>
    <s v="蔡晓辉"/>
    <m/>
    <s v="省再担合规性审查通过"/>
    <s v="国担合规性审查通过"/>
    <m/>
    <n v="0"/>
    <n v="200"/>
    <n v="1096"/>
    <n v="0"/>
    <n v="0"/>
    <n v="2E-3"/>
    <n v="4000"/>
    <n v="4000"/>
    <m/>
  </r>
  <r>
    <s v="4301922092800001"/>
    <s v="国担非专项业务"/>
    <s v="新增"/>
    <x v="3"/>
    <s v=""/>
    <s v="湖南省融资再担保有限公司"/>
    <s v="祁阳市茅竹镇大塘村经济合作社"/>
    <s v="非企业经济组织"/>
    <s v="统一社会信用代码"/>
    <s v="N2431181MF3664456F"/>
    <s v="唐战勇"/>
    <s v="13787658479"/>
    <m/>
    <m/>
    <s v="集体控股"/>
    <s v="否"/>
    <s v="湖南省/永州市/祁阳县"/>
    <s v="农村集体经济组织管理"/>
    <s v="租赁和商务服务业"/>
    <n v="471.85"/>
    <n v="0"/>
    <n v="5"/>
    <m/>
    <s v="其他"/>
    <s v="三农"/>
    <s v=""/>
    <s v="唐战勇"/>
    <s v="居民身份证"/>
    <s v="43112119871211145X"/>
    <s v="中国建设银行祁阳支行"/>
    <n v="100"/>
    <s v="流动资金贷款"/>
    <n v="4.3"/>
    <s v="人民币"/>
    <s v="否"/>
    <s v="2022-09-28 00:00:00"/>
    <s v="2025-09-28 00:00:00"/>
    <m/>
    <s v="HTZ430717900LDZJ2022N01C"/>
    <m/>
    <s v="【2022】DB建永第1号"/>
    <s v="HTZ430717900LDZJ2022N01C"/>
    <n v="0"/>
    <s v="根据永州市人民政府金融工作办公室永州市乡村振兴局关于推广“乡村振兴共享贷”促进农村集体经济发展的函，免收担保费"/>
    <s v="自然人保证"/>
    <n v="20"/>
    <n v="40"/>
    <n v="0"/>
    <n v="20"/>
    <n v="20"/>
    <n v="0"/>
    <m/>
    <s v=""/>
    <s v="建行乡村振兴共享贷业务，纳税申报表收入为0"/>
    <s v="乡村振兴共享贷"/>
    <s v=""/>
    <s v="国担非专项业务"/>
    <m/>
    <s v="2022-10-19 10:47:59"/>
    <s v="2022-10-25 11:00:16"/>
    <s v="2022-10-14 00:00:00"/>
    <s v="蔡晓辉"/>
    <m/>
    <s v="省再担合规性审查通过"/>
    <s v="国担合规性审查通过"/>
    <m/>
    <n v="100"/>
    <n v="100"/>
    <n v="1096"/>
    <n v="0"/>
    <n v="0"/>
    <n v="2E-3"/>
    <n v="2000"/>
    <n v="2000"/>
    <m/>
  </r>
  <r>
    <s v="4303222091400009"/>
    <s v="国担非专项业务"/>
    <s v="新增"/>
    <x v="37"/>
    <s v=""/>
    <s v="湖南省融资再担保有限公司"/>
    <s v="湖南艾臣富东食品添加剂有限公司"/>
    <s v="企业"/>
    <s v="统一社会信用代码"/>
    <s v="91430111MA4R6E4J07"/>
    <s v="周丹"/>
    <s v="13874988277"/>
    <m/>
    <m/>
    <s v="私人控股"/>
    <s v="否"/>
    <s v="湖南省/长沙市/岳麓区"/>
    <s v="其他未列明批发业"/>
    <s v="批发业"/>
    <n v="9726"/>
    <n v="22940"/>
    <n v="2"/>
    <n v="14.45"/>
    <s v="微型企业"/>
    <s v="小微企业"/>
    <s v=""/>
    <s v="曹朋"/>
    <s v="居民身份证"/>
    <s v="431023199005011814"/>
    <s v="兴业银行长沙分行"/>
    <n v="500"/>
    <s v="流动资金贷款"/>
    <n v="4.8"/>
    <s v="人民币"/>
    <s v="否"/>
    <s v="2022-09-14 00:00:00"/>
    <s v="2023-09-13 00:00:00"/>
    <m/>
    <s v="362022010146"/>
    <m/>
    <s v="362022010148"/>
    <s v="CCRD-J-2021-06(1)"/>
    <n v="1"/>
    <m/>
    <s v="企业保证,自然人保证"/>
    <n v="20"/>
    <n v="40"/>
    <n v="0"/>
    <n v="20"/>
    <n v="20"/>
    <n v="0"/>
    <m/>
    <s v=""/>
    <m/>
    <s v="国担非专项业务"/>
    <s v=""/>
    <s v="国担非专项业务"/>
    <m/>
    <s v="2022-10-31 12:28:36"/>
    <s v="2022-11-15 09:28:31"/>
    <s v="2022-10-14 00:00:00"/>
    <s v="陈洁"/>
    <m/>
    <s v="省再担合规性审查通过"/>
    <s v="国担合规性审查通过"/>
    <m/>
    <n v="500"/>
    <n v="500"/>
    <n v="364"/>
    <n v="0"/>
    <n v="0"/>
    <n v="2E-3"/>
    <n v="9972.6"/>
    <n v="9972.6"/>
    <m/>
  </r>
  <r>
    <s v="4304922090900001"/>
    <s v="国担非专项业务"/>
    <s v="新增"/>
    <x v="38"/>
    <m/>
    <s v="湖南省融资再担保有限公司"/>
    <s v="湖南湘都生态农业发展有限公司"/>
    <s v="企业"/>
    <s v="统一社会信用代码"/>
    <s v="914301240601451050"/>
    <m/>
    <m/>
    <m/>
    <m/>
    <s v="私人控股"/>
    <s v="否"/>
    <s v="湖南省/长沙市/宁乡市"/>
    <s v="蔬菜种植"/>
    <s v="农、林、牧、渔业"/>
    <n v="17253"/>
    <n v="13810.1"/>
    <n v="128"/>
    <m/>
    <s v="中型企业"/>
    <s v="三农,创业创新"/>
    <m/>
    <s v="刘跃华"/>
    <s v="居民身份证"/>
    <s v="430124196911195536"/>
    <s v="长沙银行宁乡支行"/>
    <n v="360"/>
    <s v="流动资金贷款"/>
    <n v="7.2"/>
    <s v="人民币"/>
    <s v="否"/>
    <s v="2022-09-09 00:00:00"/>
    <s v="2023-09-08 00:00:00"/>
    <m/>
    <s v="272320221001000971000"/>
    <m/>
    <s v="DB27230120220904060972"/>
    <s v="金玉担保2022年保字第0037号"/>
    <n v="1"/>
    <m/>
    <s v="企业保证,自然人保证"/>
    <n v="20"/>
    <n v="40"/>
    <n v="0"/>
    <n v="20"/>
    <n v="20"/>
    <n v="0"/>
    <m/>
    <s v="高新企业"/>
    <s v="三高四新"/>
    <s v="国担非专项业务"/>
    <m/>
    <s v="国担非专项业务"/>
    <m/>
    <s v="2022-10-19 10:47:59"/>
    <s v="2022-10-25 10:59:46"/>
    <s v="2022-10-14 14:43:18"/>
    <s v="罗璨"/>
    <m/>
    <s v="省再担合规性审查通过"/>
    <s v="国担合规性审查通过"/>
    <m/>
    <n v="360"/>
    <n v="360"/>
    <n v="364"/>
    <n v="0"/>
    <n v="0"/>
    <n v="2E-3"/>
    <n v="7180.27"/>
    <n v="7180.27"/>
    <m/>
  </r>
  <r>
    <s v="4304922090900002"/>
    <s v="国担非专项业务"/>
    <s v="新增"/>
    <x v="38"/>
    <m/>
    <s v="湖南省融资再担保有限公司"/>
    <s v="湖南建科鼎智能科技有限公司"/>
    <s v="企业"/>
    <s v="统一社会信用代码"/>
    <s v="91430105MA4PYBT15B"/>
    <m/>
    <m/>
    <m/>
    <m/>
    <s v="私人控股"/>
    <s v="否"/>
    <s v="湖南省/长沙市/宁乡市"/>
    <s v="电梯、自动扶梯及升降机制造"/>
    <s v="工业"/>
    <n v="15428"/>
    <n v="15380"/>
    <n v="87"/>
    <m/>
    <s v="小型企业"/>
    <s v="小微企业,创业创新"/>
    <m/>
    <s v="汪红艳"/>
    <s v="居民身份证"/>
    <s v="430181197902092289"/>
    <s v="中国银行宁乡支行"/>
    <n v="200"/>
    <s v="流动资金贷款"/>
    <n v="4"/>
    <s v="人民币"/>
    <s v="否"/>
    <s v="2022-09-09 00:00:00"/>
    <s v="2023-09-09 00:00:00"/>
    <m/>
    <s v="湘中银企借字20222527-2号"/>
    <m/>
    <s v="湘中银企保字20222527-2号"/>
    <s v="金玉担保2022年保字第0039号"/>
    <n v="1"/>
    <m/>
    <s v="企业保证,自然人保证,不动产抵押"/>
    <n v="20"/>
    <n v="40"/>
    <n v="0"/>
    <n v="20"/>
    <n v="20"/>
    <n v="0"/>
    <m/>
    <s v="高新企业"/>
    <s v="三高四新"/>
    <s v="国担非专项业务"/>
    <m/>
    <s v="国担非专项业务"/>
    <m/>
    <s v="2022-10-19 10:47:59"/>
    <s v="2022-10-25 11:00:16"/>
    <s v="2022-10-14 14:43:18"/>
    <s v="罗璨"/>
    <m/>
    <s v="省再担合规性审查通过"/>
    <s v="国担合规性审查通过"/>
    <m/>
    <n v="200"/>
    <n v="200"/>
    <n v="365"/>
    <n v="0"/>
    <n v="0"/>
    <n v="2E-3"/>
    <n v="4000"/>
    <n v="4000"/>
    <m/>
  </r>
  <r>
    <s v="4304922091600001"/>
    <s v="国担非专项业务"/>
    <s v="新增"/>
    <x v="38"/>
    <m/>
    <s v="湖南省融资再担保有限公司"/>
    <s v="长沙楚峰物流有限公司"/>
    <s v="企业"/>
    <s v="统一社会信用代码"/>
    <s v="91430124588982163C"/>
    <m/>
    <m/>
    <m/>
    <m/>
    <s v="私人控股"/>
    <s v="否"/>
    <s v="湖南省/长沙市/宁乡市"/>
    <s v="普通货物道路运输"/>
    <s v="交通运输业"/>
    <n v="5961"/>
    <n v="17305"/>
    <n v="12"/>
    <m/>
    <s v="微型企业"/>
    <s v="小微企业"/>
    <m/>
    <s v="赵海元"/>
    <s v="居民身份证"/>
    <s v="430124197303223278"/>
    <s v="中国银行宁乡支行"/>
    <n v="500"/>
    <s v="流动资金贷款"/>
    <n v="4.3499999999999996"/>
    <s v="人民币"/>
    <s v="否"/>
    <s v="2022-09-16 00:00:00"/>
    <s v="2023-09-16 00:00:00"/>
    <m/>
    <s v="湘中银企借字20222375-1号"/>
    <m/>
    <s v="湘中银企保字20222375号"/>
    <s v="金玉担保2022年保字第0041号"/>
    <n v="1"/>
    <m/>
    <s v="自然人保证,不动产抵押"/>
    <n v="20"/>
    <n v="40"/>
    <n v="0"/>
    <n v="20"/>
    <n v="20"/>
    <n v="0"/>
    <m/>
    <s v=""/>
    <s v="三高四新"/>
    <s v="国担非专项业务"/>
    <m/>
    <s v="国担非专项业务"/>
    <m/>
    <s v="2022-10-19 10:47:59"/>
    <s v="2022-10-25 10:59:46"/>
    <s v="2022-10-14 14:43:18"/>
    <s v="罗璨"/>
    <m/>
    <s v="省再担合规性审查通过"/>
    <s v="国担合规性审查通过"/>
    <m/>
    <n v="500"/>
    <n v="500"/>
    <n v="365"/>
    <n v="0"/>
    <n v="0"/>
    <n v="2E-3"/>
    <n v="10000"/>
    <n v="10000"/>
    <m/>
  </r>
  <r>
    <s v="4304922092100001"/>
    <s v="国担非专项业务"/>
    <s v="新增"/>
    <x v="38"/>
    <m/>
    <s v="湖南省融资再担保有限公司"/>
    <s v="长沙博朗思达新材料科技有限公司"/>
    <s v="企业"/>
    <s v="统一社会信用代码"/>
    <s v="914301240908617943"/>
    <m/>
    <m/>
    <m/>
    <m/>
    <s v="私人控股"/>
    <s v="否"/>
    <s v="湖南省/长沙市/宁乡市"/>
    <s v="铜压延加工"/>
    <s v="工业"/>
    <n v="2934"/>
    <n v="4712"/>
    <n v="64"/>
    <m/>
    <s v="小型企业"/>
    <s v="小微企业,创业创新,战略新兴产业"/>
    <s v="3.2.2.3"/>
    <s v="王日晴"/>
    <s v="居民身份证"/>
    <s v="441624197510230817"/>
    <s v="中国银行宁乡支行"/>
    <n v="500"/>
    <s v="流动资金贷款"/>
    <n v="4"/>
    <s v="人民币"/>
    <s v="否"/>
    <s v="2022-09-21 00:00:00"/>
    <s v="2023-09-21 00:00:00"/>
    <m/>
    <s v="湘中银普惠借字2022年博朗思达字01号"/>
    <m/>
    <s v="湘中银普惠保字2022年博朗思达字01号"/>
    <s v="金玉担保2022年保字第009号"/>
    <n v="1"/>
    <m/>
    <s v="企业保证,自然人保证"/>
    <n v="20"/>
    <n v="40"/>
    <n v="0"/>
    <n v="20"/>
    <n v="20"/>
    <n v="0"/>
    <m/>
    <s v="高新企业"/>
    <s v="三高四新"/>
    <s v="国担非专项业务"/>
    <m/>
    <s v="国担非专项业务"/>
    <m/>
    <s v="2022-10-19 10:47:59"/>
    <s v="2022-10-25 10:59:46"/>
    <s v="2022-10-14 14:43:18"/>
    <s v="罗璨"/>
    <m/>
    <s v="省再担合规性审查通过"/>
    <s v="国担合规性审查通过"/>
    <m/>
    <n v="500"/>
    <n v="500"/>
    <n v="365"/>
    <n v="0"/>
    <n v="0"/>
    <n v="2E-3"/>
    <n v="10000"/>
    <n v="10000"/>
    <m/>
  </r>
  <r>
    <s v="4304922092200001"/>
    <s v="国担非专项业务"/>
    <s v="新增"/>
    <x v="38"/>
    <m/>
    <s v="湖南省融资再担保有限公司"/>
    <s v="湖南铧广建设有限公司"/>
    <s v="企业"/>
    <s v="统一社会信用代码"/>
    <s v="91430124MA4QA0G8XW"/>
    <m/>
    <m/>
    <m/>
    <m/>
    <s v="私人控股"/>
    <s v="否"/>
    <s v="湖南省/长沙市/宁乡市"/>
    <s v="市政道路工程建筑"/>
    <s v="建筑业"/>
    <n v="3297"/>
    <n v="2695.4"/>
    <n v="11"/>
    <m/>
    <s v="小型企业"/>
    <s v="小微企业"/>
    <m/>
    <s v="廖新华"/>
    <s v="居民身份证"/>
    <s v="43012419850523253X"/>
    <s v="湖南宁乡农村商业银行股份有限公司工业园支行"/>
    <n v="200"/>
    <s v="流动资金贷款"/>
    <n v="5.65"/>
    <s v="人民币"/>
    <s v="否"/>
    <s v="2022-09-22 00:00:00"/>
    <s v="2023-09-21 00:00:00"/>
    <m/>
    <s v="-03013-2022-00000599"/>
    <s v="2022092218010216200000002"/>
    <s v="1-03013-2022-00000032"/>
    <s v="金玉担保2022年保字第0048号"/>
    <n v="1"/>
    <m/>
    <s v="自然人保证,不动产抵押"/>
    <n v="0"/>
    <n v="60"/>
    <n v="0"/>
    <n v="20"/>
    <n v="20"/>
    <n v="0"/>
    <m/>
    <s v=""/>
    <s v="三高四新"/>
    <s v="国担非专项业务"/>
    <m/>
    <s v="国担非专项业务"/>
    <m/>
    <s v="2022-10-19 10:47:59"/>
    <s v="2022-10-25 10:59:46"/>
    <s v="2022-10-14 14:43:18"/>
    <s v="罗璨"/>
    <m/>
    <s v="省再担合规性审查通过"/>
    <s v="国担合规性审查通过"/>
    <m/>
    <n v="200"/>
    <n v="200"/>
    <n v="364"/>
    <n v="0"/>
    <n v="0"/>
    <n v="2E-3"/>
    <n v="3989.04"/>
    <n v="3989.04"/>
    <m/>
  </r>
  <r>
    <s v="4304922092200002"/>
    <s v="国担非专项业务"/>
    <s v="新增"/>
    <x v="38"/>
    <m/>
    <s v="湖南省融资再担保有限公司"/>
    <s v="湖南铧广建设有限公司"/>
    <s v="企业"/>
    <s v="统一社会信用代码"/>
    <s v="91430124MA4QA0G8XW"/>
    <m/>
    <m/>
    <m/>
    <m/>
    <s v="私人控股"/>
    <s v="否"/>
    <s v="湖南省/长沙市/宁乡市"/>
    <s v="市政道路工程建筑"/>
    <s v="建筑业"/>
    <n v="3297"/>
    <n v="2695.4"/>
    <n v="11"/>
    <m/>
    <s v="小型企业"/>
    <s v="小微企业"/>
    <m/>
    <s v="廖新华"/>
    <s v="居民身份证"/>
    <s v="43012419850523253X"/>
    <s v="湖南宁乡农村商业银行股份有限公司工业园支行"/>
    <n v="150"/>
    <s v="流动资金贷款"/>
    <n v="5.65"/>
    <s v="人民币"/>
    <s v="否"/>
    <s v="2022-09-22 00:00:00"/>
    <s v="2023-09-21 00:00:00"/>
    <m/>
    <s v="-03013-2022-00000599"/>
    <s v="2022092218010216200000001"/>
    <s v="1-03013-2022-00000032"/>
    <s v="金玉担保2022年保字第0048号"/>
    <n v="1"/>
    <m/>
    <s v="自然人保证,不动产抵押"/>
    <n v="0"/>
    <n v="60"/>
    <n v="0"/>
    <n v="20"/>
    <n v="20"/>
    <n v="0"/>
    <m/>
    <s v=""/>
    <s v="三高四新"/>
    <s v="国担非专项业务"/>
    <m/>
    <s v="国担非专项业务"/>
    <m/>
    <s v="2022-10-19 10:47:59"/>
    <s v="2022-10-25 10:59:46"/>
    <s v="2022-10-14 14:43:18"/>
    <s v="罗璨"/>
    <m/>
    <s v="省再担合规性审查通过"/>
    <s v="国担合规性审查通过"/>
    <m/>
    <n v="150"/>
    <n v="150"/>
    <n v="364"/>
    <n v="0"/>
    <n v="0"/>
    <n v="2E-3"/>
    <n v="2991.78"/>
    <n v="2991.78"/>
    <m/>
  </r>
  <r>
    <s v="4304922092800001"/>
    <s v="国担非专项业务"/>
    <s v="新增"/>
    <x v="38"/>
    <m/>
    <s v="湖南省融资再担保有限公司"/>
    <s v="湖南骅骝新材料有限公司"/>
    <s v="企业"/>
    <s v="统一社会信用代码"/>
    <s v="91430100MA4M2JR5XG"/>
    <m/>
    <m/>
    <m/>
    <m/>
    <s v="私人控股"/>
    <s v="否"/>
    <s v="湖南省/长沙市/宁乡市"/>
    <s v="其他未列明金属制品制造"/>
    <s v="工业"/>
    <n v="8556"/>
    <n v="6882"/>
    <n v="96"/>
    <m/>
    <s v="小型企业"/>
    <s v="小微企业,创业创新"/>
    <s v="2.1.4"/>
    <s v="李伟"/>
    <s v="居民身份证"/>
    <s v="430981198102281813"/>
    <s v="中国银行宁乡支行"/>
    <n v="200"/>
    <s v="流动资金贷款"/>
    <n v="3.7"/>
    <s v="人民币"/>
    <s v="否"/>
    <s v="2022-09-28 00:00:00"/>
    <s v="2023-09-28 00:00:00"/>
    <m/>
    <s v="湘中银企借字20223043-1号"/>
    <m/>
    <s v="湘中银企保字20223043-1号"/>
    <s v="金玉担保2022年保字第0049号"/>
    <n v="1"/>
    <m/>
    <s v="企业保证,自然人保证"/>
    <n v="20"/>
    <n v="40"/>
    <n v="0"/>
    <n v="20"/>
    <n v="20"/>
    <n v="0"/>
    <m/>
    <s v="专精特新,高新企业"/>
    <s v="三高四新"/>
    <s v="国担非专项业务"/>
    <m/>
    <s v="国担非专项业务"/>
    <m/>
    <s v="2022-10-19 10:47:59"/>
    <s v="2022-10-25 11:00:16"/>
    <s v="2022-10-14 14:43:18"/>
    <s v="罗璨"/>
    <m/>
    <s v="省再担合规性审查通过"/>
    <s v="国担合规性审查通过"/>
    <m/>
    <n v="200"/>
    <n v="200"/>
    <n v="365"/>
    <n v="0"/>
    <n v="0"/>
    <n v="2E-3"/>
    <n v="4000"/>
    <n v="4000"/>
    <m/>
  </r>
  <r>
    <s v="4304922092900001"/>
    <s v="国担非专项业务"/>
    <s v="新增"/>
    <x v="38"/>
    <m/>
    <s v="湖南省融资再担保有限公司"/>
    <s v="长沙赛江压力容器有限公司"/>
    <s v="企业"/>
    <s v="统一社会信用代码"/>
    <s v="914301240726161703"/>
    <m/>
    <m/>
    <m/>
    <m/>
    <s v="私人控股"/>
    <s v="否"/>
    <s v="湖南省/长沙市/宁乡市"/>
    <s v="金属压力容器制造"/>
    <s v="工业"/>
    <n v="1873.5"/>
    <n v="10635.5"/>
    <n v="56"/>
    <m/>
    <s v="小型企业"/>
    <s v="小微企业"/>
    <s v="7.3.1"/>
    <s v="唐学杰"/>
    <s v="居民身份证"/>
    <s v="330721196912244037"/>
    <s v="中国银行宁乡支行"/>
    <n v="300"/>
    <s v="流动资金贷款"/>
    <n v="3.8"/>
    <s v="人民币"/>
    <s v="否"/>
    <s v="2022-09-29 00:00:00"/>
    <s v="2023-03-29 00:00:00"/>
    <m/>
    <s v="湘中银普惠借字2022年赛江01号"/>
    <m/>
    <s v="湘中银普惠保字2022年赛江03号"/>
    <s v="金玉担保2022年保字第0038号"/>
    <n v="1"/>
    <m/>
    <s v="自然人保证"/>
    <n v="20"/>
    <n v="40"/>
    <n v="0"/>
    <n v="20"/>
    <n v="20"/>
    <n v="0"/>
    <m/>
    <s v=""/>
    <m/>
    <s v="国担非专项业务"/>
    <m/>
    <s v="国担非专项业务"/>
    <m/>
    <s v="2022-10-19 10:47:59"/>
    <s v="2022-10-25 10:59:46"/>
    <s v="2022-10-14 14:43:18"/>
    <s v="罗璨"/>
    <m/>
    <s v="省再担合规性审查通过"/>
    <s v="国担合规性审查通过"/>
    <m/>
    <n v="300"/>
    <n v="300"/>
    <n v="181"/>
    <n v="0"/>
    <n v="0"/>
    <n v="2E-3"/>
    <n v="2975.34"/>
    <n v="2975.34"/>
    <m/>
  </r>
  <r>
    <s v="4305322090100002"/>
    <s v="国担非专项业务"/>
    <s v="新增"/>
    <x v="39"/>
    <m/>
    <s v="湖南省融资再担保有限公司"/>
    <s v="湘潭牵引机车厂有限公司"/>
    <s v="企业"/>
    <s v="统一社会信用代码"/>
    <s v="914303007072653791"/>
    <m/>
    <m/>
    <m/>
    <m/>
    <s v="私人控股"/>
    <s v="否"/>
    <s v="湖南省/湘潭市/雨湖区"/>
    <s v="电子元器件与机电组件设备制造"/>
    <s v="工业"/>
    <n v="19064.580000000002"/>
    <n v="13572.52"/>
    <n v="60"/>
    <n v="0"/>
    <s v="小型企业"/>
    <s v="小微企业"/>
    <s v="1.2.1"/>
    <s v="陈献忠"/>
    <s v="居民身份证"/>
    <s v="430311197001131510"/>
    <s v="长沙银行湘潭分行"/>
    <n v="380"/>
    <s v="流动资金贷款"/>
    <n v="4.5"/>
    <s v="人民币"/>
    <s v="否"/>
    <s v="2022-09-01 00:00:00"/>
    <s v="2023-09-30 00:00:00"/>
    <m/>
    <s v="062620221001000382000"/>
    <m/>
    <s v="DB06260120220829060502"/>
    <s v="2020年潭中小担第075（委）字01号"/>
    <n v="1"/>
    <m/>
    <s v="企业保证,自然人保证,不动产抵押"/>
    <n v="20"/>
    <n v="40"/>
    <n v="0"/>
    <n v="20"/>
    <n v="20"/>
    <n v="0"/>
    <m/>
    <s v="专精特新,高新企业"/>
    <m/>
    <s v="国担非专项业务"/>
    <m/>
    <s v="国担非专项业务"/>
    <m/>
    <s v="2022-10-18 11:02:50"/>
    <s v="2022-10-25 10:57:44"/>
    <s v="2022-10-14 16:13:50"/>
    <s v="潘竟捷"/>
    <m/>
    <s v="省再担合规性审查通过"/>
    <s v="国担合规性审查通过"/>
    <m/>
    <n v="380"/>
    <n v="380"/>
    <n v="394"/>
    <n v="0"/>
    <n v="0"/>
    <n v="2E-3"/>
    <n v="7600"/>
    <n v="7600"/>
    <m/>
  </r>
  <r>
    <s v="4305322090700004"/>
    <s v="国担非专项业务"/>
    <s v="新增"/>
    <x v="39"/>
    <m/>
    <s v="湖南省融资再担保有限公司"/>
    <s v="湖南盛利来净化工程有限公司"/>
    <s v="企业"/>
    <s v="统一社会信用代码"/>
    <s v="914303000998616519"/>
    <m/>
    <m/>
    <m/>
    <m/>
    <s v="私人控股"/>
    <s v="否"/>
    <s v="湖南省/湘潭市/雨湖区"/>
    <s v="其他建筑安装"/>
    <s v="建筑业"/>
    <n v="2357"/>
    <n v="597"/>
    <n v="13"/>
    <n v="0"/>
    <s v="小型企业"/>
    <s v="小微企业"/>
    <m/>
    <s v="许昭奇"/>
    <s v="居民身份证"/>
    <s v="430203198110206015"/>
    <s v="兴业银行湘潭分行"/>
    <n v="200"/>
    <s v="流动资金贷款"/>
    <n v="4.05"/>
    <s v="人民币"/>
    <s v="否"/>
    <s v="2022-09-07 00:00:00"/>
    <s v="2023-09-06 00:00:00"/>
    <m/>
    <s v="362022240173"/>
    <m/>
    <s v="362022240174"/>
    <s v="2021年潭中小担第082（委）字01号"/>
    <n v="1"/>
    <m/>
    <s v="企业保证,自然人保证,不动产抵押"/>
    <n v="20"/>
    <n v="40"/>
    <n v="0"/>
    <n v="20"/>
    <n v="20"/>
    <n v="0"/>
    <m/>
    <s v=""/>
    <m/>
    <s v="国担非专项业务"/>
    <m/>
    <s v="国担非专项业务"/>
    <m/>
    <s v="2022-10-18 11:02:50"/>
    <s v="2022-10-25 10:57:44"/>
    <s v="2022-10-14 16:13:50"/>
    <s v="潘竟捷"/>
    <m/>
    <s v="省再担合规性审查通过"/>
    <s v="国担合规性审查通过"/>
    <m/>
    <n v="200"/>
    <n v="200"/>
    <n v="364"/>
    <n v="0"/>
    <n v="0"/>
    <n v="2E-3"/>
    <n v="3989.04"/>
    <n v="3989.04"/>
    <m/>
  </r>
  <r>
    <s v="4305322090900003"/>
    <s v="国担非专项业务"/>
    <s v="新增"/>
    <x v="39"/>
    <m/>
    <s v="湖南省融资再担保有限公司"/>
    <s v="湖南旺湘道路园林有限公司"/>
    <s v="企业"/>
    <s v="统一社会信用代码"/>
    <s v="914303003294050623"/>
    <m/>
    <m/>
    <m/>
    <m/>
    <s v="私人控股"/>
    <s v="否"/>
    <s v="湖南省/湘潭市/雨湖区"/>
    <s v="市政道路工程建筑"/>
    <s v="建筑业"/>
    <n v="2794"/>
    <n v="6519"/>
    <n v="15"/>
    <n v="0"/>
    <s v="小型企业"/>
    <s v="小微企业"/>
    <m/>
    <s v="严凯"/>
    <s v="居民身份证"/>
    <s v="430304199001172799"/>
    <s v="中国工商银行湘潭分行"/>
    <n v="285"/>
    <s v="流动资金贷款"/>
    <n v="4.3499999999999996"/>
    <s v="人民币"/>
    <s v="否"/>
    <s v="2022-09-09 00:00:00"/>
    <s v="2023-09-08 00:00:00"/>
    <m/>
    <s v="0190400011-2022年（建北）字00384号"/>
    <m/>
    <s v="0190400011-2022年（建北）字00384号-2"/>
    <s v="2021年潭中小担第039（委）字01号"/>
    <n v="1"/>
    <m/>
    <s v="不动产抵押,自然人保证"/>
    <n v="20"/>
    <n v="40"/>
    <n v="0"/>
    <n v="20"/>
    <n v="20"/>
    <n v="0"/>
    <m/>
    <s v=""/>
    <m/>
    <s v="国担非专项业务"/>
    <m/>
    <s v="国担非专项业务"/>
    <m/>
    <s v="2022-10-18 11:02:50"/>
    <s v="2022-10-25 10:57:44"/>
    <s v="2022-10-14 16:13:50"/>
    <s v="潘竟捷"/>
    <m/>
    <s v="省再担合规性审查通过"/>
    <s v="国担合规性审查通过"/>
    <m/>
    <n v="285"/>
    <n v="285"/>
    <n v="364"/>
    <n v="0"/>
    <n v="0"/>
    <n v="2E-3"/>
    <n v="5684.38"/>
    <n v="5684.38"/>
    <m/>
  </r>
  <r>
    <s v="4305322091300004"/>
    <s v="国担非专项业务"/>
    <s v="新增"/>
    <x v="39"/>
    <m/>
    <s v="湖南省融资再担保有限公司"/>
    <s v="湖南食湘源食品有限公司"/>
    <s v="企业"/>
    <s v="统一社会信用代码"/>
    <s v="914303813384826761"/>
    <m/>
    <m/>
    <m/>
    <m/>
    <s v="私人控股"/>
    <s v="否"/>
    <s v="湖南省/湘潭市/湘乡市"/>
    <s v="肉制品及副产品加工"/>
    <s v="工业"/>
    <n v="1307"/>
    <n v="1865"/>
    <n v="45"/>
    <n v="6.4"/>
    <s v="小型企业"/>
    <s v="小微企业"/>
    <m/>
    <s v="宋国辉"/>
    <s v="居民身份证"/>
    <s v="430381198101153016"/>
    <s v="华融湘江银行湘潭分行"/>
    <n v="80"/>
    <s v="流动资金贷款"/>
    <n v="4"/>
    <s v="人民币"/>
    <s v="否"/>
    <s v="2022-09-13 00:00:00"/>
    <s v="2023-09-07 00:00:00"/>
    <m/>
    <s v="华银潭（湘乡市支）流资贷字（2022）年第（033）号"/>
    <m/>
    <s v="华银潭（湘乡市支）保字（2022）年第（034）号"/>
    <s v="2021年潭中小担第083（委）字01号"/>
    <n v="1"/>
    <m/>
    <s v="自然人保证,动产抵押"/>
    <n v="20"/>
    <n v="40"/>
    <n v="0"/>
    <n v="20"/>
    <n v="20"/>
    <n v="0"/>
    <m/>
    <s v=""/>
    <m/>
    <s v="国担非专项业务"/>
    <m/>
    <s v="国担非专项业务"/>
    <m/>
    <s v="2022-10-18 11:02:50"/>
    <s v="2022-10-25 10:57:44"/>
    <s v="2022-10-14 16:13:50"/>
    <s v="潘竟捷"/>
    <m/>
    <s v="省再担合规性审查通过"/>
    <s v="国担合规性审查通过"/>
    <m/>
    <n v="80"/>
    <n v="80"/>
    <n v="359"/>
    <n v="0"/>
    <n v="0"/>
    <n v="2E-3"/>
    <n v="1573.7"/>
    <n v="1573.7"/>
    <m/>
  </r>
  <r>
    <s v="4305322091300005"/>
    <s v="国担非专项业务"/>
    <s v="新增"/>
    <x v="39"/>
    <m/>
    <s v="湖南省融资再担保有限公司"/>
    <s v="湖南佳铭包装材料有限公司"/>
    <s v="企业"/>
    <s v="统一社会信用代码"/>
    <s v="91430300MA4PN4TT5N"/>
    <m/>
    <m/>
    <m/>
    <m/>
    <s v="私人控股"/>
    <s v="否"/>
    <s v="湖南省/湘潭市/经开区"/>
    <s v="纸和纸板容器制造"/>
    <s v="工业"/>
    <n v="1871"/>
    <n v="1908"/>
    <n v="35"/>
    <n v="0"/>
    <s v="小型企业"/>
    <s v="小微企业"/>
    <s v="7.3.3"/>
    <s v="杨芳"/>
    <s v="居民身份证"/>
    <s v="433001198006127420"/>
    <s v="长沙银行湘潭分行"/>
    <n v="190"/>
    <s v="流动资金贷款"/>
    <n v="4.5"/>
    <s v="人民币"/>
    <s v="否"/>
    <s v="2022-09-13 00:00:00"/>
    <s v="2023-09-12 00:00:00"/>
    <m/>
    <s v="0623202208301004"/>
    <m/>
    <s v="DB06230120220830060630"/>
    <s v="2020年潭中小担第084（委）字01号"/>
    <n v="1"/>
    <m/>
    <s v="不动产抵押,动产抵押,自然人保证"/>
    <n v="20"/>
    <n v="40"/>
    <n v="0"/>
    <n v="20"/>
    <n v="20"/>
    <n v="0"/>
    <m/>
    <s v=""/>
    <m/>
    <s v="国担非专项业务"/>
    <m/>
    <s v="国担非专项业务"/>
    <m/>
    <s v="2022-10-18 11:02:50"/>
    <s v="2022-10-25 10:57:44"/>
    <s v="2022-10-14 16:13:50"/>
    <s v="潘竟捷"/>
    <m/>
    <s v="省再担合规性审查通过"/>
    <s v="国担合规性审查通过"/>
    <m/>
    <n v="190"/>
    <n v="190"/>
    <n v="364"/>
    <n v="0"/>
    <n v="0"/>
    <n v="2E-3"/>
    <n v="3789.59"/>
    <n v="3789.59"/>
    <m/>
  </r>
  <r>
    <s v="4305322092610002"/>
    <s v="国担非专项业务"/>
    <s v="新增"/>
    <x v="39"/>
    <m/>
    <s v="湖南省融资再担保有限公司"/>
    <s v="刘添"/>
    <s v="小微企业主"/>
    <s v="居民身份证"/>
    <s v="430321198701241718"/>
    <m/>
    <m/>
    <s v="湖南省茵源家居用品有限公司"/>
    <s v="914303000538829677"/>
    <s v="私人控股"/>
    <s v="否"/>
    <s v="湖南省/湘潭市/雨湖区"/>
    <s v="床上用品制造"/>
    <s v="工业"/>
    <n v="1157"/>
    <n v="813"/>
    <n v="17"/>
    <n v="7"/>
    <s v="微型企业"/>
    <s v="小微企业"/>
    <s v="7.3.3"/>
    <m/>
    <m/>
    <m/>
    <s v="中国银行湘潭分行"/>
    <n v="180"/>
    <s v="个人经营性贷款"/>
    <n v="3.8"/>
    <s v="人民币"/>
    <s v="否"/>
    <s v="2022-09-26 00:00:00"/>
    <s v="2023-09-26 00:00:00"/>
    <m/>
    <s v="2022年湘九华借字001号"/>
    <m/>
    <s v="2022年湘九华保字1-4号"/>
    <s v="2021年潭中小担第061（委）字01号"/>
    <n v="1"/>
    <m/>
    <s v="企业保证,自然人保证,不动产抵押"/>
    <n v="20"/>
    <n v="40"/>
    <n v="0"/>
    <n v="20"/>
    <n v="20"/>
    <n v="0"/>
    <m/>
    <s v=""/>
    <m/>
    <s v="国担非专项业务"/>
    <m/>
    <s v="国担非专项业务"/>
    <m/>
    <s v="2022-10-18 11:02:50"/>
    <s v="2022-10-25 10:57:44"/>
    <s v="2022-10-14 16:13:50"/>
    <s v="潘竟捷"/>
    <m/>
    <s v="省再担合规性审查通过"/>
    <s v="国担合规性审查通过"/>
    <m/>
    <n v="180"/>
    <n v="180"/>
    <n v="365"/>
    <n v="0"/>
    <n v="0"/>
    <n v="2E-3"/>
    <n v="3600"/>
    <n v="3600"/>
    <m/>
  </r>
  <r>
    <s v="4305322080400007"/>
    <s v="国担非专项业务"/>
    <s v="新增"/>
    <x v="39"/>
    <m/>
    <s v="湖南省融资再担保有限公司"/>
    <s v="湖南华埔信息产业有限公司"/>
    <s v="企业"/>
    <s v="统一社会信用代码"/>
    <s v="914303006685748134"/>
    <m/>
    <m/>
    <m/>
    <m/>
    <s v="私人控股"/>
    <s v="否"/>
    <s v="湖南省/湘潭市/雨湖区"/>
    <s v="信息系统集成服务"/>
    <s v="软件和信息技术服务业"/>
    <n v="2108"/>
    <n v="4512"/>
    <n v="70"/>
    <n v="0"/>
    <s v="小型企业"/>
    <s v="小微企业"/>
    <s v="1.3.4"/>
    <s v="李亮华"/>
    <s v="居民身份证"/>
    <s v="430304198207170276"/>
    <s v="中国银行湘潭分行"/>
    <n v="390"/>
    <s v="流动资金贷款"/>
    <n v="4.3499999999999996"/>
    <s v="人民币"/>
    <s v="否"/>
    <s v="2022-08-04 00:00:00"/>
    <s v="2023-08-03 00:00:00"/>
    <m/>
    <s v="湘中银企借字2022-2084-1号"/>
    <m/>
    <s v="湘中银企保字2022-2084-1号"/>
    <s v="2022年潭中小担第073（委）字01号"/>
    <n v="1"/>
    <m/>
    <s v="不动产抵押,自然人保证"/>
    <n v="20"/>
    <n v="40"/>
    <n v="0"/>
    <n v="20"/>
    <n v="20"/>
    <n v="0"/>
    <m/>
    <s v="高新企业"/>
    <m/>
    <s v="国担非专项业务"/>
    <m/>
    <s v="国担非专项业务"/>
    <m/>
    <s v="2022-10-18 11:02:50"/>
    <s v="2022-10-25 10:57:44"/>
    <s v="2022-10-14 16:13:50"/>
    <s v="潘竟捷"/>
    <m/>
    <s v="省再担合规性审查通过"/>
    <s v="国担合规性审查通过"/>
    <m/>
    <n v="390"/>
    <n v="390"/>
    <n v="364"/>
    <n v="0"/>
    <n v="0"/>
    <n v="2E-3"/>
    <n v="7778.63"/>
    <n v="7778.63"/>
    <m/>
  </r>
  <r>
    <s v="4305322083100002"/>
    <s v="国担非专项业务"/>
    <s v="新增"/>
    <x v="39"/>
    <m/>
    <s v="湖南省融资再担保有限公司"/>
    <s v="湘潭尚瑞传媒有限公司"/>
    <s v="企业"/>
    <s v="统一社会信用代码"/>
    <s v="91430300062243024B"/>
    <m/>
    <m/>
    <m/>
    <m/>
    <s v="私人控股"/>
    <s v="否"/>
    <s v="湖南省/湘潭市/湘潭县"/>
    <s v="其他广告服务"/>
    <s v="租赁和商务服务业"/>
    <n v="1994"/>
    <n v="871"/>
    <n v="32"/>
    <n v="0"/>
    <s v="小型企业"/>
    <s v="小微企业"/>
    <s v="8.4.0"/>
    <s v="胡开文"/>
    <s v="居民身份证"/>
    <s v="430321197910234595"/>
    <s v="长沙银行湘潭分行"/>
    <n v="200"/>
    <s v="流动资金贷款"/>
    <n v="5.5"/>
    <s v="人民币"/>
    <s v="否"/>
    <s v="2022-08-31 00:00:00"/>
    <s v="2023-08-31 00:00:00"/>
    <m/>
    <s v="062420221001000801000"/>
    <m/>
    <s v="DB06240120220825060290"/>
    <s v="2022年潭中小担第145（委）字01号"/>
    <n v="1"/>
    <m/>
    <s v="不动产抵押,自然人保证"/>
    <n v="20"/>
    <n v="40"/>
    <n v="0"/>
    <n v="20"/>
    <n v="20"/>
    <n v="0"/>
    <m/>
    <s v=""/>
    <m/>
    <s v="国担非专项业务"/>
    <m/>
    <s v="国担非专项业务"/>
    <m/>
    <s v="2022-10-18 11:02:50"/>
    <s v="2022-10-25 10:57:15"/>
    <s v="2022-10-14 16:13:50"/>
    <s v="潘竟捷"/>
    <m/>
    <s v="省再担合规性审查通过"/>
    <s v="国担合规性审查通过"/>
    <m/>
    <n v="200"/>
    <n v="200"/>
    <n v="365"/>
    <n v="0"/>
    <n v="0"/>
    <n v="2E-3"/>
    <n v="4000"/>
    <n v="4000"/>
    <m/>
  </r>
  <r>
    <s v="4305322092800004"/>
    <s v="国担非专项业务"/>
    <s v="新增"/>
    <x v="39"/>
    <m/>
    <s v="湖南省融资再担保有限公司"/>
    <s v="湘潭远航莲业有限公司"/>
    <s v="企业"/>
    <s v="统一社会信用代码"/>
    <s v="91430300561715815H"/>
    <m/>
    <m/>
    <m/>
    <m/>
    <s v="私人控股"/>
    <s v="否"/>
    <s v="湖南省/湘潭市/湘潭县"/>
    <s v="其他农牧产品批发"/>
    <s v="批发业"/>
    <n v="1268"/>
    <n v="2708"/>
    <n v="44"/>
    <n v="0"/>
    <s v="小型企业"/>
    <s v="小微企业"/>
    <m/>
    <s v="赵婷"/>
    <s v="居民身份证"/>
    <s v="430321198911304924"/>
    <s v="长沙银行湘潭分行"/>
    <n v="120"/>
    <s v="流动资金贷款"/>
    <n v="5"/>
    <s v="人民币"/>
    <s v="否"/>
    <s v="2022-09-28 00:00:00"/>
    <s v="2023-09-27 00:00:00"/>
    <m/>
    <s v="062420221001000963000"/>
    <m/>
    <s v="DB06240120220922062281"/>
    <s v="2021年潭中小担第033（委）字01号"/>
    <n v="1"/>
    <m/>
    <s v="自然人保证,不动产抵押"/>
    <n v="20"/>
    <n v="40"/>
    <n v="0"/>
    <n v="20"/>
    <n v="20"/>
    <n v="0"/>
    <m/>
    <s v=""/>
    <m/>
    <s v="国担非专项业务"/>
    <m/>
    <s v="国担非专项业务"/>
    <m/>
    <s v="2022-10-18 11:02:50"/>
    <s v="2022-10-25 10:57:15"/>
    <s v="2022-10-14 16:13:50"/>
    <s v="潘竟捷"/>
    <m/>
    <s v="省再担合规性审查通过"/>
    <s v="国担合规性审查通过"/>
    <m/>
    <n v="120"/>
    <n v="120"/>
    <n v="364"/>
    <n v="0"/>
    <n v="0"/>
    <n v="2E-3"/>
    <n v="2393.42"/>
    <n v="2393.42"/>
    <m/>
  </r>
  <r>
    <s v="4305322092900013"/>
    <s v="国担非专项业务"/>
    <s v="新增"/>
    <x v="39"/>
    <m/>
    <s v="湖南省融资再担保有限公司"/>
    <s v="湘潭湘荣包装有限公司"/>
    <s v="企业"/>
    <s v="统一社会信用代码"/>
    <s v="91430321694048243Q"/>
    <m/>
    <m/>
    <m/>
    <m/>
    <s v="私人控股"/>
    <s v="否"/>
    <s v="湖南省/湘潭市/湘潭县"/>
    <s v="纸和纸板容器制造"/>
    <s v="工业"/>
    <n v="972"/>
    <n v="493"/>
    <n v="5"/>
    <n v="0"/>
    <s v="微型企业"/>
    <s v="小微企业"/>
    <s v="7.3.3"/>
    <s v="漆维"/>
    <s v="居民身份证"/>
    <s v="430321198011183557"/>
    <s v="上海农村商业银行湘潭县支行"/>
    <n v="65"/>
    <s v="流动资金贷款"/>
    <n v="5.7"/>
    <s v="人民币"/>
    <s v="否"/>
    <s v="2022-09-29 00:00:00"/>
    <s v="2023-09-26 00:00:00"/>
    <m/>
    <s v="43004224010044"/>
    <m/>
    <s v="43004224070044"/>
    <s v="2020年潭中小担第096（委）字01号"/>
    <n v="1"/>
    <m/>
    <s v="动产抵押,自然人保证"/>
    <n v="20"/>
    <n v="40"/>
    <n v="0"/>
    <n v="20"/>
    <n v="20"/>
    <n v="0"/>
    <m/>
    <s v=""/>
    <m/>
    <s v="国担非专项业务"/>
    <m/>
    <s v="国担非专项业务"/>
    <m/>
    <s v="2022-10-18 11:02:50"/>
    <s v="2022-10-25 10:57:15"/>
    <s v="2022-10-14 16:13:50"/>
    <s v="潘竟捷"/>
    <m/>
    <s v="省再担合规性审查通过"/>
    <s v="国担合规性审查通过"/>
    <m/>
    <n v="65"/>
    <n v="65"/>
    <n v="362"/>
    <n v="0"/>
    <n v="0"/>
    <n v="2E-3"/>
    <n v="1289.32"/>
    <n v="1289.32"/>
    <m/>
  </r>
  <r>
    <s v="4305322092710002"/>
    <s v="国担非专项业务"/>
    <s v="新增"/>
    <x v="39"/>
    <m/>
    <s v="湖南省融资再担保有限公司"/>
    <s v="杨丽香"/>
    <s v="个体工商户"/>
    <s v="居民身份证"/>
    <s v="432322197112224227"/>
    <m/>
    <m/>
    <s v="湘潭高新区乐尔乐超市"/>
    <s v="92430300MA4NB52NX1"/>
    <s v="私人控股"/>
    <s v="否"/>
    <s v="湖南省/湘潭市/高新区"/>
    <s v="其他综合零售"/>
    <s v="零售业"/>
    <n v="539"/>
    <n v="624"/>
    <n v="20"/>
    <n v="0"/>
    <s v="其他"/>
    <s v="小微企业"/>
    <m/>
    <m/>
    <m/>
    <m/>
    <s v="交通银行湘潭分行"/>
    <n v="200"/>
    <s v="个人经营性贷款"/>
    <n v="4.3"/>
    <s v="人民币"/>
    <s v="否"/>
    <s v="2022-09-27 00:00:00"/>
    <s v="2023-09-26 00:00:00"/>
    <m/>
    <s v="202201433151999029200003864"/>
    <m/>
    <s v="202209147773969"/>
    <s v="2020年潭中小担第081（委）字01号"/>
    <n v="1"/>
    <m/>
    <s v="自然人保证,不动产抵押"/>
    <n v="20"/>
    <n v="40"/>
    <n v="0"/>
    <n v="20"/>
    <n v="20"/>
    <n v="0"/>
    <m/>
    <s v=""/>
    <m/>
    <s v="国担非专项业务"/>
    <m/>
    <s v="国担非专项业务"/>
    <m/>
    <s v="2022-10-18 11:02:50"/>
    <s v="2022-10-25 10:57:15"/>
    <s v="2022-10-14 16:13:50"/>
    <s v="潘竟捷"/>
    <m/>
    <s v="省再担合规性审查通过"/>
    <s v="国担合规性审查通过"/>
    <m/>
    <n v="200"/>
    <n v="200"/>
    <n v="364"/>
    <n v="0"/>
    <n v="0"/>
    <n v="2E-3"/>
    <n v="3989.04"/>
    <n v="3989.04"/>
    <m/>
  </r>
  <r>
    <s v="4305322090810003"/>
    <s v="国担非专项业务"/>
    <s v="新增"/>
    <x v="39"/>
    <m/>
    <s v="湖南省融资再担保有限公司"/>
    <s v="赵沛卡"/>
    <s v="小微企业主"/>
    <s v="居民身份证"/>
    <s v="330325196806014215"/>
    <m/>
    <m/>
    <s v="湘潭市大明眼镜有限公司"/>
    <s v="914303007121200940"/>
    <s v="私人控股"/>
    <s v="否"/>
    <s v="湖南省/湘潭市/雨湖区"/>
    <s v="其他家庭用品批发"/>
    <s v="批发业"/>
    <n v="374"/>
    <n v="1786"/>
    <n v="100"/>
    <n v="0"/>
    <s v="小型企业"/>
    <s v="小微企业"/>
    <m/>
    <m/>
    <m/>
    <m/>
    <s v="上海农村商业银行湘潭县支行"/>
    <n v="200"/>
    <s v="个人经营性贷款"/>
    <n v="5.4"/>
    <s v="人民币"/>
    <s v="否"/>
    <s v="2022-09-08 00:00:00"/>
    <s v="2023-08-31 00:00:00"/>
    <m/>
    <s v="43004223700056"/>
    <m/>
    <s v="43004220400056"/>
    <s v="2022年潭中小担第124（委）字01号"/>
    <n v="1"/>
    <m/>
    <s v="不动产抵押,自然人保证"/>
    <n v="20"/>
    <n v="40"/>
    <n v="0"/>
    <n v="20"/>
    <n v="20"/>
    <n v="0"/>
    <m/>
    <s v=""/>
    <m/>
    <s v="国担非专项业务"/>
    <m/>
    <s v="国担非专项业务"/>
    <m/>
    <s v="2022-10-18 11:02:50"/>
    <s v="2022-10-25 10:57:44"/>
    <s v="2022-10-14 16:13:50"/>
    <s v="潘竟捷"/>
    <m/>
    <s v="省再担合规性审查通过"/>
    <s v="国担合规性审查通过"/>
    <m/>
    <n v="200"/>
    <n v="200"/>
    <n v="357"/>
    <n v="0"/>
    <n v="0"/>
    <n v="2E-3"/>
    <n v="3912.33"/>
    <n v="3912.33"/>
    <m/>
  </r>
  <r>
    <s v="4301622090100005"/>
    <s v="国担非专项业务"/>
    <s v="新增"/>
    <x v="5"/>
    <m/>
    <s v="湖南省融资再担保有限公司"/>
    <s v="湖南三力特变电器有限公司"/>
    <s v="企业"/>
    <s v="统一社会信用代码"/>
    <s v="91430300090852345B"/>
    <m/>
    <m/>
    <m/>
    <m/>
    <s v="私人控股"/>
    <s v="否"/>
    <s v="湖南省/湘潭市/高新区"/>
    <s v="其他输配电及控制设备制造"/>
    <s v="工业"/>
    <n v="691"/>
    <n v="1219.8599999999999"/>
    <n v="7"/>
    <n v="0"/>
    <s v="微型企业"/>
    <s v="小微企业"/>
    <s v="5.3.1"/>
    <s v="唐彪"/>
    <s v="居民身份证"/>
    <s v="430681198503022613"/>
    <s v="长沙银行湘潭分行"/>
    <n v="300"/>
    <s v="流动资金贷款"/>
    <n v="4.8"/>
    <s v="人民币"/>
    <s v="否"/>
    <s v="2022-09-01 00:00:00"/>
    <s v="2023-08-31 00:00:00"/>
    <m/>
    <s v="062420221001000764000"/>
    <m/>
    <s v="DB06240120220825060232"/>
    <s v="2021年湘潭担保第020（委）字03号"/>
    <n v="1"/>
    <m/>
    <s v="企业保证,自然人保证"/>
    <n v="20"/>
    <n v="40"/>
    <n v="0"/>
    <n v="20"/>
    <n v="20"/>
    <n v="0"/>
    <m/>
    <s v="高新企业"/>
    <m/>
    <s v="国担非专项业务"/>
    <m/>
    <s v="国担非专项业务"/>
    <m/>
    <s v="2022-10-18 10:59:03"/>
    <s v="2022-10-25 10:57:15"/>
    <s v="2022-10-14 16:22:30"/>
    <s v="潘竟捷"/>
    <m/>
    <s v="省再担合规性审查通过"/>
    <s v="国担合规性审查通过"/>
    <m/>
    <n v="300"/>
    <n v="300"/>
    <n v="364"/>
    <n v="0"/>
    <n v="0"/>
    <n v="2E-3"/>
    <n v="5983.56"/>
    <n v="5983.56"/>
    <m/>
  </r>
  <r>
    <s v="4301622091600002"/>
    <s v="国担非专项业务"/>
    <s v="新增"/>
    <x v="5"/>
    <m/>
    <s v="湖南省融资再担保有限公司"/>
    <s v="韶山韶河生态农业科技有限公司"/>
    <s v="企业"/>
    <s v="统一社会信用代码"/>
    <s v="91430382MA4R15XK1N"/>
    <m/>
    <m/>
    <m/>
    <m/>
    <s v="私人控股"/>
    <s v="否"/>
    <s v="湖南省/湘潭市/韶山市"/>
    <s v="农林牧渔技术推广服务"/>
    <s v="其他未列明行业"/>
    <n v="1678"/>
    <n v="188"/>
    <n v="12"/>
    <m/>
    <s v="小型企业"/>
    <s v="小微企业"/>
    <s v="7.2.7"/>
    <s v="王进强"/>
    <s v="居民身份证"/>
    <s v="440102197707164036"/>
    <s v="长沙银行湘潭分行"/>
    <n v="300"/>
    <s v="流动资金贷款"/>
    <n v="5"/>
    <s v="人民币"/>
    <s v="否"/>
    <s v="2022-09-16 00:00:00"/>
    <s v="2023-09-16 00:00:00"/>
    <m/>
    <s v="0625202209051005"/>
    <m/>
    <s v="DB06250120220905061038"/>
    <s v="2021年湘潭担保第096(委）字01号"/>
    <n v="1"/>
    <m/>
    <s v="企业保证,自然人保证"/>
    <n v="20"/>
    <n v="40"/>
    <n v="0"/>
    <n v="20"/>
    <n v="20"/>
    <n v="0"/>
    <m/>
    <s v=""/>
    <m/>
    <s v="国担非专项业务"/>
    <m/>
    <s v="国担非专项业务"/>
    <m/>
    <s v="2022-10-18 10:59:03"/>
    <s v="2022-10-25 10:57:15"/>
    <s v="2022-10-14 16:22:30"/>
    <s v="潘竟捷"/>
    <m/>
    <s v="省再担合规性审查通过"/>
    <s v="国担合规性审查通过"/>
    <m/>
    <n v="300"/>
    <n v="300"/>
    <n v="365"/>
    <n v="0"/>
    <n v="0"/>
    <n v="2E-3"/>
    <n v="6000"/>
    <n v="6000"/>
    <m/>
  </r>
  <r>
    <s v="4301622090110006"/>
    <s v="国担非专项业务"/>
    <s v="新增"/>
    <x v="5"/>
    <m/>
    <s v="湖南省融资再担保有限公司"/>
    <s v="阳超"/>
    <s v="小微企业主"/>
    <s v="居民身份证"/>
    <s v="430624199009105314"/>
    <m/>
    <m/>
    <s v="湖南言频装饰工程有限公司"/>
    <s v="91430105MA7DGJ8K5N"/>
    <s v="私人控股"/>
    <s v="否"/>
    <s v="湖南省/长沙市/开福区"/>
    <s v="住宅装饰和装修"/>
    <s v="建筑业"/>
    <n v="194"/>
    <n v="975"/>
    <n v="9"/>
    <n v="0"/>
    <s v="微型企业"/>
    <s v="小微企业"/>
    <m/>
    <m/>
    <m/>
    <m/>
    <s v="华夏银行长沙分行"/>
    <n v="175"/>
    <s v="个人经营性贷款"/>
    <n v="5.2"/>
    <s v="人民币"/>
    <s v="否"/>
    <s v="2022-09-01 00:00:00"/>
    <s v="2023-09-01 00:00:00"/>
    <m/>
    <s v="CSZX16S12020220030"/>
    <m/>
    <s v="CSZX16S12020220030-12"/>
    <s v="抵快2022年湘潭担保第037（委）字01号"/>
    <n v="1"/>
    <m/>
    <s v="企业保证,自然人保证,不动产抵押"/>
    <n v="0"/>
    <n v="60"/>
    <n v="0"/>
    <n v="20"/>
    <n v="20"/>
    <n v="0"/>
    <m/>
    <s v=""/>
    <m/>
    <s v="国担非专项业务"/>
    <m/>
    <s v="国担非专项业务"/>
    <m/>
    <s v="2022-10-18 10:59:03"/>
    <s v="2022-10-25 10:57:44"/>
    <s v="2022-10-14 16:22:30"/>
    <s v="潘竟捷"/>
    <m/>
    <s v="省再担合规性审查通过"/>
    <s v="国担合规性审查通过"/>
    <m/>
    <n v="175"/>
    <n v="175"/>
    <n v="365"/>
    <n v="0"/>
    <n v="0"/>
    <n v="2E-3"/>
    <n v="3500"/>
    <n v="3500"/>
    <m/>
  </r>
  <r>
    <s v="4301622090810002"/>
    <s v="国担非专项业务"/>
    <s v="新增"/>
    <x v="5"/>
    <m/>
    <s v="湖南省融资再担保有限公司"/>
    <s v="长沙市天心区刘洁饮品店"/>
    <s v="个体工商户"/>
    <s v="统一社会信用代码"/>
    <s v="92430103MA4PBYLM3X"/>
    <m/>
    <m/>
    <m/>
    <m/>
    <s v="私人控股"/>
    <s v="否"/>
    <s v="湖南省/长沙市/天心区"/>
    <s v="其他饮料及冷饮服务"/>
    <s v="餐饮业"/>
    <n v="170"/>
    <n v="550"/>
    <n v="3"/>
    <n v="0"/>
    <s v="其他"/>
    <s v="小微企业"/>
    <m/>
    <s v="刘洁"/>
    <s v="居民身份证"/>
    <s v="430103198507083046"/>
    <s v="华夏银行长沙分行"/>
    <n v="153"/>
    <s v="流动资金贷款"/>
    <n v="5.2"/>
    <s v="人民币"/>
    <s v="否"/>
    <s v="2022-09-08 00:00:00"/>
    <s v="2023-09-08 00:00:00"/>
    <m/>
    <s v="CSZX1910120220089"/>
    <m/>
    <s v="CSZX1910120220089-11"/>
    <s v="抵快2022年湘潭担保第040（委）字01号"/>
    <n v="1"/>
    <m/>
    <s v="自然人保证,不动产抵押"/>
    <n v="0"/>
    <n v="60"/>
    <n v="0"/>
    <n v="20"/>
    <n v="20"/>
    <n v="0"/>
    <m/>
    <s v=""/>
    <m/>
    <s v="国担非专项业务"/>
    <m/>
    <s v="国担非专项业务"/>
    <m/>
    <s v="2022-10-18 10:59:03"/>
    <s v="2022-10-25 10:57:44"/>
    <s v="2022-10-14 16:22:30"/>
    <s v="潘竟捷"/>
    <m/>
    <s v="省再担合规性审查通过"/>
    <s v="国担合规性审查通过"/>
    <m/>
    <n v="153"/>
    <n v="153"/>
    <n v="365"/>
    <n v="0"/>
    <n v="0"/>
    <n v="2E-3"/>
    <n v="3060"/>
    <n v="3060"/>
    <m/>
  </r>
  <r>
    <s v="4301622091910002"/>
    <s v="国担非专项业务"/>
    <s v="新增"/>
    <x v="5"/>
    <m/>
    <s v="湖南省融资再担保有限公司"/>
    <s v="邬晶晶"/>
    <s v="小微企业主"/>
    <s v="居民身份证"/>
    <s v="43010319831030102X"/>
    <m/>
    <m/>
    <s v="湖南柯勋商贸有限公司"/>
    <s v="91430104MA7AWGF532"/>
    <s v="私人控股"/>
    <s v="否"/>
    <s v="湖南省/长沙市/岳麓区"/>
    <s v="谷物、豆及薯类批发"/>
    <s v="批发业"/>
    <n v="211"/>
    <n v="750"/>
    <n v="5"/>
    <n v="0"/>
    <s v="微型企业"/>
    <s v="小微企业"/>
    <m/>
    <m/>
    <m/>
    <m/>
    <s v="长沙银行湘潭分行"/>
    <n v="190"/>
    <s v="个人经营性贷款"/>
    <n v="5.5"/>
    <s v="人民币"/>
    <s v="否"/>
    <s v="2022-09-19 00:00:00"/>
    <s v="2023-09-19 00:00:00"/>
    <m/>
    <s v="20221030202001017"/>
    <m/>
    <s v="20220000000711934"/>
    <s v="抵快2022年湘潭担保第016（委）字01号"/>
    <n v="1"/>
    <m/>
    <s v="企业保证,不动产抵押"/>
    <n v="20"/>
    <n v="40"/>
    <n v="0"/>
    <n v="20"/>
    <n v="20"/>
    <n v="0"/>
    <m/>
    <s v=""/>
    <m/>
    <s v="国担非专项业务"/>
    <m/>
    <s v="国担非专项业务"/>
    <m/>
    <s v="2022-10-18 10:59:03"/>
    <s v="2022-10-25 10:57:44"/>
    <s v="2022-10-14 16:22:30"/>
    <s v="潘竟捷"/>
    <m/>
    <s v="省再担合规性审查通过"/>
    <s v="国担合规性审查通过"/>
    <m/>
    <n v="190"/>
    <n v="190"/>
    <n v="365"/>
    <n v="0"/>
    <n v="0"/>
    <n v="2E-3"/>
    <n v="3800"/>
    <n v="3800"/>
    <m/>
  </r>
  <r>
    <s v="4301622092710002"/>
    <s v="国担非专项业务"/>
    <s v="新增"/>
    <x v="5"/>
    <m/>
    <s v="湖南省融资再担保有限公司"/>
    <s v="刘竹林"/>
    <s v="小微企业主"/>
    <s v="居民身份证"/>
    <s v="430102196311160577"/>
    <m/>
    <m/>
    <s v="长沙玺棠文化传媒有限公司"/>
    <s v="91430100MA4TEFBU3B"/>
    <s v="私人控股"/>
    <s v="否"/>
    <s v="湖南省/长沙市/长沙县"/>
    <s v="其他未列明商务服务业"/>
    <s v="租赁和商务服务业"/>
    <n v="209"/>
    <n v="600"/>
    <n v="3"/>
    <n v="0"/>
    <s v="微型企业"/>
    <s v="小微企业"/>
    <m/>
    <m/>
    <m/>
    <m/>
    <s v="长沙银行湘潭分行"/>
    <n v="188"/>
    <s v="个人经营性贷款"/>
    <n v="5.5"/>
    <s v="人民币"/>
    <s v="否"/>
    <s v="2022-09-27 00:00:00"/>
    <s v="2023-09-27 00:00:00"/>
    <m/>
    <s v="20221030202008824"/>
    <m/>
    <s v="20220000000714624"/>
    <s v="抵快2022年湘潭担保第028（委）字01号"/>
    <n v="1"/>
    <m/>
    <s v="企业保证,自然人保证,不动产抵押"/>
    <n v="20"/>
    <n v="40"/>
    <n v="0"/>
    <n v="20"/>
    <n v="20"/>
    <n v="0"/>
    <m/>
    <s v=""/>
    <m/>
    <s v="国担非专项业务"/>
    <m/>
    <s v="国担非专项业务"/>
    <m/>
    <s v="2022-10-18 10:59:03"/>
    <s v="2022-10-25 10:57:44"/>
    <s v="2022-10-14 16:22:30"/>
    <s v="潘竟捷"/>
    <m/>
    <s v="省再担合规性审查通过"/>
    <s v="国担合规性审查通过"/>
    <m/>
    <n v="188"/>
    <n v="188"/>
    <n v="365"/>
    <n v="0"/>
    <n v="0"/>
    <n v="2E-3"/>
    <n v="3760"/>
    <n v="3760"/>
    <m/>
  </r>
  <r>
    <s v="4301622092310003"/>
    <s v="国担非专项业务"/>
    <s v="新增"/>
    <x v="5"/>
    <m/>
    <s v="湖南省融资再担保有限公司"/>
    <s v="长沙市雨花区花韵花艺商行"/>
    <s v="个体工商户"/>
    <s v="统一社会信用代码"/>
    <s v="92430111MA4MY9N27T"/>
    <m/>
    <m/>
    <m/>
    <m/>
    <s v="私人控股"/>
    <s v="否"/>
    <s v="湖南省/长沙市/雨花区"/>
    <s v="其他日用品零售"/>
    <s v="零售业"/>
    <n v="209"/>
    <n v="400"/>
    <n v="5"/>
    <n v="0"/>
    <s v="其他"/>
    <s v="小微企业"/>
    <m/>
    <s v="陈亮波"/>
    <s v="居民身份证"/>
    <s v="430102196311160577"/>
    <s v="华夏银行长沙分行"/>
    <n v="188"/>
    <s v="流动资金贷款"/>
    <n v="5.2"/>
    <s v="人民币"/>
    <s v="否"/>
    <s v="2022-09-23 00:00:00"/>
    <s v="2023-09-23 00:00:00"/>
    <m/>
    <s v="CSZX1910120220097"/>
    <m/>
    <s v="CSZX1910120220097-11"/>
    <s v="抵快2022年湘潭担保第031（委）字01号"/>
    <n v="1"/>
    <m/>
    <s v="自然人保证,不动产抵押"/>
    <n v="0"/>
    <n v="60"/>
    <n v="0"/>
    <n v="20"/>
    <n v="20"/>
    <n v="0"/>
    <m/>
    <s v=""/>
    <m/>
    <s v="国担非专项业务"/>
    <m/>
    <s v="国担非专项业务"/>
    <m/>
    <s v="2022-10-18 10:59:03"/>
    <s v="2022-10-25 10:57:44"/>
    <s v="2022-10-14 16:22:30"/>
    <s v="潘竟捷"/>
    <m/>
    <s v="省再担合规性审查通过"/>
    <s v="国担合规性审查通过"/>
    <m/>
    <n v="188"/>
    <n v="188"/>
    <n v="365"/>
    <n v="0"/>
    <n v="0"/>
    <n v="2E-3"/>
    <n v="3760"/>
    <n v="3760"/>
    <m/>
  </r>
  <r>
    <s v="4301622092610002"/>
    <s v="国担非专项业务"/>
    <s v="新增"/>
    <x v="5"/>
    <m/>
    <s v="湖南省融资再担保有限公司"/>
    <s v="冯慧"/>
    <s v="小微企业主"/>
    <s v="居民身份证"/>
    <s v="430122198209141649"/>
    <m/>
    <m/>
    <s v="湖南超宝教育科技有限公司"/>
    <s v="91430111MA4QUDRF17"/>
    <s v="私人控股"/>
    <s v="否"/>
    <s v="湖南省/长沙市/雨花区"/>
    <s v="文化艺术培训"/>
    <s v="其他未列明行业"/>
    <n v="263"/>
    <n v="700"/>
    <n v="3"/>
    <n v="0"/>
    <s v="微型企业"/>
    <s v="小微企业"/>
    <m/>
    <m/>
    <m/>
    <m/>
    <s v="华夏银行长沙分行"/>
    <n v="223"/>
    <s v="个人经营性贷款"/>
    <n v="5.2"/>
    <s v="人民币"/>
    <s v="否"/>
    <s v="2022-09-26 00:00:00"/>
    <s v="2023-09-26 00:00:00"/>
    <m/>
    <s v="CSZX1910120220096"/>
    <m/>
    <s v="CSZX1910120220096-11"/>
    <s v="抵快2021年湘潭担保第036（委）字01号"/>
    <n v="1"/>
    <m/>
    <s v="企业保证,不动产抵押"/>
    <n v="0"/>
    <n v="60"/>
    <n v="0"/>
    <n v="20"/>
    <n v="20"/>
    <n v="0"/>
    <m/>
    <s v=""/>
    <m/>
    <s v="国担非专项业务"/>
    <m/>
    <s v="国担非专项业务"/>
    <m/>
    <s v="2022-10-18 10:59:03"/>
    <s v="2022-10-25 10:57:15"/>
    <s v="2022-10-14 16:22:30"/>
    <s v="潘竟捷"/>
    <m/>
    <s v="省再担合规性审查通过"/>
    <s v="国担合规性审查通过"/>
    <m/>
    <n v="223"/>
    <n v="223"/>
    <n v="365"/>
    <n v="0"/>
    <n v="0"/>
    <n v="2E-3"/>
    <n v="4460"/>
    <n v="4460"/>
    <m/>
  </r>
  <r>
    <s v="4301622092300004"/>
    <s v="国担非专项业务"/>
    <s v="新增"/>
    <x v="5"/>
    <m/>
    <s v="湖南省融资再担保有限公司"/>
    <s v="湖南正信高科智能机器有限公司"/>
    <s v="企业"/>
    <s v="统一社会信用代码"/>
    <s v="91430111MA4P95G44A"/>
    <m/>
    <m/>
    <m/>
    <m/>
    <s v="私人控股"/>
    <s v="否"/>
    <s v="湖南省/长沙市/雨花区"/>
    <s v="工业机器人制造"/>
    <s v="工业"/>
    <n v="229"/>
    <n v="360"/>
    <n v="2"/>
    <n v="0"/>
    <s v="微型企业"/>
    <s v="小微企业"/>
    <s v="2.1.1"/>
    <s v="陈湧泉"/>
    <s v="居民身份证"/>
    <s v="350204199201097038"/>
    <s v="华夏银行长沙分行"/>
    <n v="196"/>
    <s v="流动资金贷款"/>
    <n v="5.2"/>
    <s v="人民币"/>
    <s v="否"/>
    <s v="2022-09-23 00:00:00"/>
    <s v="2023-09-23 00:00:00"/>
    <m/>
    <s v="CSZX1910120220091"/>
    <m/>
    <s v="CSZX1910120220091-11"/>
    <s v="抵快2020年湘潭担保第016（委）字01号"/>
    <n v="1"/>
    <m/>
    <s v="自然人保证,不动产抵押"/>
    <n v="0"/>
    <n v="60"/>
    <n v="0"/>
    <n v="20"/>
    <n v="20"/>
    <n v="0"/>
    <m/>
    <s v=""/>
    <m/>
    <s v="国担非专项业务"/>
    <m/>
    <s v="国担非专项业务"/>
    <m/>
    <s v="2022-10-18 10:59:03"/>
    <s v="2022-10-25 10:57:15"/>
    <s v="2022-10-14 16:22:30"/>
    <s v="潘竟捷"/>
    <m/>
    <s v="省再担合规性审查通过"/>
    <s v="国担合规性审查通过"/>
    <m/>
    <n v="196"/>
    <n v="196"/>
    <n v="365"/>
    <n v="0"/>
    <n v="0"/>
    <n v="2E-3"/>
    <n v="3920"/>
    <n v="3920"/>
    <m/>
  </r>
  <r>
    <s v="4301622092000001"/>
    <s v="国担非专项业务"/>
    <s v="新增"/>
    <x v="5"/>
    <m/>
    <s v="湖南省融资再担保有限公司"/>
    <s v="湖南信立达建筑劳务有限公司"/>
    <s v="企业"/>
    <s v="统一社会信用代码"/>
    <s v="91440104786086319A"/>
    <m/>
    <m/>
    <m/>
    <m/>
    <s v="私人控股"/>
    <s v="否"/>
    <s v="湖南省/湘潭市/经开区"/>
    <s v="市政道路工程建筑"/>
    <s v="建筑业"/>
    <n v="127.75"/>
    <n v="1836.91"/>
    <n v="53"/>
    <n v="0"/>
    <s v="微型企业"/>
    <s v="小微企业"/>
    <m/>
    <s v="贺光平"/>
    <s v="居民身份证"/>
    <s v="432522196607013292"/>
    <s v="中国建设银行湘潭市分行"/>
    <n v="150"/>
    <s v="流动资金贷款"/>
    <n v="4"/>
    <s v="人民币"/>
    <s v="否"/>
    <s v="2022-09-20 00:00:00"/>
    <s v="2023-09-19 00:00:00"/>
    <m/>
    <s v="HTZ430638300CNED2022N00M"/>
    <m/>
    <s v="HTC430638300ZGDB2022N01M"/>
    <s v="2021年湘潭担保第023（委）字01号"/>
    <n v="1"/>
    <m/>
    <s v="不动产抵押,自然人保证"/>
    <n v="0"/>
    <n v="60"/>
    <n v="0"/>
    <n v="20"/>
    <n v="20"/>
    <n v="0"/>
    <m/>
    <s v=""/>
    <m/>
    <s v="国担非专项业务"/>
    <m/>
    <s v="国担非专项业务"/>
    <m/>
    <s v="2022-10-18 10:59:03"/>
    <s v="2022-10-25 10:57:44"/>
    <s v="2022-10-14 16:22:30"/>
    <s v="潘竟捷"/>
    <m/>
    <s v="省再担合规性审查通过"/>
    <s v="国担合规性审查通过"/>
    <m/>
    <n v="150"/>
    <n v="150"/>
    <n v="364"/>
    <n v="0"/>
    <n v="0"/>
    <n v="2E-3"/>
    <n v="2991.78"/>
    <n v="2991.78"/>
    <m/>
  </r>
  <r>
    <s v="4301622092200002"/>
    <s v="国担非专项业务"/>
    <s v="新增"/>
    <x v="5"/>
    <m/>
    <s v="湖南省融资再担保有限公司"/>
    <s v="龙牌食品股份有限公司"/>
    <s v="企业"/>
    <s v="统一社会信用代码"/>
    <s v="91430300572201107M"/>
    <m/>
    <m/>
    <m/>
    <m/>
    <s v="国有控股"/>
    <s v="否"/>
    <s v="湖南省/湘潭市/经开区"/>
    <s v="酱油、食醋及类似制品制造"/>
    <s v="工业"/>
    <n v="26256"/>
    <n v="7982"/>
    <n v="128"/>
    <n v="0"/>
    <s v="小型企业"/>
    <s v="小微企业"/>
    <s v="7.3.3"/>
    <s v="汪艳"/>
    <s v="居民身份证"/>
    <s v="429004198401100028"/>
    <s v="中国银行湘潭分行"/>
    <n v="200"/>
    <s v="流动资金贷款"/>
    <n v="3.5"/>
    <s v="人民币"/>
    <s v="否"/>
    <s v="2022-09-22 00:00:00"/>
    <s v="2023-09-22 00:00:00"/>
    <m/>
    <s v="湘中银企普惠借字2022-619-001号"/>
    <m/>
    <s v="湘中银企普惠保字2022-619-003号"/>
    <s v="2021年湘潭担保第109（委）字01号"/>
    <n v="1"/>
    <m/>
    <s v="企业保证,自然人保证"/>
    <n v="20"/>
    <n v="40"/>
    <n v="0"/>
    <n v="20"/>
    <n v="20"/>
    <n v="0"/>
    <m/>
    <s v="高新企业"/>
    <m/>
    <s v="国担非专项业务"/>
    <m/>
    <s v="国担非专项业务"/>
    <m/>
    <s v="2022-10-18 10:59:03"/>
    <s v="2022-10-25 10:57:44"/>
    <s v="2022-10-14 16:22:30"/>
    <s v="潘竟捷"/>
    <m/>
    <s v="省再担合规性审查通过"/>
    <s v="国担合规性审查通过"/>
    <m/>
    <n v="200"/>
    <n v="200"/>
    <n v="365"/>
    <n v="0"/>
    <n v="0"/>
    <n v="2E-3"/>
    <n v="4000"/>
    <n v="4000"/>
    <m/>
  </r>
  <r>
    <s v="4302522091410003"/>
    <s v="国担非专项业务"/>
    <s v="新增"/>
    <x v="24"/>
    <m/>
    <s v="湖南省融资再担保有限公司"/>
    <s v="曾章平"/>
    <s v="小微企业主"/>
    <s v="居民身份证"/>
    <s v="430181198410116074"/>
    <m/>
    <m/>
    <s v="长沙盈鑫汇新能源有限公司"/>
    <s v="91430121MA4P8GFR05"/>
    <s v="私人控股"/>
    <s v="否"/>
    <s v="湖南省/长沙市/长沙县"/>
    <s v="石油及制品批发"/>
    <s v="批发业"/>
    <n v="11"/>
    <n v="787"/>
    <n v="9"/>
    <m/>
    <s v="微型企业"/>
    <s v="小微企业,三农"/>
    <m/>
    <m/>
    <m/>
    <m/>
    <s v="湖南浏阳农村商业银行股份有限公司北盛支行"/>
    <n v="500"/>
    <s v="个人经营性贷款"/>
    <n v="7.282"/>
    <s v="人民币"/>
    <s v="否"/>
    <s v="2022-09-14 00:00:00"/>
    <s v="2022-12-14 00:00:00"/>
    <m/>
    <s v="02082个借字2022第091401号"/>
    <m/>
    <s v="02082保字2022第091401号"/>
    <s v="2022年最高额委保字第0252号"/>
    <n v="1"/>
    <m/>
    <s v="企业保证,自然人保证"/>
    <n v="0"/>
    <n v="60"/>
    <n v="0"/>
    <n v="20"/>
    <n v="20"/>
    <n v="0"/>
    <m/>
    <s v=""/>
    <m/>
    <s v="国担非专项业务"/>
    <m/>
    <s v="国担非专项业务"/>
    <m/>
    <s v="2022-10-18 10:58:45"/>
    <s v="2022-10-25 10:57:15"/>
    <s v="2022-10-14 16:56:56"/>
    <s v="杨童旺"/>
    <m/>
    <s v="省再担合规性审查通过"/>
    <s v="国担合规性审查通过"/>
    <m/>
    <n v="0"/>
    <n v="500"/>
    <n v="91"/>
    <n v="0"/>
    <n v="0"/>
    <n v="2E-3"/>
    <n v="2493.15"/>
    <n v="2493.15"/>
    <m/>
  </r>
  <r>
    <s v="4301722092100003"/>
    <s v="国担非专项业务"/>
    <s v="新增"/>
    <x v="40"/>
    <m/>
    <s v="湖南省融资再担保有限公司"/>
    <s v="湖南伍众商贸有限公司"/>
    <s v="企业"/>
    <s v="统一社会信用代码"/>
    <s v="91430500MA4PREDR6Q"/>
    <m/>
    <m/>
    <m/>
    <m/>
    <s v="私人控股"/>
    <s v="否"/>
    <s v="湖南省/邵阳市/双清区"/>
    <s v="粮油零售"/>
    <s v="零售业"/>
    <n v="800"/>
    <n v="2049"/>
    <n v="22"/>
    <m/>
    <s v="小型企业"/>
    <s v="小微企业"/>
    <m/>
    <s v="石宾"/>
    <s v="居民身份证"/>
    <s v="430503198205280513"/>
    <s v="华融湘江银行邵阳东城支行"/>
    <n v="70"/>
    <s v="流动资金贷款"/>
    <n v="5.5"/>
    <s v="人民币"/>
    <s v="否"/>
    <s v="2022-09-21 00:00:00"/>
    <s v="2023-09-21 00:00:00"/>
    <m/>
    <s v="华银邵（东城支）流资贷字（2022）年第（920）号"/>
    <m/>
    <s v="华银邵（东城支）保字（2022）年第（920）号"/>
    <s v="2022年委担字第157号"/>
    <n v="1"/>
    <m/>
    <s v="自然人保证,不动产抵押"/>
    <n v="20"/>
    <n v="30"/>
    <n v="0"/>
    <n v="20"/>
    <n v="20"/>
    <n v="10"/>
    <m/>
    <s v=""/>
    <m/>
    <s v="邵担标准产品"/>
    <m/>
    <s v="国担非专项业务"/>
    <m/>
    <s v="2022-10-18 10:58:45"/>
    <s v="2022-10-25 10:57:15"/>
    <s v="2022-10-15 16:51:05"/>
    <s v="李帝瑾"/>
    <m/>
    <s v="省再担合规性审查通过"/>
    <s v="国担合规性审查通过"/>
    <m/>
    <n v="70"/>
    <n v="70"/>
    <n v="365"/>
    <n v="0"/>
    <n v="0"/>
    <n v="2E-3"/>
    <n v="1400"/>
    <n v="1400"/>
    <m/>
  </r>
  <r>
    <s v="4301722090900003"/>
    <s v="国担非专项业务"/>
    <s v="新增"/>
    <x v="40"/>
    <m/>
    <s v="湖南省融资再担保有限公司"/>
    <s v="湖南昶鑫能源科技有限公司"/>
    <s v="企业"/>
    <s v="统一社会信用代码"/>
    <s v="914305005743296302"/>
    <m/>
    <m/>
    <m/>
    <m/>
    <s v="私人控股"/>
    <s v="否"/>
    <s v="湖南省/邵阳市/双清区"/>
    <s v="石油及制品批发"/>
    <s v="批发业"/>
    <n v="1278"/>
    <n v="1318"/>
    <n v="9"/>
    <m/>
    <s v="小型企业"/>
    <s v="小微企业"/>
    <m/>
    <s v="曾伟"/>
    <s v="居民身份证"/>
    <s v="430511197203060010"/>
    <s v="华融湘江银行邵阳广场支行"/>
    <n v="180"/>
    <s v="流动资金贷款"/>
    <n v="4.5"/>
    <s v="人民币"/>
    <s v="否"/>
    <s v="2022-09-09 00:00:00"/>
    <s v="2023-09-09 00:00:00"/>
    <m/>
    <s v="华银邵（广场支）流资贷字（2022）年第（125）号"/>
    <m/>
    <s v="华银邵（广场支）保字（2022）年第（126）号"/>
    <s v="2022年委担字第089号"/>
    <n v="1"/>
    <m/>
    <s v="自然人保证,不动产抵押,动产抵押"/>
    <n v="20"/>
    <n v="30"/>
    <n v="0"/>
    <n v="20"/>
    <n v="20"/>
    <n v="10"/>
    <m/>
    <s v=""/>
    <m/>
    <s v="邵担标准产品"/>
    <m/>
    <s v="国担非专项业务"/>
    <m/>
    <s v="2022-10-18 10:58:45"/>
    <s v="2022-10-25 10:57:15"/>
    <s v="2022-10-15 16:51:05"/>
    <s v="李帝瑾"/>
    <m/>
    <s v="省再担合规性审查通过"/>
    <s v="国担合规性审查通过"/>
    <m/>
    <n v="180"/>
    <n v="180"/>
    <n v="365"/>
    <n v="0"/>
    <n v="0"/>
    <n v="2E-3"/>
    <n v="3600"/>
    <n v="3600"/>
    <m/>
  </r>
  <r>
    <s v="4301722090100003"/>
    <s v="国担非专项业务"/>
    <s v="新增"/>
    <x v="40"/>
    <m/>
    <s v="湖南省融资再担保有限公司"/>
    <s v="湖南中松科技工程有限公司"/>
    <s v="企业"/>
    <s v="统一社会信用代码"/>
    <s v="9143050005165619XF"/>
    <m/>
    <m/>
    <m/>
    <m/>
    <s v="私人控股"/>
    <s v="否"/>
    <s v="湖南省/邵阳市/北塔区"/>
    <s v="电气安装"/>
    <s v="建筑业"/>
    <n v="3829"/>
    <n v="2760"/>
    <n v="34"/>
    <m/>
    <s v="小型企业"/>
    <s v="小微企业"/>
    <m/>
    <s v="肖中华"/>
    <s v="居民身份证"/>
    <s v="430522196805190036"/>
    <s v="华融湘江银行邵阳宝庆东路支行"/>
    <n v="450"/>
    <s v="流动资金贷款"/>
    <n v="4.7850000000000001"/>
    <s v="人民币"/>
    <s v="否"/>
    <s v="2022-09-01 00:00:00"/>
    <s v="2023-09-01 00:00:00"/>
    <m/>
    <s v="华银邵（宝东支）流资贷字（2022）年第（705）号"/>
    <m/>
    <s v="华银邵（宝东支）保字（2022）年第（709）号"/>
    <s v="2022年委担字第131号"/>
    <n v="0.5"/>
    <m/>
    <s v="自然人保证,企业保证,不动产抵押"/>
    <n v="20"/>
    <n v="30"/>
    <n v="0"/>
    <n v="20"/>
    <n v="20"/>
    <n v="10"/>
    <m/>
    <s v="高新企业"/>
    <m/>
    <s v="邵担标准产品"/>
    <m/>
    <s v="国担非专项业务"/>
    <m/>
    <s v="2022-10-18 10:58:45"/>
    <s v="2022-10-25 10:57:15"/>
    <s v="2022-10-15 16:51:05"/>
    <s v="李帝瑾"/>
    <m/>
    <s v="省再担合规性审查通过"/>
    <s v="国担合规性审查通过"/>
    <m/>
    <n v="450"/>
    <n v="450"/>
    <n v="365"/>
    <n v="0"/>
    <n v="0"/>
    <n v="2E-3"/>
    <n v="9000"/>
    <n v="9000"/>
    <m/>
  </r>
  <r>
    <s v="4301722091500002"/>
    <s v="国担非专项业务"/>
    <s v="新增"/>
    <x v="40"/>
    <m/>
    <s v="湖南省融资再担保有限公司"/>
    <s v="湖南富兰地工具有限公司"/>
    <s v="企业"/>
    <s v="统一社会信用代码"/>
    <s v="91430500MA4T0KTD6G"/>
    <m/>
    <m/>
    <m/>
    <m/>
    <s v="私人控股"/>
    <s v="否"/>
    <s v="湖南省/邵阳市/经济开发区"/>
    <s v="切削工具制造"/>
    <s v="工业"/>
    <n v="24948"/>
    <n v="3238"/>
    <n v="102"/>
    <m/>
    <s v="小型企业"/>
    <s v="小微企业"/>
    <s v="3.2.8.1"/>
    <s v="刘成勇"/>
    <s v="居民身份证"/>
    <s v="432622197612258470"/>
    <s v="交通银行邵阳分行"/>
    <n v="480"/>
    <s v="流动资金贷款"/>
    <n v="4.45"/>
    <s v="人民币"/>
    <s v="否"/>
    <s v="2022-09-15 00:00:00"/>
    <s v="2023-09-14 00:00:00"/>
    <m/>
    <s v="Z2209LN15651901"/>
    <m/>
    <s v="C220913GR5981670"/>
    <s v="2022年委担字第153号"/>
    <n v="1.2"/>
    <m/>
    <s v="自然人保证,企业保证,动产抵押,权利质押"/>
    <n v="20"/>
    <n v="30"/>
    <n v="0"/>
    <n v="20"/>
    <n v="20"/>
    <n v="10"/>
    <m/>
    <s v=""/>
    <m/>
    <s v="邵担标准产品"/>
    <m/>
    <s v="国担非专项业务"/>
    <m/>
    <s v="2022-10-18 10:58:45"/>
    <s v="2022-10-25 10:57:15"/>
    <s v="2022-10-15 16:51:05"/>
    <s v="李帝瑾"/>
    <m/>
    <s v="省再担合规性审查通过"/>
    <s v="国担合规性审查通过"/>
    <m/>
    <n v="480"/>
    <n v="480"/>
    <n v="364"/>
    <n v="0"/>
    <n v="0"/>
    <n v="2E-3"/>
    <n v="9573.7000000000007"/>
    <n v="9573.7000000000007"/>
    <m/>
  </r>
  <r>
    <s v="4301722091600003"/>
    <s v="国担非专项业务"/>
    <s v="新增"/>
    <x v="40"/>
    <m/>
    <s v="湖南省融资再担保有限公司"/>
    <s v="邵阳市永发纸业有限公司"/>
    <s v="企业"/>
    <s v="统一社会信用代码"/>
    <s v="91430503758002982B"/>
    <m/>
    <m/>
    <m/>
    <m/>
    <s v="私人控股"/>
    <s v="否"/>
    <s v="湖南省/邵阳市/大祥区"/>
    <s v="其他未列明批发业"/>
    <s v="批发业"/>
    <n v="476"/>
    <n v="888"/>
    <n v="6"/>
    <m/>
    <s v="微型企业"/>
    <s v="小微企业"/>
    <m/>
    <s v="邓祺"/>
    <s v="居民身份证"/>
    <s v="43050219861105251X"/>
    <s v="长沙银行邵阳双清支行"/>
    <n v="120"/>
    <s v="流动资金贷款"/>
    <n v="5.65"/>
    <s v="人民币"/>
    <s v="否"/>
    <s v="2022-09-16 00:00:00"/>
    <s v="2023-09-15 00:00:00"/>
    <m/>
    <s v="292620221001000961000"/>
    <m/>
    <s v="DB29260120220916061786"/>
    <s v="2022年委担字第160号"/>
    <n v="1"/>
    <m/>
    <s v="自然人保证,不动产抵押"/>
    <n v="20"/>
    <n v="30"/>
    <n v="0"/>
    <n v="20"/>
    <n v="20"/>
    <n v="10"/>
    <m/>
    <s v=""/>
    <m/>
    <s v="邵担标准产品"/>
    <m/>
    <s v="国担非专项业务"/>
    <m/>
    <s v="2022-10-18 10:58:45"/>
    <s v="2022-10-25 10:57:44"/>
    <s v="2022-10-15 16:51:05"/>
    <s v="李帝瑾"/>
    <m/>
    <s v="省再担合规性审查通过"/>
    <s v="国担合规性审查通过"/>
    <m/>
    <n v="120"/>
    <n v="120"/>
    <n v="364"/>
    <n v="0"/>
    <n v="0"/>
    <n v="2E-3"/>
    <n v="2393.42"/>
    <n v="2393.42"/>
    <m/>
  </r>
  <r>
    <s v="4301722090900004"/>
    <s v="国担非专项业务"/>
    <s v="新增"/>
    <x v="40"/>
    <m/>
    <s v="湖南省融资再担保有限公司"/>
    <s v="湖南奇特肥业科技有限公司"/>
    <s v="企业"/>
    <s v="统一社会信用代码"/>
    <s v="914305005743200890"/>
    <m/>
    <m/>
    <m/>
    <m/>
    <s v="私人控股"/>
    <s v="否"/>
    <s v="湖南省/邵阳市/大祥区"/>
    <s v="复混肥料制造"/>
    <s v="工业"/>
    <n v="1039"/>
    <n v="649"/>
    <n v="9"/>
    <m/>
    <s v="微型企业"/>
    <s v="小微企业"/>
    <m/>
    <s v="尹显池"/>
    <s v="居民身份证"/>
    <s v="432624196310120036"/>
    <s v="中国建设银行邵阳城北支行"/>
    <n v="200"/>
    <s v="流动资金贷款"/>
    <n v="5.15"/>
    <s v="人民币"/>
    <s v="否"/>
    <s v="2022-09-09 00:00:00"/>
    <s v="2023-09-09 00:00:00"/>
    <m/>
    <s v="HTZ430656100LDZJ2022N002"/>
    <m/>
    <s v="HTC430656100ZGDB2022N002"/>
    <s v="2022年委担字第142号"/>
    <n v="0.5"/>
    <m/>
    <s v="自然人保证,不动产抵押"/>
    <n v="20"/>
    <n v="30"/>
    <n v="0"/>
    <n v="20"/>
    <n v="20"/>
    <n v="10"/>
    <m/>
    <s v="高新企业"/>
    <m/>
    <s v="邵担标准产品"/>
    <m/>
    <s v="国担非专项业务"/>
    <m/>
    <s v="2022-10-18 10:58:45"/>
    <s v="2022-10-25 10:57:44"/>
    <s v="2022-10-15 16:51:05"/>
    <s v="李帝瑾"/>
    <m/>
    <s v="省再担合规性审查通过"/>
    <s v="国担合规性审查通过"/>
    <m/>
    <n v="200"/>
    <n v="200"/>
    <n v="365"/>
    <n v="0"/>
    <n v="0"/>
    <n v="2E-3"/>
    <n v="4000"/>
    <n v="4000"/>
    <m/>
  </r>
  <r>
    <s v="4301722091300003"/>
    <s v="国担非专项业务"/>
    <s v="新增"/>
    <x v="40"/>
    <m/>
    <s v="湖南省融资再担保有限公司"/>
    <s v="邵阳湖山建材经营有限责任公司"/>
    <s v="企业"/>
    <s v="统一社会信用代码"/>
    <s v="91430500MA4PRFFU6D"/>
    <m/>
    <m/>
    <m/>
    <m/>
    <s v="私人控股"/>
    <s v="否"/>
    <s v="湖南省/邵阳市/双清区"/>
    <s v="水泥制造"/>
    <s v="工业"/>
    <n v="1053"/>
    <n v="631"/>
    <n v="22"/>
    <m/>
    <s v="小型企业"/>
    <s v="小微企业"/>
    <s v="3.4.4.1"/>
    <s v="孙善杰"/>
    <s v="居民身份证"/>
    <s v="430521198807060318"/>
    <s v="中国银行邵阳分行"/>
    <n v="280"/>
    <s v="流动资金贷款"/>
    <n v="3.79"/>
    <s v="人民币"/>
    <s v="否"/>
    <s v="2022-09-13 00:00:00"/>
    <s v="2023-09-13 00:00:00"/>
    <m/>
    <s v="湘中银普惠借字2022年湖山建材-1号"/>
    <m/>
    <s v="湘中银普惠保字2022年湖山建材-1号"/>
    <s v="2022年委担字第144号"/>
    <n v="1"/>
    <m/>
    <s v="自然人保证,不动产抵押"/>
    <n v="20"/>
    <n v="30"/>
    <n v="0"/>
    <n v="20"/>
    <n v="20"/>
    <n v="10"/>
    <m/>
    <s v=""/>
    <m/>
    <s v="邵担标准产品"/>
    <m/>
    <s v="国担非专项业务"/>
    <m/>
    <s v="2022-10-18 10:58:45"/>
    <s v="2022-10-25 10:57:44"/>
    <s v="2022-10-15 16:51:05"/>
    <s v="李帝瑾"/>
    <m/>
    <s v="省再担合规性审查通过"/>
    <s v="国担合规性审查通过"/>
    <m/>
    <n v="280"/>
    <n v="280"/>
    <n v="365"/>
    <n v="0"/>
    <n v="0"/>
    <n v="2E-3"/>
    <n v="5600"/>
    <n v="5600"/>
    <m/>
  </r>
  <r>
    <s v="4301722091300004"/>
    <s v="国担非专项业务"/>
    <s v="新增"/>
    <x v="40"/>
    <m/>
    <s v="湖南省融资再担保有限公司"/>
    <s v="湖南荣兴电子科技有限公司"/>
    <s v="企业"/>
    <s v="统一社会信用代码"/>
    <s v="91430500MA4RG9XY9D"/>
    <m/>
    <m/>
    <m/>
    <m/>
    <s v="私人控股"/>
    <s v="否"/>
    <s v="湖南省/邵阳市/经济开发区"/>
    <s v="其他电子设备制造"/>
    <s v="工业"/>
    <n v="1666"/>
    <n v="162"/>
    <n v="32"/>
    <m/>
    <s v="微型企业"/>
    <s v="小微企业"/>
    <s v="1.1.2"/>
    <s v="王道前"/>
    <s v="居民身份证"/>
    <s v="430525197706107018"/>
    <s v="长沙银行邵阳北塔支行"/>
    <n v="200"/>
    <s v="流动资金贷款"/>
    <n v="5.5"/>
    <s v="人民币"/>
    <s v="否"/>
    <s v="2022-09-13 00:00:00"/>
    <s v="2023-09-12 00:00:00"/>
    <m/>
    <s v="292720221001000502000"/>
    <m/>
    <s v="DB29270120220829060537"/>
    <s v="2022年委担字第150号"/>
    <n v="0.8"/>
    <m/>
    <s v="自然人保证,不动产抵押,动产抵押"/>
    <n v="20"/>
    <n v="30"/>
    <n v="0"/>
    <n v="20"/>
    <n v="20"/>
    <n v="10"/>
    <m/>
    <s v=""/>
    <m/>
    <s v="邵担标准产品"/>
    <m/>
    <s v="国担非专项业务"/>
    <m/>
    <s v="2022-10-18 10:58:45"/>
    <s v="2022-10-25 10:57:15"/>
    <s v="2022-10-15 16:51:05"/>
    <s v="李帝瑾"/>
    <m/>
    <s v="省再担合规性审查通过"/>
    <s v="国担合规性审查通过"/>
    <m/>
    <n v="200"/>
    <n v="200"/>
    <n v="364"/>
    <n v="0"/>
    <n v="0"/>
    <n v="2E-3"/>
    <n v="3989.04"/>
    <n v="3989.04"/>
    <m/>
  </r>
  <r>
    <s v="4301722090800004"/>
    <s v="国担非专项业务"/>
    <s v="新增"/>
    <x v="40"/>
    <m/>
    <s v="湖南省融资再担保有限公司"/>
    <s v="湖南全亦科技有限公司"/>
    <s v="企业"/>
    <s v="统一社会信用代码"/>
    <s v="914305005576013135"/>
    <m/>
    <m/>
    <m/>
    <m/>
    <s v="私人控股"/>
    <s v="否"/>
    <s v="湖南省/邵阳市/大祥区"/>
    <s v="其他未列明信息技术服务业"/>
    <s v="软件和信息技术服务业"/>
    <n v="1489"/>
    <n v="1192"/>
    <n v="8"/>
    <m/>
    <s v="微型企业"/>
    <s v="小微企业"/>
    <m/>
    <s v="海山"/>
    <s v="居民身份证"/>
    <s v="430503197412220033"/>
    <s v="华融湘江银行邵阳敏州西路支行"/>
    <n v="150"/>
    <s v="流动资金贷款"/>
    <n v="4"/>
    <s v="人民币"/>
    <s v="否"/>
    <s v="2022-09-08 00:00:00"/>
    <s v="2023-09-08 00:00:00"/>
    <m/>
    <s v="华银邵（敏西支）流资贷字（2022）年第（935）号"/>
    <m/>
    <s v="华银邵（敏西支）保字（2022）年第（936）号"/>
    <s v="2022年委担字第050号"/>
    <n v="0.5"/>
    <m/>
    <s v="自然人保证,不动产抵押"/>
    <n v="20"/>
    <n v="30"/>
    <n v="0"/>
    <n v="20"/>
    <n v="20"/>
    <n v="10"/>
    <m/>
    <s v="高新企业"/>
    <m/>
    <s v="邵担标准产品"/>
    <m/>
    <s v="国担非专项业务"/>
    <m/>
    <s v="2022-10-18 10:58:45"/>
    <s v="2022-10-25 10:57:15"/>
    <s v="2022-10-15 16:51:05"/>
    <s v="李帝瑾"/>
    <m/>
    <s v="省再担合规性审查通过"/>
    <s v="国担合规性审查通过"/>
    <m/>
    <n v="150"/>
    <n v="150"/>
    <n v="365"/>
    <n v="0"/>
    <n v="0"/>
    <n v="2E-3"/>
    <n v="3000"/>
    <n v="3000"/>
    <m/>
  </r>
  <r>
    <s v="4301722092800005"/>
    <s v="国担非专项业务"/>
    <s v="新增"/>
    <x v="40"/>
    <m/>
    <s v="湖南省融资再担保有限公司"/>
    <s v="邵阳市富邦家居有限公司"/>
    <s v="企业"/>
    <s v="统一社会信用代码"/>
    <s v="914305007880181842"/>
    <m/>
    <m/>
    <m/>
    <m/>
    <s v="私人控股"/>
    <s v="否"/>
    <s v="湖南省/邵阳市/大祥区"/>
    <s v="家具零售"/>
    <s v="零售业"/>
    <n v="437"/>
    <n v="876"/>
    <n v="15"/>
    <m/>
    <s v="小型企业"/>
    <s v="小微企业"/>
    <m/>
    <s v="伍丽丽"/>
    <s v="居民身份证"/>
    <s v="430523198309137661"/>
    <s v="中国银行邵阳分行"/>
    <n v="60"/>
    <s v="流动资金贷款"/>
    <n v="3.8"/>
    <s v="人民币"/>
    <s v="否"/>
    <s v="2022-09-28 00:00:00"/>
    <s v="2023-09-27 00:00:00"/>
    <m/>
    <s v="湘中银普惠借字2022年富邦家居-1号"/>
    <m/>
    <s v="湘中银普惠保字2022年富邦家居-3号"/>
    <s v="2022年委担字第170号"/>
    <n v="1"/>
    <m/>
    <s v="自然人保证,不动产抵押"/>
    <n v="20"/>
    <n v="30"/>
    <n v="0"/>
    <n v="20"/>
    <n v="20"/>
    <n v="10"/>
    <m/>
    <s v=""/>
    <m/>
    <s v="邵担标准产品"/>
    <m/>
    <s v="国担非专项业务"/>
    <m/>
    <s v="2022-10-18 10:58:45"/>
    <s v="2022-10-25 10:57:44"/>
    <s v="2022-10-15 16:51:05"/>
    <s v="李帝瑾"/>
    <m/>
    <s v="省再担合规性审查通过"/>
    <s v="国担合规性审查通过"/>
    <m/>
    <n v="60"/>
    <n v="60"/>
    <n v="364"/>
    <n v="0"/>
    <n v="0"/>
    <n v="2E-3"/>
    <n v="1196.71"/>
    <n v="1196.71"/>
    <m/>
  </r>
  <r>
    <s v="4301722092600002"/>
    <s v="国担非专项业务"/>
    <s v="新增"/>
    <x v="40"/>
    <m/>
    <s v="湖南省融资再担保有限公司"/>
    <s v="湖南省尚炎工贸有限公司"/>
    <s v="企业"/>
    <s v="统一社会信用代码"/>
    <s v="91430521087621204U"/>
    <m/>
    <m/>
    <m/>
    <m/>
    <s v="私人控股"/>
    <s v="否"/>
    <s v="湖南省/邵阳市/邵东市"/>
    <s v="其他家庭用品批发"/>
    <s v="批发业"/>
    <n v="1281"/>
    <n v="824"/>
    <n v="12"/>
    <m/>
    <s v="微型企业"/>
    <s v="小微企业"/>
    <m/>
    <s v="刘军勋"/>
    <s v="居民身份证"/>
    <s v="43052119821002025X"/>
    <s v="华融湘江银行邵东市支行"/>
    <n v="195"/>
    <s v="流动资金贷款"/>
    <n v="6.9"/>
    <s v="人民币"/>
    <s v="否"/>
    <s v="2022-09-26 00:00:00"/>
    <s v="2023-09-26 00:00:00"/>
    <m/>
    <s v="华银邵（邵东支）流资贷字（2022）年第（826）号"/>
    <m/>
    <s v="华银邵（邵东支）保字（2022）年第（826）号"/>
    <s v="2022年委担字第162号"/>
    <n v="1"/>
    <m/>
    <s v="自然人保证,不动产抵押"/>
    <n v="20"/>
    <n v="30"/>
    <n v="0"/>
    <n v="20"/>
    <n v="20"/>
    <n v="10"/>
    <m/>
    <s v=""/>
    <m/>
    <s v="邵担标准产品"/>
    <m/>
    <s v="国担非专项业务"/>
    <m/>
    <s v="2022-10-18 10:58:45"/>
    <s v="2022-10-25 10:57:44"/>
    <s v="2022-10-15 16:51:05"/>
    <s v="李帝瑾"/>
    <m/>
    <s v="省再担合规性审查通过"/>
    <s v="国担合规性审查通过"/>
    <m/>
    <n v="195"/>
    <n v="195"/>
    <n v="365"/>
    <n v="0"/>
    <n v="0"/>
    <n v="2E-3"/>
    <n v="3900"/>
    <n v="3900"/>
    <m/>
  </r>
  <r>
    <s v="4301722090800005"/>
    <s v="国担非专项业务"/>
    <s v="新增"/>
    <x v="40"/>
    <m/>
    <s v="湖南省融资再担保有限公司"/>
    <s v="邵阳湘运旅游运输有限公司"/>
    <s v="企业"/>
    <s v="统一社会信用代码"/>
    <s v="914305007607317032"/>
    <m/>
    <m/>
    <m/>
    <m/>
    <s v="私人控股"/>
    <s v="是"/>
    <s v="湖南省/邵阳市/北塔区"/>
    <s v="旅游客运"/>
    <s v="交通运输业"/>
    <n v="3892"/>
    <n v="1985"/>
    <n v="72"/>
    <m/>
    <s v="小型企业"/>
    <s v="小微企业"/>
    <m/>
    <s v="王超"/>
    <s v="居民身份证"/>
    <s v="430502197107270011"/>
    <s v="交通银行邵阳分行"/>
    <n v="150"/>
    <s v="流动资金贷款"/>
    <n v="4.3499999999999996"/>
    <s v="人民币"/>
    <s v="否"/>
    <s v="2022-09-08 00:00:00"/>
    <s v="2023-09-01 00:00:00"/>
    <m/>
    <s v="Z2208LN15640856"/>
    <m/>
    <s v="C220831GR5988430"/>
    <s v="2022年委担字第146号"/>
    <n v="1"/>
    <m/>
    <s v="动产抵押"/>
    <n v="20"/>
    <n v="30"/>
    <n v="0"/>
    <n v="20"/>
    <n v="20"/>
    <n v="10"/>
    <m/>
    <s v=""/>
    <m/>
    <s v="邵担标准产品"/>
    <m/>
    <s v="国担非专项业务"/>
    <m/>
    <s v="2022-10-18 10:58:45"/>
    <s v="2022-10-25 10:57:44"/>
    <s v="2022-10-15 16:51:05"/>
    <s v="李帝瑾"/>
    <m/>
    <s v="省再担合规性审查通过"/>
    <s v="国担合规性审查通过"/>
    <m/>
    <n v="150"/>
    <n v="150"/>
    <n v="358"/>
    <n v="0"/>
    <n v="0"/>
    <n v="2E-3"/>
    <n v="2942.47"/>
    <n v="2942.47"/>
    <m/>
  </r>
  <r>
    <s v="4301722093000002"/>
    <s v="国担非专项业务"/>
    <s v="新增"/>
    <x v="40"/>
    <m/>
    <s v="湖南省融资再担保有限公司"/>
    <s v="湖南益宏园林建设有限公司"/>
    <s v="企业"/>
    <s v="统一社会信用代码"/>
    <s v="914305005702813774"/>
    <m/>
    <m/>
    <m/>
    <m/>
    <s v="私人控股"/>
    <s v="否"/>
    <s v="湖南省/邵阳市/大祥区"/>
    <s v="园林绿化工程施工"/>
    <s v="建筑业"/>
    <n v="5792"/>
    <n v="2420"/>
    <n v="19"/>
    <m/>
    <s v="小型企业"/>
    <s v="小微企业"/>
    <m/>
    <s v="姚海军"/>
    <s v="居民身份证"/>
    <s v="430511197308272511"/>
    <s v="交通银行邵阳分行"/>
    <n v="370"/>
    <s v="流动资金贷款"/>
    <n v="4.3"/>
    <s v="人民币"/>
    <s v="否"/>
    <s v="2022-09-30 00:00:00"/>
    <s v="2023-09-26 00:00:00"/>
    <m/>
    <s v="Z2209LN15664137"/>
    <m/>
    <s v="C220923GR5985769"/>
    <s v="2022年委担字第141号"/>
    <n v="1"/>
    <m/>
    <s v="自然人保证,不动产抵押"/>
    <n v="20"/>
    <n v="30"/>
    <n v="0"/>
    <n v="20"/>
    <n v="20"/>
    <n v="10"/>
    <m/>
    <s v=""/>
    <m/>
    <s v="邵担标准产品"/>
    <m/>
    <s v="国担非专项业务"/>
    <m/>
    <s v="2022-10-18 10:58:45"/>
    <s v="2022-10-25 10:57:44"/>
    <s v="2022-10-15 16:51:05"/>
    <s v="李帝瑾"/>
    <m/>
    <s v="省再担合规性审查通过"/>
    <s v="国担合规性审查通过"/>
    <m/>
    <n v="370"/>
    <n v="370"/>
    <n v="361"/>
    <n v="0"/>
    <n v="0"/>
    <n v="2E-3"/>
    <n v="7318.9"/>
    <n v="7318.9"/>
    <m/>
  </r>
  <r>
    <s v="4301722090800006"/>
    <s v="国担非专项业务"/>
    <s v="新增"/>
    <x v="40"/>
    <m/>
    <s v="湖南省融资再担保有限公司"/>
    <s v="湖南益宏园林建设有限公司"/>
    <s v="企业"/>
    <s v="统一社会信用代码"/>
    <s v="914305005702813774"/>
    <m/>
    <m/>
    <m/>
    <m/>
    <s v="私人控股"/>
    <s v="否"/>
    <s v="湖南省/邵阳市/大祥区"/>
    <s v="园林绿化工程施工"/>
    <s v="建筑业"/>
    <n v="5792"/>
    <n v="2420"/>
    <n v="19"/>
    <m/>
    <s v="小型企业"/>
    <s v="小微企业"/>
    <m/>
    <s v="姚海军"/>
    <s v="居民身份证"/>
    <s v="430511197308272511"/>
    <s v="交通银行邵阳分行"/>
    <n v="110"/>
    <s v="流动资金贷款"/>
    <n v="4.5"/>
    <s v="人民币"/>
    <s v="否"/>
    <s v="2022-09-08 00:00:00"/>
    <s v="2023-09-04 00:00:00"/>
    <m/>
    <s v="Z2209LN15645598"/>
    <m/>
    <s v="C220905GR5989839"/>
    <s v="2022年委担字第141号"/>
    <n v="1"/>
    <m/>
    <s v="自然人保证,不动产抵押"/>
    <n v="20"/>
    <n v="30"/>
    <n v="0"/>
    <n v="20"/>
    <n v="20"/>
    <n v="10"/>
    <m/>
    <s v=""/>
    <m/>
    <s v="邵担标准产品"/>
    <m/>
    <s v="国担非专项业务"/>
    <m/>
    <s v="2022-10-18 10:58:45"/>
    <s v="2022-10-25 10:57:15"/>
    <s v="2022-10-15 16:51:05"/>
    <s v="李帝瑾"/>
    <m/>
    <s v="省再担合规性审查通过"/>
    <s v="国担合规性审查通过"/>
    <m/>
    <n v="110"/>
    <n v="110"/>
    <n v="361"/>
    <n v="0"/>
    <n v="0"/>
    <n v="2E-3"/>
    <n v="2175.89"/>
    <n v="2175.89"/>
    <m/>
  </r>
  <r>
    <s v="4301722090200001"/>
    <s v="国担非专项业务"/>
    <s v="新增"/>
    <x v="40"/>
    <m/>
    <s v="湖南省融资再担保有限公司"/>
    <s v="湖南良诚新材料科技有限公司"/>
    <s v="企业"/>
    <s v="统一社会信用代码"/>
    <s v="91430500MA4RUL0J5L"/>
    <m/>
    <m/>
    <m/>
    <m/>
    <s v="私人控股"/>
    <s v="否"/>
    <s v="湖南省/邵阳市/经济开发区"/>
    <s v="其他非金属矿物制品制造"/>
    <s v="工业"/>
    <n v="2183"/>
    <n v="761"/>
    <n v="65"/>
    <m/>
    <s v="小型企业"/>
    <s v="小微企业"/>
    <s v="3.4.3.2"/>
    <s v="曹晓君"/>
    <s v="居民身份证"/>
    <s v="432524198808117428"/>
    <s v="华融湘江银行邵阳日恒支行"/>
    <n v="500"/>
    <s v="流动资金贷款"/>
    <n v="5.5"/>
    <s v="人民币"/>
    <s v="否"/>
    <s v="2022-09-02 00:00:00"/>
    <s v="2023-09-02 00:00:00"/>
    <m/>
    <s v="华银邵（日恒支）流资贷字（2022）年第（150）号"/>
    <m/>
    <s v="华银邵（日恒支）保字（2022）年第（150）号"/>
    <s v="2022年委担字第158号"/>
    <n v="0.8"/>
    <m/>
    <s v="自然人保证,不动产抵押"/>
    <n v="20"/>
    <n v="30"/>
    <n v="0"/>
    <n v="20"/>
    <n v="20"/>
    <n v="10"/>
    <m/>
    <s v=""/>
    <m/>
    <s v="邵担标准产品"/>
    <m/>
    <s v="国担非专项业务"/>
    <m/>
    <s v="2022-10-18 10:58:45"/>
    <s v="2022-10-25 10:57:15"/>
    <s v="2022-10-15 16:51:05"/>
    <s v="李帝瑾"/>
    <m/>
    <s v="省再担合规性审查通过"/>
    <s v="国担合规性审查通过"/>
    <m/>
    <n v="500"/>
    <n v="500"/>
    <n v="365"/>
    <n v="0"/>
    <n v="0"/>
    <n v="2E-3"/>
    <n v="10000"/>
    <n v="10000"/>
    <m/>
  </r>
  <r>
    <s v="4301722092800006"/>
    <s v="国担非专项业务"/>
    <s v="新增"/>
    <x v="40"/>
    <m/>
    <s v="湖南省融资再担保有限公司"/>
    <s v="邵阳市正盛农化科技有限公司"/>
    <s v="企业"/>
    <s v="统一社会信用代码"/>
    <s v="9143050266631521X1"/>
    <m/>
    <m/>
    <m/>
    <m/>
    <s v="私人控股"/>
    <s v="否"/>
    <s v="湖南省/邵阳市/双清区"/>
    <s v="复混肥料制造"/>
    <s v="工业"/>
    <n v="1660"/>
    <n v="748"/>
    <n v="12"/>
    <m/>
    <s v="微型企业"/>
    <s v="小微企业"/>
    <m/>
    <s v="文应当"/>
    <s v="居民身份证"/>
    <s v="432501197708030019"/>
    <s v="中国银行邵阳市双拥路支行"/>
    <n v="80"/>
    <s v="流动资金贷款"/>
    <n v="4"/>
    <s v="人民币"/>
    <s v="否"/>
    <s v="2022-09-28 00:00:00"/>
    <s v="2023-09-28 00:00:00"/>
    <m/>
    <s v="湘中银企借字2022-1519-04号"/>
    <m/>
    <s v="湘中银企保字2022-1519-04号"/>
    <s v="2022年委担字第097号"/>
    <n v="0.5"/>
    <m/>
    <s v="自然人保证,不动产抵押"/>
    <n v="20"/>
    <n v="30"/>
    <n v="0"/>
    <n v="20"/>
    <n v="20"/>
    <n v="10"/>
    <m/>
    <s v="高新企业"/>
    <m/>
    <s v="邵担标准产品"/>
    <m/>
    <s v="国担非专项业务"/>
    <m/>
    <s v="2022-10-18 10:58:45"/>
    <s v="2022-10-25 10:57:15"/>
    <s v="2022-10-15 16:51:05"/>
    <s v="李帝瑾"/>
    <m/>
    <s v="省再担合规性审查通过"/>
    <s v="国担合规性审查通过"/>
    <m/>
    <n v="80"/>
    <n v="80"/>
    <n v="365"/>
    <n v="0"/>
    <n v="0"/>
    <n v="2E-3"/>
    <n v="1600"/>
    <n v="1600"/>
    <m/>
  </r>
  <r>
    <s v="4301722091600004"/>
    <s v="国担非专项业务"/>
    <s v="新增"/>
    <x v="40"/>
    <m/>
    <s v="湖南省融资再担保有限公司"/>
    <s v="湖南省永航商贸有限公司"/>
    <s v="企业"/>
    <s v="统一社会信用代码"/>
    <s v="9143050058092935XM"/>
    <m/>
    <m/>
    <m/>
    <m/>
    <s v="私人控股"/>
    <s v="否"/>
    <s v="湖南省/邵阳市/双清区"/>
    <s v="五金产品批发"/>
    <s v="批发业"/>
    <n v="7051"/>
    <n v="6893"/>
    <n v="14"/>
    <m/>
    <s v="小型企业"/>
    <s v="小微企业"/>
    <m/>
    <s v="姚双莲"/>
    <s v="居民身份证"/>
    <s v="430503197009060906"/>
    <s v="华融湘江银行邵阳东城支行"/>
    <n v="400"/>
    <s v="流动资金贷款"/>
    <n v="5"/>
    <s v="人民币"/>
    <s v="否"/>
    <s v="2022-09-16 00:00:00"/>
    <s v="2023-09-16 00:00:00"/>
    <m/>
    <s v="华银邵（东城支）流资贷字（2022）年第（707）号"/>
    <m/>
    <s v="华银邵（东城支）保字（2022）年第（711）号"/>
    <s v="2022年委担字第163号"/>
    <n v="1"/>
    <m/>
    <s v="自然人保证,不动产抵押"/>
    <n v="20"/>
    <n v="30"/>
    <n v="0"/>
    <n v="20"/>
    <n v="20"/>
    <n v="10"/>
    <m/>
    <s v=""/>
    <m/>
    <s v="邵担标准产品"/>
    <m/>
    <s v="国担非专项业务"/>
    <m/>
    <s v="2022-10-18 10:58:45"/>
    <s v="2022-10-25 10:57:15"/>
    <s v="2022-10-15 16:51:05"/>
    <s v="李帝瑾"/>
    <m/>
    <s v="省再担合规性审查通过"/>
    <s v="国担合规性审查通过"/>
    <m/>
    <n v="400"/>
    <n v="400"/>
    <n v="365"/>
    <n v="0"/>
    <n v="0"/>
    <n v="2E-3"/>
    <n v="8000"/>
    <n v="8000"/>
    <m/>
  </r>
  <r>
    <s v="4301722090700002"/>
    <s v="国担非专项业务"/>
    <s v="新增"/>
    <x v="40"/>
    <m/>
    <s v="湖南省融资再担保有限公司"/>
    <s v="邵阳友洁商贸有限公司"/>
    <s v="企业"/>
    <s v="统一社会信用代码"/>
    <s v="91430500685000379C"/>
    <m/>
    <m/>
    <m/>
    <m/>
    <s v="私人控股"/>
    <s v="否"/>
    <s v="湖南省/邵阳市/双清区"/>
    <s v="百货零售"/>
    <s v="零售业"/>
    <n v="2612"/>
    <n v="1718"/>
    <n v="9"/>
    <m/>
    <s v="微型企业"/>
    <s v="小微企业"/>
    <m/>
    <s v="李章"/>
    <s v="居民身份证"/>
    <s v="430524198708221891"/>
    <s v="华融湘江银行邵阳东城支行"/>
    <n v="150"/>
    <s v="流动资金贷款"/>
    <n v="5"/>
    <s v="人民币"/>
    <s v="否"/>
    <s v="2022-09-07 00:00:00"/>
    <s v="2023-09-07 00:00:00"/>
    <m/>
    <s v="华银邵（东城支）流资贷字（2022）年第（912）号"/>
    <m/>
    <s v="华银邵（东城支）保字（2022）年第（912）号"/>
    <s v="2022年委担字第161号"/>
    <n v="1"/>
    <m/>
    <s v="自然人保证,不动产抵押,动产抵押"/>
    <n v="20"/>
    <n v="30"/>
    <n v="0"/>
    <n v="20"/>
    <n v="20"/>
    <n v="10"/>
    <m/>
    <s v=""/>
    <m/>
    <s v="邵担标准产品"/>
    <m/>
    <s v="国担非专项业务"/>
    <m/>
    <s v="2022-10-18 10:58:45"/>
    <s v="2022-10-25 10:57:44"/>
    <s v="2022-10-15 16:51:05"/>
    <s v="李帝瑾"/>
    <m/>
    <s v="省再担合规性审查通过"/>
    <s v="国担合规性审查通过"/>
    <m/>
    <n v="150"/>
    <n v="150"/>
    <n v="365"/>
    <n v="0"/>
    <n v="0"/>
    <n v="2E-3"/>
    <n v="3000"/>
    <n v="3000"/>
    <m/>
  </r>
  <r>
    <s v="4301722091300005"/>
    <s v="国担非专项业务"/>
    <s v="新增"/>
    <x v="40"/>
    <m/>
    <s v="湖南省融资再担保有限公司"/>
    <s v="邵阳友洁商贸有限公司"/>
    <s v="企业"/>
    <s v="统一社会信用代码"/>
    <s v="91430500685000379C"/>
    <m/>
    <m/>
    <m/>
    <m/>
    <s v="私人控股"/>
    <s v="否"/>
    <s v="湖南省/邵阳市/双清区"/>
    <s v="百货零售"/>
    <s v="零售业"/>
    <n v="2612"/>
    <n v="1718"/>
    <n v="9"/>
    <m/>
    <s v="微型企业"/>
    <s v="小微企业"/>
    <m/>
    <s v="李章"/>
    <s v="居民身份证"/>
    <s v="430524198708221891"/>
    <s v="中国银行邵阳市敏州东路支行"/>
    <n v="100"/>
    <s v="流动资金贷款"/>
    <n v="4.25"/>
    <s v="人民币"/>
    <s v="否"/>
    <s v="2022-09-13 00:00:00"/>
    <s v="2023-09-12 00:00:00"/>
    <m/>
    <s v="湘中银企借字友洁2022090901号"/>
    <m/>
    <s v="湘中银企保字友洁2022090901号"/>
    <s v="2022年委担字第161号"/>
    <n v="1"/>
    <m/>
    <s v="自然人保证,不动产抵押,动产抵押"/>
    <n v="20"/>
    <n v="30"/>
    <n v="0"/>
    <n v="20"/>
    <n v="20"/>
    <n v="10"/>
    <m/>
    <s v=""/>
    <m/>
    <s v="邵担标准产品"/>
    <m/>
    <s v="国担非专项业务"/>
    <m/>
    <s v="2022-10-18 10:58:45"/>
    <s v="2022-10-25 10:57:44"/>
    <s v="2022-10-15 16:51:05"/>
    <s v="李帝瑾"/>
    <m/>
    <s v="省再担合规性审查通过"/>
    <s v="国担合规性审查通过"/>
    <m/>
    <n v="100"/>
    <n v="100"/>
    <n v="364"/>
    <n v="0"/>
    <n v="0"/>
    <n v="2E-3"/>
    <n v="1994.52"/>
    <n v="1994.52"/>
    <m/>
  </r>
  <r>
    <s v="4301722092900003"/>
    <s v="国担非专项业务"/>
    <s v="新增"/>
    <x v="40"/>
    <m/>
    <s v="湖南省融资再担保有限公司"/>
    <s v="邵阳市力才不锈钢金属制品有限责任公司"/>
    <s v="企业"/>
    <s v="统一社会信用代码"/>
    <s v="91430500587008983P"/>
    <m/>
    <m/>
    <m/>
    <m/>
    <s v="私人控股"/>
    <s v="否"/>
    <s v="湖南省/邵阳市/双清区"/>
    <s v="其他机械设备及电子产品批发"/>
    <s v="批发业"/>
    <n v="818"/>
    <n v="992"/>
    <n v="12"/>
    <m/>
    <s v="微型企业"/>
    <s v="小微企业"/>
    <m/>
    <s v="王思云"/>
    <s v="居民身份证"/>
    <s v="430503198306121562"/>
    <s v="华融湘江银行邵阳西湖路支行"/>
    <n v="300"/>
    <s v="流动资金贷款"/>
    <n v="4.5999999999999996"/>
    <s v="人民币"/>
    <s v="否"/>
    <s v="2022-09-29 00:00:00"/>
    <s v="2023-09-29 00:00:00"/>
    <m/>
    <s v="华银邵（西湖支）流资贷字（2022）年第（108）号"/>
    <m/>
    <s v="华银邵（西湖支）保字（2022）年第（112）号"/>
    <s v="2022年委担字第166号"/>
    <n v="1"/>
    <m/>
    <s v="自然人保证,不动产抵押"/>
    <n v="20"/>
    <n v="30"/>
    <n v="0"/>
    <n v="20"/>
    <n v="20"/>
    <n v="10"/>
    <m/>
    <s v=""/>
    <m/>
    <s v="邵担标准产品"/>
    <m/>
    <s v="国担非专项业务"/>
    <m/>
    <s v="2022-10-18 10:58:45"/>
    <s v="2022-10-25 10:57:44"/>
    <s v="2022-10-15 16:51:05"/>
    <s v="李帝瑾"/>
    <m/>
    <s v="省再担合规性审查通过"/>
    <s v="国担合规性审查通过"/>
    <m/>
    <n v="300"/>
    <n v="300"/>
    <n v="365"/>
    <n v="0"/>
    <n v="0"/>
    <n v="2E-3"/>
    <n v="6000"/>
    <n v="6000"/>
    <m/>
  </r>
  <r>
    <s v="4301722092900004"/>
    <s v="国担非专项业务"/>
    <s v="新增"/>
    <x v="40"/>
    <m/>
    <s v="湖南省融资再担保有限公司"/>
    <s v="邵阳市昌兴实业有限公司"/>
    <s v="企业"/>
    <s v="统一社会信用代码"/>
    <s v="91430500MA4LCHUY4G"/>
    <m/>
    <m/>
    <m/>
    <m/>
    <s v="私人控股"/>
    <s v="否"/>
    <s v="湖南省/邵阳市/经济开发区"/>
    <s v="其他机织服装制造"/>
    <s v="工业"/>
    <n v="2599"/>
    <n v="701"/>
    <n v="54"/>
    <m/>
    <s v="小型企业"/>
    <s v="小微企业"/>
    <m/>
    <s v="张佐良"/>
    <s v="居民身份证"/>
    <s v="430502197111191017"/>
    <s v="华融湘江银行邵阳东城支行"/>
    <n v="150"/>
    <s v="流动资金贷款"/>
    <n v="4.3499999999999996"/>
    <s v="人民币"/>
    <s v="否"/>
    <s v="2022-09-29 00:00:00"/>
    <s v="2023-09-29 00:00:00"/>
    <m/>
    <s v="华银邵（东城支）流资贷字（2022）年第（212）号"/>
    <m/>
    <s v="华银邵（东城支）保字（2022）年第（212）号"/>
    <s v="2022年委担字第058号"/>
    <n v="0.8"/>
    <m/>
    <s v="自然人保证,不动产抵押,企业保证"/>
    <n v="20"/>
    <n v="30"/>
    <n v="0"/>
    <n v="20"/>
    <n v="20"/>
    <n v="10"/>
    <m/>
    <s v="高新企业"/>
    <m/>
    <s v="邵担标准产品"/>
    <m/>
    <s v="国担非专项业务"/>
    <m/>
    <s v="2022-10-18 10:58:45"/>
    <s v="2022-10-25 10:57:44"/>
    <s v="2022-10-15 16:51:05"/>
    <s v="李帝瑾"/>
    <m/>
    <s v="省再担合规性审查通过"/>
    <s v="国担合规性审查通过"/>
    <m/>
    <n v="150"/>
    <n v="150"/>
    <n v="365"/>
    <n v="0"/>
    <n v="0"/>
    <n v="2E-3"/>
    <n v="3000"/>
    <n v="3000"/>
    <m/>
  </r>
  <r>
    <s v="4301722091400001"/>
    <s v="国担非专项业务"/>
    <s v="新增"/>
    <x v="40"/>
    <m/>
    <s v="湖南省融资再担保有限公司"/>
    <s v="邵阳源坤环保材料有限公司"/>
    <s v="企业"/>
    <s v="统一社会信用代码"/>
    <s v="91430500MA4RUDNF72"/>
    <m/>
    <m/>
    <m/>
    <m/>
    <s v="私人控股"/>
    <s v="是"/>
    <s v="湖南省/邵阳市/双清区"/>
    <s v="石油及制品批发"/>
    <s v="批发业"/>
    <n v="853"/>
    <n v="31"/>
    <n v="3"/>
    <m/>
    <s v="微型企业"/>
    <s v="小微企业"/>
    <m/>
    <s v="曾朝辉"/>
    <s v="居民身份证"/>
    <s v="430521196407052598"/>
    <s v="邵阳农村商业银行工业园支行"/>
    <n v="200"/>
    <s v="固定资产贷款"/>
    <n v="4.5"/>
    <s v="人民币"/>
    <s v="否"/>
    <s v="2022-09-14 00:00:00"/>
    <s v="2024-08-29 00:00:00"/>
    <m/>
    <s v="-20538-2022-00000266"/>
    <m/>
    <s v="1-20538-2022-00000028"/>
    <s v="2022年委担字第149号"/>
    <n v="1"/>
    <m/>
    <s v="自然人保证,不动产抵押"/>
    <n v="20"/>
    <n v="30"/>
    <n v="0"/>
    <n v="20"/>
    <n v="20"/>
    <n v="10"/>
    <m/>
    <s v=""/>
    <m/>
    <s v="邵担标准产品"/>
    <m/>
    <s v="国担非专项业务"/>
    <m/>
    <s v="2022-10-18 10:58:45"/>
    <s v="2022-10-25 10:57:44"/>
    <s v="2022-10-16 09:58:10"/>
    <s v="李帝瑾"/>
    <m/>
    <s v="省再担合规性审查通过"/>
    <s v="国担合规性审查通过"/>
    <m/>
    <n v="200"/>
    <n v="200"/>
    <n v="715"/>
    <n v="0"/>
    <n v="0"/>
    <n v="2E-3"/>
    <n v="4000"/>
    <n v="4000"/>
    <m/>
  </r>
  <r>
    <s v="4301922091300008"/>
    <s v="国担非专项业务"/>
    <s v="新增"/>
    <x v="3"/>
    <m/>
    <s v="湖南省融资再担保有限公司"/>
    <s v="江永龙溪混凝土搅拌有限责任公司"/>
    <s v="企业"/>
    <s v="统一社会信用代码"/>
    <s v="91431125344854907P"/>
    <s v="蒋开玉"/>
    <s v="13973483519"/>
    <m/>
    <m/>
    <s v="私人控股"/>
    <s v="否"/>
    <s v="湖南省/永州市/江永县"/>
    <s v="水泥制品制造"/>
    <s v="工业"/>
    <n v="4162"/>
    <n v="4143"/>
    <n v="35"/>
    <m/>
    <s v="小型企业"/>
    <s v="小微企业"/>
    <s v="3.4.4.1"/>
    <s v="蒋开玉"/>
    <s v="居民身份证"/>
    <s v="432930196612152010"/>
    <s v="中国邮政储蓄银行股份有限公司江永县支行"/>
    <n v="450"/>
    <s v="流动资金贷款"/>
    <n v="5.22"/>
    <s v="人民币"/>
    <s v="否"/>
    <s v="2022-09-13 00:00:00"/>
    <s v="2023-09-08 00:00:00"/>
    <m/>
    <s v="0343000151220909874002"/>
    <m/>
    <s v="0743000151220909874024"/>
    <s v="W2022YZF022"/>
    <n v="0.5"/>
    <m/>
    <s v="自然人保证,不动产抵押"/>
    <n v="20"/>
    <n v="40"/>
    <n v="0"/>
    <n v="20"/>
    <n v="20"/>
    <n v="0"/>
    <m/>
    <s v=""/>
    <s v="三高四新"/>
    <s v="政银担"/>
    <m/>
    <s v="国担非专项业务"/>
    <m/>
    <s v="2022-10-19 10:47:59"/>
    <s v="2022-10-25 10:59:46"/>
    <s v="2022-10-17 08:42:47"/>
    <s v="蔡晓辉"/>
    <m/>
    <s v="省再担合规性审查通过"/>
    <s v="国担合规性审查通过"/>
    <m/>
    <n v="450"/>
    <n v="450"/>
    <n v="360"/>
    <n v="0"/>
    <n v="0"/>
    <n v="2E-3"/>
    <n v="8876.7099999999991"/>
    <n v="8876.7099999999991"/>
    <m/>
  </r>
  <r>
    <s v="4301922092800007"/>
    <s v="国担非专项业务"/>
    <s v="新增"/>
    <x v="3"/>
    <m/>
    <s v="湖南省融资再担保有限公司"/>
    <s v="江永县绿城混凝土有限公司"/>
    <s v="企业"/>
    <s v="统一社会信用代码"/>
    <s v="914311250622362541"/>
    <s v="义德文"/>
    <s v="13874612333"/>
    <m/>
    <m/>
    <s v="私人控股"/>
    <s v="否"/>
    <s v="湖南省/永州市/江永县"/>
    <s v="水泥制品制造"/>
    <s v="工业"/>
    <n v="4684"/>
    <n v="4817"/>
    <n v="38"/>
    <m/>
    <s v="小型企业"/>
    <s v="小微企业"/>
    <s v="3.4.4.1"/>
    <s v="义德文"/>
    <s v="居民身份证"/>
    <s v="432925197801145358"/>
    <s v="中国邮政储蓄银行股份有限公司江永县支行"/>
    <n v="298"/>
    <s v="流动资金贷款"/>
    <n v="5.22"/>
    <s v="人民币"/>
    <s v="否"/>
    <s v="2022-09-28 00:00:00"/>
    <s v="2023-09-27 00:00:00"/>
    <m/>
    <s v="0343000151220922894708"/>
    <m/>
    <s v="0743000151220922895585"/>
    <s v="W2022YZF024"/>
    <n v="0.5"/>
    <m/>
    <s v="自然人保证,不动产抵押"/>
    <n v="20"/>
    <n v="40"/>
    <n v="0"/>
    <n v="20"/>
    <n v="20"/>
    <n v="0"/>
    <m/>
    <s v=""/>
    <m/>
    <s v="政银担"/>
    <m/>
    <s v="国担非专项业务"/>
    <m/>
    <s v="2022-10-19 10:47:59"/>
    <s v="2022-10-25 10:59:46"/>
    <s v="2022-10-17 08:42:47"/>
    <s v="蔡晓辉"/>
    <m/>
    <s v="省再担合规性审查通过"/>
    <s v="国担合规性审查通过"/>
    <m/>
    <n v="298"/>
    <n v="298"/>
    <n v="364"/>
    <n v="0"/>
    <n v="0"/>
    <n v="2E-3"/>
    <n v="5943.67"/>
    <n v="5943.67"/>
    <m/>
  </r>
  <r>
    <s v="4301922091400004"/>
    <s v="国担非专项业务"/>
    <s v="新增"/>
    <x v="3"/>
    <m/>
    <s v="湖南省融资再担保有限公司"/>
    <s v="永州鼎诚车辆质保中心有限公司"/>
    <s v="企业"/>
    <s v="统一社会信用代码"/>
    <s v="91431103MA4PFYAPX6"/>
    <s v="雷鸣"/>
    <s v="17707467777"/>
    <m/>
    <m/>
    <s v="私人控股"/>
    <s v="是"/>
    <s v="湖南省/永州市/冷水滩区"/>
    <s v="汽车修理与维护"/>
    <s v="其他未列明行业"/>
    <n v="852"/>
    <n v="631"/>
    <n v="13"/>
    <m/>
    <s v="小型企业"/>
    <s v="小微企业"/>
    <s v="5.4.1"/>
    <s v="雷鸣"/>
    <s v="居民身份证"/>
    <s v="432902198105250955"/>
    <s v="中国建设银行股份有限公司永州梅湾路支行"/>
    <n v="280"/>
    <s v="流动资金贷款"/>
    <n v="5.2"/>
    <s v="人民币"/>
    <s v="否"/>
    <s v="2022-09-14 00:00:00"/>
    <s v="2023-09-14 00:00:00"/>
    <m/>
    <s v="HTZ430712300LDZJ2022N009"/>
    <m/>
    <s v="HTC430712300YBDB2022N00K"/>
    <s v="W2022YZF023"/>
    <n v="1"/>
    <m/>
    <s v="自然人保证,不动产抵押"/>
    <n v="20"/>
    <n v="40"/>
    <n v="0"/>
    <n v="20"/>
    <n v="20"/>
    <n v="0"/>
    <m/>
    <s v=""/>
    <m/>
    <s v="抵押担"/>
    <m/>
    <s v="国担非专项业务"/>
    <m/>
    <s v="2022-10-19 10:47:59"/>
    <s v="2022-10-25 10:59:46"/>
    <s v="2022-10-17 08:42:47"/>
    <s v="蔡晓辉"/>
    <m/>
    <s v="省再担合规性审查通过"/>
    <s v="国担合规性审查通过"/>
    <m/>
    <n v="280"/>
    <n v="280"/>
    <n v="365"/>
    <n v="0"/>
    <n v="0"/>
    <n v="2E-3"/>
    <n v="5600"/>
    <n v="5600"/>
    <m/>
  </r>
  <r>
    <s v="4301922100900001"/>
    <s v="国担非专项业务"/>
    <s v="新增"/>
    <x v="3"/>
    <m/>
    <s v="湖南省融资再担保有限公司"/>
    <s v="永州杰宝电子有限公司"/>
    <s v="企业"/>
    <s v="统一社会信用代码"/>
    <s v="91431100321667471A"/>
    <s v="黄文良"/>
    <s v="13902367327"/>
    <m/>
    <m/>
    <s v="私人控股"/>
    <s v="是"/>
    <s v="湖南省/永州市/零陵区"/>
    <s v="照明灯具制造"/>
    <s v="工业"/>
    <n v="1090"/>
    <n v="0"/>
    <n v="4"/>
    <m/>
    <s v="微型企业"/>
    <s v="小微企业"/>
    <s v="7.1.3"/>
    <s v="黄文良"/>
    <s v="居民身份证"/>
    <s v="A104498141"/>
    <s v="永州农村商业银行股份有限公司黄古山支行"/>
    <n v="400"/>
    <s v="固定资产贷款"/>
    <n v="5.85"/>
    <s v="人民币"/>
    <s v="否"/>
    <s v="2022-10-09 00:00:00"/>
    <s v="2025-09-27 00:00:00"/>
    <m/>
    <s v="-38536-2022-00000173"/>
    <m/>
    <s v="1-38536-2022-00000003"/>
    <s v="W2022ZHJ017"/>
    <n v="0.5"/>
    <m/>
    <s v="自然人保证,不动产抵押"/>
    <n v="20"/>
    <n v="40"/>
    <n v="0"/>
    <n v="20"/>
    <n v="20"/>
    <n v="0"/>
    <m/>
    <s v=""/>
    <s v="筹建期，未生产经营"/>
    <s v="抵押担"/>
    <m/>
    <s v="国担非专项业务"/>
    <m/>
    <s v="2022-10-19 10:47:59"/>
    <s v="2022-10-25 10:59:46"/>
    <s v="2022-10-17 08:42:47"/>
    <s v="蔡晓辉"/>
    <m/>
    <s v="省再担合规性审查通过"/>
    <s v="国担合规性审查通过"/>
    <m/>
    <n v="0"/>
    <n v="400"/>
    <n v="1084"/>
    <n v="0"/>
    <n v="0"/>
    <n v="2E-3"/>
    <n v="8000"/>
    <n v="8000"/>
    <m/>
  </r>
  <r>
    <s v="4301922092800008"/>
    <s v="国担非专项业务"/>
    <s v="新增"/>
    <x v="3"/>
    <m/>
    <s v="湖南省融资再担保有限公司"/>
    <s v="湖南吉洲家居有限公司"/>
    <s v="企业"/>
    <s v="统一社会信用代码"/>
    <s v="91431128MA4P9J2B0L"/>
    <s v="罗飞招"/>
    <s v="13787687551"/>
    <m/>
    <m/>
    <s v="私人控股"/>
    <s v="否"/>
    <s v="湖南省/永州市/新田县"/>
    <s v="木质家具制造"/>
    <s v="工业"/>
    <n v="2360"/>
    <n v="2655"/>
    <n v="18"/>
    <m/>
    <s v="微型企业"/>
    <s v="小微企业"/>
    <m/>
    <s v="罗飞招"/>
    <s v="居民身份证"/>
    <s v="432928196804140012"/>
    <s v="中国工商银行股份有限公司新田支行"/>
    <n v="360"/>
    <s v="流动资金贷款"/>
    <n v="4.1500000000000004"/>
    <s v="人民币"/>
    <s v="否"/>
    <s v="2022-09-28 00:00:00"/>
    <s v="2023-09-28 00:00:00"/>
    <m/>
    <s v="0191000012-2022年（新田）字00011号"/>
    <m/>
    <s v="0191000012-2022年（新田）字00011号-永州市潇湘融资担保"/>
    <s v="SY20220926001"/>
    <n v="1"/>
    <m/>
    <s v="自然人保证,不动产抵押"/>
    <n v="20"/>
    <n v="40"/>
    <n v="0"/>
    <n v="20"/>
    <n v="20"/>
    <n v="0"/>
    <m/>
    <s v=""/>
    <s v="三高四新"/>
    <s v="抵押担"/>
    <m/>
    <s v="国担非专项业务"/>
    <m/>
    <s v="2022-10-19 10:47:59"/>
    <s v="2022-10-25 10:59:46"/>
    <s v="2022-10-17 08:42:47"/>
    <s v="蔡晓辉"/>
    <m/>
    <s v="省再担合规性审查通过"/>
    <s v="国担合规性审查通过"/>
    <m/>
    <n v="360"/>
    <n v="360"/>
    <n v="365"/>
    <n v="0"/>
    <n v="0"/>
    <n v="2E-3"/>
    <n v="7200"/>
    <n v="7200"/>
    <m/>
  </r>
  <r>
    <s v="4301922083100002"/>
    <s v="国担非专项业务"/>
    <s v="新增"/>
    <x v="3"/>
    <m/>
    <s v="湖南省融资再担保有限公司"/>
    <s v="祁阳县清风包装有限公司"/>
    <s v="企业"/>
    <s v="统一社会信用代码"/>
    <s v="91431121591007457F"/>
    <s v="尹东风"/>
    <s v="18974692785"/>
    <m/>
    <m/>
    <s v="私人控股"/>
    <s v="否"/>
    <s v="湖南省/永州市/祁阳县"/>
    <s v="其他居民服务业"/>
    <s v="其他未列明行业"/>
    <n v="1235"/>
    <n v="1084"/>
    <n v="13"/>
    <m/>
    <s v="小型企业"/>
    <s v="小微企业"/>
    <m/>
    <s v="尹东风"/>
    <s v="居民身份证"/>
    <s v="432902196708260619"/>
    <s v="中国农业银行祁阳县支行"/>
    <n v="100"/>
    <s v="流动资金贷款"/>
    <n v="4.0999999999999996"/>
    <s v="人民币"/>
    <s v="否"/>
    <s v="2022-08-31 00:00:00"/>
    <s v="2023-01-31 00:00:00"/>
    <m/>
    <s v="43032020220003465"/>
    <m/>
    <s v="43100120220017205"/>
    <s v="W2022YZF021"/>
    <n v="0.5"/>
    <m/>
    <s v="自然人保证"/>
    <n v="20"/>
    <n v="40"/>
    <n v="0"/>
    <n v="20"/>
    <n v="20"/>
    <n v="0"/>
    <m/>
    <s v=""/>
    <m/>
    <s v="外贸担"/>
    <m/>
    <s v="国担非专项业务"/>
    <m/>
    <s v="2022-10-19 10:47:59"/>
    <s v="2022-10-25 11:00:16"/>
    <s v="2022-10-17 08:42:48"/>
    <s v="蔡晓辉"/>
    <m/>
    <s v="省再担合规性审查通过"/>
    <s v="国担合规性审查通过"/>
    <m/>
    <n v="100"/>
    <n v="100"/>
    <n v="153"/>
    <n v="0"/>
    <n v="0"/>
    <n v="2E-3"/>
    <n v="838.36"/>
    <n v="838.36"/>
    <m/>
  </r>
  <r>
    <s v="4304922092910002"/>
    <s v="国担非专项业务"/>
    <s v="新增"/>
    <x v="38"/>
    <m/>
    <s v="湖南省融资再担保有限公司"/>
    <s v="宁乡县道林镇大热门自选商店"/>
    <s v="个体工商户"/>
    <s v="统一社会信用代码"/>
    <s v="92430124MA4LAM8D5L"/>
    <m/>
    <m/>
    <m/>
    <m/>
    <s v="私人控股"/>
    <s v="否"/>
    <s v="湖南省/长沙市/宁乡市"/>
    <s v="百货零售"/>
    <s v="零售业"/>
    <n v="1136.7"/>
    <n v="200.9"/>
    <n v="25"/>
    <m/>
    <s v="其他"/>
    <s v="小微企业"/>
    <m/>
    <s v="阮寿良"/>
    <s v="居民身份证"/>
    <s v="430124196608137018"/>
    <s v="长沙银行宁乡支行"/>
    <n v="173.9"/>
    <s v="流动资金贷款"/>
    <n v="7.85"/>
    <s v="人民币"/>
    <s v="否"/>
    <s v="2022-09-29 00:00:00"/>
    <s v="2023-09-28 00:00:00"/>
    <m/>
    <s v="272320221001001062000"/>
    <m/>
    <s v="DB27230120220929063048"/>
    <s v="金玉担保2022年保字第0047号"/>
    <n v="1"/>
    <m/>
    <s v="企业保证,自然人保证"/>
    <n v="20"/>
    <n v="40"/>
    <n v="0"/>
    <n v="20"/>
    <n v="20"/>
    <n v="0"/>
    <m/>
    <s v=""/>
    <m/>
    <s v="国担非专项业务"/>
    <m/>
    <s v="国担非专项业务"/>
    <m/>
    <s v="2022-10-19 10:47:59"/>
    <s v="2022-10-25 10:59:46"/>
    <s v="2022-10-17 10:32:06"/>
    <s v="罗璨"/>
    <m/>
    <s v="省再担合规性审查通过"/>
    <s v="国担合规性审查通过"/>
    <m/>
    <n v="169.9"/>
    <n v="173.9"/>
    <n v="364"/>
    <n v="0"/>
    <n v="0"/>
    <n v="2E-3"/>
    <n v="3468.47"/>
    <n v="3468.47"/>
    <m/>
  </r>
  <r>
    <s v="4301922090200001"/>
    <s v="国担非专项业务"/>
    <s v="新增"/>
    <x v="3"/>
    <m/>
    <s v="湖南省融资再担保有限公司"/>
    <s v="湖南省恒龙物联网科技有限公司"/>
    <s v="企业"/>
    <s v="统一社会信用代码"/>
    <s v="91431103MA4R07BLXK"/>
    <m/>
    <m/>
    <m/>
    <m/>
    <s v="私人控股"/>
    <s v="否"/>
    <s v="湖南省/永州市/冷水滩区"/>
    <s v="其他未列明制造业"/>
    <s v="工业"/>
    <n v="0"/>
    <n v="0"/>
    <n v="1"/>
    <m/>
    <s v="微型企业"/>
    <s v="小微企业"/>
    <s v=""/>
    <s v="龙金星"/>
    <s v="居民身份证"/>
    <s v="432902197705143016"/>
    <s v="永州农村商业银行梧桐支行"/>
    <n v="200"/>
    <s v="固定资产贷款"/>
    <n v="5.2"/>
    <s v="人民币"/>
    <s v="否"/>
    <s v="2022-09-02 00:00:00"/>
    <s v="2023-08-25 00:00:00"/>
    <m/>
    <s v="-38585-2022-00000479"/>
    <m/>
    <s v="1-38585-2022-00000015"/>
    <s v="W2022ZSY015"/>
    <n v="0.5"/>
    <m/>
    <s v="自然人保证,不动产抵押"/>
    <n v="20"/>
    <n v="40"/>
    <m/>
    <n v="20"/>
    <n v="20"/>
    <n v="0"/>
    <m/>
    <s v=""/>
    <s v="企业处于厂房建设期，暂未投产，故上年数据为0"/>
    <s v="政银担"/>
    <m/>
    <s v="国担非专项业务"/>
    <m/>
    <s v="2022-10-19 10:47:59"/>
    <s v="2022-10-25 11:00:16"/>
    <s v="2022-10-17 10:47:35"/>
    <s v="蔡晓辉"/>
    <m/>
    <s v="省再担合规性审查通过"/>
    <s v="国担合规性审查通过"/>
    <m/>
    <n v="0"/>
    <n v="200"/>
    <n v="357"/>
    <n v="0"/>
    <n v="0"/>
    <n v="2E-3"/>
    <n v="3912.33"/>
    <n v="3912.33"/>
    <m/>
  </r>
  <r>
    <s v="4301922090600001"/>
    <s v="国担非专项业务"/>
    <s v="新增"/>
    <x v="3"/>
    <s v=""/>
    <s v="湖南省融资再担保有限公司"/>
    <s v="永州市冷水滩区军联物流有限公司"/>
    <s v="企业"/>
    <s v="统一社会信用代码"/>
    <s v="91431103680309262W"/>
    <m/>
    <m/>
    <m/>
    <m/>
    <s v="私人控股"/>
    <s v="否"/>
    <s v="湖南省/永州市/冷水滩区"/>
    <s v="普通货物道路运输"/>
    <s v="交通运输业"/>
    <n v="2703"/>
    <n v="4194"/>
    <n v="7"/>
    <m/>
    <s v="微型企业"/>
    <s v="小微企业"/>
    <s v=""/>
    <s v="秦艳君"/>
    <s v="居民身份证"/>
    <s v="43290219791128512X"/>
    <s v="交通银行永州分行"/>
    <n v="250"/>
    <s v="流动资金贷款"/>
    <n v="4.45"/>
    <s v="人民币"/>
    <s v="否"/>
    <s v="2022-09-05 00:00:00"/>
    <s v="2023-09-05 00:00:00"/>
    <m/>
    <s v="Z2208LN15608256"/>
    <m/>
    <s v="C2208321GR5978692"/>
    <s v="W2022ZSY016"/>
    <n v="0.5"/>
    <m/>
    <s v="不动产抵押,自然人保证"/>
    <n v="20"/>
    <n v="40"/>
    <m/>
    <n v="20"/>
    <n v="20"/>
    <n v="0"/>
    <m/>
    <s v=""/>
    <m/>
    <s v="抵押担"/>
    <s v=""/>
    <s v="国担非专项业务"/>
    <m/>
    <s v="2022-11-07 08:46:04"/>
    <s v="2022-11-15 09:29:01"/>
    <s v="2022-10-17 00:00:00"/>
    <s v="蔡晓辉"/>
    <m/>
    <s v="省再担合规性审查通过"/>
    <s v="国担合规性审查通过"/>
    <m/>
    <n v="250"/>
    <n v="250"/>
    <n v="365"/>
    <n v="0"/>
    <n v="0"/>
    <n v="2E-3"/>
    <n v="5000"/>
    <n v="5000"/>
    <m/>
  </r>
  <r>
    <s v="4301922091600002"/>
    <s v="国担非专项业务"/>
    <s v="新增"/>
    <x v="3"/>
    <m/>
    <s v="湖南省融资再担保有限公司"/>
    <s v="永州市保安服务有限公司"/>
    <s v="企业"/>
    <s v="统一社会信用代码"/>
    <s v="91431100738991576X"/>
    <m/>
    <m/>
    <m/>
    <m/>
    <s v="国有控股"/>
    <s v="否"/>
    <s v="湖南省/永州市/冷水滩区"/>
    <s v="其他未列明服务业"/>
    <s v="其他未列明行业"/>
    <n v="16382"/>
    <n v="8405"/>
    <n v="43"/>
    <m/>
    <s v="小型企业"/>
    <s v="小微企业"/>
    <s v=""/>
    <s v="曾志玉"/>
    <s v="居民身份证"/>
    <s v="432902196807200953"/>
    <s v="交通银行永州分行"/>
    <n v="500"/>
    <s v="流动资金贷款"/>
    <n v="4.2"/>
    <s v="人民币"/>
    <s v="否"/>
    <s v="2022-09-16 00:00:00"/>
    <s v="2023-08-25 00:00:00"/>
    <m/>
    <s v="Z2206LN15662249"/>
    <m/>
    <s v="C220613GR5971680"/>
    <s v="W2022ZSY017"/>
    <n v="0.5"/>
    <m/>
    <s v="企业保证"/>
    <n v="20"/>
    <n v="40"/>
    <n v="0"/>
    <n v="20"/>
    <n v="20"/>
    <n v="0"/>
    <m/>
    <s v=""/>
    <m/>
    <s v="信用担"/>
    <m/>
    <s v="国担非专项业务"/>
    <m/>
    <s v="2022-10-19 10:47:59"/>
    <s v="2022-10-25 11:00:16"/>
    <s v="2022-10-17 10:52:46"/>
    <s v="蔡晓辉"/>
    <m/>
    <s v="省再担合规性审查通过"/>
    <s v="国担合规性审查通过"/>
    <m/>
    <n v="500"/>
    <n v="500"/>
    <n v="343"/>
    <n v="0"/>
    <n v="0"/>
    <n v="2E-3"/>
    <n v="9397.26"/>
    <n v="9397.26"/>
    <m/>
  </r>
  <r>
    <s v="4301922092310001"/>
    <s v="国担非专项业务"/>
    <s v="新增"/>
    <x v="3"/>
    <m/>
    <s v="湖南省融资再担保有限公司"/>
    <s v="李坚"/>
    <s v="个体工商户"/>
    <s v="居民身份证"/>
    <s v="432902197506140015"/>
    <m/>
    <m/>
    <s v="永州市冷水滩区坚哥家禽销售部"/>
    <s v="92431103MA4QP2N30Y"/>
    <m/>
    <s v="否"/>
    <s v="湖南省/永州市/冷水滩区"/>
    <s v="其他农牧产品批发"/>
    <s v="批发业"/>
    <n v="880"/>
    <n v="2802"/>
    <n v="6"/>
    <m/>
    <s v="其他"/>
    <s v="三农,小微企业"/>
    <s v=""/>
    <m/>
    <m/>
    <m/>
    <s v="长沙银行永州分行"/>
    <n v="180"/>
    <s v="个人经营性贷款"/>
    <n v="5.2"/>
    <s v="人民币"/>
    <s v="否"/>
    <s v="2022-09-23 00:00:00"/>
    <s v="2025-09-22 00:00:00"/>
    <m/>
    <s v="20221030202006021"/>
    <m/>
    <s v="20220000000714117"/>
    <s v="W2022ZSY020"/>
    <n v="0.5"/>
    <m/>
    <s v="自然人保证,不动产抵押"/>
    <n v="20"/>
    <n v="40"/>
    <m/>
    <n v="20"/>
    <n v="20"/>
    <n v="0"/>
    <m/>
    <s v=""/>
    <m/>
    <s v="抵押担"/>
    <m/>
    <s v="国担非专项业务"/>
    <m/>
    <s v="2022-10-19 10:47:59"/>
    <s v="2022-10-25 11:00:16"/>
    <s v="2022-10-17 10:58:16"/>
    <s v="蔡晓辉"/>
    <m/>
    <s v="省再担合规性审查通过"/>
    <s v="国担合规性审查通过"/>
    <m/>
    <n v="180"/>
    <n v="180"/>
    <n v="1095"/>
    <n v="0"/>
    <n v="0"/>
    <n v="2E-3"/>
    <n v="3600"/>
    <n v="3600"/>
    <m/>
  </r>
  <r>
    <s v="4301922091600001"/>
    <s v="国担非专项业务"/>
    <s v="新增"/>
    <x v="3"/>
    <m/>
    <s v="湖南省融资再担保有限公司"/>
    <s v="湖南绿零智能科技股份有限公司"/>
    <s v="企业"/>
    <s v="统一社会信用代码"/>
    <s v="91431100MA4QR59E0D"/>
    <m/>
    <m/>
    <m/>
    <m/>
    <s v="私人控股"/>
    <s v="否"/>
    <s v="湖南省/永州市/永州经济技术开发区"/>
    <s v="制冷、空调设备制造"/>
    <s v="工业"/>
    <n v="1478"/>
    <n v="3419"/>
    <n v="43"/>
    <m/>
    <s v="小型企业"/>
    <s v="小微企业"/>
    <s v=""/>
    <s v="唐文君"/>
    <s v="居民身份证"/>
    <s v="43030419830725029X"/>
    <s v="永州农村商业银行经开区支行"/>
    <n v="300"/>
    <s v="流动资金贷款"/>
    <n v="5.45"/>
    <s v="人民币"/>
    <s v="否"/>
    <s v="2022-09-16 00:00:00"/>
    <s v="2023-09-08 00:00:00"/>
    <m/>
    <s v="-38578-2022-00000301"/>
    <m/>
    <s v="1-38578-2022-00000016"/>
    <s v="W2022ZSY018"/>
    <n v="0.5"/>
    <m/>
    <s v="自然人保证,企业保证"/>
    <n v="20"/>
    <n v="40"/>
    <m/>
    <n v="20"/>
    <n v="20"/>
    <n v="0"/>
    <m/>
    <s v="高新企业"/>
    <m/>
    <s v="政银担"/>
    <m/>
    <s v="国担非专项业务"/>
    <m/>
    <s v="2022-10-19 10:48:20"/>
    <s v="2022-10-25 11:00:16"/>
    <s v="2022-10-17 11:00:19"/>
    <s v="蔡晓辉"/>
    <m/>
    <s v="省再担合规性审查通过"/>
    <s v="国担合规性审查通过"/>
    <m/>
    <n v="300"/>
    <n v="300"/>
    <n v="357"/>
    <n v="0"/>
    <n v="0"/>
    <n v="2E-3"/>
    <n v="5868.49"/>
    <n v="5868.49"/>
    <m/>
  </r>
  <r>
    <s v="4302122101300001"/>
    <s v="国担非专项业务"/>
    <s v="新增"/>
    <x v="2"/>
    <s v=""/>
    <s v="湖南省融资再担保有限公司"/>
    <s v="张家界大庸桥市场有限责任公司"/>
    <s v="企业"/>
    <s v="统一社会信用代码"/>
    <s v="91430800MA4LWMMQ04"/>
    <s v="庹年佐"/>
    <s v="13907440992"/>
    <m/>
    <m/>
    <s v="私人控股"/>
    <s v="否"/>
    <s v="湖南省/张家界市/永定区"/>
    <s v="市场管理服务"/>
    <s v="租赁和商务服务业"/>
    <n v="3126"/>
    <n v="1258"/>
    <n v="16"/>
    <n v="0.123"/>
    <s v="小型企业"/>
    <s v="小微企业"/>
    <s v=""/>
    <s v="庹年佐"/>
    <s v="居民身份证"/>
    <s v="430802196809020019"/>
    <s v="中国银行张家界分行"/>
    <n v="290"/>
    <s v="流动资金贷款"/>
    <n v="4.05"/>
    <s v="人民币"/>
    <s v="否"/>
    <s v="2022-10-13 00:00:00"/>
    <s v="2023-10-13 00:00:00"/>
    <m/>
    <s v="湘中银企借字2022-2444-001号"/>
    <m/>
    <s v="湘中银企保字2022-2444-001号"/>
    <s v="ZJJHT-2022-69097B"/>
    <n v="0.9"/>
    <m/>
    <s v="自然人保证,不动产抵押,权利质押"/>
    <n v="20"/>
    <n v="40"/>
    <n v="0"/>
    <n v="20"/>
    <n v="20"/>
    <n v="0"/>
    <m/>
    <s v=""/>
    <m/>
    <s v="国担非专项业务"/>
    <s v=""/>
    <s v="国担非专项业务"/>
    <m/>
    <s v="2022-11-01 09:51:20"/>
    <s v="2022-11-15 09:28:03"/>
    <s v="2022-10-17 00:00:00"/>
    <s v="杜俊鹏"/>
    <m/>
    <s v="省再担合规性审查通过"/>
    <s v="国担合规性审查通过"/>
    <m/>
    <n v="290"/>
    <n v="290"/>
    <n v="365"/>
    <n v="0"/>
    <n v="0"/>
    <n v="2E-3"/>
    <n v="5800"/>
    <n v="5800"/>
    <m/>
  </r>
  <r>
    <s v="4304222092000001"/>
    <s v="国担非专项业务"/>
    <s v="新增"/>
    <x v="41"/>
    <s v=""/>
    <s v="湖南省融资再担保有限公司"/>
    <s v="湖南盈辰商贸有限公司"/>
    <s v="企业"/>
    <s v="统一社会信用代码"/>
    <s v="91430602070559969Y"/>
    <s v="周翔"/>
    <s v="18873007529"/>
    <s v="湖南盈辰商贸有限公司"/>
    <s v="91430602070559969Y"/>
    <s v="私人控股"/>
    <s v="否"/>
    <s v="湖南省/岳阳市/岳阳楼区"/>
    <s v="酒、饮料及茶叶批发"/>
    <s v="批发业"/>
    <n v="587"/>
    <n v="1804"/>
    <n v="32"/>
    <n v="0"/>
    <s v="小型企业"/>
    <s v="小微企业"/>
    <s v=""/>
    <s v="周翔"/>
    <s v="居民身份证"/>
    <s v="430621196203179736"/>
    <s v="交通银行股份有限公司岳阳分行营业部"/>
    <n v="300"/>
    <s v="流动资金贷款"/>
    <n v="4.45"/>
    <s v="人民币"/>
    <s v="否"/>
    <s v="2022-09-20 00:00:00"/>
    <s v="2023-03-20 00:00:00"/>
    <m/>
    <s v="A301L22018"/>
    <m/>
    <s v="A301L22018-1"/>
    <s v="2022年岳阳融创融资担保字第0903号"/>
    <n v="1"/>
    <m/>
    <s v="自然人保证"/>
    <n v="20"/>
    <n v="40"/>
    <n v="0"/>
    <n v="20"/>
    <n v="20"/>
    <n v="0"/>
    <m/>
    <s v=""/>
    <m/>
    <s v="国担非专项业务"/>
    <s v=""/>
    <s v="国担非专项业务"/>
    <m/>
    <s v="2022-10-20 14:17:05"/>
    <s v="2022-11-15 09:27:24"/>
    <s v="2022-10-17 00:00:00"/>
    <s v="许志凯"/>
    <m/>
    <s v="省再担合规性审查通过"/>
    <s v="国担合规性审查通过"/>
    <m/>
    <n v="300"/>
    <n v="300"/>
    <n v="181"/>
    <n v="0"/>
    <n v="0"/>
    <n v="2E-3"/>
    <n v="2975.34"/>
    <n v="2975.34"/>
    <m/>
  </r>
  <r>
    <s v="4304222092300001"/>
    <s v="国担非专项业务"/>
    <s v="新增"/>
    <x v="41"/>
    <m/>
    <s v="湖南省融资再担保有限公司"/>
    <s v="岳阳泓辉劳务有限公司"/>
    <s v="企业"/>
    <s v="统一社会信用代码"/>
    <s v="914306006940461763"/>
    <s v="朱晓辉"/>
    <s v="13873087718"/>
    <s v="岳阳泓辉劳务有限公司"/>
    <s v="914306006940461763"/>
    <s v="私人控股"/>
    <s v="否"/>
    <s v="湖南省/岳阳市/岳阳楼区"/>
    <s v="其他道路、隧道和桥梁工程建筑"/>
    <s v="建筑业"/>
    <n v="5600"/>
    <n v="4500"/>
    <n v="6"/>
    <n v="255"/>
    <s v="小型企业"/>
    <s v="小微企业"/>
    <m/>
    <s v="朱晓辉"/>
    <s v="居民身份证"/>
    <s v="430682196902217036"/>
    <s v="交通银行股份有限公司岳阳分行营业部"/>
    <n v="300"/>
    <s v="流动资金贷款"/>
    <n v="4.25"/>
    <s v="人民币"/>
    <s v="否"/>
    <s v="2022-09-23 00:00:00"/>
    <s v="2023-09-22 00:00:00"/>
    <m/>
    <s v="A101L220913"/>
    <m/>
    <s v="A101B220915"/>
    <s v="2022年岳阳融创融资担保字第0902号"/>
    <n v="0.5"/>
    <m/>
    <s v="不动产抵押,自然人保证"/>
    <n v="20"/>
    <n v="40"/>
    <n v="0"/>
    <n v="20"/>
    <n v="20"/>
    <n v="0"/>
    <m/>
    <s v=""/>
    <m/>
    <s v="国担非专项业务"/>
    <m/>
    <s v="国担非专项业务"/>
    <m/>
    <s v="2022-10-20 14:17:05"/>
    <s v="2022-11-15 09:27:24"/>
    <s v="2022-10-17 16:52:12"/>
    <s v="许志凯"/>
    <m/>
    <s v="省再担合规性审查通过"/>
    <s v="国担合规性审查通过"/>
    <m/>
    <n v="300"/>
    <n v="300"/>
    <n v="364"/>
    <n v="0"/>
    <n v="0"/>
    <n v="2E-3"/>
    <n v="5983.56"/>
    <n v="5983.56"/>
    <m/>
  </r>
  <r>
    <s v="4304222090800002"/>
    <s v="国担非专项业务"/>
    <s v="新增"/>
    <x v="41"/>
    <m/>
    <s v="湖南省融资再担保有限公司"/>
    <s v="岳阳奇勇建材有限公司"/>
    <s v="企业"/>
    <s v="统一社会信用代码"/>
    <s v="91430600MA4R6H876N"/>
    <s v="黄讯"/>
    <s v="18707301017"/>
    <s v="岳阳奇勇建材有限公司"/>
    <s v="91430600MA4R6H876N"/>
    <s v="私人控股"/>
    <s v="是"/>
    <s v="湖南省/岳阳市/岳阳楼区"/>
    <s v="建材批发"/>
    <s v="批发业"/>
    <n v="500"/>
    <n v="900"/>
    <n v="6"/>
    <n v="10"/>
    <s v="微型企业"/>
    <s v="小微企业"/>
    <m/>
    <s v="黄讯"/>
    <s v="居民身份证"/>
    <s v="43060219870315771X"/>
    <s v="中国建设银行岳阳花板桥支行"/>
    <n v="260"/>
    <s v="流动资金贷款"/>
    <n v="4.7"/>
    <s v="人民币"/>
    <s v="否"/>
    <s v="2022-09-08 00:00:00"/>
    <s v="2023-09-08 00:00:00"/>
    <m/>
    <s v="HTZ430662200LDZJ2022N007"/>
    <m/>
    <s v="HTC430662200ZGDB2022N00A"/>
    <s v="2022年岳阳融创融资担保字第0901号"/>
    <n v="0.9"/>
    <m/>
    <s v="不动产抵押,自然人保证"/>
    <n v="0"/>
    <n v="60"/>
    <n v="0"/>
    <n v="20"/>
    <n v="20"/>
    <n v="0"/>
    <m/>
    <s v=""/>
    <m/>
    <s v="国担非专项业务"/>
    <m/>
    <s v="国担非专项业务"/>
    <m/>
    <s v="2022-10-20 14:17:05"/>
    <s v="2022-11-15 09:27:24"/>
    <s v="2022-10-17 16:52:12"/>
    <s v="许志凯"/>
    <m/>
    <s v="省再担合规性审查通过"/>
    <s v="国担合规性审查通过"/>
    <m/>
    <n v="260"/>
    <n v="260"/>
    <n v="365"/>
    <n v="0"/>
    <n v="0"/>
    <n v="2E-3"/>
    <n v="5200"/>
    <n v="5200"/>
    <m/>
  </r>
  <r>
    <s v="4304222090900001"/>
    <s v="国担非专项业务"/>
    <s v="新增"/>
    <x v="41"/>
    <m/>
    <s v="湖南省融资再担保有限公司"/>
    <s v="岳阳联创美业化妆品有限公司"/>
    <s v="企业"/>
    <s v="统一社会信用代码"/>
    <s v="914306007947424513"/>
    <s v="陈镇国"/>
    <s v="13397508666"/>
    <s v="岳阳联创美业化妆品有限公司"/>
    <s v="914306007947424513"/>
    <s v="私人控股"/>
    <s v="否"/>
    <s v="湖南省/岳阳市/经开区"/>
    <s v="化妆品及卫生用品零售"/>
    <s v="零售业"/>
    <n v="1987"/>
    <n v="1893"/>
    <n v="16"/>
    <n v="26"/>
    <s v="小型企业"/>
    <s v="小微企业"/>
    <m/>
    <s v="陈镇国"/>
    <s v="居民身份证"/>
    <s v="430602198509211110"/>
    <s v="中国建设银行岳阳开发区支行"/>
    <n v="300"/>
    <s v="流动资金贷款"/>
    <n v="5"/>
    <s v="人民币"/>
    <s v="否"/>
    <s v="2022-09-09 00:00:00"/>
    <s v="2023-09-08 00:00:00"/>
    <m/>
    <s v="HTZ430661100CNED2022N00B"/>
    <m/>
    <s v="HTC430661100ZGDB2022N00G"/>
    <s v="2022年岳阳融创融资担保字第0808号"/>
    <n v="0.5"/>
    <m/>
    <s v="动产抵押,自然人保证"/>
    <n v="0"/>
    <n v="60"/>
    <n v="0"/>
    <n v="20"/>
    <n v="20"/>
    <n v="0"/>
    <m/>
    <s v=""/>
    <m/>
    <s v="国担非专项业务"/>
    <m/>
    <s v="国担非专项业务"/>
    <m/>
    <s v="2022-10-20 14:17:05"/>
    <s v="2022-11-15 09:27:24"/>
    <s v="2022-10-17 16:52:12"/>
    <s v="许志凯"/>
    <m/>
    <s v="省再担合规性审查通过"/>
    <s v="国担合规性审查通过"/>
    <m/>
    <n v="300"/>
    <n v="300"/>
    <n v="364"/>
    <n v="0"/>
    <n v="0"/>
    <n v="2E-3"/>
    <n v="5983.56"/>
    <n v="5983.56"/>
    <m/>
  </r>
  <r>
    <s v="4304222090100001"/>
    <s v="国担非专项业务"/>
    <s v="新增"/>
    <x v="41"/>
    <m/>
    <s v="湖南省融资再担保有限公司"/>
    <s v="湖南壹号牛扒餐饮管理有限公司"/>
    <s v="企业"/>
    <s v="统一社会信用代码"/>
    <s v="91430600MA4LRJKN88"/>
    <s v="何成波"/>
    <s v="15973019111"/>
    <s v="湖南壹号牛扒餐饮管理有限公司"/>
    <s v="91430600MA4LRJKN88"/>
    <s v="私人控股"/>
    <s v="否"/>
    <s v="湖南省/岳阳市/岳阳楼区"/>
    <s v="其他未列明餐饮业"/>
    <s v="餐饮业"/>
    <n v="1165"/>
    <n v="1260"/>
    <n v="33"/>
    <n v="2.5"/>
    <s v="小型企业"/>
    <s v="小微企业"/>
    <m/>
    <s v="何成波"/>
    <s v="居民身份证"/>
    <s v="430611196807222050"/>
    <s v="中国建设银行岳阳桥东支行"/>
    <n v="300"/>
    <s v="流动资金贷款"/>
    <n v="4.9000000000000004"/>
    <s v="人民币"/>
    <s v="否"/>
    <s v="2022-09-01 00:00:00"/>
    <s v="2023-08-31 00:00:00"/>
    <m/>
    <s v="HTZ430660500CNED2022N010"/>
    <m/>
    <s v="HTC430660500ZGDB2022N016"/>
    <s v="2022年岳阳融创融资担保字第0807号"/>
    <n v="0.5"/>
    <m/>
    <s v="不动产抵押,自然人保证"/>
    <n v="0"/>
    <n v="60"/>
    <n v="0"/>
    <n v="20"/>
    <n v="20"/>
    <n v="0"/>
    <m/>
    <s v=""/>
    <m/>
    <s v="国担非专项业务"/>
    <m/>
    <s v="国担非专项业务"/>
    <m/>
    <s v="2022-10-20 14:17:05"/>
    <s v="2022-11-15 09:27:24"/>
    <s v="2022-10-17 16:52:12"/>
    <s v="许志凯"/>
    <m/>
    <s v="省再担合规性审查通过"/>
    <s v="国担合规性审查通过"/>
    <m/>
    <n v="300"/>
    <n v="300"/>
    <n v="364"/>
    <n v="0"/>
    <n v="0"/>
    <n v="2E-3"/>
    <n v="5983.56"/>
    <n v="5983.56"/>
    <m/>
  </r>
  <r>
    <s v="4391322090500003"/>
    <s v="乡村振兴贷款担保支持计划"/>
    <s v="新增"/>
    <x v="17"/>
    <m/>
    <s v="湖南省融资再担保有限公司"/>
    <s v="花垣县勤作种养专业合作社"/>
    <s v="非企业经济组织"/>
    <s v="统一社会信用代码"/>
    <s v="93433124MA4L70B44C"/>
    <m/>
    <m/>
    <m/>
    <m/>
    <s v="私人控股"/>
    <s v="是"/>
    <s v="湖南省/湘西土家族苗族自治州/花垣县"/>
    <s v="牛的饲养"/>
    <s v="农、林、牧、渔业"/>
    <n v="1007"/>
    <n v="45"/>
    <n v="6"/>
    <m/>
    <s v="其他"/>
    <s v="三农"/>
    <m/>
    <s v="欧茜"/>
    <s v="居民身份证"/>
    <s v="433124200001100026"/>
    <s v="湘西长行村镇银行花垣支行"/>
    <n v="120"/>
    <s v="流动资金贷款"/>
    <n v="4.75"/>
    <s v="人民币"/>
    <s v="否"/>
    <s v="2022-09-05 00:00:00"/>
    <s v="2023-09-04 00:00:00"/>
    <m/>
    <s v="712320221001000282000"/>
    <m/>
    <s v="712320220905300723"/>
    <s v="花垣担保协议字[2022]第55号"/>
    <n v="1"/>
    <m/>
    <s v="自然人保证,动产抵押,权利质押"/>
    <n v="20"/>
    <n v="30"/>
    <n v="0"/>
    <n v="20"/>
    <n v="30"/>
    <n v="0"/>
    <m/>
    <s v=""/>
    <m/>
    <s v="乡村振兴贷款担保支持计划"/>
    <m/>
    <s v="乡村振兴贷款担保支持计划"/>
    <m/>
    <s v="2022-10-18 10:58:45"/>
    <s v="2022-10-25 10:57:15"/>
    <s v="2022-10-17 17:00:06"/>
    <s v="饶麒"/>
    <m/>
    <s v="省再担合规性审查通过"/>
    <s v="国担合规性审查通过"/>
    <m/>
    <n v="120"/>
    <n v="120"/>
    <n v="364"/>
    <n v="0"/>
    <n v="0"/>
    <n v="2E-3"/>
    <n v="2393.42"/>
    <n v="2393.42"/>
    <m/>
  </r>
  <r>
    <s v="4391322090500004"/>
    <s v="乡村振兴贷款担保支持计划"/>
    <s v="新增"/>
    <x v="17"/>
    <m/>
    <s v="湖南省融资再担保有限公司"/>
    <s v="花垣县长乐乡清华山羊养殖专业合作社"/>
    <s v="非企业经济组织"/>
    <s v="统一社会信用代码"/>
    <s v="93433124072619937N"/>
    <m/>
    <m/>
    <m/>
    <m/>
    <s v="私人控股"/>
    <s v="是"/>
    <s v="湖南省/湘西土家族苗族自治州/花垣县"/>
    <s v="牛的饲养"/>
    <s v="农、林、牧、渔业"/>
    <n v="1130"/>
    <n v="195"/>
    <n v="6"/>
    <m/>
    <s v="其他"/>
    <s v="三农"/>
    <m/>
    <s v="吴明华"/>
    <s v="居民身份证"/>
    <s v="433124198305054516"/>
    <s v="湘西长行村镇银行花垣支行"/>
    <n v="150"/>
    <s v="流动资金贷款"/>
    <n v="4.75"/>
    <s v="人民币"/>
    <s v="否"/>
    <s v="2022-09-05 00:00:00"/>
    <s v="2023-09-04 00:00:00"/>
    <m/>
    <s v="712320221001000283000"/>
    <m/>
    <s v="712320220905300725"/>
    <s v="花垣担保协议字[2022]第49号"/>
    <n v="1"/>
    <m/>
    <s v="自然人保证,动产抵押,权利质押"/>
    <n v="20"/>
    <n v="30"/>
    <n v="0"/>
    <n v="20"/>
    <n v="30"/>
    <n v="0"/>
    <m/>
    <s v=""/>
    <m/>
    <s v="乡村振兴贷款担保支持计划"/>
    <m/>
    <s v="乡村振兴贷款担保支持计划"/>
    <m/>
    <s v="2022-10-18 10:58:45"/>
    <s v="2022-10-25 10:57:15"/>
    <s v="2022-10-17 17:00:06"/>
    <s v="饶麒"/>
    <m/>
    <s v="省再担合规性审查通过"/>
    <s v="国担合规性审查通过"/>
    <m/>
    <n v="150"/>
    <n v="150"/>
    <n v="364"/>
    <n v="0"/>
    <n v="0"/>
    <n v="2E-3"/>
    <n v="2991.78"/>
    <n v="2991.78"/>
    <m/>
  </r>
  <r>
    <s v="4301922090110008"/>
    <s v="国担非专项业务"/>
    <s v="新增"/>
    <x v="3"/>
    <m/>
    <s v="湖南省融资再担保有限公司"/>
    <s v="蒋林波"/>
    <s v="农户"/>
    <s v="居民身份证"/>
    <s v="432930197208115159"/>
    <s v="蒋林波"/>
    <s v="15111633322"/>
    <m/>
    <m/>
    <m/>
    <s v="否"/>
    <s v="湖南省/永州市/祁阳县"/>
    <s v="柑橘类种植"/>
    <s v="农、林、牧、渔业"/>
    <m/>
    <m/>
    <n v="1"/>
    <m/>
    <s v="其他"/>
    <s v="三农"/>
    <m/>
    <m/>
    <m/>
    <m/>
    <s v="湖南祁阳农村商业银行城山支行"/>
    <n v="50"/>
    <s v="个人经营性贷款"/>
    <n v="7.42"/>
    <s v="人民币"/>
    <s v="否"/>
    <s v="2022-09-01 00:00:00"/>
    <s v="2025-08-01 00:00:00"/>
    <m/>
    <s v="-39036-2022-00000210"/>
    <m/>
    <s v="永担保批量（2021）祁阳农商行（保）第001号"/>
    <s v="-39036-2022-00000210-1"/>
    <n v="0.2"/>
    <m/>
    <s v="自然人保证"/>
    <n v="20"/>
    <n v="40"/>
    <n v="0"/>
    <n v="20"/>
    <n v="20"/>
    <n v="0"/>
    <m/>
    <s v=""/>
    <m/>
    <s v="乡村振兴担"/>
    <m/>
    <s v="国担非专项业务"/>
    <m/>
    <s v="2022-10-19 10:48:20"/>
    <s v="2022-10-25 11:00:16"/>
    <s v="2022-10-17 17:06:24"/>
    <s v="蔡晓辉"/>
    <m/>
    <s v="省再担合规性审查通过"/>
    <s v="国担合规性审查通过"/>
    <m/>
    <n v="50"/>
    <n v="50"/>
    <n v="1065"/>
    <n v="0"/>
    <n v="0"/>
    <n v="2E-3"/>
    <n v="1000"/>
    <n v="1000"/>
    <m/>
  </r>
  <r>
    <s v="4301922090110009"/>
    <s v="国担非专项业务"/>
    <s v="新增"/>
    <x v="3"/>
    <m/>
    <s v="湖南省融资再担保有限公司"/>
    <s v="李明"/>
    <s v="农户"/>
    <s v="居民身份证"/>
    <s v="431121198806225212"/>
    <s v="李明"/>
    <s v="18374601888"/>
    <m/>
    <m/>
    <m/>
    <s v="否"/>
    <s v="湖南省/永州市/祁阳县"/>
    <s v="柑橘类种植"/>
    <s v="农、林、牧、渔业"/>
    <m/>
    <m/>
    <n v="1"/>
    <m/>
    <s v="其他"/>
    <s v="三农"/>
    <m/>
    <m/>
    <m/>
    <m/>
    <s v="湖南祁阳农村商业银行城山支行"/>
    <n v="50"/>
    <s v="个人经营性贷款"/>
    <n v="7.42"/>
    <s v="人民币"/>
    <s v="否"/>
    <s v="2022-09-01 00:00:00"/>
    <s v="2025-08-01 00:00:00"/>
    <m/>
    <s v="-39036-2022-00000211"/>
    <m/>
    <s v="永担保批量（2021）祁阳农商行（保）第001号"/>
    <s v="-39036-2022-00000211-1"/>
    <n v="0.2"/>
    <m/>
    <s v="自然人保证"/>
    <n v="20"/>
    <n v="40"/>
    <n v="0"/>
    <n v="20"/>
    <n v="20"/>
    <n v="0"/>
    <m/>
    <s v=""/>
    <m/>
    <s v="乡村振兴担"/>
    <m/>
    <s v="国担非专项业务"/>
    <m/>
    <s v="2022-10-19 10:48:20"/>
    <s v="2022-10-25 11:00:16"/>
    <s v="2022-10-17 17:06:24"/>
    <s v="蔡晓辉"/>
    <m/>
    <s v="省再担合规性审查通过"/>
    <s v="国担合规性审查通过"/>
    <m/>
    <n v="50"/>
    <n v="50"/>
    <n v="1065"/>
    <n v="0"/>
    <n v="0"/>
    <n v="2E-3"/>
    <n v="1000"/>
    <n v="1000"/>
    <m/>
  </r>
  <r>
    <s v="4301922090210002"/>
    <s v="国担非专项业务"/>
    <s v="新增"/>
    <x v="3"/>
    <m/>
    <s v="湖南省融资再担保有限公司"/>
    <s v="唐国荣"/>
    <s v="农户"/>
    <s v="居民身份证"/>
    <s v="432930196805276642"/>
    <s v="唐国荣"/>
    <s v="18163672863"/>
    <m/>
    <m/>
    <m/>
    <s v="否"/>
    <s v="湖南省/永州市/祁阳县"/>
    <s v="柑橘类种植"/>
    <s v="农、林、牧、渔业"/>
    <m/>
    <m/>
    <n v="1"/>
    <m/>
    <s v="其他"/>
    <s v="三农"/>
    <m/>
    <m/>
    <m/>
    <m/>
    <s v="湖南祁阳农村商业银行城关支行"/>
    <n v="20"/>
    <s v="个人经营性贷款"/>
    <n v="8.5"/>
    <s v="人民币"/>
    <s v="否"/>
    <s v="2022-09-02 00:00:00"/>
    <s v="2024-01-27 00:00:00"/>
    <m/>
    <s v="-39003-2022-00001094"/>
    <m/>
    <s v="永担保批量（2021）祁阳农商行（保）第001号"/>
    <s v="-39003-2022-00001094-1"/>
    <n v="0.2"/>
    <m/>
    <s v="自然人保证"/>
    <n v="20"/>
    <n v="40"/>
    <n v="0"/>
    <n v="20"/>
    <n v="20"/>
    <n v="0"/>
    <m/>
    <s v=""/>
    <m/>
    <s v="乡村振兴担"/>
    <m/>
    <s v="国担非专项业务"/>
    <m/>
    <s v="2022-10-19 10:48:20"/>
    <s v="2022-10-25 10:59:46"/>
    <s v="2022-10-17 17:06:24"/>
    <s v="蔡晓辉"/>
    <m/>
    <s v="省再担合规性审查通过"/>
    <s v="国担合规性审查通过"/>
    <m/>
    <n v="20"/>
    <n v="20"/>
    <n v="512"/>
    <n v="0"/>
    <n v="0"/>
    <n v="2E-3"/>
    <n v="400"/>
    <n v="400"/>
    <m/>
  </r>
  <r>
    <s v="4301922090210003"/>
    <s v="国担非专项业务"/>
    <s v="新增"/>
    <x v="3"/>
    <m/>
    <s v="湖南省融资再担保有限公司"/>
    <s v="雷斌"/>
    <s v="农户"/>
    <s v="居民身份证"/>
    <s v="432930198107230355"/>
    <s v="雷斌"/>
    <s v="18274698999"/>
    <m/>
    <m/>
    <m/>
    <s v="否"/>
    <s v="湖南省/永州市/祁阳县"/>
    <s v="柑橘类种植"/>
    <s v="农、林、牧、渔业"/>
    <m/>
    <m/>
    <n v="1"/>
    <m/>
    <s v="其他"/>
    <s v="三农"/>
    <m/>
    <m/>
    <m/>
    <m/>
    <s v="湖南祁阳农村商业银行城关支行"/>
    <n v="22"/>
    <s v="个人经营性贷款"/>
    <n v="7.42"/>
    <s v="人民币"/>
    <s v="否"/>
    <s v="2022-09-02 00:00:00"/>
    <s v="2025-08-31 00:00:00"/>
    <m/>
    <s v="-39003-2022-00001092"/>
    <m/>
    <s v="永担保批量（2021）祁阳农商行（保）第001号"/>
    <s v="-39003-2022-00001092-1"/>
    <n v="0.2"/>
    <m/>
    <s v="自然人保证"/>
    <n v="20"/>
    <n v="40"/>
    <n v="0"/>
    <n v="20"/>
    <n v="20"/>
    <n v="0"/>
    <m/>
    <s v=""/>
    <m/>
    <s v="乡村振兴担"/>
    <m/>
    <s v="国担非专项业务"/>
    <m/>
    <s v="2022-10-19 10:48:20"/>
    <s v="2022-10-25 10:59:46"/>
    <s v="2022-10-17 17:06:24"/>
    <s v="蔡晓辉"/>
    <m/>
    <s v="省再担合规性审查通过"/>
    <s v="国担合规性审查通过"/>
    <m/>
    <n v="22"/>
    <n v="22"/>
    <n v="1094"/>
    <n v="0"/>
    <n v="0"/>
    <n v="2E-3"/>
    <n v="440"/>
    <n v="440"/>
    <m/>
  </r>
  <r>
    <s v="4301922090810013"/>
    <s v="国担非专项业务"/>
    <s v="新增"/>
    <x v="3"/>
    <m/>
    <s v="湖南省融资再担保有限公司"/>
    <s v="胡国香"/>
    <s v="农户"/>
    <s v="居民身份证"/>
    <s v="432930196701066667"/>
    <s v="胡国香"/>
    <s v="13973485079"/>
    <m/>
    <m/>
    <m/>
    <s v="否"/>
    <s v="湖南省/永州市/祁阳县"/>
    <s v="柑橘类种植"/>
    <s v="农、林、牧、渔业"/>
    <m/>
    <m/>
    <n v="1"/>
    <m/>
    <s v="其他"/>
    <s v="三农"/>
    <m/>
    <m/>
    <m/>
    <m/>
    <s v="湖南祁阳农村商业银行进宝塘支行"/>
    <n v="40"/>
    <s v="个人经营性贷款"/>
    <n v="5.35"/>
    <s v="人民币"/>
    <s v="否"/>
    <s v="2022-09-08 00:00:00"/>
    <s v="2025-08-08 00:00:00"/>
    <m/>
    <s v="-39030-2022-00000584"/>
    <m/>
    <s v="永担保批量（2021）祁阳农商行（保）第001号"/>
    <s v="-39030-2022-00000584-1"/>
    <n v="0.2"/>
    <m/>
    <s v="自然人保证"/>
    <n v="20"/>
    <n v="40"/>
    <n v="0"/>
    <n v="20"/>
    <n v="20"/>
    <n v="0"/>
    <m/>
    <s v=""/>
    <m/>
    <s v="乡村振兴担"/>
    <m/>
    <s v="国担非专项业务"/>
    <m/>
    <s v="2022-10-19 10:48:20"/>
    <s v="2022-10-25 11:00:16"/>
    <s v="2022-10-17 17:06:24"/>
    <s v="蔡晓辉"/>
    <m/>
    <s v="省再担合规性审查通过"/>
    <s v="国担合规性审查通过"/>
    <m/>
    <n v="40"/>
    <n v="40"/>
    <n v="1065"/>
    <n v="0"/>
    <n v="0"/>
    <n v="2E-3"/>
    <n v="800"/>
    <n v="800"/>
    <m/>
  </r>
  <r>
    <s v="4301922092710009"/>
    <s v="国担非专项业务"/>
    <s v="新增"/>
    <x v="3"/>
    <m/>
    <s v="湖南省融资再担保有限公司"/>
    <s v="柏宏军"/>
    <s v="农户"/>
    <s v="居民身份证"/>
    <s v="432930197108180754"/>
    <s v="柏宏军"/>
    <s v="19894236318"/>
    <m/>
    <m/>
    <m/>
    <s v="否"/>
    <s v="湖南省/永州市/祁阳县"/>
    <s v="柑橘类种植"/>
    <s v="农、林、牧、渔业"/>
    <m/>
    <m/>
    <n v="1"/>
    <m/>
    <s v="其他"/>
    <s v="三农"/>
    <m/>
    <m/>
    <m/>
    <m/>
    <s v="湖南祁阳农村商业银行茅竹支行"/>
    <n v="20"/>
    <s v="个人经营性贷款"/>
    <n v="7.72"/>
    <s v="人民币"/>
    <s v="否"/>
    <s v="2022-09-27 00:00:00"/>
    <s v="2025-08-09 00:00:00"/>
    <m/>
    <s v="-39016-2022-00001083"/>
    <m/>
    <s v="永担保批量（2021）祁阳农商行（保）第001号"/>
    <s v="-39016-2022-00001083-1"/>
    <n v="0.2"/>
    <m/>
    <s v="自然人保证"/>
    <n v="20"/>
    <n v="40"/>
    <n v="0"/>
    <n v="20"/>
    <n v="20"/>
    <n v="0"/>
    <m/>
    <s v=""/>
    <m/>
    <s v="乡村振兴担"/>
    <m/>
    <s v="国担非专项业务"/>
    <m/>
    <s v="2022-10-19 10:48:20"/>
    <s v="2022-10-25 11:00:16"/>
    <s v="2022-10-17 17:06:24"/>
    <s v="蔡晓辉"/>
    <m/>
    <s v="省再担合规性审查通过"/>
    <s v="国担合规性审查通过"/>
    <m/>
    <n v="20"/>
    <n v="20"/>
    <n v="1047"/>
    <n v="0"/>
    <n v="0"/>
    <n v="2E-3"/>
    <n v="400"/>
    <n v="400"/>
    <m/>
  </r>
  <r>
    <s v="4301922083110003"/>
    <s v="国担非专项业务"/>
    <s v="新增"/>
    <x v="3"/>
    <m/>
    <s v="湖南省融资再担保有限公司"/>
    <s v="刘黎君"/>
    <s v="农户"/>
    <s v="居民身份证"/>
    <s v="431121199002038811"/>
    <s v="刘黎君"/>
    <s v="13973475531"/>
    <m/>
    <m/>
    <m/>
    <s v="否"/>
    <s v="湖南省/永州市/祁阳县"/>
    <s v="柑橘类种植"/>
    <s v="农、林、牧、渔业"/>
    <m/>
    <m/>
    <n v="1"/>
    <m/>
    <s v="其他"/>
    <s v="三农"/>
    <m/>
    <m/>
    <m/>
    <m/>
    <s v="湖南祁阳农村商业银行凤凰支行"/>
    <n v="15"/>
    <s v="个人经营性贷款"/>
    <n v="7.92"/>
    <s v="人民币"/>
    <s v="否"/>
    <s v="2022-08-31 00:00:00"/>
    <s v="2023-08-28 00:00:00"/>
    <m/>
    <s v="-39064-2022-00000172"/>
    <m/>
    <s v="永担保批量（2021）祁阳农商行（保）第001号"/>
    <s v="-39064-2022-00000172-1"/>
    <n v="0.2"/>
    <m/>
    <s v="自然人保证"/>
    <n v="20"/>
    <n v="40"/>
    <n v="0"/>
    <n v="20"/>
    <n v="20"/>
    <n v="0"/>
    <m/>
    <s v=""/>
    <s v="补报此项目，承诺报送前无代偿风险等异常情况，若承诺不实，国担基金免除补偿责任"/>
    <s v="乡村振兴担"/>
    <m/>
    <s v="国担非专项业务"/>
    <m/>
    <s v="2022-10-19 10:48:20"/>
    <s v="2022-10-25 11:00:16"/>
    <s v="2022-10-17 17:06:24"/>
    <s v="蔡晓辉"/>
    <m/>
    <s v="省再担合规性审查通过"/>
    <s v="国担合规性审查通过"/>
    <m/>
    <n v="15"/>
    <n v="15"/>
    <n v="362"/>
    <n v="0"/>
    <n v="0"/>
    <n v="2E-3"/>
    <n v="297.52999999999997"/>
    <n v="297.52999999999997"/>
    <m/>
  </r>
  <r>
    <s v="4301922091510007"/>
    <s v="国担非专项业务"/>
    <s v="新增"/>
    <x v="3"/>
    <m/>
    <s v="湖南省融资再担保有限公司"/>
    <s v="于建华"/>
    <s v="农户"/>
    <s v="居民身份证"/>
    <s v="432930198101012592"/>
    <s v="于建华"/>
    <s v="18692696277"/>
    <m/>
    <m/>
    <m/>
    <s v="否"/>
    <s v="湖南省/永州市/祁阳县"/>
    <s v="家具零售"/>
    <s v="零售业"/>
    <m/>
    <m/>
    <n v="1"/>
    <m/>
    <s v="其他"/>
    <s v="三农"/>
    <m/>
    <m/>
    <m/>
    <m/>
    <s v="湖南祁阳农村商业银行进宝塘支行"/>
    <n v="50"/>
    <s v="个人经营性贷款"/>
    <n v="5.38"/>
    <s v="人民币"/>
    <s v="否"/>
    <s v="2022-09-15 00:00:00"/>
    <s v="2025-09-15 00:00:00"/>
    <m/>
    <s v="-39030-2022-00000589"/>
    <m/>
    <s v="永担保批量（2021）祁阳农商行（保）第001号"/>
    <s v="-39030-2022-00000589-1"/>
    <n v="0.2"/>
    <m/>
    <s v="自然人保证"/>
    <n v="20"/>
    <n v="40"/>
    <n v="0"/>
    <n v="20"/>
    <n v="20"/>
    <n v="0"/>
    <m/>
    <s v=""/>
    <m/>
    <s v="乡村振兴担"/>
    <m/>
    <s v="国担非专项业务"/>
    <m/>
    <s v="2022-10-19 10:48:20"/>
    <s v="2022-10-25 11:00:16"/>
    <s v="2022-10-17 17:06:24"/>
    <s v="蔡晓辉"/>
    <m/>
    <s v="省再担合规性审查通过"/>
    <s v="国担合规性审查通过"/>
    <m/>
    <n v="50"/>
    <n v="50"/>
    <n v="1096"/>
    <n v="0"/>
    <n v="0"/>
    <n v="2E-3"/>
    <n v="1000"/>
    <n v="1000"/>
    <m/>
  </r>
  <r>
    <s v="4301922090910010"/>
    <s v="国担非专项业务"/>
    <s v="新增"/>
    <x v="3"/>
    <m/>
    <s v="湖南省融资再担保有限公司"/>
    <s v="邓先虎"/>
    <s v="农户"/>
    <s v="居民身份证"/>
    <s v="432930197309239273"/>
    <s v="邓先虎"/>
    <s v="15074618111"/>
    <m/>
    <m/>
    <m/>
    <s v="否"/>
    <s v="湖南省/永州市/祁阳县"/>
    <s v="柑橘类种植"/>
    <s v="农、林、牧、渔业"/>
    <m/>
    <m/>
    <n v="1"/>
    <m/>
    <s v="其他"/>
    <s v="三农"/>
    <m/>
    <m/>
    <m/>
    <m/>
    <s v="湖南祁阳农村商业银行凤凰支行"/>
    <n v="15"/>
    <s v="个人经营性贷款"/>
    <n v="7.42"/>
    <s v="人民币"/>
    <s v="否"/>
    <s v="2022-09-09 00:00:00"/>
    <s v="2024-09-09 00:00:00"/>
    <m/>
    <s v="-39064-2022-00000178"/>
    <m/>
    <s v="永担保批量（2021）祁阳农商行（保）第001号"/>
    <s v="-39064-2022-00000178-1"/>
    <n v="0.2"/>
    <m/>
    <s v="自然人保证"/>
    <n v="20"/>
    <n v="40"/>
    <n v="0"/>
    <n v="20"/>
    <n v="20"/>
    <n v="0"/>
    <m/>
    <s v=""/>
    <m/>
    <s v="乡村振兴担"/>
    <m/>
    <s v="国担非专项业务"/>
    <m/>
    <s v="2022-10-19 10:48:20"/>
    <s v="2022-10-25 11:00:16"/>
    <s v="2022-10-17 17:06:24"/>
    <s v="蔡晓辉"/>
    <m/>
    <s v="省再担合规性审查通过"/>
    <s v="国担合规性审查通过"/>
    <m/>
    <n v="15"/>
    <n v="15"/>
    <n v="731"/>
    <n v="0"/>
    <n v="0"/>
    <n v="2E-3"/>
    <n v="300"/>
    <n v="300"/>
    <m/>
  </r>
  <r>
    <s v="4301922091910010"/>
    <s v="国担非专项业务"/>
    <s v="新增"/>
    <x v="3"/>
    <m/>
    <s v="湖南省融资再担保有限公司"/>
    <s v="唐二九"/>
    <s v="农户"/>
    <s v="居民身份证"/>
    <s v="432930197102196819"/>
    <s v="唐二九"/>
    <s v="13874653221"/>
    <m/>
    <m/>
    <m/>
    <s v="否"/>
    <s v="湖南省/永州市/祁阳县"/>
    <s v="柑橘类种植"/>
    <s v="农、林、牧、渔业"/>
    <m/>
    <m/>
    <n v="1"/>
    <m/>
    <s v="其他"/>
    <s v="三农"/>
    <m/>
    <m/>
    <m/>
    <m/>
    <s v="湖南祁阳农村商业银行七里桥支行"/>
    <n v="35"/>
    <s v="个人经营性贷款"/>
    <n v="7.42"/>
    <s v="人民币"/>
    <s v="否"/>
    <s v="2022-09-19 00:00:00"/>
    <s v="2025-08-20 00:00:00"/>
    <m/>
    <s v="-39041-2022-00000446"/>
    <m/>
    <s v="永担保批量（2021）祁阳农商行（保）第001号"/>
    <s v="-39041-2022-00000446-1"/>
    <n v="0.2"/>
    <m/>
    <s v="自然人保证"/>
    <n v="20"/>
    <n v="40"/>
    <n v="0"/>
    <n v="20"/>
    <n v="20"/>
    <n v="0"/>
    <m/>
    <s v=""/>
    <m/>
    <s v="乡村振兴担"/>
    <m/>
    <s v="国担非专项业务"/>
    <m/>
    <s v="2022-10-19 10:48:20"/>
    <s v="2022-10-25 11:00:16"/>
    <s v="2022-10-17 17:06:24"/>
    <s v="蔡晓辉"/>
    <m/>
    <s v="省再担合规性审查通过"/>
    <s v="国担合规性审查通过"/>
    <m/>
    <n v="35"/>
    <n v="35"/>
    <n v="1066"/>
    <n v="0"/>
    <n v="0"/>
    <n v="2E-3"/>
    <n v="700"/>
    <n v="700"/>
    <m/>
  </r>
  <r>
    <s v="4301922091910011"/>
    <s v="国担非专项业务"/>
    <s v="新增"/>
    <x v="3"/>
    <m/>
    <s v="湖南省融资再担保有限公司"/>
    <s v="黄玉良"/>
    <s v="农户"/>
    <s v="居民身份证"/>
    <s v="432930197411115111"/>
    <s v="黄玉良"/>
    <s v="13759392929"/>
    <m/>
    <m/>
    <m/>
    <s v="否"/>
    <s v="湖南省/永州市/祁阳县"/>
    <s v="柑橘类种植"/>
    <s v="农、林、牧、渔业"/>
    <m/>
    <m/>
    <n v="1"/>
    <m/>
    <s v="其他"/>
    <s v="三农"/>
    <m/>
    <m/>
    <m/>
    <m/>
    <s v="湖南祁阳农村商业银行城山支行"/>
    <n v="20"/>
    <s v="个人经营性贷款"/>
    <n v="6.4"/>
    <s v="人民币"/>
    <s v="否"/>
    <s v="2022-09-19 00:00:00"/>
    <s v="2024-08-13 00:00:00"/>
    <m/>
    <s v="-39036-2022-00000216"/>
    <m/>
    <s v="永担保批量（2021）祁阳农商行（保）第001号"/>
    <s v="-39036-2022-00000216-1"/>
    <n v="0.2"/>
    <m/>
    <s v="自然人保证"/>
    <n v="20"/>
    <n v="40"/>
    <n v="0"/>
    <n v="20"/>
    <n v="20"/>
    <n v="0"/>
    <m/>
    <s v=""/>
    <m/>
    <s v="乡村振兴担"/>
    <m/>
    <s v="国担非专项业务"/>
    <m/>
    <s v="2022-10-19 10:48:20"/>
    <s v="2022-10-25 11:00:16"/>
    <s v="2022-10-17 17:06:24"/>
    <s v="蔡晓辉"/>
    <m/>
    <s v="省再担合规性审查通过"/>
    <s v="国担合规性审查通过"/>
    <m/>
    <n v="20"/>
    <n v="20"/>
    <n v="694"/>
    <n v="0"/>
    <n v="0"/>
    <n v="2E-3"/>
    <n v="400"/>
    <n v="400"/>
    <m/>
  </r>
  <r>
    <s v="4301922091910012"/>
    <s v="国担非专项业务"/>
    <s v="新增"/>
    <x v="3"/>
    <m/>
    <s v="湖南省融资再担保有限公司"/>
    <s v="高爱情"/>
    <s v="农户"/>
    <s v="居民身份证"/>
    <s v="432930197003164563"/>
    <s v="高爱情"/>
    <s v="15116898521"/>
    <m/>
    <m/>
    <m/>
    <s v="否"/>
    <s v="湖南省/永州市/祁阳县"/>
    <s v="柑橘类种植"/>
    <s v="农、林、牧、渔业"/>
    <m/>
    <m/>
    <n v="1"/>
    <m/>
    <s v="其他"/>
    <s v="三农"/>
    <m/>
    <m/>
    <m/>
    <m/>
    <s v="湖南祁阳农村商业银行梅溪支行"/>
    <n v="80"/>
    <s v="个人经营性贷款"/>
    <n v="8.5"/>
    <s v="人民币"/>
    <s v="否"/>
    <s v="2022-09-19 00:00:00"/>
    <s v="2024-03-19 00:00:00"/>
    <m/>
    <s v="-39037-2022-00000546"/>
    <m/>
    <s v="永担保批量（2021）祁阳农商行（保）第001号"/>
    <s v="-39037-2022-00000546-1"/>
    <n v="0.2"/>
    <m/>
    <s v="自然人保证"/>
    <n v="20"/>
    <n v="40"/>
    <n v="0"/>
    <n v="20"/>
    <n v="20"/>
    <n v="0"/>
    <m/>
    <s v=""/>
    <m/>
    <s v="乡村振兴担"/>
    <m/>
    <s v="国担非专项业务"/>
    <m/>
    <s v="2022-10-19 10:48:20"/>
    <s v="2022-10-25 11:00:16"/>
    <s v="2022-10-17 17:06:24"/>
    <s v="蔡晓辉"/>
    <m/>
    <s v="省再担合规性审查通过"/>
    <s v="国担合规性审查通过"/>
    <m/>
    <n v="80"/>
    <n v="80"/>
    <n v="547"/>
    <n v="0"/>
    <n v="0"/>
    <n v="2E-3"/>
    <n v="1600"/>
    <n v="1600"/>
    <m/>
  </r>
  <r>
    <s v="4301922092110008"/>
    <s v="国担非专项业务"/>
    <s v="新增"/>
    <x v="3"/>
    <m/>
    <s v="湖南省融资再担保有限公司"/>
    <s v="伍长春"/>
    <s v="农户"/>
    <s v="居民身份证"/>
    <s v="432930197810166776"/>
    <s v="伍长春"/>
    <s v="13762969555"/>
    <s v="永州润和机械租赁有限公司"/>
    <s v="91431121MA4R208K43"/>
    <s v="私人控股"/>
    <s v="否"/>
    <s v="湖南省/永州市/祁阳县"/>
    <s v="其他建筑安装"/>
    <s v="建筑业"/>
    <m/>
    <m/>
    <n v="1"/>
    <m/>
    <s v="其他"/>
    <s v="三农"/>
    <m/>
    <m/>
    <m/>
    <m/>
    <s v="湖南祁阳农村商业银行赤塘支行"/>
    <n v="90"/>
    <s v="个人经营性贷款"/>
    <n v="5.38"/>
    <s v="人民币"/>
    <s v="否"/>
    <s v="2022-09-21 00:00:00"/>
    <s v="2025-03-16 00:00:00"/>
    <m/>
    <s v="-39045-2022-00000229"/>
    <m/>
    <s v="永担保批量（2021）祁阳农商行（保）第001号"/>
    <s v="-39045-2022-00000229-1"/>
    <n v="0.5"/>
    <m/>
    <s v="自然人保证"/>
    <n v="20"/>
    <n v="40"/>
    <n v="0"/>
    <n v="20"/>
    <n v="20"/>
    <n v="0"/>
    <m/>
    <s v=""/>
    <m/>
    <s v="乡村振兴担"/>
    <m/>
    <s v="国担非专项业务"/>
    <m/>
    <s v="2022-10-19 10:48:20"/>
    <s v="2022-10-25 11:00:16"/>
    <s v="2022-10-17 17:06:24"/>
    <s v="蔡晓辉"/>
    <m/>
    <s v="省再担合规性审查通过"/>
    <s v="国担合规性审查通过"/>
    <m/>
    <n v="90"/>
    <n v="90"/>
    <n v="907"/>
    <n v="0"/>
    <n v="0"/>
    <n v="2E-3"/>
    <n v="1800"/>
    <n v="1800"/>
    <m/>
  </r>
  <r>
    <s v="4301922092310016"/>
    <s v="国担非专项业务"/>
    <s v="新增"/>
    <x v="3"/>
    <m/>
    <s v="湖南省融资再担保有限公司"/>
    <s v="蒋海"/>
    <s v="农户"/>
    <s v="居民身份证"/>
    <s v="431124198808167115"/>
    <s v="蒋海"/>
    <m/>
    <m/>
    <m/>
    <m/>
    <s v="否"/>
    <s v="湖南省/永州市/道县"/>
    <s v="猪的饲养"/>
    <s v="农、林、牧、渔业"/>
    <m/>
    <m/>
    <n v="1"/>
    <m/>
    <s v="其他"/>
    <s v="三农"/>
    <m/>
    <m/>
    <m/>
    <m/>
    <s v="湖南道县农村商业银行上关支行"/>
    <n v="10"/>
    <s v="个人经营性贷款"/>
    <n v="7.92"/>
    <s v="人民币"/>
    <s v="否"/>
    <s v="2022-09-23 00:00:00"/>
    <s v="2025-09-23 00:00:00"/>
    <m/>
    <s v="-40025-2022-00000287"/>
    <m/>
    <s v="永担保批量（2021）道县农商行（保）第001号"/>
    <s v="-40025-2022-00000287-1"/>
    <n v="0.2"/>
    <m/>
    <s v="自然人保证"/>
    <n v="20"/>
    <n v="40"/>
    <n v="0"/>
    <n v="20"/>
    <n v="20"/>
    <n v="0"/>
    <m/>
    <s v=""/>
    <m/>
    <s v="乡村振兴担"/>
    <m/>
    <s v="国担非专项业务"/>
    <m/>
    <s v="2022-10-19 10:48:20"/>
    <s v="2022-10-25 11:00:16"/>
    <s v="2022-10-17 17:06:24"/>
    <s v="蔡晓辉"/>
    <m/>
    <s v="省再担合规性审查通过"/>
    <s v="国担合规性审查通过"/>
    <m/>
    <n v="10"/>
    <n v="10"/>
    <n v="1096"/>
    <n v="0"/>
    <n v="0"/>
    <n v="2E-3"/>
    <n v="200"/>
    <n v="200"/>
    <m/>
  </r>
  <r>
    <s v="4301922092810017"/>
    <s v="国担非专项业务"/>
    <s v="新增"/>
    <x v="3"/>
    <m/>
    <s v="湖南省融资再担保有限公司"/>
    <s v="王斌"/>
    <s v="农户"/>
    <s v="居民身份证"/>
    <s v="432930197506290131"/>
    <s v="王斌"/>
    <s v="18107465777"/>
    <m/>
    <m/>
    <m/>
    <s v="否"/>
    <s v="湖南省/永州市/祁阳县"/>
    <s v="柑橘类种植"/>
    <s v="农、林、牧、渔业"/>
    <m/>
    <m/>
    <n v="1"/>
    <m/>
    <s v="其他"/>
    <s v="三农"/>
    <m/>
    <m/>
    <m/>
    <m/>
    <s v="湖南祁阳农村商业银行七里桥支行"/>
    <n v="90"/>
    <s v="个人经营性贷款"/>
    <n v="5.38"/>
    <s v="人民币"/>
    <s v="否"/>
    <s v="2022-09-28 00:00:00"/>
    <s v="2025-03-18 00:00:00"/>
    <m/>
    <s v="-39041-2022-00000447"/>
    <m/>
    <s v="永担保批量（2021）祁阳农商行（保）第001号"/>
    <s v="-39041-2022-00000447-1"/>
    <n v="0.2"/>
    <m/>
    <s v="自然人保证"/>
    <n v="20"/>
    <n v="40"/>
    <n v="0"/>
    <n v="20"/>
    <n v="20"/>
    <n v="0"/>
    <m/>
    <s v=""/>
    <m/>
    <s v="乡村振兴担"/>
    <m/>
    <s v="国担非专项业务"/>
    <m/>
    <s v="2022-10-19 10:48:20"/>
    <s v="2022-10-25 11:00:16"/>
    <s v="2022-10-17 17:06:24"/>
    <s v="蔡晓辉"/>
    <m/>
    <s v="省再担合规性审查通过"/>
    <s v="国担合规性审查通过"/>
    <m/>
    <n v="90"/>
    <n v="90"/>
    <n v="902"/>
    <n v="0"/>
    <n v="0"/>
    <n v="2E-3"/>
    <n v="1800"/>
    <n v="1800"/>
    <m/>
  </r>
  <r>
    <s v="4301922092810018"/>
    <s v="国担非专项业务"/>
    <s v="新增"/>
    <x v="3"/>
    <m/>
    <s v="湖南省融资再担保有限公司"/>
    <s v="高明"/>
    <s v="农户"/>
    <s v="居民身份证"/>
    <s v="432930197707290015"/>
    <s v="高明"/>
    <s v="18688291909"/>
    <m/>
    <m/>
    <m/>
    <s v="否"/>
    <s v="湖南省/永州市/祁阳县"/>
    <s v="柑橘类种植"/>
    <s v="农、林、牧、渔业"/>
    <m/>
    <m/>
    <n v="1"/>
    <m/>
    <s v="其他"/>
    <s v="三农"/>
    <m/>
    <m/>
    <m/>
    <m/>
    <s v="湖南祁阳农村商业银行肖家村支行"/>
    <n v="50"/>
    <s v="个人经营性贷款"/>
    <n v="4.5"/>
    <s v="人民币"/>
    <s v="否"/>
    <s v="2022-09-28 00:00:00"/>
    <s v="2025-09-28 00:00:00"/>
    <m/>
    <s v="-39022-2022-00000408"/>
    <m/>
    <s v="永担保批量（2021）祁阳农商行（保）第001号"/>
    <s v="-39022-2022-00000408-1"/>
    <n v="0.2"/>
    <m/>
    <s v="自然人保证"/>
    <n v="20"/>
    <n v="40"/>
    <n v="0"/>
    <n v="20"/>
    <n v="20"/>
    <n v="0"/>
    <m/>
    <s v=""/>
    <m/>
    <s v="乡村振兴担"/>
    <m/>
    <s v="国担非专项业务"/>
    <m/>
    <s v="2022-10-19 10:48:20"/>
    <s v="2022-10-25 11:00:16"/>
    <s v="2022-10-17 17:06:24"/>
    <s v="蔡晓辉"/>
    <m/>
    <s v="省再担合规性审查通过"/>
    <s v="国担合规性审查通过"/>
    <m/>
    <n v="50"/>
    <n v="50"/>
    <n v="1096"/>
    <n v="0"/>
    <n v="0"/>
    <n v="2E-3"/>
    <n v="1000"/>
    <n v="1000"/>
    <m/>
  </r>
  <r>
    <s v="4301922092810019"/>
    <s v="国担非专项业务"/>
    <s v="新增"/>
    <x v="3"/>
    <m/>
    <s v="湖南省融资再担保有限公司"/>
    <s v="邹柏春"/>
    <s v="农户"/>
    <s v="居民身份证"/>
    <s v="432930197301197013"/>
    <s v="邹柏春"/>
    <s v="19873686789"/>
    <m/>
    <m/>
    <m/>
    <s v="否"/>
    <s v="湖南省/永州市/祁阳县"/>
    <s v="柑橘类种植"/>
    <s v="农、林、牧、渔业"/>
    <m/>
    <m/>
    <n v="1"/>
    <m/>
    <s v="其他"/>
    <s v="三农"/>
    <m/>
    <m/>
    <m/>
    <m/>
    <s v="湖南祁阳农村商业银行白竹塘支行"/>
    <n v="100"/>
    <s v="个人经营性贷款"/>
    <n v="7.42"/>
    <s v="人民币"/>
    <s v="否"/>
    <s v="2022-09-28 00:00:00"/>
    <s v="2023-09-28 00:00:00"/>
    <m/>
    <s v="-39043-2022-00000281"/>
    <m/>
    <s v="永担保批量（2021）祁阳农商行（保）第001号"/>
    <s v="-39043-2022-00000281-1"/>
    <n v="0.5"/>
    <m/>
    <s v="自然人保证"/>
    <n v="20"/>
    <n v="40"/>
    <n v="0"/>
    <n v="20"/>
    <n v="20"/>
    <n v="0"/>
    <m/>
    <s v=""/>
    <m/>
    <s v="乡村振兴担"/>
    <m/>
    <s v="国担非专项业务"/>
    <m/>
    <s v="2022-10-19 10:48:20"/>
    <s v="2022-10-25 11:00:16"/>
    <s v="2022-10-17 17:06:24"/>
    <s v="蔡晓辉"/>
    <m/>
    <s v="省再担合规性审查通过"/>
    <s v="国担合规性审查通过"/>
    <m/>
    <n v="100"/>
    <n v="100"/>
    <n v="365"/>
    <n v="0"/>
    <n v="0"/>
    <n v="2E-3"/>
    <n v="2000"/>
    <n v="2000"/>
    <m/>
  </r>
  <r>
    <s v="4302522092600001"/>
    <s v="国担非专项业务"/>
    <s v="借新还旧"/>
    <x v="24"/>
    <s v=""/>
    <s v="湖南省融资再担保有限公司"/>
    <s v="湖南源正机电有限责任公司"/>
    <s v="企业"/>
    <s v="统一社会信用代码"/>
    <s v="91430181MA4R8W5X1C"/>
    <m/>
    <m/>
    <m/>
    <m/>
    <s v="私人控股"/>
    <s v="否"/>
    <s v="湖南省/长沙市/浏阳市"/>
    <s v="铁路专用设备及器材、配件制造"/>
    <s v="工业"/>
    <n v="4000"/>
    <n v="5500"/>
    <n v="63"/>
    <n v="0"/>
    <s v="小型企业"/>
    <s v="小微企业,三农"/>
    <s v=""/>
    <s v="施国波"/>
    <s v="居民身份证"/>
    <s v="420111196812235690"/>
    <s v="中国银行浏阳支行"/>
    <n v="300"/>
    <s v="流动资金贷款"/>
    <n v="4.5"/>
    <s v="人民币"/>
    <s v="否"/>
    <s v="2022-09-26 00:00:00"/>
    <s v="2023-09-26 00:00:00"/>
    <m/>
    <s v="湘中银企借字20222108-2号"/>
    <m/>
    <s v="湘中银企保字20222108-2号"/>
    <s v="2022年最高额委保字第0205-1号"/>
    <n v="1.5"/>
    <m/>
    <s v="自然人保证,企业保证"/>
    <n v="20"/>
    <n v="40"/>
    <n v="0"/>
    <n v="20"/>
    <n v="20"/>
    <n v="0"/>
    <m/>
    <s v=""/>
    <s v="三高四新"/>
    <s v="中行普惠担保"/>
    <s v=""/>
    <s v="国担非专项业务"/>
    <m/>
    <s v="2022-10-18 10:58:45"/>
    <s v="2022-10-25 10:57:44"/>
    <s v="2022-10-17 00:00:00"/>
    <s v="杨童旺"/>
    <m/>
    <s v="省再担合规性审查通过"/>
    <s v="国担合规性审查通过"/>
    <m/>
    <n v="300"/>
    <n v="300"/>
    <n v="365"/>
    <n v="0"/>
    <n v="0"/>
    <n v="2E-3"/>
    <n v="6000"/>
    <n v="6000"/>
    <m/>
  </r>
  <r>
    <s v="4302522092600002"/>
    <s v="国担非专项业务"/>
    <s v="借新还旧"/>
    <x v="24"/>
    <s v=""/>
    <s v="湖南省融资再担保有限公司"/>
    <s v="湖南道仕医药科技有限公司"/>
    <s v="企业"/>
    <s v="统一社会信用代码"/>
    <s v="91430181MA4L5BJJ7E"/>
    <m/>
    <m/>
    <m/>
    <m/>
    <s v="私人控股"/>
    <s v="否"/>
    <s v="湖南省/长沙市/浏阳市"/>
    <s v="化学药品原料药制造"/>
    <s v="工业"/>
    <n v="3000"/>
    <n v="5106"/>
    <n v="50"/>
    <m/>
    <s v="小型企业"/>
    <s v="小微企业"/>
    <s v=""/>
    <s v="肖旭辉"/>
    <s v="居民身份证"/>
    <s v="430503197108291013"/>
    <s v="中国银行浏阳支行"/>
    <n v="500"/>
    <s v="流动资金贷款"/>
    <n v="4.5"/>
    <s v="人民币"/>
    <s v="否"/>
    <s v="2022-09-26 00:00:00"/>
    <s v="2023-09-26 00:00:00"/>
    <m/>
    <s v="湘中银企借字20222951-1号"/>
    <m/>
    <s v="湘中银企保字20222951-1号"/>
    <s v="2022年最高额委保字第0294号"/>
    <n v="1.5"/>
    <m/>
    <s v="自然人保证,企业保证"/>
    <n v="20"/>
    <n v="40"/>
    <n v="0"/>
    <n v="20"/>
    <n v="20"/>
    <n v="0"/>
    <m/>
    <s v="高新企业"/>
    <s v="三高四新"/>
    <s v="中行普惠担保"/>
    <s v=""/>
    <s v="国担非专项业务"/>
    <m/>
    <s v="2022-10-18 10:58:45"/>
    <s v="2022-10-25 10:57:15"/>
    <s v="2022-10-18 09:10:51"/>
    <s v="杨童旺"/>
    <m/>
    <s v="省再担合规性审查通过"/>
    <s v="国担合规性审查通过"/>
    <m/>
    <n v="500"/>
    <n v="500"/>
    <n v="365"/>
    <n v="0"/>
    <n v="0"/>
    <n v="2E-3"/>
    <n v="10000"/>
    <n v="10000"/>
    <m/>
  </r>
  <r>
    <s v="4302522092800001"/>
    <s v="国担非专项业务"/>
    <s v="借新还旧"/>
    <x v="24"/>
    <s v=""/>
    <s v="湖南省融资再担保有限公司"/>
    <s v="长沙骏安商贸有限公司"/>
    <s v="企业"/>
    <s v="统一社会信用代码"/>
    <s v="91430181MA4RC0KT96"/>
    <m/>
    <m/>
    <m/>
    <m/>
    <s v="私人控股"/>
    <s v="否"/>
    <s v="湖南省/长沙市/浏阳市"/>
    <s v="其他化工产品批发"/>
    <s v="批发业"/>
    <n v="2364"/>
    <n v="3898"/>
    <n v="5"/>
    <m/>
    <s v="小型企业"/>
    <s v="小微企业,三农"/>
    <s v=""/>
    <s v="余业骏"/>
    <s v="居民身份证"/>
    <s v="430103199012072518"/>
    <s v="中国银行浏阳支行"/>
    <n v="300"/>
    <s v="流动资金贷款"/>
    <n v="4.5"/>
    <s v="人民币"/>
    <s v="否"/>
    <s v="2022-09-28 00:00:00"/>
    <s v="2023-09-28 00:00:00"/>
    <m/>
    <s v="湘中银企借字20223066号"/>
    <m/>
    <s v="湘中银企保字20223066号"/>
    <s v="2022年最高额委保字第0214号"/>
    <n v="1.5"/>
    <m/>
    <s v="自然人保证,企业保证,不动产抵押"/>
    <n v="0"/>
    <n v="60"/>
    <n v="0"/>
    <n v="20"/>
    <n v="20"/>
    <n v="0"/>
    <m/>
    <s v=""/>
    <s v=""/>
    <s v="国担非专项业务"/>
    <s v=""/>
    <s v="国担非专项业务"/>
    <m/>
    <s v="2022-10-18 10:58:45"/>
    <s v="2022-10-25 10:57:15"/>
    <s v="2022-10-18 00:00:00"/>
    <s v="杨童旺"/>
    <m/>
    <s v="省再担合规性审查通过"/>
    <s v="国担合规性审查通过"/>
    <m/>
    <n v="300"/>
    <n v="300"/>
    <n v="365"/>
    <n v="0"/>
    <n v="0"/>
    <n v="2E-3"/>
    <n v="6000"/>
    <n v="6000"/>
    <m/>
  </r>
  <r>
    <s v="4302322092600029"/>
    <s v="国担非专项业务"/>
    <s v="新增"/>
    <x v="16"/>
    <m/>
    <s v="湖南省融资再担保有限公司"/>
    <s v="湖南省双峰县永丰街道新垅社区股份经济合作社"/>
    <s v="非企业经济组织"/>
    <s v="统一社会信用代码"/>
    <s v="N2431321MF3236902L"/>
    <s v="舒友贵"/>
    <s v="13707384292"/>
    <s v="湖南省双峰县永丰街道新垅社区股份经济合作社"/>
    <s v="N2431321MF3236902L"/>
    <s v="集体控股"/>
    <s v="是"/>
    <s v="湖南省/娄底市/双峰县"/>
    <s v="农村集体经济组织管理"/>
    <s v="租赁和商务服务业"/>
    <n v="898.93"/>
    <n v="42.3"/>
    <n v="8"/>
    <n v="0"/>
    <s v="其他"/>
    <s v="三农"/>
    <m/>
    <s v="舒友贵"/>
    <s v="居民身份证"/>
    <s v="432524196912127432"/>
    <s v="中国建设银行股份有限公司双峰支行"/>
    <n v="430"/>
    <s v="流动资金贷款"/>
    <n v="4.25"/>
    <s v="人民币"/>
    <s v="否"/>
    <s v="2022-09-26 00:00:00"/>
    <s v="2025-09-26 00:00:00"/>
    <m/>
    <s v="HTZ430697100LDZJ2022N013"/>
    <m/>
    <s v="【2022】担保合作建字第1号"/>
    <s v="PLDB(2022)SF068"/>
    <n v="0.75"/>
    <m/>
    <s v="无"/>
    <n v="20"/>
    <n v="40"/>
    <n v="0"/>
    <n v="20"/>
    <n v="20"/>
    <n v="0"/>
    <m/>
    <s v=""/>
    <s v="借据无编号"/>
    <s v="乡村振兴共享贷"/>
    <m/>
    <s v="国担非专项业务"/>
    <m/>
    <s v="2022-10-31 12:28:36"/>
    <s v="2022-11-15 09:28:31"/>
    <s v="2022-10-18 10:00:22"/>
    <s v="谢雅馨"/>
    <m/>
    <s v="省再担合规性审查通过"/>
    <s v="国担合规性审查通过"/>
    <m/>
    <n v="430"/>
    <n v="430"/>
    <n v="1096"/>
    <n v="0"/>
    <n v="0"/>
    <n v="2E-3"/>
    <n v="8600"/>
    <n v="8600"/>
    <m/>
  </r>
  <r>
    <s v="4302322092700029"/>
    <s v="国担非专项业务"/>
    <s v="新增"/>
    <x v="16"/>
    <m/>
    <s v="湖南省融资再担保有限公司"/>
    <s v="湖南省双峰县三塘铺镇东方村股份经济合作社"/>
    <s v="非企业经济组织"/>
    <s v="统一社会信用代码"/>
    <s v="N2431321MF2939438F"/>
    <s v="李桂煌"/>
    <s v="19138236799"/>
    <s v="湖南省双峰县三塘铺镇东方村股份经济合作社"/>
    <s v="N2431321MF2939438F"/>
    <s v="集体控股"/>
    <s v="是"/>
    <s v="湖南省/娄底市/双峰县"/>
    <s v="农村集体经济组织管理"/>
    <s v="租赁和商务服务业"/>
    <n v="966.11"/>
    <n v="91.4"/>
    <n v="7"/>
    <n v="0"/>
    <s v="其他"/>
    <s v="三农"/>
    <m/>
    <s v="李桂煌"/>
    <s v="居民身份证"/>
    <s v="432522196610231397"/>
    <s v="中国建设银行股份有限公司双峰支行"/>
    <n v="400"/>
    <s v="流动资金贷款"/>
    <n v="4.25"/>
    <s v="人民币"/>
    <s v="否"/>
    <s v="2022-09-27 00:00:00"/>
    <s v="2025-09-27 00:00:00"/>
    <m/>
    <s v="HTZ430697100LDZJ2022N012"/>
    <m/>
    <s v="【2022】担保合作建字第1号"/>
    <s v="PLDB(2022)SF073"/>
    <n v="0.75"/>
    <m/>
    <s v="无"/>
    <n v="20"/>
    <n v="40"/>
    <n v="0"/>
    <n v="20"/>
    <n v="20"/>
    <n v="0"/>
    <m/>
    <s v=""/>
    <s v="借据无编号"/>
    <s v="乡村振兴共享贷"/>
    <m/>
    <s v="国担非专项业务"/>
    <m/>
    <s v="2022-10-31 12:28:36"/>
    <s v="2022-11-15 09:28:03"/>
    <s v="2022-10-18 10:00:22"/>
    <s v="谢雅馨"/>
    <m/>
    <s v="省再担合规性审查通过"/>
    <s v="国担合规性审查通过"/>
    <m/>
    <n v="400"/>
    <n v="400"/>
    <n v="1096"/>
    <n v="0"/>
    <n v="0"/>
    <n v="2E-3"/>
    <n v="8000"/>
    <n v="8000"/>
    <m/>
  </r>
  <r>
    <s v="4302322091600010"/>
    <s v="国担非专项业务"/>
    <s v="新增"/>
    <x v="16"/>
    <m/>
    <s v="湖南省融资再担保有限公司"/>
    <s v="湖南省双峰县青树坪镇劳田冲村经济合作社"/>
    <s v="非企业经济组织"/>
    <s v="统一社会信用代码"/>
    <s v="N2431321MF2418093U"/>
    <s v="王富华"/>
    <s v="13332581598"/>
    <s v="湖南省双峰县青树坪镇劳田冲村经济合作社"/>
    <s v="N2431321MF2418093U"/>
    <s v="集体控股"/>
    <s v="是"/>
    <s v="湖南省/娄底市/双峰县"/>
    <s v="农村集体经济组织管理"/>
    <s v="租赁和商务服务业"/>
    <n v="311.99"/>
    <n v="82.8"/>
    <n v="8"/>
    <n v="0"/>
    <s v="其他"/>
    <s v="三农"/>
    <m/>
    <s v="王富华"/>
    <s v="居民身份证"/>
    <s v="432522196308091872"/>
    <s v="中国建设银行股份有限公司双峰支行"/>
    <n v="150"/>
    <s v="流动资金贷款"/>
    <n v="4.25"/>
    <s v="人民币"/>
    <s v="否"/>
    <s v="2022-09-16 00:00:00"/>
    <s v="2025-09-16 00:00:00"/>
    <m/>
    <s v="HTZ430697100LDZJ2022N00N"/>
    <m/>
    <s v="【2022】担保合作建字第1号"/>
    <s v="PLDB(2022)SF064"/>
    <n v="0.75"/>
    <m/>
    <s v="无"/>
    <n v="20"/>
    <n v="40"/>
    <n v="0"/>
    <n v="20"/>
    <n v="20"/>
    <n v="0"/>
    <m/>
    <s v=""/>
    <s v="借据无编号"/>
    <s v="乡村振兴共享贷"/>
    <m/>
    <s v="国担非专项业务"/>
    <m/>
    <s v="2022-10-31 12:28:36"/>
    <s v="2022-11-15 09:28:03"/>
    <s v="2022-10-18 10:00:22"/>
    <s v="谢雅馨"/>
    <m/>
    <s v="省再担合规性审查通过"/>
    <s v="国担合规性审查通过"/>
    <m/>
    <n v="150"/>
    <n v="150"/>
    <n v="1096"/>
    <n v="0"/>
    <n v="0"/>
    <n v="2E-3"/>
    <n v="3000"/>
    <n v="3000"/>
    <m/>
  </r>
  <r>
    <s v="4302322091400025"/>
    <s v="国担非专项业务"/>
    <s v="新增"/>
    <x v="16"/>
    <m/>
    <s v="湖南省融资再担保有限公司"/>
    <s v="湖南省双峰县青树坪镇茶园坳村经济合作社"/>
    <s v="非企业经济组织"/>
    <s v="统一社会信用代码"/>
    <s v="N2431321MF242061X4"/>
    <s v="陈著颜"/>
    <s v="19186553679"/>
    <s v="湖南省双峰县青树坪镇茶园坳村经济合作社"/>
    <s v="N2431321MF242061X4"/>
    <s v="集体控股"/>
    <s v="是"/>
    <s v="湖南省/娄底市/双峰县"/>
    <s v="农村集体经济组织管理"/>
    <s v="租赁和商务服务业"/>
    <n v="307.79000000000002"/>
    <n v="46.9"/>
    <n v="8"/>
    <n v="0"/>
    <s v="其他"/>
    <s v="三农"/>
    <m/>
    <s v="陈著颜"/>
    <s v="居民身份证"/>
    <s v="432522196902131953"/>
    <s v="中国建设银行股份有限公司双峰支行"/>
    <n v="60"/>
    <s v="流动资金贷款"/>
    <n v="4.25"/>
    <s v="人民币"/>
    <s v="否"/>
    <s v="2022-09-14 00:00:00"/>
    <s v="2025-09-14 00:00:00"/>
    <m/>
    <s v="HTZ430697100LDZJ2022N00Y"/>
    <m/>
    <s v="【2022】担保合作建字第1号"/>
    <s v="PLDB(2022)SF067"/>
    <n v="0.75"/>
    <m/>
    <s v="无"/>
    <n v="20"/>
    <n v="40"/>
    <n v="0"/>
    <n v="20"/>
    <n v="20"/>
    <n v="0"/>
    <m/>
    <s v=""/>
    <s v="借据无编号"/>
    <s v="乡村振兴共享贷"/>
    <m/>
    <s v="国担非专项业务"/>
    <m/>
    <s v="2022-10-31 12:28:36"/>
    <s v="2022-11-15 09:28:03"/>
    <s v="2022-10-18 10:00:22"/>
    <s v="谢雅馨"/>
    <m/>
    <s v="省再担合规性审查通过"/>
    <s v="国担合规性审查通过"/>
    <m/>
    <n v="60"/>
    <n v="60"/>
    <n v="1096"/>
    <n v="0"/>
    <n v="0"/>
    <n v="2E-3"/>
    <n v="1200"/>
    <n v="1200"/>
    <m/>
  </r>
  <r>
    <s v="4302322091300009"/>
    <s v="国担非专项业务"/>
    <s v="新增"/>
    <x v="16"/>
    <m/>
    <s v="湖南省融资再担保有限公司"/>
    <s v="湖南省双峰县青树坪镇崇丰村经济合作社"/>
    <s v="非企业经济组织"/>
    <s v="统一社会信用代码"/>
    <s v="N2431321MF2986672D"/>
    <s v="阳宇连"/>
    <s v="13873861699"/>
    <s v="湖南省双峰县青树坪镇崇丰村经济合作社"/>
    <s v="N2431321MF2986672D"/>
    <s v="集体控股"/>
    <s v="是"/>
    <s v="湖南省/娄底市/双峰县"/>
    <s v="农村集体经济组织管理"/>
    <s v="租赁和商务服务业"/>
    <n v="218.2"/>
    <n v="26.7"/>
    <n v="8"/>
    <n v="0"/>
    <s v="其他"/>
    <s v="三农"/>
    <m/>
    <s v="阳宇连"/>
    <s v="居民身份证"/>
    <s v="432522198102111857"/>
    <s v="中国建设银行股份有限公司双峰支行"/>
    <n v="100"/>
    <s v="流动资金贷款"/>
    <n v="4.25"/>
    <s v="人民币"/>
    <s v="否"/>
    <s v="2022-09-13 00:00:00"/>
    <s v="2025-09-13 00:00:00"/>
    <m/>
    <s v="HTZ430697100LDZJ2022N00Q"/>
    <m/>
    <s v="【2022】担保合作建字第1号"/>
    <s v="PLDB(2022)SF063"/>
    <n v="0.75"/>
    <m/>
    <s v="无"/>
    <n v="20"/>
    <n v="40"/>
    <n v="0"/>
    <n v="20"/>
    <n v="20"/>
    <n v="0"/>
    <m/>
    <s v=""/>
    <s v="借据无编号"/>
    <s v="乡村振兴共享贷"/>
    <m/>
    <s v="国担非专项业务"/>
    <m/>
    <s v="2022-10-31 12:28:36"/>
    <s v="2022-11-15 09:28:03"/>
    <s v="2022-10-18 10:00:22"/>
    <s v="谢雅馨"/>
    <m/>
    <s v="省再担合规性审查通过"/>
    <s v="国担合规性审查通过"/>
    <m/>
    <n v="100"/>
    <n v="100"/>
    <n v="1096"/>
    <n v="0"/>
    <n v="0"/>
    <n v="2E-3"/>
    <n v="2000"/>
    <n v="2000"/>
    <m/>
  </r>
  <r>
    <s v="4302322090200019"/>
    <s v="国担非专项业务"/>
    <s v="新增"/>
    <x v="16"/>
    <m/>
    <s v="湖南省融资再担保有限公司"/>
    <s v="湖南省双峰县走马街镇杉树村股份经济合作社"/>
    <s v="非企业经济组织"/>
    <s v="统一社会信用代码"/>
    <s v="N2431321MF2759509F"/>
    <s v="彭团元"/>
    <s v="15773838722"/>
    <s v="湖南省双峰县走马街镇杉树村股份经济合作社"/>
    <s v="N2431321MF2759509F"/>
    <s v="集体控股"/>
    <s v="是"/>
    <s v="湖南省/娄底市/双峰县"/>
    <s v="农村集体经济组织管理"/>
    <s v="租赁和商务服务业"/>
    <n v="1420"/>
    <n v="31.28"/>
    <n v="7"/>
    <n v="0"/>
    <s v="其他"/>
    <s v="三农"/>
    <m/>
    <s v="彭团元"/>
    <s v="居民身份证"/>
    <s v="432522196908257397"/>
    <s v="中国建设银行股份有限公司双峰支行"/>
    <n v="480"/>
    <s v="流动资金贷款"/>
    <n v="4.25"/>
    <s v="人民币"/>
    <s v="否"/>
    <s v="2022-09-02 00:00:00"/>
    <s v="2025-09-02 00:00:00"/>
    <m/>
    <s v="HTZ430697100LDZJ2022N00L"/>
    <m/>
    <s v="【2022】担保合作建字第2号"/>
    <s v="PLDB(2022)SF059"/>
    <n v="0.75"/>
    <m/>
    <s v="无"/>
    <n v="20"/>
    <n v="40"/>
    <n v="0"/>
    <n v="20"/>
    <n v="20"/>
    <n v="0"/>
    <m/>
    <s v=""/>
    <s v="借据无编号"/>
    <s v="乡村振兴共享贷"/>
    <m/>
    <s v="国担非专项业务"/>
    <m/>
    <s v="2022-10-31 12:28:36"/>
    <s v="2022-11-15 09:28:03"/>
    <s v="2022-10-18 10:00:22"/>
    <s v="谢雅馨"/>
    <m/>
    <s v="省再担合规性审查通过"/>
    <s v="国担合规性审查通过"/>
    <m/>
    <n v="480"/>
    <n v="480"/>
    <n v="1096"/>
    <n v="0"/>
    <n v="0"/>
    <n v="2E-3"/>
    <n v="9600"/>
    <n v="9600"/>
    <m/>
  </r>
  <r>
    <s v="4302522092800007"/>
    <s v="国担非专项业务"/>
    <s v="新增"/>
    <x v="24"/>
    <m/>
    <s v="湖南省融资再担保有限公司"/>
    <s v="浏阳市青草阪桥烟花制造有限公司"/>
    <s v="企业"/>
    <s v="统一社会信用代码"/>
    <s v="91430181691816593X"/>
    <m/>
    <m/>
    <m/>
    <m/>
    <s v="私人控股"/>
    <s v="否"/>
    <s v="湖南省/长沙市/浏阳市"/>
    <s v="焰火、鞭炮产品制造"/>
    <s v="工业"/>
    <n v="1020"/>
    <n v="758"/>
    <n v="40"/>
    <m/>
    <s v="小型企业"/>
    <s v="小微企业,三农"/>
    <m/>
    <s v="叶长江"/>
    <s v="居民身份证"/>
    <s v="430181198208170034"/>
    <s v="中国银行股份有限公司浏阳支行"/>
    <n v="200"/>
    <s v="流动资金贷款"/>
    <n v="4.38"/>
    <s v="人民币"/>
    <s v="否"/>
    <s v="2022-09-28 00:00:00"/>
    <s v="2023-09-28 00:00:00"/>
    <m/>
    <s v="湘中银企借字20222879-1号"/>
    <m/>
    <s v="湘中银企保字20222879-1号"/>
    <s v="2022年最高额委保字第0290号"/>
    <n v="1.5"/>
    <m/>
    <s v="企业保证,自然人保证"/>
    <n v="0"/>
    <n v="60"/>
    <n v="0"/>
    <n v="20"/>
    <n v="20"/>
    <n v="0"/>
    <m/>
    <s v=""/>
    <s v="三高四新"/>
    <s v="国担非专项业务"/>
    <m/>
    <s v="国担非专项业务"/>
    <m/>
    <s v="2022-10-18 10:58:45"/>
    <s v="2022-10-25 10:57:15"/>
    <s v="2022-10-18 10:05:01"/>
    <s v="杨童旺"/>
    <m/>
    <s v="省再担合规性审查通过"/>
    <s v="国担合规性审查通过"/>
    <m/>
    <n v="200"/>
    <n v="200"/>
    <n v="365"/>
    <n v="0"/>
    <n v="0"/>
    <n v="2E-3"/>
    <n v="4000"/>
    <n v="4000"/>
    <m/>
  </r>
  <r>
    <s v="4302522092400004"/>
    <s v="国担非专项业务"/>
    <s v="新增"/>
    <x v="24"/>
    <m/>
    <s v="湖南省融资再担保有限公司"/>
    <s v="湖南不设指标传媒有限公司"/>
    <s v="企业"/>
    <s v="统一社会信用代码"/>
    <s v="91430103MA4QKJ0096"/>
    <m/>
    <m/>
    <m/>
    <m/>
    <s v="私人控股"/>
    <s v="否"/>
    <s v="湖南省/长沙市/岳麓区"/>
    <s v="文化会展服务"/>
    <s v="租赁和商务服务业"/>
    <n v="900"/>
    <n v="1600"/>
    <n v="12"/>
    <m/>
    <s v="小型企业"/>
    <s v="小微企业,三农"/>
    <s v="8.4.0"/>
    <s v="谢欢"/>
    <s v="居民身份证"/>
    <s v="430103198612281546"/>
    <s v="长沙银行股份有限公司浏阳支行"/>
    <n v="100"/>
    <s v="流动资金贷款"/>
    <n v="6.55"/>
    <s v="人民币"/>
    <s v="否"/>
    <s v="2022-09-24 00:00:00"/>
    <s v="2023-09-21 00:00:00"/>
    <m/>
    <s v="232020221001001286000"/>
    <m/>
    <s v="DB23200120220921062151"/>
    <s v="2022年最高额委保字第0275号"/>
    <n v="1.5"/>
    <m/>
    <s v="自然人保证,不动产抵押"/>
    <n v="0"/>
    <n v="60"/>
    <n v="0"/>
    <n v="20"/>
    <n v="20"/>
    <n v="0"/>
    <m/>
    <s v=""/>
    <m/>
    <s v="国担非专项业务"/>
    <m/>
    <s v="国担非专项业务"/>
    <m/>
    <s v="2022-10-18 10:58:45"/>
    <s v="2022-10-25 10:57:15"/>
    <s v="2022-10-18 10:05:01"/>
    <s v="杨童旺"/>
    <m/>
    <s v="省再担合规性审查通过"/>
    <s v="国担合规性审查通过"/>
    <m/>
    <n v="0"/>
    <n v="100"/>
    <n v="362"/>
    <n v="0"/>
    <n v="0"/>
    <n v="2E-3"/>
    <n v="1983.56"/>
    <n v="1983.56"/>
    <m/>
  </r>
  <r>
    <s v="4302522092200003"/>
    <s v="国担非专项业务"/>
    <s v="新增"/>
    <x v="24"/>
    <m/>
    <s v="湖南省融资再担保有限公司"/>
    <s v="浏阳湘友肉制品厂"/>
    <s v="企业"/>
    <s v="统一社会信用代码"/>
    <s v="91430181062239244C"/>
    <m/>
    <m/>
    <m/>
    <m/>
    <s v="私人控股"/>
    <s v="否"/>
    <s v="湖南省/长沙市/浏阳市"/>
    <s v="肉制品及副产品加工"/>
    <s v="工业"/>
    <n v="2171"/>
    <n v="5145"/>
    <n v="15"/>
    <m/>
    <s v="微型企业"/>
    <s v="小微企业,三农"/>
    <m/>
    <s v="唐步升"/>
    <s v="居民身份证"/>
    <s v="430123196103230835"/>
    <s v="长沙银行股份有限公司浏阳支行"/>
    <n v="500"/>
    <s v="流动资金贷款"/>
    <n v="5.4"/>
    <s v="人民币"/>
    <s v="否"/>
    <s v="2022-09-22 00:00:00"/>
    <s v="2023-09-21 00:00:00"/>
    <m/>
    <s v="232020221001001281000"/>
    <m/>
    <s v="DB232001202209200062096"/>
    <s v="2022年最高额委保字第0210号"/>
    <n v="1.5"/>
    <m/>
    <s v="企业保证,自然人保证"/>
    <n v="0"/>
    <n v="60"/>
    <n v="0"/>
    <n v="20"/>
    <n v="20"/>
    <n v="0"/>
    <m/>
    <s v=""/>
    <m/>
    <s v="国担非专项业务"/>
    <m/>
    <s v="国担非专项业务"/>
    <m/>
    <s v="2022-10-18 10:58:45"/>
    <s v="2022-10-25 10:57:44"/>
    <s v="2022-10-18 10:05:01"/>
    <s v="杨童旺"/>
    <m/>
    <s v="省再担合规性审查通过"/>
    <s v="国担合规性审查通过"/>
    <m/>
    <n v="500"/>
    <n v="500"/>
    <n v="364"/>
    <n v="0"/>
    <n v="0"/>
    <n v="2E-3"/>
    <n v="9972.6"/>
    <n v="9972.6"/>
    <m/>
  </r>
  <r>
    <s v="4302522091600007"/>
    <s v="国担非专项业务"/>
    <s v="新增"/>
    <x v="24"/>
    <m/>
    <s v="湖南省融资再担保有限公司"/>
    <s v="湖南泓瑞中药饮片有限公司"/>
    <s v="企业"/>
    <s v="统一社会信用代码"/>
    <s v="91430181750635961B"/>
    <m/>
    <m/>
    <m/>
    <m/>
    <s v="私人控股"/>
    <s v="否"/>
    <s v="湖南省/长沙市/浏阳市"/>
    <s v="中药饮片加工"/>
    <s v="工业"/>
    <n v="1578"/>
    <n v="3110"/>
    <n v="50"/>
    <m/>
    <s v="小型企业"/>
    <s v="小微企业,三农"/>
    <s v="4.1.3"/>
    <s v="符正春"/>
    <s v="居民身份证"/>
    <s v="430623197301022414"/>
    <s v="长沙银行股份有限公司浏阳支行"/>
    <n v="300"/>
    <s v="流动资金贷款"/>
    <n v="5.6"/>
    <s v="人民币"/>
    <s v="否"/>
    <s v="2022-09-16 00:00:00"/>
    <s v="2023-09-16 00:00:00"/>
    <m/>
    <s v="232620221001001325000"/>
    <m/>
    <s v="DB23260120220916061772"/>
    <s v="2022年最高额委保字第0248号"/>
    <n v="1.5"/>
    <m/>
    <s v="企业保证,自然人保证,不动产抵押"/>
    <n v="0"/>
    <n v="60"/>
    <n v="0"/>
    <n v="20"/>
    <n v="20"/>
    <n v="0"/>
    <m/>
    <s v="高新企业"/>
    <s v="三高四新"/>
    <s v="国担非专项业务"/>
    <m/>
    <s v="国担非专项业务"/>
    <m/>
    <s v="2022-10-18 10:58:45"/>
    <s v="2022-10-25 10:57:44"/>
    <s v="2022-10-18 10:05:01"/>
    <s v="杨童旺"/>
    <m/>
    <s v="省再担合规性审查通过"/>
    <s v="国担合规性审查通过"/>
    <m/>
    <n v="300"/>
    <n v="300"/>
    <n v="365"/>
    <n v="0"/>
    <n v="0"/>
    <n v="2E-3"/>
    <n v="6000"/>
    <n v="6000"/>
    <m/>
  </r>
  <r>
    <s v="4302522092800008"/>
    <s v="国担非专项业务"/>
    <s v="新增"/>
    <x v="24"/>
    <m/>
    <s v="湖南省融资再担保有限公司"/>
    <s v="浏阳市宝林木艺有限公司"/>
    <s v="企业"/>
    <s v="统一社会信用代码"/>
    <s v="91430181MA4QMUYT38"/>
    <m/>
    <m/>
    <m/>
    <m/>
    <s v="私人控股"/>
    <s v="否"/>
    <s v="湖南省/长沙市/浏阳市"/>
    <s v="木质家具制造"/>
    <s v="工业"/>
    <n v="1200"/>
    <n v="1100"/>
    <n v="32"/>
    <m/>
    <s v="小型企业"/>
    <s v="小微企业,三农"/>
    <m/>
    <s v="钟水生"/>
    <s v="居民身份证"/>
    <s v="430123195904065417"/>
    <s v="中国银行股份有限公司浏阳支行"/>
    <n v="150"/>
    <s v="流动资金贷款"/>
    <n v="3.99"/>
    <s v="人民币"/>
    <s v="否"/>
    <s v="2022-09-28 00:00:00"/>
    <s v="2023-09-28 00:00:00"/>
    <m/>
    <s v="湘中银普惠借字20223111-1号"/>
    <m/>
    <s v="湘中银普惠保字20223111-1号"/>
    <s v="2022年最高额委保字第0249号"/>
    <n v="1.5"/>
    <m/>
    <s v="自然人保证"/>
    <n v="0"/>
    <n v="60"/>
    <n v="0"/>
    <n v="20"/>
    <n v="20"/>
    <n v="0"/>
    <m/>
    <s v=""/>
    <m/>
    <s v="国担非专项业务"/>
    <m/>
    <s v="国担非专项业务"/>
    <m/>
    <s v="2022-10-18 10:58:45"/>
    <s v="2022-10-25 10:57:44"/>
    <s v="2022-10-18 10:05:01"/>
    <s v="杨童旺"/>
    <m/>
    <s v="省再担合规性审查通过"/>
    <s v="国担合规性审查通过"/>
    <m/>
    <n v="150"/>
    <n v="150"/>
    <n v="365"/>
    <n v="0"/>
    <n v="0"/>
    <n v="2E-3"/>
    <n v="3000"/>
    <n v="3000"/>
    <m/>
  </r>
  <r>
    <s v="4302522092400005"/>
    <s v="国担非专项业务"/>
    <s v="新增"/>
    <x v="24"/>
    <m/>
    <s v="湖南省融资再担保有限公司"/>
    <s v="浏阳市湘韵印务有限公司"/>
    <s v="企业"/>
    <s v="统一社会信用代码"/>
    <s v="91430181MA7KKMG68E"/>
    <m/>
    <m/>
    <m/>
    <m/>
    <s v="私人控股"/>
    <s v="否"/>
    <s v="湖南省/长沙市/浏阳市"/>
    <s v="包装装潢及其他印刷"/>
    <s v="工业"/>
    <n v="3200"/>
    <n v="2700"/>
    <n v="36"/>
    <m/>
    <s v="小型企业"/>
    <s v="小微企业,三农"/>
    <m/>
    <s v="徐钱"/>
    <s v="居民身份证"/>
    <s v="430181199007147107"/>
    <s v="长沙银行股份有限公司浏阳支行"/>
    <n v="100"/>
    <s v="流动资金贷款"/>
    <n v="5.65"/>
    <s v="人民币"/>
    <s v="否"/>
    <s v="2022-09-24 00:00:00"/>
    <s v="2023-03-23 00:00:00"/>
    <m/>
    <s v="232320221001000822000"/>
    <m/>
    <s v="DB23230120220923062430"/>
    <s v="2022年最高额委保字第0282号"/>
    <n v="1.5"/>
    <m/>
    <s v="自然人保证"/>
    <n v="0"/>
    <n v="60"/>
    <n v="0"/>
    <n v="20"/>
    <n v="20"/>
    <n v="0"/>
    <m/>
    <s v=""/>
    <m/>
    <s v="国担非专项业务"/>
    <m/>
    <s v="国担非专项业务"/>
    <m/>
    <s v="2022-10-18 10:58:45"/>
    <s v="2022-10-25 10:57:15"/>
    <s v="2022-10-18 10:05:01"/>
    <s v="杨童旺"/>
    <m/>
    <s v="省再担合规性审查通过"/>
    <s v="国担合规性审查通过"/>
    <m/>
    <n v="100"/>
    <n v="100"/>
    <n v="180"/>
    <n v="0"/>
    <n v="0"/>
    <n v="2E-3"/>
    <n v="986.3"/>
    <n v="986.3"/>
    <m/>
  </r>
  <r>
    <s v="4302522090610004"/>
    <s v="国担非专项业务"/>
    <s v="新增"/>
    <x v="24"/>
    <m/>
    <s v="湖南省融资再担保有限公司"/>
    <s v="陈文明"/>
    <s v="小微企业主"/>
    <s v="居民身份证"/>
    <s v="430181198305078811"/>
    <m/>
    <m/>
    <s v="浏阳市集里星月方舟游乐场"/>
    <s v="92430181MA4RAQ215A"/>
    <s v="私人控股"/>
    <s v="否"/>
    <s v="湖南省/长沙市/浏阳市"/>
    <s v="游乐园"/>
    <s v="其他未列明行业"/>
    <n v="2000"/>
    <n v="2000"/>
    <n v="20"/>
    <m/>
    <s v="小型企业"/>
    <s v="小微企业,三农"/>
    <m/>
    <m/>
    <m/>
    <m/>
    <s v="湖南浏阳农村商业银行股份有限公司淮川支行"/>
    <n v="300"/>
    <s v="个人经营性贷款"/>
    <n v="6.125"/>
    <s v="人民币"/>
    <s v="否"/>
    <s v="2022-09-06 00:00:00"/>
    <s v="2023-07-06 00:00:00"/>
    <m/>
    <s v="02006个借字2022第090601-78"/>
    <m/>
    <s v="02006保字2022第090601-28"/>
    <s v="2022年最高额委保字第0264号"/>
    <n v="1.1000000000000001"/>
    <m/>
    <s v="自然人保证,不动产抵押"/>
    <n v="0"/>
    <n v="60"/>
    <n v="0"/>
    <n v="20"/>
    <n v="20"/>
    <n v="0"/>
    <m/>
    <s v=""/>
    <m/>
    <s v="国担非专项业务"/>
    <m/>
    <s v="国担非专项业务"/>
    <m/>
    <s v="2022-10-18 10:58:45"/>
    <s v="2022-10-25 10:57:15"/>
    <s v="2022-10-18 10:05:01"/>
    <s v="杨童旺"/>
    <m/>
    <s v="省再担合规性审查通过"/>
    <s v="国担合规性审查通过"/>
    <m/>
    <n v="300"/>
    <n v="300"/>
    <n v="303"/>
    <n v="0"/>
    <n v="0"/>
    <n v="2E-3"/>
    <n v="4980.82"/>
    <n v="4980.82"/>
    <m/>
  </r>
  <r>
    <s v="4302522090700009"/>
    <s v="国担非专项业务"/>
    <s v="新增"/>
    <x v="24"/>
    <m/>
    <s v="湖南省融资再担保有限公司"/>
    <s v="湖南圆通药业有限公司"/>
    <s v="企业"/>
    <s v="统一社会信用代码"/>
    <s v="91430181561702248E"/>
    <m/>
    <m/>
    <m/>
    <m/>
    <s v="私人控股"/>
    <s v="否"/>
    <s v="湖南省/长沙市/浏阳市"/>
    <s v="化学药品原料药制造"/>
    <s v="工业"/>
    <n v="4215"/>
    <n v="3126"/>
    <n v="49"/>
    <m/>
    <s v="小型企业"/>
    <s v="小微企业,三农"/>
    <s v="4.1.2"/>
    <s v="金海霞"/>
    <s v="居民身份证"/>
    <s v="440521196711110029"/>
    <s v="湖南浏阳农村商业银行股份有限公司淳口支行"/>
    <n v="300"/>
    <s v="流动资金贷款"/>
    <n v="6.0750000000000002"/>
    <s v="人民币"/>
    <s v="否"/>
    <s v="2022-09-07 00:00:00"/>
    <s v="2023-08-19 00:00:00"/>
    <m/>
    <s v="02076流借字2022第08号"/>
    <m/>
    <s v="02076保字2022第08号"/>
    <s v="2022年最高额委保字第0238号"/>
    <n v="1.5"/>
    <m/>
    <s v="企业保证,自然人保证,不动产抵押"/>
    <n v="0"/>
    <n v="60"/>
    <n v="0"/>
    <n v="20"/>
    <n v="20"/>
    <n v="0"/>
    <m/>
    <s v="高新企业,终本案件"/>
    <s v="三高四新"/>
    <s v="国担非专项业务"/>
    <m/>
    <s v="国担非专项业务"/>
    <m/>
    <s v="2022-10-18 10:58:45"/>
    <s v="2022-10-25 10:57:44"/>
    <s v="2022-10-18 10:05:01"/>
    <s v="杨童旺"/>
    <m/>
    <s v="省再担合规性审查通过"/>
    <s v="国担合规性审查通过"/>
    <m/>
    <n v="300"/>
    <n v="300"/>
    <n v="346"/>
    <n v="0"/>
    <n v="0"/>
    <n v="2E-3"/>
    <n v="5687.67"/>
    <n v="5687.67"/>
    <m/>
  </r>
  <r>
    <s v="4302522090900003"/>
    <s v="国担非专项业务"/>
    <s v="新增"/>
    <x v="24"/>
    <m/>
    <s v="湖南省融资再担保有限公司"/>
    <s v="浏阳志盛礼花制造有限公司"/>
    <s v="企业"/>
    <s v="统一社会信用代码"/>
    <s v="914301816895345973"/>
    <m/>
    <m/>
    <m/>
    <m/>
    <s v="私人控股"/>
    <s v="否"/>
    <s v="湖南省/长沙市/浏阳市"/>
    <s v="焰火、鞭炮产品制造"/>
    <s v="工业"/>
    <n v="13824"/>
    <n v="20273"/>
    <n v="140"/>
    <m/>
    <s v="小型企业"/>
    <s v="小微企业,三农"/>
    <m/>
    <s v="钟志雪"/>
    <s v="居民身份证"/>
    <s v="43018119681213855X"/>
    <s v="长沙银行股份有限公司浏阳支行"/>
    <n v="300"/>
    <s v="流动资金贷款"/>
    <n v="5.8"/>
    <s v="人民币"/>
    <s v="否"/>
    <s v="2022-09-09 00:00:00"/>
    <s v="2023-09-09 00:00:00"/>
    <m/>
    <s v="232020221001001191000"/>
    <m/>
    <s v="DB23200120220909061341"/>
    <s v="2022年最高额委保字第0270号"/>
    <n v="1.5"/>
    <m/>
    <s v="企业保证,自然人保证"/>
    <n v="0"/>
    <n v="60"/>
    <n v="0"/>
    <n v="20"/>
    <n v="20"/>
    <n v="0"/>
    <m/>
    <s v=""/>
    <s v="三高四新"/>
    <s v="国担非专项业务"/>
    <m/>
    <s v="国担非专项业务"/>
    <m/>
    <s v="2022-10-18 10:58:45"/>
    <s v="2022-10-25 10:57:44"/>
    <s v="2022-10-18 10:05:01"/>
    <s v="杨童旺"/>
    <m/>
    <s v="省再担合规性审查通过"/>
    <s v="国担合规性审查通过"/>
    <m/>
    <n v="300"/>
    <n v="300"/>
    <n v="365"/>
    <n v="0"/>
    <n v="0"/>
    <n v="2E-3"/>
    <n v="6000"/>
    <n v="6000"/>
    <m/>
  </r>
  <r>
    <s v="4302522090710010"/>
    <s v="国担非专项业务"/>
    <s v="新增"/>
    <x v="24"/>
    <m/>
    <s v="湖南省融资再担保有限公司"/>
    <s v="邱雷"/>
    <s v="小微企业主"/>
    <s v="居民身份证"/>
    <s v="430181198706147099"/>
    <m/>
    <m/>
    <s v="浏阳市天健出口烟花制造有限公司"/>
    <s v="91430181MA4QX8771G"/>
    <s v="私人控股"/>
    <s v="否"/>
    <s v="湖南省/长沙市/浏阳市"/>
    <s v="焰火、鞭炮产品制造"/>
    <s v="工业"/>
    <n v="652"/>
    <n v="341"/>
    <n v="2"/>
    <m/>
    <s v="微型企业"/>
    <s v="小微企业,三农"/>
    <m/>
    <m/>
    <m/>
    <m/>
    <s v="湖南浏阳农村商业银行股份有限公司青草支行"/>
    <n v="70"/>
    <s v="个人经营性贷款"/>
    <n v="6.125"/>
    <s v="人民币"/>
    <s v="否"/>
    <s v="2022-09-07 00:00:00"/>
    <s v="2023-09-06 00:00:00"/>
    <m/>
    <s v="02041个借字2022第0907101号"/>
    <m/>
    <s v="02041保字2022第0907101号"/>
    <s v="2022年最高额委保字第0250号"/>
    <n v="1.5"/>
    <m/>
    <s v="企业保证,不动产抵押"/>
    <n v="0"/>
    <n v="60"/>
    <n v="0"/>
    <n v="20"/>
    <n v="20"/>
    <n v="0"/>
    <m/>
    <s v=""/>
    <m/>
    <s v="国担非专项业务"/>
    <m/>
    <s v="国担非专项业务"/>
    <m/>
    <s v="2022-10-18 10:58:45"/>
    <s v="2022-10-25 10:57:44"/>
    <s v="2022-10-18 10:05:01"/>
    <s v="杨童旺"/>
    <m/>
    <s v="省再担合规性审查通过"/>
    <s v="国担合规性审查通过"/>
    <m/>
    <n v="70"/>
    <n v="70"/>
    <n v="364"/>
    <n v="0"/>
    <n v="0"/>
    <n v="2E-3"/>
    <n v="1396.16"/>
    <n v="1396.16"/>
    <m/>
  </r>
  <r>
    <s v="4302522090610005"/>
    <s v="国担非专项业务"/>
    <s v="新增"/>
    <x v="24"/>
    <m/>
    <s v="湖南省融资再担保有限公司"/>
    <s v="蔡有峰"/>
    <s v="小微企业主"/>
    <s v="居民身份证"/>
    <s v="430181198409208916"/>
    <m/>
    <m/>
    <s v="浏阳市友丰化工有限公司"/>
    <s v="91430181MA4M6GL982"/>
    <s v="私人控股"/>
    <s v="否"/>
    <s v="湖南省/长沙市/浏阳市"/>
    <s v="其他未列明零售业"/>
    <s v="零售业"/>
    <n v="727"/>
    <n v="1200"/>
    <n v="3"/>
    <m/>
    <s v="微型企业"/>
    <s v="小微企业,三农"/>
    <m/>
    <m/>
    <m/>
    <m/>
    <s v="湖南浏阳农村商业银行股份有限公司关口支行"/>
    <n v="100"/>
    <s v="个人经营性贷款"/>
    <n v="5.3250000000000002"/>
    <s v="人民币"/>
    <s v="否"/>
    <s v="2022-09-06 00:00:00"/>
    <s v="2023-09-05 00:00:00"/>
    <m/>
    <s v="02013个借字2022第090601号"/>
    <m/>
    <s v="02013保字2022第090601号"/>
    <s v="2022年最高额委保字第0265号"/>
    <n v="1.5"/>
    <m/>
    <s v="企业保证,不动产抵押"/>
    <n v="0"/>
    <n v="60"/>
    <n v="0"/>
    <n v="20"/>
    <n v="20"/>
    <n v="0"/>
    <m/>
    <s v=""/>
    <m/>
    <s v="国担非专项业务"/>
    <m/>
    <s v="国担非专项业务"/>
    <m/>
    <s v="2022-10-18 10:58:45"/>
    <s v="2022-10-25 10:57:15"/>
    <s v="2022-10-18 10:05:01"/>
    <s v="杨童旺"/>
    <m/>
    <s v="省再担合规性审查通过"/>
    <s v="国担合规性审查通过"/>
    <m/>
    <n v="100"/>
    <n v="100"/>
    <n v="364"/>
    <n v="0"/>
    <n v="0"/>
    <n v="2E-3"/>
    <n v="1994.52"/>
    <n v="1994.52"/>
    <m/>
  </r>
  <r>
    <s v="4302522091500003"/>
    <s v="国担非专项业务"/>
    <s v="新增"/>
    <x v="24"/>
    <m/>
    <s v="湖南省融资再担保有限公司"/>
    <s v="浏阳市红星出口烟花制作有限公司"/>
    <s v="企业"/>
    <s v="统一社会信用代码"/>
    <s v="914301817506229331"/>
    <m/>
    <m/>
    <m/>
    <m/>
    <s v="私人控股"/>
    <s v="否"/>
    <s v="湖南省/长沙市/浏阳市"/>
    <s v="焰火、鞭炮产品制造"/>
    <s v="工业"/>
    <n v="415"/>
    <n v="95"/>
    <n v="7"/>
    <m/>
    <s v="微型企业"/>
    <s v="小微企业,三农"/>
    <m/>
    <s v="刘磊"/>
    <s v="居民身份证"/>
    <s v="430181198912017076"/>
    <s v="长沙银行股份有限公司浏阳支行"/>
    <n v="100"/>
    <s v="流动资金贷款"/>
    <n v="6.09"/>
    <s v="人民币"/>
    <s v="否"/>
    <s v="2022-09-15 00:00:00"/>
    <s v="2023-09-15 00:00:00"/>
    <m/>
    <s v="借232320221001000783000"/>
    <m/>
    <s v="DB23230120220914061555"/>
    <s v="2022年最高额委保字第0271号"/>
    <n v="1.5"/>
    <m/>
    <s v="企业保证,自然人保证"/>
    <n v="0"/>
    <n v="60"/>
    <n v="0"/>
    <n v="20"/>
    <n v="20"/>
    <n v="0"/>
    <m/>
    <s v="终本案件"/>
    <s v="三高四新"/>
    <s v="国担非专项业务"/>
    <m/>
    <s v="国担非专项业务"/>
    <m/>
    <s v="2022-10-18 10:58:45"/>
    <s v="2022-10-25 10:57:15"/>
    <s v="2022-10-18 10:05:01"/>
    <s v="杨童旺"/>
    <m/>
    <s v="省再担合规性审查通过"/>
    <s v="国担合规性审查通过"/>
    <m/>
    <n v="100"/>
    <n v="100"/>
    <n v="365"/>
    <n v="0"/>
    <n v="0"/>
    <n v="2E-3"/>
    <n v="2000"/>
    <n v="2000"/>
    <m/>
  </r>
  <r>
    <s v="4302522090710011"/>
    <s v="国担非专项业务"/>
    <s v="新增"/>
    <x v="24"/>
    <m/>
    <s v="湖南省融资再担保有限公司"/>
    <s v="李习俊"/>
    <s v="小微企业主"/>
    <s v="居民身份证"/>
    <s v="430181198211187478"/>
    <m/>
    <m/>
    <s v="浏阳市大瑶镇俊强彩印厂"/>
    <s v="914301815635428310"/>
    <s v="私人控股"/>
    <s v="否"/>
    <s v="湖南省/长沙市/浏阳市"/>
    <s v="包装装潢及其他印刷"/>
    <s v="工业"/>
    <n v="1600"/>
    <n v="2000"/>
    <n v="30"/>
    <m/>
    <s v="小型企业"/>
    <s v="小微企业,三农"/>
    <m/>
    <m/>
    <m/>
    <m/>
    <s v="湖南浏阳农村商业银行股份有限公司荷花支行"/>
    <n v="100"/>
    <s v="个人经营性贷款"/>
    <n v="5.8834999999999997"/>
    <s v="人民币"/>
    <s v="否"/>
    <s v="2022-09-07 00:00:00"/>
    <s v="2023-09-07 00:00:00"/>
    <m/>
    <s v="02026借字20220907第01号"/>
    <m/>
    <s v="02026保字20220907第01号"/>
    <s v="2022年最高额委保字第0247号"/>
    <n v="1.5"/>
    <m/>
    <s v="企业保证,自然人保证"/>
    <n v="0"/>
    <n v="60"/>
    <n v="0"/>
    <n v="20"/>
    <n v="20"/>
    <n v="0"/>
    <m/>
    <s v=""/>
    <m/>
    <s v="国担非专项业务"/>
    <m/>
    <s v="国担非专项业务"/>
    <m/>
    <s v="2022-10-18 10:58:45"/>
    <s v="2022-10-25 10:57:15"/>
    <s v="2022-10-18 10:05:01"/>
    <s v="杨童旺"/>
    <m/>
    <s v="省再担合规性审查通过"/>
    <s v="国担合规性审查通过"/>
    <m/>
    <n v="100"/>
    <n v="100"/>
    <n v="365"/>
    <n v="0"/>
    <n v="0"/>
    <n v="2E-3"/>
    <n v="2000"/>
    <n v="2000"/>
    <m/>
  </r>
  <r>
    <s v="4302522090110002"/>
    <s v="国担非专项业务"/>
    <s v="新增"/>
    <x v="24"/>
    <m/>
    <s v="湖南省融资再担保有限公司"/>
    <s v="邱旺"/>
    <s v="小微企业主"/>
    <s v="居民身份证"/>
    <s v="430181198505019533"/>
    <m/>
    <m/>
    <s v="浏阳市葛家金盛烟花出口贸易有限公司"/>
    <s v="91430181338568875D"/>
    <s v="私人控股"/>
    <s v="否"/>
    <s v="湖南省/长沙市/浏阳市"/>
    <s v="其他化工产品批发"/>
    <s v="批发业"/>
    <n v="2000"/>
    <n v="3500"/>
    <n v="95"/>
    <m/>
    <s v="小型企业"/>
    <s v="小微企业,三农"/>
    <m/>
    <m/>
    <m/>
    <m/>
    <s v="湖南浏阳江淮村镇银行股份有限公司人民支行"/>
    <n v="50"/>
    <s v="个人经营性贷款"/>
    <n v="7.92"/>
    <s v="人民币"/>
    <s v="否"/>
    <s v="2022-09-01 00:00:00"/>
    <s v="2023-08-29 00:00:00"/>
    <m/>
    <s v="T2050511120220203"/>
    <m/>
    <s v="T205011120220203"/>
    <s v="2022年最高额委保字第0189号"/>
    <n v="1.5"/>
    <m/>
    <s v="企业保证,自然人保证"/>
    <n v="0"/>
    <n v="60"/>
    <n v="0"/>
    <n v="20"/>
    <n v="20"/>
    <n v="0"/>
    <m/>
    <s v=""/>
    <m/>
    <s v="国担非专项业务"/>
    <m/>
    <s v="国担非专项业务"/>
    <m/>
    <s v="2022-10-18 10:58:45"/>
    <s v="2022-10-25 10:57:44"/>
    <s v="2022-10-18 10:05:01"/>
    <s v="杨童旺"/>
    <m/>
    <s v="省再担合规性审查通过"/>
    <s v="国担合规性审查通过"/>
    <m/>
    <n v="50"/>
    <n v="50"/>
    <n v="362"/>
    <n v="0"/>
    <n v="0"/>
    <n v="2E-3"/>
    <n v="991.78"/>
    <n v="991.78"/>
    <m/>
  </r>
  <r>
    <s v="4302522092910003"/>
    <s v="国担非专项业务"/>
    <s v="新增"/>
    <x v="24"/>
    <m/>
    <s v="湖南省融资再担保有限公司"/>
    <s v="郑万江"/>
    <s v="小微企业主"/>
    <s v="居民身份证"/>
    <s v="430123197310177373"/>
    <m/>
    <m/>
    <s v="浏阳市金刚镇万盛包装厂"/>
    <s v="92430181MA4LT82G7B"/>
    <s v="私人控股"/>
    <s v="否"/>
    <s v="湖南省/长沙市/浏阳市"/>
    <s v="包装装潢及其他印刷"/>
    <s v="工业"/>
    <n v="650"/>
    <n v="1100"/>
    <n v="15"/>
    <m/>
    <s v="微型企业"/>
    <s v="小微企业,三农"/>
    <m/>
    <m/>
    <m/>
    <m/>
    <s v="长沙银行股份有限公司浏阳支行"/>
    <n v="100"/>
    <s v="个人经营性贷款"/>
    <n v="5.4"/>
    <s v="人民币"/>
    <s v="否"/>
    <s v="2022-09-29 00:00:00"/>
    <s v="2023-09-29 00:00:00"/>
    <m/>
    <s v="20221030202009969"/>
    <m/>
    <s v="2022000001005474"/>
    <s v="2022年最高额委保字第0218号"/>
    <n v="1.5"/>
    <m/>
    <s v="企业保证,自然人保证"/>
    <n v="0"/>
    <n v="60"/>
    <n v="0"/>
    <n v="20"/>
    <n v="20"/>
    <n v="0"/>
    <m/>
    <s v=""/>
    <m/>
    <s v="国担非专项业务"/>
    <m/>
    <s v="国担非专项业务"/>
    <m/>
    <s v="2022-10-18 10:58:45"/>
    <s v="2022-10-25 10:57:44"/>
    <s v="2022-10-18 10:05:01"/>
    <s v="杨童旺"/>
    <m/>
    <s v="省再担合规性审查通过"/>
    <s v="国担合规性审查通过"/>
    <m/>
    <n v="100"/>
    <n v="100"/>
    <n v="365"/>
    <n v="0"/>
    <n v="0"/>
    <n v="2E-3"/>
    <n v="2000"/>
    <n v="2000"/>
    <m/>
  </r>
  <r>
    <s v="4302522090810003"/>
    <s v="国担非专项业务"/>
    <s v="新增"/>
    <x v="24"/>
    <m/>
    <s v="湖南省融资再担保有限公司"/>
    <s v="彭露滋"/>
    <s v="小微企业主"/>
    <s v="居民身份证"/>
    <s v="430123197801281853"/>
    <m/>
    <m/>
    <s v="长沙睿邦贸易有限公司"/>
    <s v="91430181MA4LN87M5T"/>
    <s v="私人控股"/>
    <s v="否"/>
    <s v="湖南省/长沙市/浏阳市"/>
    <s v="建材批发"/>
    <s v="批发业"/>
    <n v="1100"/>
    <n v="2000"/>
    <n v="8"/>
    <m/>
    <s v="小型企业"/>
    <s v="小微企业,三农"/>
    <m/>
    <m/>
    <m/>
    <m/>
    <s v="长沙银行股份有限公司浏阳支行"/>
    <n v="100"/>
    <s v="个人经营性贷款"/>
    <n v="6.5250000000000004"/>
    <s v="人民币"/>
    <s v="否"/>
    <s v="2022-09-08 00:00:00"/>
    <s v="2023-09-08 00:00:00"/>
    <m/>
    <s v="20221030201996324"/>
    <m/>
    <s v="20220000000710286"/>
    <s v="2022年最高额委保字第0269号"/>
    <n v="1.5"/>
    <m/>
    <s v="企业保证"/>
    <n v="0"/>
    <n v="60"/>
    <n v="0"/>
    <n v="20"/>
    <n v="20"/>
    <n v="0"/>
    <m/>
    <s v=""/>
    <m/>
    <s v="国担非专项业务"/>
    <m/>
    <s v="国担非专项业务"/>
    <m/>
    <s v="2022-10-18 10:58:45"/>
    <s v="2022-10-25 10:57:44"/>
    <s v="2022-10-18 10:05:01"/>
    <s v="杨童旺"/>
    <m/>
    <s v="省再担合规性审查通过"/>
    <s v="国担合规性审查通过"/>
    <m/>
    <n v="100"/>
    <n v="100"/>
    <n v="365"/>
    <n v="0"/>
    <n v="0"/>
    <n v="2E-3"/>
    <n v="2000"/>
    <n v="2000"/>
    <m/>
  </r>
  <r>
    <s v="4302522092310005"/>
    <s v="国担非专项业务"/>
    <s v="新增"/>
    <x v="24"/>
    <m/>
    <s v="湖南省融资再担保有限公司"/>
    <s v="张兰"/>
    <s v="小微企业主"/>
    <s v="居民身份证"/>
    <s v="430624199309126969"/>
    <m/>
    <m/>
    <s v="浏阳市厨讯农业科技发展有限公司"/>
    <s v="91430181MA4PU9T181"/>
    <s v="私人控股"/>
    <s v="否"/>
    <s v="湖南省/长沙市/浏阳市"/>
    <s v="速冻食品制造"/>
    <s v="工业"/>
    <n v="300"/>
    <n v="800"/>
    <n v="110"/>
    <m/>
    <s v="小型企业"/>
    <s v="小微企业,三农"/>
    <m/>
    <m/>
    <m/>
    <m/>
    <s v="长沙银行股份有限公司浏阳支行"/>
    <n v="100"/>
    <s v="个人经营性贷款"/>
    <n v="6.35"/>
    <s v="人民币"/>
    <s v="否"/>
    <s v="2022-09-23 00:00:00"/>
    <s v="2023-09-23 00:00:00"/>
    <m/>
    <s v="20221030202006510"/>
    <m/>
    <s v="20220000000713839"/>
    <s v="2022年最高额委保字第0291号"/>
    <n v="1.5"/>
    <m/>
    <s v="企业保证,自然人保证"/>
    <n v="0"/>
    <n v="60"/>
    <n v="0"/>
    <n v="20"/>
    <n v="20"/>
    <n v="0"/>
    <m/>
    <s v=""/>
    <m/>
    <s v="国担非专项业务"/>
    <m/>
    <s v="国担非专项业务"/>
    <m/>
    <s v="2022-10-18 10:58:45"/>
    <s v="2022-10-25 10:57:44"/>
    <s v="2022-10-18 10:05:01"/>
    <s v="杨童旺"/>
    <m/>
    <s v="省再担合规性审查通过"/>
    <s v="国担合规性审查通过"/>
    <m/>
    <n v="100"/>
    <n v="100"/>
    <n v="365"/>
    <n v="0"/>
    <n v="0"/>
    <n v="2E-3"/>
    <n v="2000"/>
    <n v="2000"/>
    <m/>
  </r>
  <r>
    <s v="4302522091910003"/>
    <s v="国担非专项业务"/>
    <s v="新增"/>
    <x v="24"/>
    <m/>
    <s v="湖南省融资再担保有限公司"/>
    <s v="周吉姬"/>
    <s v="小微企业主"/>
    <s v="居民身份证"/>
    <s v="430123197404130015"/>
    <m/>
    <m/>
    <s v="浏阳市淮川兴康建材销售中心"/>
    <s v="92430181MA4QCNYF56"/>
    <s v="私人控股"/>
    <s v="否"/>
    <s v="湖南省/长沙市/浏阳市"/>
    <s v="五金零售"/>
    <s v="零售业"/>
    <n v="500"/>
    <n v="1200"/>
    <n v="12"/>
    <m/>
    <s v="小型企业"/>
    <s v="小微企业,三农"/>
    <m/>
    <m/>
    <m/>
    <m/>
    <s v="湖南浏阳江淮村镇银行股份有限公司人民支行"/>
    <n v="40"/>
    <s v="个人经营性贷款"/>
    <n v="8.27"/>
    <s v="人民币"/>
    <s v="否"/>
    <s v="2022-09-19 00:00:00"/>
    <s v="2023-03-15 00:00:00"/>
    <m/>
    <s v="T205011120220220"/>
    <m/>
    <s v="T205011120220220"/>
    <s v="2022年最高额委保字第0278号"/>
    <n v="1.5"/>
    <m/>
    <s v="自然人保证,不动产抵押"/>
    <n v="0"/>
    <n v="60"/>
    <n v="0"/>
    <n v="20"/>
    <n v="20"/>
    <n v="0"/>
    <m/>
    <s v=""/>
    <m/>
    <s v="国担非专项业务"/>
    <m/>
    <s v="国担非专项业务"/>
    <m/>
    <s v="2022-10-18 10:58:45"/>
    <s v="2022-10-25 10:57:44"/>
    <s v="2022-10-18 10:05:01"/>
    <s v="杨童旺"/>
    <m/>
    <s v="省再担合规性审查通过"/>
    <s v="国担合规性审查通过"/>
    <m/>
    <n v="40"/>
    <n v="40"/>
    <n v="177"/>
    <n v="0"/>
    <n v="0"/>
    <n v="2E-3"/>
    <n v="387.95"/>
    <n v="387.95"/>
    <m/>
  </r>
  <r>
    <s v="4302522092810009"/>
    <s v="国担非专项业务"/>
    <s v="新增"/>
    <x v="24"/>
    <m/>
    <s v="湖南省融资再担保有限公司"/>
    <s v="陈刚"/>
    <s v="小微企业主"/>
    <s v="居民身份证"/>
    <s v="43018119840707781X"/>
    <m/>
    <m/>
    <s v="浏阳市北斗烟花制造有限公司"/>
    <s v="9143018118420615X4"/>
    <s v="私人控股"/>
    <s v="否"/>
    <s v="湖南省/长沙市/浏阳市"/>
    <s v="焰火、鞭炮产品制造"/>
    <s v="工业"/>
    <n v="1200"/>
    <n v="2835"/>
    <n v="160"/>
    <m/>
    <s v="小型企业"/>
    <s v="小微企业,三农"/>
    <m/>
    <m/>
    <m/>
    <m/>
    <s v="长沙银行股份有限公司浏阳支行"/>
    <n v="50"/>
    <s v="个人经营性贷款"/>
    <n v="5.22"/>
    <s v="人民币"/>
    <s v="否"/>
    <s v="2022-09-28 00:00:00"/>
    <s v="2023-09-27 00:00:00"/>
    <m/>
    <s v="20221030202005957"/>
    <m/>
    <s v="20220000000713635"/>
    <s v="2022年最高额委保字第0216号"/>
    <n v="1.5"/>
    <m/>
    <s v="企业保证,自然人保证,不动产抵押"/>
    <n v="0"/>
    <n v="60"/>
    <n v="0"/>
    <n v="20"/>
    <n v="20"/>
    <n v="0"/>
    <m/>
    <s v=""/>
    <m/>
    <s v="国担非专项业务"/>
    <m/>
    <s v="国担非专项业务"/>
    <m/>
    <s v="2022-10-18 10:58:45"/>
    <s v="2022-10-25 10:57:44"/>
    <s v="2022-10-18 10:05:01"/>
    <s v="杨童旺"/>
    <m/>
    <s v="省再担合规性审查通过"/>
    <s v="国担合规性审查通过"/>
    <m/>
    <n v="50"/>
    <n v="50"/>
    <n v="364"/>
    <n v="0"/>
    <n v="0"/>
    <n v="2E-3"/>
    <n v="997.26"/>
    <n v="997.26"/>
    <m/>
  </r>
  <r>
    <s v="4302522093010007"/>
    <s v="国担非专项业务"/>
    <s v="新增"/>
    <x v="24"/>
    <m/>
    <s v="湖南省融资再担保有限公司"/>
    <s v="陈红艳"/>
    <s v="小微企业主"/>
    <s v="居民身份证"/>
    <s v="430181196806223344"/>
    <m/>
    <m/>
    <s v="浏阳市洞阳镇非繁铂金商务酒店"/>
    <s v="92430181MA4QU5HX3X"/>
    <s v="私人控股"/>
    <s v="否"/>
    <s v="湖南省/长沙市/浏阳市"/>
    <s v="经济型连锁酒店"/>
    <s v="住宿业"/>
    <n v="760"/>
    <n v="219"/>
    <n v="5"/>
    <m/>
    <s v="微型企业"/>
    <s v="小微企业,三农"/>
    <m/>
    <m/>
    <m/>
    <m/>
    <s v="湖南浏阳江淮村镇银行股份有限公司高新区支行"/>
    <n v="20"/>
    <s v="个人经营性贷款"/>
    <n v="7.2"/>
    <s v="人民币"/>
    <s v="否"/>
    <s v="2022-09-30 00:00:00"/>
    <s v="2023-09-29 00:00:00"/>
    <m/>
    <s v="8200201120220173"/>
    <m/>
    <s v="8200201120220173"/>
    <s v="2022年最高额委保字第02848-1号"/>
    <n v="1.5"/>
    <m/>
    <s v="企业保证,自然人保证,不动产抵押"/>
    <n v="0"/>
    <n v="60"/>
    <n v="0"/>
    <n v="20"/>
    <n v="20"/>
    <n v="0"/>
    <m/>
    <s v=""/>
    <m/>
    <s v="国担非专项业务"/>
    <m/>
    <s v="国担非专项业务"/>
    <m/>
    <s v="2022-10-18 10:58:45"/>
    <s v="2022-10-25 10:57:44"/>
    <s v="2022-10-18 10:05:01"/>
    <s v="杨童旺"/>
    <m/>
    <s v="省再担合规性审查通过"/>
    <s v="国担合规性审查通过"/>
    <m/>
    <n v="20"/>
    <n v="20"/>
    <n v="364"/>
    <n v="0"/>
    <n v="0"/>
    <n v="2E-3"/>
    <n v="398.9"/>
    <n v="398.9"/>
    <m/>
  </r>
  <r>
    <s v="4302522093010008"/>
    <s v="国担非专项业务"/>
    <s v="新增"/>
    <x v="24"/>
    <m/>
    <s v="湖南省融资再担保有限公司"/>
    <s v="陈红艳"/>
    <s v="小微企业主"/>
    <s v="居民身份证"/>
    <s v="430181196806223344"/>
    <m/>
    <m/>
    <s v="浏阳市洞阳镇非繁铂金商务酒店"/>
    <s v="92430181MA4QU5HX3X"/>
    <s v="私人控股"/>
    <s v="否"/>
    <s v="湖南省/长沙市/浏阳市"/>
    <s v="经济型连锁酒店"/>
    <s v="住宿业"/>
    <n v="760"/>
    <n v="219"/>
    <n v="5"/>
    <m/>
    <s v="微型企业"/>
    <s v="小微企业,三农"/>
    <m/>
    <m/>
    <m/>
    <m/>
    <s v="湖南浏阳江淮村镇银行股份有限公司高新区支行"/>
    <n v="20"/>
    <s v="个人经营性贷款"/>
    <n v="7.2"/>
    <s v="人民币"/>
    <s v="否"/>
    <s v="2022-09-30 00:00:00"/>
    <s v="2023-09-29 00:00:00"/>
    <m/>
    <s v="8200201120220174"/>
    <m/>
    <s v="8200201120220174"/>
    <s v="2022年最高额委保字第02848-2号"/>
    <n v="1.5"/>
    <m/>
    <s v="企业保证,自然人保证,不动产抵押"/>
    <n v="0"/>
    <n v="60"/>
    <n v="0"/>
    <n v="20"/>
    <n v="20"/>
    <n v="0"/>
    <m/>
    <s v=""/>
    <m/>
    <s v="国担非专项业务"/>
    <m/>
    <s v="国担非专项业务"/>
    <m/>
    <s v="2022-10-18 10:58:45"/>
    <s v="2022-10-25 10:57:44"/>
    <s v="2022-10-18 10:05:01"/>
    <s v="杨童旺"/>
    <m/>
    <s v="省再担合规性审查通过"/>
    <s v="国担合规性审查通过"/>
    <m/>
    <n v="20"/>
    <n v="20"/>
    <n v="364"/>
    <n v="0"/>
    <n v="0"/>
    <n v="2E-3"/>
    <n v="398.9"/>
    <n v="398.9"/>
    <m/>
  </r>
  <r>
    <s v="4302522091610008"/>
    <s v="国担非专项业务"/>
    <s v="新增"/>
    <x v="24"/>
    <m/>
    <s v="湖南省融资再担保有限公司"/>
    <s v="李延"/>
    <s v="小微企业主"/>
    <s v="居民身份证"/>
    <s v="43018119840604141X"/>
    <m/>
    <m/>
    <s v="湖南康腾建筑劳务有限公司"/>
    <s v="91430181MA4QKQ0WXB"/>
    <s v="私人控股"/>
    <s v="否"/>
    <s v="湖南省/长沙市/浏阳市"/>
    <s v="住宅房屋建筑"/>
    <s v="建筑业"/>
    <n v="3500"/>
    <n v="4118"/>
    <n v="5"/>
    <m/>
    <s v="小型企业"/>
    <s v="小微企业,三农"/>
    <m/>
    <m/>
    <m/>
    <m/>
    <s v="湖南浏阳农村商业银行股份有限公司龙伏支行"/>
    <n v="300"/>
    <s v="个人经营性贷款"/>
    <n v="5.625"/>
    <s v="人民币"/>
    <s v="否"/>
    <s v="2022-09-16 00:00:00"/>
    <s v="2023-09-13 00:00:00"/>
    <m/>
    <s v="02089个借字（2022）第916301号"/>
    <m/>
    <s v="02089保字2022第916301"/>
    <s v="2022年最高额委保字第0244-1号"/>
    <n v="1.5"/>
    <m/>
    <s v="无"/>
    <n v="0"/>
    <n v="60"/>
    <n v="0"/>
    <n v="20"/>
    <n v="20"/>
    <n v="0"/>
    <m/>
    <s v=""/>
    <m/>
    <s v="国担非专项业务"/>
    <m/>
    <s v="国担非专项业务"/>
    <m/>
    <s v="2022-10-18 10:58:45"/>
    <s v="2022-10-25 10:57:44"/>
    <s v="2022-10-18 10:05:01"/>
    <s v="杨童旺"/>
    <m/>
    <s v="省再担合规性审查通过"/>
    <s v="国担合规性审查通过"/>
    <m/>
    <n v="300"/>
    <n v="300"/>
    <n v="362"/>
    <n v="0"/>
    <n v="0"/>
    <n v="2E-3"/>
    <n v="5950.68"/>
    <n v="5950.68"/>
    <m/>
  </r>
  <r>
    <s v="4302522092600005"/>
    <s v="国担非专项业务"/>
    <s v="新增"/>
    <x v="24"/>
    <m/>
    <s v="湖南省融资再担保有限公司"/>
    <s v="长沙迈越精密机械有限公司"/>
    <s v="企业"/>
    <s v="统一社会信用代码"/>
    <s v="91430102394039927D"/>
    <m/>
    <m/>
    <m/>
    <m/>
    <s v="私人控股"/>
    <s v="否"/>
    <s v="湖南省/长沙市/浏阳市"/>
    <s v="机械零部件加工"/>
    <s v="工业"/>
    <n v="1638"/>
    <n v="1447"/>
    <n v="25"/>
    <m/>
    <s v="小型企业"/>
    <s v="小微企业,三农"/>
    <s v="2.1.5"/>
    <s v="廖贤君"/>
    <s v="居民身份证"/>
    <s v="430181197709205413"/>
    <s v="中国银行股份有限公司浏阳支行"/>
    <n v="160"/>
    <s v="流动资金贷款"/>
    <n v="3.66"/>
    <s v="人民币"/>
    <s v="否"/>
    <s v="2022-09-26 00:00:00"/>
    <s v="2023-09-26 00:00:00"/>
    <m/>
    <s v="湘中银企借字20221709-2号"/>
    <m/>
    <s v="湘中银企保字20221709-2号"/>
    <s v="2022年最高额委保字第0170-2号"/>
    <n v="1.5"/>
    <m/>
    <s v="企业保证,自然人保证"/>
    <n v="20"/>
    <n v="40"/>
    <n v="0"/>
    <n v="20"/>
    <n v="20"/>
    <n v="0"/>
    <m/>
    <s v="高新企业"/>
    <s v="三高四新"/>
    <s v="中行普惠担保"/>
    <m/>
    <s v="国担非专项业务"/>
    <m/>
    <s v="2022-10-18 10:58:45"/>
    <s v="2022-10-25 10:57:15"/>
    <s v="2022-10-18 10:05:01"/>
    <s v="杨童旺"/>
    <m/>
    <s v="省再担合规性审查通过"/>
    <s v="国担合规性审查通过"/>
    <m/>
    <n v="160"/>
    <n v="160"/>
    <n v="365"/>
    <n v="0"/>
    <n v="0"/>
    <n v="2E-3"/>
    <n v="3200"/>
    <n v="3200"/>
    <m/>
  </r>
  <r>
    <s v="4302522093010009"/>
    <s v="国担非专项业务"/>
    <s v="新增"/>
    <x v="24"/>
    <m/>
    <s v="湖南省融资再担保有限公司"/>
    <s v="叶锋"/>
    <s v="小微企业主"/>
    <s v="居民身份证"/>
    <s v="430181197910270030"/>
    <m/>
    <m/>
    <s v="浏阳市集里绿雅生态农庄"/>
    <s v="92430181MA4LYM1Q8X"/>
    <s v="私人控股"/>
    <s v="否"/>
    <s v="湖南省/长沙市/浏阳市"/>
    <s v="正餐服务"/>
    <s v="餐饮业"/>
    <n v="780"/>
    <n v="900"/>
    <n v="20"/>
    <m/>
    <s v="小型企业"/>
    <s v="小微企业,三农"/>
    <m/>
    <m/>
    <m/>
    <m/>
    <s v="湖南浏阳江淮村镇银行股份有限公司人民支行"/>
    <n v="80"/>
    <s v="个人经营性贷款"/>
    <n v="7.04"/>
    <s v="人民币"/>
    <s v="否"/>
    <s v="2022-09-30 00:00:00"/>
    <s v="2023-09-29 00:00:00"/>
    <m/>
    <s v="8425031120220113"/>
    <m/>
    <s v="8425031120220113"/>
    <s v="2022年最高额委保字第0221号"/>
    <n v="1.5"/>
    <m/>
    <s v="企业保证,自然人保证"/>
    <n v="0"/>
    <n v="60"/>
    <n v="0"/>
    <n v="20"/>
    <n v="20"/>
    <n v="0"/>
    <m/>
    <s v=""/>
    <m/>
    <s v="国担非专项业务"/>
    <m/>
    <s v="国担非专项业务"/>
    <m/>
    <s v="2022-10-18 10:58:45"/>
    <s v="2022-10-25 10:57:15"/>
    <s v="2022-10-18 10:05:01"/>
    <s v="杨童旺"/>
    <m/>
    <s v="省再担合规性审查通过"/>
    <s v="国担合规性审查通过"/>
    <m/>
    <n v="80"/>
    <n v="80"/>
    <n v="364"/>
    <n v="0"/>
    <n v="0"/>
    <n v="2E-3"/>
    <n v="1595.62"/>
    <n v="1595.62"/>
    <m/>
  </r>
  <r>
    <s v="4302522092310006"/>
    <s v="国担非专项业务"/>
    <s v="新增"/>
    <x v="24"/>
    <m/>
    <s v="湖南省融资再担保有限公司"/>
    <s v="刘哲"/>
    <s v="农户"/>
    <s v="居民身份证"/>
    <s v="430223199610012639"/>
    <m/>
    <m/>
    <s v="无"/>
    <m/>
    <s v="私人控股"/>
    <s v="否"/>
    <s v="湖南省/长沙市/浏阳市"/>
    <s v="稻谷种植"/>
    <s v="农、林、牧、渔业"/>
    <n v="700"/>
    <n v="400"/>
    <n v="12"/>
    <m/>
    <s v="其他"/>
    <s v="三农"/>
    <m/>
    <m/>
    <m/>
    <m/>
    <s v="长沙银行股份有限公司浏阳支行"/>
    <n v="100"/>
    <s v="个人经营性贷款"/>
    <n v="6"/>
    <s v="人民币"/>
    <s v="否"/>
    <s v="2022-09-23 00:00:00"/>
    <s v="2023-09-20 00:00:00"/>
    <m/>
    <s v="20221030202002105"/>
    <m/>
    <s v="20220000000712288"/>
    <s v="2022年最高额委保字第0293号"/>
    <n v="0.75"/>
    <m/>
    <s v="企业保证,自然人保证,动产抵押"/>
    <n v="0"/>
    <n v="60"/>
    <n v="0"/>
    <n v="20"/>
    <n v="20"/>
    <n v="0"/>
    <m/>
    <s v=""/>
    <m/>
    <s v="国担非专项业务"/>
    <m/>
    <s v="国担非专项业务"/>
    <m/>
    <s v="2022-10-18 10:58:45"/>
    <s v="2022-10-25 10:57:44"/>
    <s v="2022-10-18 10:05:01"/>
    <s v="杨童旺"/>
    <m/>
    <s v="省再担合规性审查通过"/>
    <s v="国担合规性审查通过"/>
    <m/>
    <n v="100"/>
    <n v="100"/>
    <n v="362"/>
    <n v="0"/>
    <n v="0"/>
    <n v="2E-3"/>
    <n v="1983.56"/>
    <n v="1983.56"/>
    <m/>
  </r>
  <r>
    <s v="4305822090200005"/>
    <s v="国担非专项业务"/>
    <s v="新增"/>
    <x v="42"/>
    <m/>
    <s v="湖南省融资再担保有限公司"/>
    <s v="岳阳市岳常建筑材料有限公司"/>
    <s v="企业"/>
    <s v="统一社会信用代码"/>
    <s v="91430602698550978M"/>
    <m/>
    <m/>
    <m/>
    <m/>
    <s v="私人控股"/>
    <s v="否"/>
    <s v="湖南省/岳阳市/岳阳楼区"/>
    <s v="建材批发"/>
    <s v="批发业"/>
    <n v="1368.2"/>
    <n v="1826.46"/>
    <n v="4"/>
    <n v="5.99"/>
    <s v="微型企业"/>
    <s v="小微企业"/>
    <m/>
    <s v="张泽满"/>
    <s v="居民身份证"/>
    <s v="430621197402189472"/>
    <s v="中国建设银行岳阳市分行"/>
    <n v="450"/>
    <s v="流动资金贷款"/>
    <n v="4.45"/>
    <s v="人民币"/>
    <s v="否"/>
    <s v="2022-09-02 00:00:00"/>
    <s v="2023-09-02 00:00:00"/>
    <m/>
    <s v="HTZ430660600LDZJ2022N006"/>
    <m/>
    <s v="HTC430660600YBDB2022N002"/>
    <s v="岳小微融担保协议字[2021]第81号"/>
    <n v="1.3"/>
    <m/>
    <s v="自然人保证,不动产抵押"/>
    <n v="20"/>
    <n v="40"/>
    <n v="0"/>
    <n v="20"/>
    <n v="20"/>
    <n v="0"/>
    <m/>
    <s v=""/>
    <m/>
    <s v="国担非专项业务"/>
    <m/>
    <s v="国担非专项业务"/>
    <m/>
    <s v="2022-10-25 15:23:34"/>
    <s v="2022-11-15 09:28:03"/>
    <s v="2022-10-18 11:28:55"/>
    <s v="蒋荣"/>
    <m/>
    <s v="省再担合规性审查通过"/>
    <s v="国担合规性审查通过"/>
    <m/>
    <n v="450"/>
    <n v="450"/>
    <n v="365"/>
    <n v="0"/>
    <n v="0"/>
    <n v="2E-3"/>
    <n v="9000"/>
    <n v="9000"/>
    <m/>
  </r>
  <r>
    <s v="4305822090200006"/>
    <s v="国担非专项业务"/>
    <s v="新增"/>
    <x v="42"/>
    <m/>
    <s v="湖南省融资再担保有限公司"/>
    <s v="湘阴县尝乐农副产品开发有限公司"/>
    <s v="企业"/>
    <s v="统一社会信用代码"/>
    <s v="914306240663693968"/>
    <m/>
    <m/>
    <m/>
    <m/>
    <s v="私人控股"/>
    <s v="否"/>
    <s v="湖南省/岳阳市/湘阴县"/>
    <s v="其他未列明农副食品加工"/>
    <s v="工业"/>
    <n v="1184.93"/>
    <n v="3125.62"/>
    <n v="30"/>
    <n v="3.52"/>
    <s v="小型企业"/>
    <s v="小微企业"/>
    <m/>
    <s v="易赞波"/>
    <s v="居民身份证"/>
    <s v="430624197904074658"/>
    <s v="湖南湘阴农村商业银行"/>
    <n v="150"/>
    <s v="个人经营性贷款"/>
    <n v="4.6500000000000004"/>
    <s v="人民币"/>
    <s v="否"/>
    <s v="2022-09-02 00:00:00"/>
    <s v="2023-09-01 00:00:00"/>
    <m/>
    <s v="23001-2022-0817001"/>
    <m/>
    <s v="（23001）保字【2022】第0901001号"/>
    <s v="岳小微融担保协议字[2022]第249号"/>
    <n v="0.5"/>
    <m/>
    <s v="自然人保证,动产抵押"/>
    <n v="20"/>
    <n v="40"/>
    <n v="0"/>
    <n v="20"/>
    <n v="20"/>
    <n v="0"/>
    <m/>
    <s v="高新企业"/>
    <m/>
    <s v="国担非专项业务"/>
    <m/>
    <s v="国担非专项业务"/>
    <m/>
    <s v="2022-10-25 15:23:34"/>
    <s v="2022-11-15 09:28:03"/>
    <s v="2022-10-18 11:28:55"/>
    <s v="蒋荣"/>
    <m/>
    <s v="省再担合规性审查通过"/>
    <s v="国担合规性审查通过"/>
    <m/>
    <n v="150"/>
    <n v="150"/>
    <n v="364"/>
    <n v="0"/>
    <n v="0"/>
    <n v="2E-3"/>
    <n v="2991.78"/>
    <n v="2991.78"/>
    <m/>
  </r>
  <r>
    <s v="4305822090600002"/>
    <s v="国担非专项业务"/>
    <s v="新增"/>
    <x v="42"/>
    <m/>
    <s v="湖南省融资再担保有限公司"/>
    <s v="湖南湘泰建筑环保科技有限公司"/>
    <s v="企业"/>
    <s v="统一社会信用代码"/>
    <s v="91430624565929378F"/>
    <m/>
    <m/>
    <m/>
    <m/>
    <s v="私人控股"/>
    <s v="否"/>
    <s v="湖南省/岳阳市/湘阴县"/>
    <s v="提供施工设备服务"/>
    <s v="建筑业"/>
    <n v="9386.16"/>
    <n v="5312.34"/>
    <n v="80"/>
    <n v="170"/>
    <s v="小型企业"/>
    <s v="小微企业"/>
    <m/>
    <s v="刘亮宇"/>
    <s v="居民身份证"/>
    <s v="43010519950810001X"/>
    <s v="中国工商银行湘阴支行"/>
    <n v="470"/>
    <s v="流动资金贷款"/>
    <n v="3.95"/>
    <s v="人民币"/>
    <s v="否"/>
    <s v="2022-09-06 00:00:00"/>
    <s v="2023-09-06 00:00:00"/>
    <m/>
    <s v="2022年湘借字第0831号"/>
    <m/>
    <s v="2022年湘保字第0831号"/>
    <s v="岳小微融担保协议字[2022]第212号"/>
    <n v="0.5"/>
    <m/>
    <s v="自然人保证,不动产抵押"/>
    <n v="20"/>
    <n v="40"/>
    <n v="0"/>
    <n v="20"/>
    <n v="20"/>
    <n v="0"/>
    <m/>
    <s v=""/>
    <m/>
    <s v="国担非专项业务"/>
    <m/>
    <s v="国担非专项业务"/>
    <m/>
    <s v="2022-10-25 15:23:34"/>
    <s v="2022-11-15 09:28:03"/>
    <s v="2022-10-18 11:28:55"/>
    <s v="蒋荣"/>
    <m/>
    <s v="省再担合规性审查通过"/>
    <s v="国担合规性审查通过"/>
    <m/>
    <n v="470"/>
    <n v="470"/>
    <n v="365"/>
    <n v="0"/>
    <n v="0"/>
    <n v="2E-3"/>
    <n v="9400"/>
    <n v="9400"/>
    <m/>
  </r>
  <r>
    <s v="4305822090200007"/>
    <s v="国担非专项业务"/>
    <s v="新增"/>
    <x v="42"/>
    <m/>
    <s v="湖南省融资再担保有限公司"/>
    <s v="湖南名墅建筑科技有限公司"/>
    <s v="企业"/>
    <s v="统一社会信用代码"/>
    <s v="91430600MA4PCQ6CXK"/>
    <m/>
    <m/>
    <m/>
    <m/>
    <s v="私人控股"/>
    <s v="否"/>
    <s v="湖南省/岳阳市/经开区"/>
    <s v="住宅房屋建筑"/>
    <s v="建筑业"/>
    <n v="2874"/>
    <n v="3504"/>
    <n v="50"/>
    <n v="14"/>
    <s v="小型企业"/>
    <s v="小微企业"/>
    <m/>
    <s v="鲁荣伟"/>
    <s v="居民身份证"/>
    <s v="430622197907126617"/>
    <s v="交通银行岳阳分行"/>
    <n v="500"/>
    <s v="流动资金贷款"/>
    <n v="4.3"/>
    <s v="人民币"/>
    <s v="否"/>
    <s v="2022-09-02 00:00:00"/>
    <s v="2023-09-01 00:00:00"/>
    <m/>
    <s v="A101L220824"/>
    <m/>
    <s v="A101B220824"/>
    <s v="岳小微融担保协议字[2021]第178号"/>
    <n v="0.5"/>
    <m/>
    <s v="自然人保证,不动产抵押,动产抵押"/>
    <n v="20"/>
    <n v="40"/>
    <n v="0"/>
    <n v="20"/>
    <n v="20"/>
    <n v="0"/>
    <m/>
    <s v="高新企业"/>
    <m/>
    <s v="国担非专项业务"/>
    <m/>
    <s v="国担非专项业务"/>
    <m/>
    <s v="2022-10-25 15:23:34"/>
    <s v="2022-11-15 09:28:03"/>
    <s v="2022-10-18 11:28:55"/>
    <s v="蒋荣"/>
    <m/>
    <s v="省再担合规性审查通过"/>
    <s v="国担合规性审查通过"/>
    <m/>
    <n v="500"/>
    <n v="500"/>
    <n v="364"/>
    <n v="0"/>
    <n v="0"/>
    <n v="2E-3"/>
    <n v="9972.6"/>
    <n v="9972.6"/>
    <m/>
  </r>
  <r>
    <s v="4305822090200008"/>
    <s v="国担非专项业务"/>
    <s v="新增"/>
    <x v="42"/>
    <m/>
    <s v="湖南省融资再担保有限公司"/>
    <s v="岳阳中瑞诚建筑有限公司"/>
    <s v="企业"/>
    <s v="统一社会信用代码"/>
    <s v="914306005549243953"/>
    <m/>
    <m/>
    <m/>
    <m/>
    <s v="私人控股"/>
    <s v="否"/>
    <s v="湖南省/岳阳市/岳阳楼区"/>
    <s v="建筑工程机械与设备经营租赁"/>
    <s v="租赁和商务服务业"/>
    <n v="9620"/>
    <n v="3534"/>
    <n v="7"/>
    <n v="30"/>
    <s v="微型企业"/>
    <s v="小微企业"/>
    <m/>
    <s v="刘英之"/>
    <s v="居民身份证"/>
    <s v="432321197410100082"/>
    <s v="中国银行岳阳分行"/>
    <n v="450"/>
    <s v="流动资金贷款"/>
    <n v="3.85"/>
    <s v="人民币"/>
    <s v="否"/>
    <s v="2022-09-02 00:00:00"/>
    <s v="2023-09-02 00:00:00"/>
    <m/>
    <s v="湘中银普惠借字-2022-ZRC-002号"/>
    <m/>
    <s v="湘中银普惠保字-2022-ZRC-004号"/>
    <s v="岳小微融担保协议字[2022]第22号"/>
    <n v="1"/>
    <m/>
    <s v="自然人保证,动产抵押"/>
    <n v="20"/>
    <n v="40"/>
    <n v="0"/>
    <n v="20"/>
    <n v="20"/>
    <n v="0"/>
    <m/>
    <s v=""/>
    <m/>
    <s v="国担非专项业务"/>
    <m/>
    <s v="国担非专项业务"/>
    <m/>
    <s v="2022-10-25 15:23:34"/>
    <s v="2022-11-15 09:28:03"/>
    <s v="2022-10-18 11:28:55"/>
    <s v="蒋荣"/>
    <m/>
    <s v="省再担合规性审查通过"/>
    <s v="国担合规性审查通过"/>
    <m/>
    <n v="450"/>
    <n v="450"/>
    <n v="365"/>
    <n v="0"/>
    <n v="0"/>
    <n v="2E-3"/>
    <n v="9000"/>
    <n v="9000"/>
    <m/>
  </r>
  <r>
    <s v="4305822090700003"/>
    <s v="国担非专项业务"/>
    <s v="新增"/>
    <x v="42"/>
    <m/>
    <s v="湖南省融资再担保有限公司"/>
    <s v="湖南艾伦食品有限公司"/>
    <s v="企业"/>
    <s v="统一社会信用代码"/>
    <s v="914306245994454437"/>
    <m/>
    <m/>
    <m/>
    <m/>
    <s v="私人控股"/>
    <s v="否"/>
    <s v="湖南省/岳阳市/湘阴县"/>
    <s v="糕点、面包制造"/>
    <s v="工业"/>
    <n v="4616.4399999999996"/>
    <n v="2172.94"/>
    <n v="60"/>
    <n v="10"/>
    <s v="小型企业"/>
    <s v="小微企业"/>
    <m/>
    <s v="黄佳丽"/>
    <s v="居民身份证"/>
    <s v="432322197104043223"/>
    <s v="中国农业银行湘阴县支行"/>
    <n v="260"/>
    <s v="流动资金贷款"/>
    <n v="4.0999999999999996"/>
    <s v="人民币"/>
    <s v="否"/>
    <s v="2022-09-07 00:00:00"/>
    <s v="2023-09-06 00:00:00"/>
    <m/>
    <s v="43010120220003547"/>
    <m/>
    <s v="43100120220017376"/>
    <s v="岳小微融担保协议字[2022]第225号"/>
    <n v="0.5"/>
    <m/>
    <s v="自然人保证,动产抵押"/>
    <n v="20"/>
    <n v="40"/>
    <n v="0"/>
    <n v="20"/>
    <n v="20"/>
    <n v="0"/>
    <m/>
    <s v="高新企业"/>
    <m/>
    <s v="国担非专项业务"/>
    <m/>
    <s v="国担非专项业务"/>
    <m/>
    <s v="2022-10-25 15:23:34"/>
    <s v="2022-11-15 09:27:24"/>
    <s v="2022-10-18 11:28:55"/>
    <s v="蒋荣"/>
    <m/>
    <s v="省再担合规性审查通过"/>
    <s v="国担合规性审查通过"/>
    <m/>
    <n v="260"/>
    <n v="260"/>
    <n v="364"/>
    <n v="0"/>
    <n v="0"/>
    <n v="2E-3"/>
    <n v="5185.75"/>
    <n v="5185.75"/>
    <m/>
  </r>
  <r>
    <s v="4305822090800002"/>
    <s v="国担非专项业务"/>
    <s v="新增"/>
    <x v="42"/>
    <m/>
    <s v="湖南省融资再担保有限公司"/>
    <s v="岳阳东方自控工程设备有限公司"/>
    <s v="企业"/>
    <s v="统一社会信用代码"/>
    <s v="914306007968682183"/>
    <m/>
    <m/>
    <m/>
    <m/>
    <s v="私人控股"/>
    <s v="否"/>
    <s v="湖南省/岳阳市/经开区"/>
    <s v="阀门和旋塞制造"/>
    <s v="工业"/>
    <n v="5489.64"/>
    <n v="3039.66"/>
    <n v="65"/>
    <n v="161.65"/>
    <s v="小型企业"/>
    <s v="小微企业"/>
    <s v="5.3.1"/>
    <s v="吴军"/>
    <s v="居民身份证"/>
    <s v="430602196303104011"/>
    <s v="兴业银行岳阳分行"/>
    <n v="500"/>
    <s v="流动资金贷款"/>
    <n v="4.45"/>
    <s v="人民币"/>
    <s v="否"/>
    <s v="2022-09-08 00:00:00"/>
    <s v="2023-09-07 00:00:00"/>
    <m/>
    <s v="362022060267"/>
    <m/>
    <s v="362022060266"/>
    <s v="岳小微融担保协议字[2021]第223号"/>
    <n v="1"/>
    <m/>
    <s v="自然人保证,企业保证,动产抵押"/>
    <n v="20"/>
    <n v="40"/>
    <n v="0"/>
    <n v="20"/>
    <n v="20"/>
    <n v="0"/>
    <m/>
    <s v="高新企业"/>
    <m/>
    <s v="国担非专项业务"/>
    <m/>
    <s v="国担非专项业务"/>
    <m/>
    <s v="2022-10-25 15:23:34"/>
    <s v="2022-11-15 09:28:03"/>
    <s v="2022-10-18 11:28:55"/>
    <s v="蒋荣"/>
    <m/>
    <s v="省再担合规性审查通过"/>
    <s v="国担合规性审查通过"/>
    <m/>
    <n v="500"/>
    <n v="500"/>
    <n v="364"/>
    <n v="0"/>
    <n v="0"/>
    <n v="2E-3"/>
    <n v="9972.6"/>
    <n v="9972.6"/>
    <m/>
  </r>
  <r>
    <s v="4305822090900006"/>
    <s v="国担非专项业务"/>
    <s v="新增"/>
    <x v="42"/>
    <m/>
    <s v="湖南省融资再担保有限公司"/>
    <s v="岳阳楚瑞煤炭贸易有限公司"/>
    <s v="企业"/>
    <s v="统一社会信用代码"/>
    <s v="91430621320694806F"/>
    <m/>
    <m/>
    <m/>
    <m/>
    <s v="私人控股"/>
    <s v="否"/>
    <s v="湖南省/岳阳市/岳阳县"/>
    <s v="煤炭及制品批发"/>
    <s v="批发业"/>
    <n v="4368.95"/>
    <n v="7253.69"/>
    <n v="15"/>
    <n v="0.22"/>
    <s v="小型企业"/>
    <s v="小微企业"/>
    <m/>
    <s v="毛玉霞"/>
    <s v="居民身份证"/>
    <s v="430621197411081017"/>
    <s v="上海浦东发展银行岳阳分行"/>
    <n v="200"/>
    <s v="流动资金贷款"/>
    <n v="4"/>
    <s v="人民币"/>
    <s v="否"/>
    <s v="2022-09-09 00:00:00"/>
    <s v="2023-09-09 00:00:00"/>
    <m/>
    <s v="28812022280130"/>
    <m/>
    <s v="ZB2880202200000009"/>
    <s v="岳小微融担保协议字[2022]第167号"/>
    <n v="1.3"/>
    <m/>
    <s v="自然人保证,不动产抵押"/>
    <n v="20"/>
    <n v="40"/>
    <n v="0"/>
    <n v="20"/>
    <n v="20"/>
    <n v="0"/>
    <m/>
    <s v=""/>
    <m/>
    <s v="国担非专项业务"/>
    <m/>
    <s v="国担非专项业务"/>
    <m/>
    <s v="2022-10-25 15:23:34"/>
    <s v="2022-11-15 09:28:03"/>
    <s v="2022-10-18 11:28:55"/>
    <s v="蒋荣"/>
    <m/>
    <s v="省再担合规性审查通过"/>
    <s v="国担合规性审查通过"/>
    <m/>
    <n v="200"/>
    <n v="200"/>
    <n v="365"/>
    <n v="0"/>
    <n v="0"/>
    <n v="2E-3"/>
    <n v="4000"/>
    <n v="4000"/>
    <m/>
  </r>
  <r>
    <s v="4305822090900007"/>
    <s v="乡村振兴贷款担保支持计划"/>
    <s v="新增"/>
    <x v="42"/>
    <m/>
    <s v="湖南省融资再担保有限公司"/>
    <s v="湖南长达交通设施有限公司"/>
    <s v="企业"/>
    <s v="统一社会信用代码"/>
    <s v="91430626329408140B"/>
    <m/>
    <m/>
    <m/>
    <m/>
    <s v="私人控股"/>
    <s v="否"/>
    <s v="湖南省/岳阳市/平江县"/>
    <s v="涂料制造"/>
    <s v="工业"/>
    <n v="5128.3500000000004"/>
    <n v="5499.3"/>
    <n v="27"/>
    <n v="377.07"/>
    <s v="小型企业"/>
    <s v="小微企业"/>
    <s v="2.5.3"/>
    <s v="孔令俊"/>
    <s v="居民身份证"/>
    <s v="140105197209205032"/>
    <s v="华融湘江银行岳阳分行"/>
    <n v="480"/>
    <s v="流动资金贷款"/>
    <n v="4.0999999999999996"/>
    <s v="人民币"/>
    <s v="否"/>
    <s v="2022-09-09 00:00:00"/>
    <s v="2023-09-06 00:00:00"/>
    <m/>
    <s v="华银岳（平江支）流资贷字（2022）年第（044）号"/>
    <m/>
    <s v="华银岳（平江支）保字（2022）年第（044）号"/>
    <s v="岳小微融担保协议字[2020]第41号"/>
    <n v="0.5"/>
    <m/>
    <s v="自然人保证,企业保证,动产抵押,不动产抵押"/>
    <n v="20"/>
    <n v="30"/>
    <n v="0"/>
    <n v="20"/>
    <n v="30"/>
    <n v="0"/>
    <m/>
    <s v="高新企业"/>
    <m/>
    <s v="乡村振兴贷款担保支持计划"/>
    <m/>
    <s v="乡村振兴贷款担保支持计划"/>
    <m/>
    <s v="2022-10-25 15:23:34"/>
    <s v="2022-11-15 09:27:24"/>
    <s v="2022-10-18 11:28:55"/>
    <s v="蒋荣"/>
    <m/>
    <s v="省再担合规性审查通过"/>
    <s v="国担合规性审查通过"/>
    <m/>
    <n v="480"/>
    <n v="480"/>
    <n v="362"/>
    <n v="0"/>
    <n v="0"/>
    <n v="2E-3"/>
    <n v="9521.1"/>
    <n v="9521.1"/>
    <m/>
  </r>
  <r>
    <s v="4305822090900009"/>
    <s v="国担非专项业务"/>
    <s v="新增"/>
    <x v="42"/>
    <m/>
    <s v="湖南省融资再担保有限公司"/>
    <s v="湖南鑫源链科技有限公司"/>
    <s v="企业"/>
    <s v="统一社会信用代码"/>
    <s v="91430700MA4PR0T765"/>
    <m/>
    <m/>
    <m/>
    <m/>
    <s v="私人控股"/>
    <s v="否"/>
    <s v="湖南省/岳阳市/中国（湖南）自由贸易区岳阳片区"/>
    <s v="显示器件制造"/>
    <s v="工业"/>
    <n v="11095.12"/>
    <n v="992.57"/>
    <n v="23"/>
    <n v="15.77"/>
    <s v="小型企业"/>
    <s v="小微企业"/>
    <s v="1.2.1"/>
    <s v="叶敏"/>
    <s v="居民身份证"/>
    <s v="421122197403047765"/>
    <s v="华融湘江银行岳阳分行"/>
    <n v="500"/>
    <s v="流动资金贷款"/>
    <n v="4.3499999999999996"/>
    <s v="人民币"/>
    <s v="否"/>
    <s v="2022-09-09 00:00:00"/>
    <s v="2023-09-07 00:00:00"/>
    <m/>
    <s v="华银岳（新港区支）流资贷字（2022）年第（103）号"/>
    <m/>
    <s v="华银岳（新港区支）保字（2022）年第（103）号"/>
    <s v="岳小微融担保协议字[2022]第197号"/>
    <n v="1"/>
    <m/>
    <s v="自然人保证,企业保证"/>
    <n v="20"/>
    <n v="40"/>
    <n v="0"/>
    <n v="20"/>
    <n v="20"/>
    <n v="0"/>
    <m/>
    <s v=""/>
    <m/>
    <s v="国担非专项业务"/>
    <m/>
    <s v="国担非专项业务"/>
    <m/>
    <s v="2022-10-25 15:23:34"/>
    <s v="2022-11-15 09:28:03"/>
    <s v="2022-10-18 11:28:55"/>
    <s v="蒋荣"/>
    <m/>
    <s v="省再担合规性审查通过"/>
    <s v="国担合规性审查通过"/>
    <m/>
    <n v="500"/>
    <n v="500"/>
    <n v="363"/>
    <n v="0"/>
    <n v="0"/>
    <n v="2E-3"/>
    <n v="9945.2099999999991"/>
    <n v="9945.2099999999991"/>
    <m/>
  </r>
  <r>
    <s v="4305822091400004"/>
    <s v="国担非专项业务"/>
    <s v="新增"/>
    <x v="42"/>
    <m/>
    <s v="湖南省融资再担保有限公司"/>
    <s v="湖南疗圣医疗器械有限公司"/>
    <s v="企业"/>
    <s v="统一社会信用代码"/>
    <s v="91430600MA4QQU2L63"/>
    <m/>
    <m/>
    <m/>
    <m/>
    <s v="私人控股"/>
    <s v="否"/>
    <s v="湖南省/岳阳市/经开区"/>
    <s v="医疗用品及器材批发"/>
    <s v="批发业"/>
    <n v="487.9"/>
    <n v="351.4"/>
    <n v="2"/>
    <n v="0"/>
    <s v="微型企业"/>
    <s v="小微企业"/>
    <m/>
    <s v="周明浩"/>
    <s v="居民身份证"/>
    <s v="43060219880921003X"/>
    <s v="华融湘江银行岳阳分行"/>
    <n v="80"/>
    <s v="流动资金贷款"/>
    <n v="4.5"/>
    <s v="人民币"/>
    <s v="否"/>
    <s v="2022-09-14 00:00:00"/>
    <s v="2023-06-01 00:00:00"/>
    <m/>
    <s v="华银岳（五里牌支）流资贷字2022年第0027号"/>
    <m/>
    <s v="华银岳（五里牌支）保字2022年第0027-1号"/>
    <s v="岳小微融担保协议字[2022]第189号"/>
    <n v="0.5"/>
    <m/>
    <s v="自然人保证,应收账款质押"/>
    <n v="20"/>
    <n v="40"/>
    <n v="0"/>
    <n v="20"/>
    <n v="20"/>
    <n v="0"/>
    <m/>
    <s v=""/>
    <m/>
    <s v="国担非专项业务"/>
    <m/>
    <s v="国担非专项业务"/>
    <m/>
    <s v="2022-10-25 15:23:34"/>
    <s v="2022-11-15 09:27:24"/>
    <s v="2022-10-18 11:28:55"/>
    <s v="蒋荣"/>
    <m/>
    <s v="省再担合规性审查通过"/>
    <s v="国担合规性审查通过"/>
    <m/>
    <n v="80"/>
    <n v="80"/>
    <n v="260"/>
    <n v="0"/>
    <n v="0"/>
    <n v="2E-3"/>
    <n v="1139.73"/>
    <n v="1139.73"/>
    <m/>
  </r>
  <r>
    <s v="4305822091600002"/>
    <s v="国担非专项业务"/>
    <s v="新增"/>
    <x v="42"/>
    <m/>
    <s v="湖南省融资再担保有限公司"/>
    <s v="岳阳浩平商贸有限公司"/>
    <s v="企业"/>
    <s v="统一社会信用代码"/>
    <s v="91430603MA4LWG7G7Y"/>
    <m/>
    <m/>
    <m/>
    <m/>
    <s v="私人控股"/>
    <s v="否"/>
    <s v="湖南省/岳阳市/云溪区"/>
    <s v="通信设备零售"/>
    <s v="零售业"/>
    <n v="1157.96"/>
    <n v="2005.69"/>
    <n v="5"/>
    <n v="2.2999999999999998"/>
    <s v="微型企业"/>
    <s v="小微企业"/>
    <m/>
    <s v="易浩"/>
    <s v="居民身份证"/>
    <s v="430624198508074618"/>
    <s v="华融湘江银行岳阳分行"/>
    <n v="240"/>
    <s v="流动资金贷款"/>
    <n v="4"/>
    <s v="人民币"/>
    <s v="否"/>
    <s v="2022-09-16 00:00:00"/>
    <s v="2023-09-13 00:00:00"/>
    <m/>
    <s v="华银岳（云溪支）流资贷字（2022）年第（071）号"/>
    <m/>
    <s v="华银岳（云溪支）保字（2022）年第（071）号"/>
    <s v="岳小微融担保协议字[2022]第247号"/>
    <n v="0.5"/>
    <m/>
    <s v="自然人保证,动产抵押,不动产抵押"/>
    <n v="20"/>
    <n v="40"/>
    <n v="0"/>
    <n v="20"/>
    <n v="20"/>
    <n v="0"/>
    <m/>
    <s v=""/>
    <m/>
    <s v="国担非专项业务"/>
    <m/>
    <s v="国担非专项业务"/>
    <m/>
    <s v="2022-10-25 15:23:34"/>
    <s v="2022-11-15 09:27:24"/>
    <s v="2022-10-18 11:28:55"/>
    <s v="蒋荣"/>
    <m/>
    <s v="省再担合规性审查通过"/>
    <s v="国担合规性审查通过"/>
    <m/>
    <n v="240"/>
    <n v="240"/>
    <n v="362"/>
    <n v="0"/>
    <n v="0"/>
    <n v="2E-3"/>
    <n v="4760.55"/>
    <n v="4760.55"/>
    <m/>
  </r>
  <r>
    <s v="4305822091700004"/>
    <s v="国担非专项业务"/>
    <s v="新增"/>
    <x v="42"/>
    <m/>
    <s v="湖南省融资再担保有限公司"/>
    <s v="岳阳市君山花木有限公司"/>
    <s v="企业"/>
    <s v="统一社会信用代码"/>
    <s v="91430611186270139Q"/>
    <m/>
    <m/>
    <m/>
    <m/>
    <s v="国有控股"/>
    <s v="否"/>
    <s v="湖南省/岳阳市/君山区"/>
    <s v="林业产品批发"/>
    <s v="批发业"/>
    <n v="5766"/>
    <n v="5545"/>
    <n v="15"/>
    <n v="0"/>
    <s v="小型企业"/>
    <s v="小微企业"/>
    <m/>
    <s v="佘卫东"/>
    <s v="居民身份证"/>
    <s v="430611198912215038"/>
    <s v="兴业银行岳阳分行"/>
    <n v="500"/>
    <s v="流动资金贷款"/>
    <n v="4.45"/>
    <s v="人民币"/>
    <s v="否"/>
    <s v="2022-09-17 00:00:00"/>
    <s v="2023-09-18 00:00:00"/>
    <m/>
    <s v="362022060662"/>
    <m/>
    <s v="362022060661"/>
    <s v="岳小微融担保协议字[2022]第188号"/>
    <n v="1.3"/>
    <m/>
    <s v="企业保证"/>
    <n v="20"/>
    <n v="40"/>
    <n v="0"/>
    <n v="20"/>
    <n v="20"/>
    <n v="0"/>
    <m/>
    <s v=""/>
    <m/>
    <s v="国担非专项业务"/>
    <m/>
    <s v="国担非专项业务"/>
    <m/>
    <s v="2022-10-25 15:23:34"/>
    <s v="2022-11-15 09:27:24"/>
    <s v="2022-10-18 11:28:55"/>
    <s v="蒋荣"/>
    <m/>
    <s v="省再担合规性审查通过"/>
    <s v="国担合规性审查通过"/>
    <m/>
    <n v="500"/>
    <n v="500"/>
    <n v="366"/>
    <n v="0"/>
    <n v="0"/>
    <n v="2E-3"/>
    <n v="10000"/>
    <n v="10000"/>
    <m/>
  </r>
  <r>
    <s v="4305822091900004"/>
    <s v="国担非专项业务"/>
    <s v="新增"/>
    <x v="42"/>
    <m/>
    <s v="湖南省融资再担保有限公司"/>
    <s v="湖南康润药业股份有限公司"/>
    <s v="企业"/>
    <s v="统一社会信用代码"/>
    <s v="9143060074061741XW"/>
    <m/>
    <m/>
    <m/>
    <m/>
    <s v="私人控股"/>
    <s v="否"/>
    <s v="湖南省/岳阳市/经开区"/>
    <s v="生物药品制造"/>
    <s v="工业"/>
    <n v="18149.28"/>
    <n v="11175.38"/>
    <n v="132"/>
    <n v="210.21"/>
    <s v="小型企业"/>
    <s v="小微企业"/>
    <s v="4.1.1"/>
    <s v="毛金武"/>
    <s v="居民身份证"/>
    <s v="430602195503183055"/>
    <s v="上海浦东发展银行岳阳分行"/>
    <n v="400"/>
    <s v="流动资金贷款"/>
    <n v="4.45"/>
    <s v="人民币"/>
    <s v="否"/>
    <s v="2022-09-19 00:00:00"/>
    <s v="2023-09-19 00:00:00"/>
    <m/>
    <s v="28812022280135"/>
    <m/>
    <s v="ZB2880202200000016"/>
    <s v="岳小微融担保协议字[2022]第88号"/>
    <n v="1"/>
    <m/>
    <s v="自然人保证,动产抵押,不动产抵押"/>
    <n v="20"/>
    <n v="40"/>
    <n v="0"/>
    <n v="20"/>
    <n v="20"/>
    <n v="0"/>
    <m/>
    <s v="专精特新,高新企业"/>
    <m/>
    <s v="国担非专项业务"/>
    <m/>
    <s v="国担非专项业务"/>
    <m/>
    <s v="2022-10-25 15:23:34"/>
    <s v="2022-11-15 09:27:24"/>
    <s v="2022-10-18 11:28:55"/>
    <s v="蒋荣"/>
    <m/>
    <s v="省再担合规性审查通过"/>
    <s v="国担合规性审查通过"/>
    <m/>
    <n v="400"/>
    <n v="400"/>
    <n v="365"/>
    <n v="0"/>
    <n v="0"/>
    <n v="2E-3"/>
    <n v="8000"/>
    <n v="8000"/>
    <m/>
  </r>
  <r>
    <s v="4305822092100004"/>
    <s v="国担非专项业务"/>
    <s v="新增"/>
    <x v="42"/>
    <m/>
    <s v="湖南省融资再担保有限公司"/>
    <s v="湖南金炬电子科技有限公司"/>
    <s v="企业"/>
    <s v="统一社会信用代码"/>
    <s v="91430681MA4QNCHW6Y"/>
    <m/>
    <m/>
    <m/>
    <m/>
    <s v="私人控股"/>
    <s v="否"/>
    <s v="湖南省/岳阳市/汨罗市"/>
    <s v="配电开关控制设备制造"/>
    <s v="工业"/>
    <n v="1463.15"/>
    <n v="2764.38"/>
    <n v="97"/>
    <n v="0.28999999999999998"/>
    <s v="小型企业"/>
    <s v="小微企业"/>
    <s v="5.3.1"/>
    <s v="喻浪"/>
    <s v="居民身份证"/>
    <s v="430681198509237930"/>
    <s v="中国邮政储蓄银行岳阳市分行"/>
    <n v="200"/>
    <s v="流动资金贷款"/>
    <n v="4.45"/>
    <s v="人民币"/>
    <s v="否"/>
    <s v="2022-09-21 00:00:00"/>
    <s v="2023-09-18 00:00:00"/>
    <m/>
    <s v="0343009440220920888562"/>
    <m/>
    <s v="0743009440220920888589"/>
    <s v="岳小微融担保协议字[2022]第257号"/>
    <n v="0.5"/>
    <m/>
    <s v="自然人保证,动产抵押,不动产抵押"/>
    <n v="20"/>
    <n v="40"/>
    <n v="0"/>
    <n v="20"/>
    <n v="20"/>
    <n v="0"/>
    <m/>
    <s v=""/>
    <m/>
    <s v="国担非专项业务"/>
    <m/>
    <s v="国担非专项业务"/>
    <m/>
    <s v="2022-10-25 15:23:34"/>
    <s v="2022-11-15 09:27:24"/>
    <s v="2022-10-18 11:28:55"/>
    <s v="蒋荣"/>
    <m/>
    <s v="省再担合规性审查通过"/>
    <s v="国担合规性审查通过"/>
    <m/>
    <n v="200"/>
    <n v="200"/>
    <n v="362"/>
    <n v="0"/>
    <n v="0"/>
    <n v="2E-3"/>
    <n v="3967.12"/>
    <n v="3967.12"/>
    <m/>
  </r>
  <r>
    <s v="4305822092100005"/>
    <s v="国担非专项业务"/>
    <s v="新增"/>
    <x v="42"/>
    <m/>
    <s v="湖南省融资再担保有限公司"/>
    <s v="湖南洞庭明珠食品有限公司"/>
    <s v="企业"/>
    <s v="统一社会信用代码"/>
    <s v="9143062306420079X9"/>
    <m/>
    <m/>
    <m/>
    <m/>
    <s v="私人控股"/>
    <s v="否"/>
    <s v="湖南省/岳阳市/华容县"/>
    <s v="肉制品及副产品加工"/>
    <s v="工业"/>
    <n v="5930"/>
    <n v="8683"/>
    <n v="110"/>
    <n v="121"/>
    <s v="小型企业"/>
    <s v="小微企业"/>
    <m/>
    <s v="赵培林"/>
    <s v="居民身份证"/>
    <s v="430623196509233072"/>
    <s v="中国银行岳阳分行"/>
    <n v="200"/>
    <s v="流动资金贷款"/>
    <n v="4"/>
    <s v="人民币"/>
    <s v="否"/>
    <s v="2022-09-21 00:00:00"/>
    <s v="2023-09-21 00:00:00"/>
    <m/>
    <s v="湘中银企借字-2022-760-002号"/>
    <m/>
    <s v="湘中银企保字-2022-760-002号"/>
    <s v="岳小微融担保协议字[2021]第66号"/>
    <n v="1"/>
    <m/>
    <s v="自然人保证,动产抵押"/>
    <n v="20"/>
    <n v="40"/>
    <n v="0"/>
    <n v="20"/>
    <n v="20"/>
    <n v="0"/>
    <m/>
    <s v="高新企业"/>
    <m/>
    <s v="国担非专项业务"/>
    <m/>
    <s v="国担非专项业务"/>
    <m/>
    <s v="2022-10-25 15:23:34"/>
    <s v="2022-11-15 09:28:03"/>
    <s v="2022-10-18 11:28:55"/>
    <s v="蒋荣"/>
    <m/>
    <s v="省再担合规性审查通过"/>
    <s v="国担合规性审查通过"/>
    <m/>
    <n v="200"/>
    <n v="200"/>
    <n v="365"/>
    <n v="0"/>
    <n v="0"/>
    <n v="2E-3"/>
    <n v="4000"/>
    <n v="4000"/>
    <m/>
  </r>
  <r>
    <s v="4305822092100006"/>
    <s v="国担非专项业务"/>
    <s v="新增"/>
    <x v="42"/>
    <m/>
    <s v="湖南省融资再担保有限公司"/>
    <s v="湖南通水贸易有限公司"/>
    <s v="企业"/>
    <s v="统一社会信用代码"/>
    <s v="91430621MA4RHY581P"/>
    <m/>
    <m/>
    <m/>
    <m/>
    <s v="私人控股"/>
    <s v="否"/>
    <s v="湖南省/岳阳市/岳阳县"/>
    <s v="贸易代理"/>
    <s v="批发业"/>
    <n v="2654.89"/>
    <n v="3253.15"/>
    <n v="3"/>
    <n v="23.52"/>
    <s v="微型企业"/>
    <s v="小微企业"/>
    <m/>
    <s v="熊新荣"/>
    <s v="居民身份证"/>
    <s v="421023196508088316"/>
    <s v="中国银行岳阳分行"/>
    <n v="500"/>
    <s v="流动资金贷款"/>
    <n v="3.84"/>
    <s v="人民币"/>
    <s v="否"/>
    <s v="2022-09-21 00:00:00"/>
    <s v="2023-09-21 00:00:00"/>
    <m/>
    <s v="湘中银普惠借字-2022-TSMY-001号"/>
    <m/>
    <s v="湘中银普惠保字-2022-TSMY-003号"/>
    <s v="岳小微融担保协议字[2022]第263号"/>
    <n v="0.5"/>
    <m/>
    <s v="自然人保证,应收账款质押"/>
    <n v="20"/>
    <n v="40"/>
    <n v="0"/>
    <n v="20"/>
    <n v="20"/>
    <n v="0"/>
    <m/>
    <s v=""/>
    <m/>
    <s v="国担非专项业务"/>
    <m/>
    <s v="国担非专项业务"/>
    <m/>
    <s v="2022-10-25 15:23:34"/>
    <s v="2022-11-15 09:28:03"/>
    <s v="2022-10-18 11:28:55"/>
    <s v="蒋荣"/>
    <m/>
    <s v="省再担合规性审查通过"/>
    <s v="国担合规性审查通过"/>
    <m/>
    <n v="500"/>
    <n v="500"/>
    <n v="365"/>
    <n v="0"/>
    <n v="0"/>
    <n v="2E-3"/>
    <n v="10000"/>
    <n v="10000"/>
    <m/>
  </r>
  <r>
    <s v="4305822092200007"/>
    <s v="国担非专项业务"/>
    <s v="新增"/>
    <x v="42"/>
    <m/>
    <s v="湖南省融资再担保有限公司"/>
    <s v="岳阳华茂农产品有限公司"/>
    <s v="企业"/>
    <s v="统一社会信用代码"/>
    <s v="914306236685583546"/>
    <m/>
    <m/>
    <m/>
    <m/>
    <s v="私人控股"/>
    <s v="否"/>
    <s v="湖南省/岳阳市/华容县"/>
    <s v="蔬菜加工"/>
    <s v="工业"/>
    <n v="2730"/>
    <n v="2333"/>
    <n v="50"/>
    <n v="0"/>
    <s v="小型企业"/>
    <s v="小微企业"/>
    <m/>
    <s v="刘哲"/>
    <s v="居民身份证"/>
    <s v="430623198908098356"/>
    <s v="中国邮政储蓄银行岳阳市分行"/>
    <n v="100"/>
    <s v="流动资金贷款"/>
    <n v="4.45"/>
    <s v="人民币"/>
    <s v="否"/>
    <s v="2022-09-22 00:00:00"/>
    <s v="2023-09-14 00:00:00"/>
    <m/>
    <s v="0343009313220915880534"/>
    <m/>
    <s v="0743009313220915880556"/>
    <s v="岳小微融担保协议字[2022]第244号"/>
    <n v="0.5"/>
    <m/>
    <s v="自然人保证,动产抵押"/>
    <n v="20"/>
    <n v="40"/>
    <n v="0"/>
    <n v="20"/>
    <n v="20"/>
    <n v="0"/>
    <m/>
    <s v=""/>
    <m/>
    <s v="国担非专项业务"/>
    <m/>
    <s v="国担非专项业务"/>
    <m/>
    <s v="2022-10-25 15:23:34"/>
    <s v="2022-11-15 09:28:03"/>
    <s v="2022-10-18 11:28:55"/>
    <s v="蒋荣"/>
    <m/>
    <s v="省再担合规性审查通过"/>
    <s v="国担合规性审查通过"/>
    <m/>
    <n v="100"/>
    <n v="100"/>
    <n v="357"/>
    <n v="0"/>
    <n v="0"/>
    <n v="2E-3"/>
    <n v="1956.16"/>
    <n v="1956.16"/>
    <m/>
  </r>
  <r>
    <s v="4305822092300004"/>
    <s v="国担非专项业务"/>
    <s v="新增"/>
    <x v="42"/>
    <m/>
    <s v="湖南省融资再担保有限公司"/>
    <s v="岳阳天诚建筑劳务有限公司"/>
    <s v="企业"/>
    <s v="统一社会信用代码"/>
    <s v="91430600MA4L1G1K24"/>
    <m/>
    <m/>
    <m/>
    <m/>
    <s v="私人控股"/>
    <s v="否"/>
    <s v="湖南省/岳阳市/岳阳楼区"/>
    <s v="其他建筑安装"/>
    <s v="建筑业"/>
    <n v="8402.27"/>
    <n v="3666.24"/>
    <n v="30"/>
    <n v="4.8"/>
    <s v="小型企业"/>
    <s v="小微企业"/>
    <m/>
    <s v="江天良"/>
    <s v="居民身份证"/>
    <s v="430621196610157710"/>
    <s v="华融湘江银行岳阳分行"/>
    <n v="480"/>
    <s v="流动资金贷款"/>
    <n v="4"/>
    <s v="人民币"/>
    <s v="否"/>
    <s v="2022-09-23 00:00:00"/>
    <s v="2023-09-13 00:00:00"/>
    <m/>
    <s v="华银岳（五里牌支）流资贷字（2022）年第（0029）号"/>
    <m/>
    <s v="华银岳（五里牌支）保字（2022）年第（0029）号"/>
    <s v="岳小微融担保协议字[2021]第245号"/>
    <n v="1"/>
    <m/>
    <s v="自然人保证,不动产抵押"/>
    <n v="20"/>
    <n v="40"/>
    <n v="0"/>
    <n v="20"/>
    <n v="20"/>
    <n v="0"/>
    <m/>
    <s v=""/>
    <m/>
    <s v="国担非专项业务"/>
    <m/>
    <s v="国担非专项业务"/>
    <m/>
    <s v="2022-10-25 15:23:34"/>
    <s v="2022-11-15 09:27:24"/>
    <s v="2022-10-18 11:28:55"/>
    <s v="蒋荣"/>
    <m/>
    <s v="省再担合规性审查通过"/>
    <s v="国担合规性审查通过"/>
    <m/>
    <n v="480"/>
    <n v="480"/>
    <n v="355"/>
    <n v="0"/>
    <n v="0"/>
    <n v="2E-3"/>
    <n v="9336.99"/>
    <n v="9336.99"/>
    <m/>
  </r>
  <r>
    <s v="4305822092300005"/>
    <s v="国担非专项业务"/>
    <s v="新增"/>
    <x v="42"/>
    <m/>
    <s v="湖南省融资再担保有限公司"/>
    <s v="岳阳泓辉劳务有限公司"/>
    <s v="企业"/>
    <s v="统一社会信用代码"/>
    <s v="914306006940461763"/>
    <m/>
    <m/>
    <m/>
    <m/>
    <s v="私人控股"/>
    <s v="否"/>
    <s v="湖南省/岳阳市/岳阳楼区"/>
    <s v="其他建筑安装"/>
    <s v="建筑业"/>
    <n v="6149.85"/>
    <n v="5954.54"/>
    <n v="11"/>
    <n v="41.89"/>
    <s v="小型企业"/>
    <s v="小微企业"/>
    <m/>
    <s v="朱晓辉"/>
    <s v="居民身份证"/>
    <s v="430682196902217036"/>
    <s v="中国银行岳阳分行"/>
    <n v="400"/>
    <s v="流动资金贷款"/>
    <n v="3.85"/>
    <s v="人民币"/>
    <s v="否"/>
    <s v="2022-09-23 00:00:00"/>
    <s v="2023-09-23 00:00:00"/>
    <m/>
    <s v="湘中银企借字2022-1232-2号"/>
    <m/>
    <s v="湘中银企保字2022-1232-4号"/>
    <s v="岳小微融担保协议字[2022]第105号"/>
    <n v="1"/>
    <m/>
    <s v="自然人保证,动产抵押"/>
    <n v="20"/>
    <n v="40"/>
    <n v="0"/>
    <n v="20"/>
    <n v="20"/>
    <n v="0"/>
    <m/>
    <s v=""/>
    <m/>
    <s v="国担非专项业务"/>
    <m/>
    <s v="国担非专项业务"/>
    <m/>
    <s v="2022-10-25 15:23:34"/>
    <s v="2022-11-15 09:27:24"/>
    <s v="2022-10-18 11:28:55"/>
    <s v="蒋荣"/>
    <m/>
    <s v="省再担合规性审查通过"/>
    <s v="国担合规性审查通过"/>
    <m/>
    <n v="400"/>
    <n v="400"/>
    <n v="365"/>
    <n v="0"/>
    <n v="0"/>
    <n v="2E-3"/>
    <n v="8000"/>
    <n v="8000"/>
    <m/>
  </r>
  <r>
    <s v="4305822092600003"/>
    <s v="国担非专项业务"/>
    <s v="新增"/>
    <x v="42"/>
    <m/>
    <s v="湖南省融资再担保有限公司"/>
    <s v="湖南实步混凝土有限公司"/>
    <s v="企业"/>
    <s v="统一社会信用代码"/>
    <s v="91430600MA4QXEEB5K"/>
    <m/>
    <m/>
    <m/>
    <m/>
    <s v="私人控股"/>
    <s v="否"/>
    <s v="湖南省/岳阳市/汨罗市"/>
    <s v="水泥制品制造"/>
    <s v="工业"/>
    <n v="3343.8"/>
    <n v="5742.04"/>
    <n v="50"/>
    <n v="5.89"/>
    <s v="小型企业"/>
    <s v="小微企业"/>
    <s v="3.4.4.1"/>
    <s v="黄鑫"/>
    <s v="居民身份证"/>
    <s v="430681198910109353"/>
    <s v="中国农业银行岳阳分行"/>
    <n v="400"/>
    <s v="流动资金贷款"/>
    <n v="4.45"/>
    <s v="人民币"/>
    <s v="否"/>
    <s v="2022-09-26 00:00:00"/>
    <s v="2023-09-25 00:00:00"/>
    <m/>
    <s v="43010120220003893"/>
    <m/>
    <s v="43100120220018495"/>
    <s v="岳小微融担保协议字[2022]第217号"/>
    <n v="1"/>
    <m/>
    <s v="自然人保证,应收账款质押"/>
    <n v="20"/>
    <n v="40"/>
    <n v="0"/>
    <n v="20"/>
    <n v="20"/>
    <n v="0"/>
    <m/>
    <s v=""/>
    <m/>
    <s v="国担非专项业务"/>
    <m/>
    <s v="国担非专项业务"/>
    <m/>
    <s v="2022-10-25 15:23:34"/>
    <s v="2022-11-15 09:28:03"/>
    <s v="2022-10-18 11:28:55"/>
    <s v="蒋荣"/>
    <m/>
    <s v="省再担合规性审查通过"/>
    <s v="国担合规性审查通过"/>
    <m/>
    <n v="400"/>
    <n v="400"/>
    <n v="364"/>
    <n v="0"/>
    <n v="0"/>
    <n v="2E-3"/>
    <n v="7978.08"/>
    <n v="7978.08"/>
    <m/>
  </r>
  <r>
    <s v="4305822092400002"/>
    <s v="国担非专项业务"/>
    <s v="新增"/>
    <x v="42"/>
    <m/>
    <s v="湖南省融资再担保有限公司"/>
    <s v="岳阳屈原科技发展有限公司"/>
    <s v="企业"/>
    <s v="统一社会信用代码"/>
    <s v="914306007279596424"/>
    <m/>
    <m/>
    <m/>
    <m/>
    <s v="私人控股"/>
    <s v="否"/>
    <s v="湖南省/岳阳市/汨罗市"/>
    <s v="其他饲料加工"/>
    <s v="工业"/>
    <n v="2422.79"/>
    <n v="11218.39"/>
    <n v="85"/>
    <n v="28"/>
    <s v="小型企业"/>
    <s v="小微企业"/>
    <s v="4.3.4"/>
    <s v="钟世强"/>
    <s v="居民身份证"/>
    <s v="440106196801211872"/>
    <s v="中国农业银行岳阳分行"/>
    <n v="500"/>
    <s v="流动资金贷款"/>
    <n v="4.45"/>
    <s v="人民币"/>
    <s v="否"/>
    <s v="2022-09-24 00:00:00"/>
    <s v="2023-09-23 00:00:00"/>
    <m/>
    <s v="43010120220003858"/>
    <m/>
    <s v="43100120220018426"/>
    <s v="岳小微融担保协议字[2021]第141号"/>
    <n v="0.5"/>
    <m/>
    <s v="企业保证,不动产抵押,动产抵押"/>
    <n v="20"/>
    <n v="40"/>
    <n v="0"/>
    <n v="20"/>
    <n v="20"/>
    <n v="0"/>
    <m/>
    <s v=""/>
    <m/>
    <s v="国担非专项业务"/>
    <m/>
    <s v="国担非专项业务"/>
    <m/>
    <s v="2022-10-25 15:23:34"/>
    <s v="2022-11-15 09:27:24"/>
    <s v="2022-10-18 11:28:55"/>
    <s v="蒋荣"/>
    <m/>
    <s v="省再担合规性审查通过"/>
    <s v="国担合规性审查通过"/>
    <m/>
    <n v="500"/>
    <n v="500"/>
    <n v="364"/>
    <n v="0"/>
    <n v="0"/>
    <n v="2E-3"/>
    <n v="9972.6"/>
    <n v="9972.6"/>
    <m/>
  </r>
  <r>
    <s v="4305822092800009"/>
    <s v="国担非专项业务"/>
    <s v="新增"/>
    <x v="42"/>
    <m/>
    <s v="湖南省融资再担保有限公司"/>
    <s v="湖南淳湘农林科技有限公司"/>
    <s v="企业"/>
    <s v="统一社会信用代码"/>
    <s v="91430603074950703B"/>
    <m/>
    <m/>
    <m/>
    <m/>
    <s v="私人控股"/>
    <s v="否"/>
    <s v="湖南省/岳阳市/云溪区"/>
    <s v="农产品初加工活动"/>
    <s v="农、林、牧、渔业"/>
    <n v="3305.35"/>
    <n v="2208.4699999999998"/>
    <n v="46"/>
    <n v="0"/>
    <s v="中型企业"/>
    <s v="三农"/>
    <m/>
    <s v="喻应辉"/>
    <s v="居民身份证"/>
    <s v="430111197801243771"/>
    <s v="中国农业发展银行岳阳市云溪区支行"/>
    <n v="400"/>
    <s v="流动资金贷款"/>
    <n v="3.65"/>
    <s v="人民币"/>
    <s v="否"/>
    <s v="2022-09-28 00:00:00"/>
    <s v="2023-09-25 00:00:00"/>
    <m/>
    <s v="430603001-2022年（云溪）字00002号"/>
    <m/>
    <s v="430603001-2022年云溪（保）字0001号"/>
    <s v="岳小微融担保协议字[2022]第260号"/>
    <n v="0.5"/>
    <m/>
    <s v="自然人保证,企业保证,不动产抵押"/>
    <n v="20"/>
    <n v="40"/>
    <n v="0"/>
    <n v="20"/>
    <n v="20"/>
    <n v="0"/>
    <m/>
    <s v="高新企业"/>
    <m/>
    <s v="国担非专项业务"/>
    <m/>
    <s v="国担非专项业务"/>
    <m/>
    <s v="2022-10-25 15:23:34"/>
    <s v="2022-11-15 09:28:03"/>
    <s v="2022-10-18 11:28:55"/>
    <s v="蒋荣"/>
    <m/>
    <s v="省再担合规性审查通过"/>
    <s v="国担合规性审查通过"/>
    <m/>
    <n v="400"/>
    <n v="400"/>
    <n v="362"/>
    <n v="0"/>
    <n v="0"/>
    <n v="2E-3"/>
    <n v="7934.25"/>
    <n v="7934.25"/>
    <m/>
  </r>
  <r>
    <s v="4305822092800010"/>
    <s v="国担非专项业务"/>
    <s v="新增"/>
    <x v="42"/>
    <m/>
    <s v="湖南省融资再担保有限公司"/>
    <s v="湖南铂固科技股份有限公司"/>
    <s v="企业"/>
    <s v="统一社会信用代码"/>
    <s v="91430624580939929C"/>
    <m/>
    <m/>
    <m/>
    <m/>
    <s v="私人控股"/>
    <s v="否"/>
    <s v="湖南省/岳阳市/湘阴县"/>
    <s v="紧固件制造"/>
    <s v="工业"/>
    <n v="18902"/>
    <n v="19415"/>
    <n v="80"/>
    <n v="472.15"/>
    <s v="小型企业"/>
    <s v="小微企业"/>
    <m/>
    <s v="叶振宇"/>
    <s v="居民身份证"/>
    <s v="330303197608310319"/>
    <s v="中国建设银行岳阳市分行"/>
    <n v="500"/>
    <s v="流动资金贷款"/>
    <n v="4.45"/>
    <s v="人民币"/>
    <s v="否"/>
    <s v="2022-09-28 00:00:00"/>
    <s v="2023-09-28 00:00:00"/>
    <m/>
    <s v="HTZ430667300LDZJ2022N00D"/>
    <m/>
    <s v="HTC430667300YBDB2022N002"/>
    <s v="岳小微融担保协议字[2022]第250号"/>
    <n v="0.5"/>
    <m/>
    <s v="自然人保证,不动产抵押,动产抵押"/>
    <n v="20"/>
    <n v="40"/>
    <n v="0"/>
    <n v="20"/>
    <n v="20"/>
    <n v="0"/>
    <m/>
    <s v="专精特新,高新企业"/>
    <m/>
    <s v="国担非专项业务"/>
    <m/>
    <s v="国担非专项业务"/>
    <m/>
    <s v="2022-10-25 15:23:34"/>
    <s v="2022-11-15 09:27:24"/>
    <s v="2022-10-18 11:28:55"/>
    <s v="蒋荣"/>
    <m/>
    <s v="省再担合规性审查通过"/>
    <s v="国担合规性审查通过"/>
    <m/>
    <n v="500"/>
    <n v="500"/>
    <n v="365"/>
    <n v="0"/>
    <n v="0"/>
    <n v="2E-3"/>
    <n v="10000"/>
    <n v="10000"/>
    <m/>
  </r>
  <r>
    <s v="4305822092800012"/>
    <s v="国担非专项业务"/>
    <s v="新增"/>
    <x v="42"/>
    <m/>
    <s v="湖南省融资再担保有限公司"/>
    <s v="岳阳筑盛阀门管道有限责任公司"/>
    <s v="企业"/>
    <s v="统一社会信用代码"/>
    <s v="914306007790267997"/>
    <m/>
    <m/>
    <m/>
    <m/>
    <s v="私人控股"/>
    <s v="否"/>
    <s v="湖南省/岳阳市/经开区"/>
    <s v="阀门和旋塞制造"/>
    <s v="工业"/>
    <n v="22502"/>
    <n v="8712"/>
    <n v="70"/>
    <n v="200"/>
    <s v="小型企业"/>
    <s v="小微企业"/>
    <s v="5.3.1"/>
    <s v="邓晴"/>
    <s v="居民身份证"/>
    <s v="430602198101072524"/>
    <s v="中国银行岳阳分行"/>
    <n v="500"/>
    <s v="流动资金贷款"/>
    <n v="3.85"/>
    <s v="人民币"/>
    <s v="否"/>
    <s v="2022-09-28 00:00:00"/>
    <s v="2023-09-28 00:00:00"/>
    <m/>
    <s v="湘中银企借字-2022-1817号"/>
    <m/>
    <s v="湘中银企保字-2022-3078-04号"/>
    <s v="岳小微融担保协议字[2020]第72号"/>
    <n v="1"/>
    <m/>
    <s v="自然人保证,不动产抵押,动产抵押"/>
    <n v="20"/>
    <n v="40"/>
    <n v="0"/>
    <n v="20"/>
    <n v="20"/>
    <n v="0"/>
    <m/>
    <s v="专精特新,高新企业"/>
    <m/>
    <s v="国担非专项业务"/>
    <m/>
    <s v="国担非专项业务"/>
    <m/>
    <s v="2022-10-25 15:23:34"/>
    <s v="2022-11-15 09:27:24"/>
    <s v="2022-10-18 11:28:55"/>
    <s v="蒋荣"/>
    <m/>
    <s v="省再担合规性审查通过"/>
    <s v="国担合规性审查通过"/>
    <m/>
    <n v="500"/>
    <n v="500"/>
    <n v="365"/>
    <n v="0"/>
    <n v="0"/>
    <n v="2E-3"/>
    <n v="10000"/>
    <n v="10000"/>
    <m/>
  </r>
  <r>
    <s v="4305822092700002"/>
    <s v="国担非专项业务"/>
    <s v="新增"/>
    <x v="42"/>
    <m/>
    <s v="湖南省融资再担保有限公司"/>
    <s v="岳阳筑盛阀门管道有限责任公司"/>
    <s v="企业"/>
    <s v="统一社会信用代码"/>
    <s v="914306007790267997"/>
    <m/>
    <m/>
    <m/>
    <m/>
    <s v="私人控股"/>
    <s v="否"/>
    <s v="湖南省/岳阳市/经开区"/>
    <s v="阀门和旋塞制造"/>
    <s v="工业"/>
    <n v="22502"/>
    <n v="8712"/>
    <n v="70"/>
    <n v="200"/>
    <s v="小型企业"/>
    <s v="小微企业"/>
    <s v="5.3.1"/>
    <s v="邓晴"/>
    <s v="居民身份证"/>
    <s v="430602198101072524"/>
    <s v="湖南岳阳农村商业银行"/>
    <n v="490"/>
    <s v="流动资金贷款"/>
    <n v="4.6500000000000004"/>
    <s v="人民币"/>
    <s v="否"/>
    <s v="2022-09-27 00:00:00"/>
    <s v="2023-09-15 00:00:00"/>
    <m/>
    <s v="-21026-2022-00001027"/>
    <m/>
    <s v="1-21026-2022-00000044"/>
    <s v="岳小微融担保协议字[2020]第72号"/>
    <n v="1"/>
    <m/>
    <s v="自然人保证,不动产抵押,动产抵押"/>
    <n v="20"/>
    <n v="40"/>
    <n v="0"/>
    <n v="20"/>
    <n v="20"/>
    <n v="0"/>
    <m/>
    <s v="专精特新,高新企业"/>
    <m/>
    <s v="国担非专项业务"/>
    <m/>
    <s v="国担非专项业务"/>
    <m/>
    <s v="2022-10-25 15:23:34"/>
    <s v="2022-11-15 09:28:03"/>
    <s v="2022-10-18 11:28:55"/>
    <s v="蒋荣"/>
    <m/>
    <s v="省再担合规性审查通过"/>
    <s v="国担合规性审查通过"/>
    <m/>
    <n v="490"/>
    <n v="490"/>
    <n v="353"/>
    <n v="0"/>
    <n v="0"/>
    <n v="2E-3"/>
    <n v="9477.81"/>
    <n v="9477.81"/>
    <m/>
  </r>
  <r>
    <s v="4305822092800013"/>
    <s v="国担非专项业务"/>
    <s v="新增"/>
    <x v="42"/>
    <m/>
    <s v="湖南省融资再担保有限公司"/>
    <s v="岳阳市洞庭湖边食品有限公司"/>
    <s v="企业"/>
    <s v="统一社会信用代码"/>
    <s v="91430611MA4LWY4B6D"/>
    <m/>
    <m/>
    <m/>
    <m/>
    <s v="私人控股"/>
    <s v="否"/>
    <s v="湖南省/岳阳市/君山区"/>
    <s v="蛋品加工"/>
    <s v="工业"/>
    <n v="3768"/>
    <n v="3106"/>
    <n v="60"/>
    <n v="10"/>
    <s v="小型企业"/>
    <s v="小微企业"/>
    <m/>
    <s v="胡兆政"/>
    <s v="居民身份证"/>
    <s v="430626196110287115"/>
    <s v="华融湘江银行岳阳分行"/>
    <n v="100"/>
    <s v="流动资金贷款"/>
    <n v="3.9"/>
    <s v="人民币"/>
    <s v="否"/>
    <s v="2022-09-28 00:00:00"/>
    <s v="2023-09-12 00:00:00"/>
    <m/>
    <s v="华银岳（岳阳楼支）流资贷字（2022）年第（026）号"/>
    <m/>
    <s v="华银岳（岳阳楼支）保字（2022）年第（026）号"/>
    <s v="岳小微融担保协议字[2021]第146号"/>
    <n v="1"/>
    <m/>
    <s v="自然人保证,不动产抵押,动产抵押"/>
    <n v="20"/>
    <n v="40"/>
    <n v="0"/>
    <n v="20"/>
    <n v="20"/>
    <n v="0"/>
    <m/>
    <s v=""/>
    <m/>
    <s v="国担非专项业务"/>
    <m/>
    <s v="国担非专项业务"/>
    <m/>
    <s v="2022-10-25 15:23:34"/>
    <s v="2022-11-15 09:28:03"/>
    <s v="2022-10-18 11:28:55"/>
    <s v="蒋荣"/>
    <m/>
    <s v="省再担合规性审查通过"/>
    <s v="国担合规性审查通过"/>
    <m/>
    <n v="100"/>
    <n v="100"/>
    <n v="349"/>
    <n v="0"/>
    <n v="0"/>
    <n v="2E-3"/>
    <n v="1912.33"/>
    <n v="1912.33"/>
    <m/>
  </r>
  <r>
    <s v="4305822092900006"/>
    <s v="国担非专项业务"/>
    <s v="新增"/>
    <x v="42"/>
    <m/>
    <s v="湖南省融资再担保有限公司"/>
    <s v="岳阳家佳旺食品有限公司"/>
    <s v="企业"/>
    <s v="统一社会信用代码"/>
    <s v="91430611MA4PW3WC1U"/>
    <m/>
    <m/>
    <m/>
    <m/>
    <s v="私人控股"/>
    <s v="否"/>
    <s v="湖南省/岳阳市/君山区"/>
    <s v="鱼糜制品及水产品干腌制加工"/>
    <s v="工业"/>
    <n v="2225.5100000000002"/>
    <n v="4800.7"/>
    <n v="74"/>
    <n v="33.51"/>
    <s v="小型企业"/>
    <s v="小微企业"/>
    <m/>
    <s v="易凯"/>
    <s v="居民身份证"/>
    <s v="430602198211295518"/>
    <s v="中国邮政储蓄银行岳阳市分行"/>
    <n v="270"/>
    <s v="流动资金贷款"/>
    <n v="4.45"/>
    <s v="人民币"/>
    <s v="否"/>
    <s v="2022-09-29 00:00:00"/>
    <s v="2023-09-28 00:00:00"/>
    <m/>
    <s v="0343000098220922894332"/>
    <m/>
    <s v="0743000098220922894636"/>
    <s v="岳小微融担保协议字[2021]第191号"/>
    <n v="0.5"/>
    <m/>
    <s v="自然人保证,不动产抵押,动产抵押"/>
    <n v="20"/>
    <n v="40"/>
    <n v="0"/>
    <n v="20"/>
    <n v="20"/>
    <n v="0"/>
    <m/>
    <s v=""/>
    <m/>
    <s v="国担非专项业务"/>
    <m/>
    <s v="国担非专项业务"/>
    <m/>
    <s v="2022-10-25 15:23:34"/>
    <s v="2022-11-15 09:28:03"/>
    <s v="2022-10-18 11:28:55"/>
    <s v="蒋荣"/>
    <m/>
    <s v="省再担合规性审查通过"/>
    <s v="国担合规性审查通过"/>
    <m/>
    <n v="270"/>
    <n v="270"/>
    <n v="364"/>
    <n v="0"/>
    <n v="0"/>
    <n v="2E-3"/>
    <n v="5385.21"/>
    <n v="5385.21"/>
    <m/>
  </r>
  <r>
    <s v="4305822092900007"/>
    <s v="乡村振兴贷款担保支持计划"/>
    <s v="新增"/>
    <x v="42"/>
    <m/>
    <s v="湖南省融资再担保有限公司"/>
    <s v="平江欧亚鑫生态农业旅游开发有限公司"/>
    <s v="企业"/>
    <s v="统一社会信用代码"/>
    <s v="9143062679688623XW"/>
    <m/>
    <m/>
    <m/>
    <m/>
    <s v="私人控股"/>
    <s v="否"/>
    <s v="湖南省/岳阳市/平江县"/>
    <s v="休闲观光活动"/>
    <s v="其他未列明行业"/>
    <n v="3997.64"/>
    <n v="626.73"/>
    <n v="31"/>
    <n v="0.38"/>
    <s v="小型企业"/>
    <s v="小微企业"/>
    <m/>
    <s v="吴长征"/>
    <s v="居民身份证"/>
    <s v="430626197103151791"/>
    <s v="湖南平江农村商业银行"/>
    <n v="500"/>
    <s v="流动资金贷款"/>
    <n v="4.6500000000000004"/>
    <s v="人民币"/>
    <s v="否"/>
    <s v="2022-09-29 00:00:00"/>
    <s v="2023-09-29 00:00:00"/>
    <m/>
    <s v="平农商借字2022第0925001号"/>
    <m/>
    <s v="平农商保字2022第0925001号"/>
    <s v="岳小微融担保协议字[2021]第238号"/>
    <n v="0.5"/>
    <m/>
    <s v="自然人保证,企业保证,动产抵押"/>
    <n v="20"/>
    <n v="30"/>
    <n v="0"/>
    <n v="20"/>
    <n v="30"/>
    <n v="0"/>
    <m/>
    <s v=""/>
    <m/>
    <s v="乡村振兴贷款担保支持计划"/>
    <m/>
    <s v="乡村振兴贷款担保支持计划"/>
    <m/>
    <s v="2022-10-25 15:23:34"/>
    <s v="2022-11-15 09:28:03"/>
    <s v="2022-10-18 11:28:55"/>
    <s v="蒋荣"/>
    <m/>
    <s v="省再担合规性审查通过"/>
    <s v="国担合规性审查通过"/>
    <m/>
    <n v="500"/>
    <n v="500"/>
    <n v="365"/>
    <n v="0"/>
    <n v="0"/>
    <n v="2E-3"/>
    <n v="10000"/>
    <n v="10000"/>
    <m/>
  </r>
  <r>
    <s v="4305822092900008"/>
    <s v="国担非专项业务"/>
    <s v="新增"/>
    <x v="42"/>
    <m/>
    <s v="湖南省融资再担保有限公司"/>
    <s v="湖南省鸣发贸易有限责任公司"/>
    <s v="企业"/>
    <s v="统一社会信用代码"/>
    <s v="91430602MA4QDYCB86"/>
    <m/>
    <m/>
    <m/>
    <m/>
    <s v="私人控股"/>
    <s v="否"/>
    <s v="湖南省/岳阳市/岳阳楼区"/>
    <s v="建材批发"/>
    <s v="批发业"/>
    <n v="3861"/>
    <n v="5889"/>
    <n v="11"/>
    <n v="0"/>
    <s v="小型企业"/>
    <s v="小微企业"/>
    <m/>
    <s v="陈兵"/>
    <s v="居民身份证"/>
    <s v="430602197608208617"/>
    <s v="中国银行岳阳分行"/>
    <n v="500"/>
    <s v="流动资金贷款"/>
    <n v="4.0999999999999996"/>
    <s v="人民币"/>
    <s v="否"/>
    <s v="2022-09-29 00:00:00"/>
    <s v="2023-09-29 00:00:00"/>
    <m/>
    <s v="湘中银普惠借字-2022-鸣发贸易-01号"/>
    <m/>
    <s v="湘中银普惠保字-2022-鸣发贸易-01号"/>
    <s v="岳小微融担保协议字[2021]第182号"/>
    <n v="1"/>
    <m/>
    <s v="自然人保证,不动产抵押"/>
    <n v="20"/>
    <n v="40"/>
    <n v="0"/>
    <n v="20"/>
    <n v="20"/>
    <n v="0"/>
    <m/>
    <s v=""/>
    <m/>
    <s v="国担非专项业务"/>
    <m/>
    <s v="国担非专项业务"/>
    <m/>
    <s v="2022-10-25 15:23:34"/>
    <s v="2022-11-15 09:28:03"/>
    <s v="2022-10-18 11:28:55"/>
    <s v="蒋荣"/>
    <m/>
    <s v="省再担合规性审查通过"/>
    <s v="国担合规性审查通过"/>
    <m/>
    <n v="500"/>
    <n v="500"/>
    <n v="365"/>
    <n v="0"/>
    <n v="0"/>
    <n v="2E-3"/>
    <n v="10000"/>
    <n v="10000"/>
    <m/>
  </r>
  <r>
    <s v="4305822092800014"/>
    <s v="乡村振兴贷款担保支持计划"/>
    <s v="新增"/>
    <x v="42"/>
    <m/>
    <s v="湖南省融资再担保有限公司"/>
    <s v="湖南省旺辉食品有限公司"/>
    <s v="企业"/>
    <s v="统一社会信用代码"/>
    <s v="914306266616925773"/>
    <m/>
    <m/>
    <m/>
    <m/>
    <s v="私人控股"/>
    <s v="否"/>
    <s v="湖南省/岳阳市/平江县"/>
    <s v="淀粉及淀粉制品制造"/>
    <s v="工业"/>
    <n v="14318"/>
    <n v="21989"/>
    <n v="289"/>
    <n v="89"/>
    <s v="小型企业"/>
    <s v="小微企业"/>
    <m/>
    <s v="徐望辉"/>
    <s v="居民身份证"/>
    <s v="430626197305281738"/>
    <s v="长沙银行岳阳分行"/>
    <n v="500"/>
    <s v="流动资金贷款"/>
    <n v="4.45"/>
    <s v="人民币"/>
    <s v="否"/>
    <s v="2022-09-28 00:00:00"/>
    <s v="2023-09-27 00:00:00"/>
    <m/>
    <s v="QSY20220920006230"/>
    <m/>
    <s v="DB36240120220920062026"/>
    <s v="岳小微融担保协议字[2021]第189号"/>
    <n v="0.5"/>
    <m/>
    <s v="自然人保证,企业保证,动产抵押"/>
    <n v="20"/>
    <n v="30"/>
    <n v="0"/>
    <n v="20"/>
    <n v="30"/>
    <n v="0"/>
    <m/>
    <s v="高新企业"/>
    <m/>
    <s v="乡村振兴贷款担保支持计划"/>
    <m/>
    <s v="乡村振兴贷款担保支持计划"/>
    <m/>
    <s v="2022-10-25 15:23:34"/>
    <s v="2022-11-15 09:28:03"/>
    <s v="2022-10-18 11:28:55"/>
    <s v="蒋荣"/>
    <m/>
    <s v="省再担合规性审查通过"/>
    <s v="国担合规性审查通过"/>
    <m/>
    <n v="500"/>
    <n v="500"/>
    <n v="364"/>
    <n v="0"/>
    <n v="0"/>
    <n v="2E-3"/>
    <n v="9972.6"/>
    <n v="9972.6"/>
    <m/>
  </r>
  <r>
    <s v="4305822092800015"/>
    <s v="乡村振兴贷款担保支持计划"/>
    <s v="新增"/>
    <x v="42"/>
    <m/>
    <s v="湖南省融资再担保有限公司"/>
    <s v="湖南省广福源现代生态农业有限公司"/>
    <s v="企业"/>
    <s v="统一社会信用代码"/>
    <s v="91430626068221467U"/>
    <m/>
    <m/>
    <m/>
    <m/>
    <s v="私人控股"/>
    <s v="否"/>
    <s v="湖南省/岳阳市/平江县"/>
    <s v="农产品初加工活动"/>
    <s v="农、林、牧、渔业"/>
    <n v="6292"/>
    <n v="615"/>
    <n v="32"/>
    <n v="0"/>
    <s v="中型企业"/>
    <s v="三农"/>
    <m/>
    <s v="何光辉"/>
    <s v="居民身份证"/>
    <s v="430626197008234812"/>
    <s v="湖南平江农村商业银行"/>
    <n v="400"/>
    <s v="流动资金贷款"/>
    <n v="4.6500000000000004"/>
    <s v="人民币"/>
    <s v="否"/>
    <s v="2022-09-28 00:00:00"/>
    <s v="2023-09-28 00:00:00"/>
    <m/>
    <s v="平农商营业部借字2022第0924号"/>
    <m/>
    <s v="平农商营业部保字2022第0924号"/>
    <s v="岳小微融担保协议字[2020]第33号"/>
    <n v="0.5"/>
    <m/>
    <s v="自然人保证"/>
    <n v="20"/>
    <n v="30"/>
    <n v="0"/>
    <n v="20"/>
    <n v="30"/>
    <n v="0"/>
    <m/>
    <s v=""/>
    <m/>
    <s v="乡村振兴贷款担保支持计划"/>
    <m/>
    <s v="乡村振兴贷款担保支持计划"/>
    <m/>
    <s v="2022-10-25 15:23:34"/>
    <s v="2022-11-15 09:28:03"/>
    <s v="2022-10-18 11:28:55"/>
    <s v="蒋荣"/>
    <m/>
    <s v="省再担合规性审查通过"/>
    <s v="国担合规性审查通过"/>
    <m/>
    <n v="400"/>
    <n v="400"/>
    <n v="365"/>
    <n v="0"/>
    <n v="0"/>
    <n v="2E-3"/>
    <n v="8000"/>
    <n v="8000"/>
    <m/>
  </r>
  <r>
    <s v="4305822092800016"/>
    <s v="乡村振兴贷款担保支持计划"/>
    <s v="新增"/>
    <x v="42"/>
    <m/>
    <s v="湖南省融资再担保有限公司"/>
    <s v="湖南金凤凰建材家居集成科技有限公司"/>
    <s v="企业"/>
    <s v="统一社会信用代码"/>
    <s v="91430626338525816T"/>
    <m/>
    <m/>
    <m/>
    <m/>
    <s v="私人控股"/>
    <s v="否"/>
    <s v="湖南省/岳阳市/平江县"/>
    <s v="轻质建筑材料制造"/>
    <s v="工业"/>
    <n v="8646"/>
    <n v="8023"/>
    <n v="110"/>
    <n v="143"/>
    <s v="小型企业"/>
    <s v="小微企业"/>
    <s v="3.4.4.5"/>
    <s v="余尚勇"/>
    <s v="居民身份证"/>
    <s v="43062619761210001X"/>
    <s v="湖南平江农村商业银行"/>
    <n v="500"/>
    <s v="流动资金贷款"/>
    <n v="4.6500000000000004"/>
    <s v="人民币"/>
    <s v="否"/>
    <s v="2022-09-28 00:00:00"/>
    <s v="2023-09-28 00:00:00"/>
    <m/>
    <s v="平农商营业部借字2022第0922号"/>
    <m/>
    <s v="平农商营业部保字2022第0922号"/>
    <s v="岳小微融担保协议字[2022]第108号"/>
    <n v="1.5"/>
    <m/>
    <s v="自然人保证,动产抵押"/>
    <n v="20"/>
    <n v="30"/>
    <n v="0"/>
    <n v="20"/>
    <n v="30"/>
    <n v="0"/>
    <m/>
    <s v="高新企业"/>
    <m/>
    <s v="乡村振兴贷款担保支持计划"/>
    <m/>
    <s v="乡村振兴贷款担保支持计划"/>
    <m/>
    <s v="2022-10-25 15:23:34"/>
    <s v="2022-11-15 09:28:03"/>
    <s v="2022-10-18 11:28:55"/>
    <s v="蒋荣"/>
    <m/>
    <s v="省再担合规性审查通过"/>
    <s v="国担合规性审查通过"/>
    <m/>
    <n v="500"/>
    <n v="500"/>
    <n v="365"/>
    <n v="0"/>
    <n v="0"/>
    <n v="2E-3"/>
    <n v="10000"/>
    <n v="10000"/>
    <m/>
  </r>
  <r>
    <s v="4305822092900009"/>
    <s v="乡村振兴贷款担保支持计划"/>
    <s v="新增"/>
    <x v="42"/>
    <m/>
    <s v="湖南省融资再担保有限公司"/>
    <s v="湖南鑫汇来水泥制品有限公司"/>
    <s v="企业"/>
    <s v="统一社会信用代码"/>
    <s v="91430626MA4PWXE278"/>
    <m/>
    <m/>
    <m/>
    <m/>
    <s v="私人控股"/>
    <s v="否"/>
    <s v="湖南省/岳阳市/平江县"/>
    <s v="水泥制品制造"/>
    <s v="工业"/>
    <n v="494.66"/>
    <n v="582"/>
    <n v="35"/>
    <n v="12.6"/>
    <s v="小型企业"/>
    <s v="小微企业"/>
    <s v="3.4.4.1"/>
    <s v="李周湘"/>
    <s v="居民身份证"/>
    <s v="430626197809235639"/>
    <s v="湖南平江农村商业银行"/>
    <n v="170"/>
    <s v="流动资金贷款"/>
    <n v="4.6500000000000004"/>
    <s v="人民币"/>
    <s v="否"/>
    <s v="2022-09-29 00:00:00"/>
    <s v="2023-09-29 00:00:00"/>
    <m/>
    <s v="22010-2022-00000730"/>
    <m/>
    <s v="1-22010-2022-00000055"/>
    <s v="岳小微融担保协议字[2022]第284号"/>
    <n v="0.5"/>
    <m/>
    <s v="自然人保证,动产抵押"/>
    <n v="20"/>
    <n v="30"/>
    <n v="0"/>
    <n v="20"/>
    <n v="30"/>
    <n v="0"/>
    <m/>
    <s v=""/>
    <m/>
    <s v="乡村振兴贷款担保支持计划"/>
    <m/>
    <s v="乡村振兴贷款担保支持计划"/>
    <m/>
    <s v="2022-10-25 15:23:34"/>
    <s v="2022-11-15 09:27:24"/>
    <s v="2022-10-18 11:28:55"/>
    <s v="蒋荣"/>
    <m/>
    <s v="省再担合规性审查通过"/>
    <s v="国担合规性审查通过"/>
    <m/>
    <n v="170"/>
    <n v="170"/>
    <n v="365"/>
    <n v="0"/>
    <n v="0"/>
    <n v="2E-3"/>
    <n v="3400"/>
    <n v="3400"/>
    <m/>
  </r>
  <r>
    <s v="4305822092900010"/>
    <s v="国担非专项业务"/>
    <s v="新增"/>
    <x v="42"/>
    <m/>
    <s v="湖南省融资再担保有限公司"/>
    <s v="岳阳中和幕墙装饰有限公司"/>
    <s v="企业"/>
    <s v="统一社会信用代码"/>
    <s v="914306006663190692"/>
    <m/>
    <m/>
    <m/>
    <m/>
    <s v="私人控股"/>
    <s v="否"/>
    <s v="湖南省/岳阳市/经开区"/>
    <s v="公共建筑装饰和装修"/>
    <s v="建筑业"/>
    <n v="1431"/>
    <n v="1188"/>
    <n v="7"/>
    <n v="36.03"/>
    <s v="小型企业"/>
    <s v="小微企业"/>
    <m/>
    <s v="李建池"/>
    <s v="居民身份证"/>
    <s v="430602195605011115"/>
    <s v="中国银行岳阳分行"/>
    <n v="290"/>
    <s v="流动资金贷款"/>
    <n v="3.9"/>
    <s v="人民币"/>
    <s v="否"/>
    <s v="2022-09-29 00:00:00"/>
    <s v="2023-09-29 00:00:00"/>
    <m/>
    <s v="湘中银企借字-2022-ZH-01号"/>
    <m/>
    <s v="湘中银企保字-2022-ZH-03号"/>
    <s v="岳小微融担保协议字[2021]第236号"/>
    <n v="1"/>
    <m/>
    <s v="自然人保证,企业保证,不动产抵押"/>
    <n v="20"/>
    <n v="40"/>
    <n v="0"/>
    <n v="20"/>
    <n v="20"/>
    <n v="0"/>
    <m/>
    <s v=""/>
    <m/>
    <s v="国担非专项业务"/>
    <m/>
    <s v="国担非专项业务"/>
    <m/>
    <s v="2022-10-25 15:23:34"/>
    <s v="2022-11-15 09:28:03"/>
    <s v="2022-10-18 11:28:55"/>
    <s v="蒋荣"/>
    <m/>
    <s v="省再担合规性审查通过"/>
    <s v="国担合规性审查通过"/>
    <m/>
    <n v="290"/>
    <n v="290"/>
    <n v="365"/>
    <n v="0"/>
    <n v="0"/>
    <n v="2E-3"/>
    <n v="5800"/>
    <n v="5800"/>
    <m/>
  </r>
  <r>
    <s v="4305822093000007"/>
    <s v="国担非专项业务"/>
    <s v="新增"/>
    <x v="42"/>
    <m/>
    <s v="湖南省融资再担保有限公司"/>
    <s v="湘阴县佰嘉丽景酒店管理有限公司"/>
    <s v="企业"/>
    <s v="统一社会信用代码"/>
    <s v="91430624MA4LUHYW18"/>
    <m/>
    <m/>
    <m/>
    <m/>
    <s v="私人控股"/>
    <s v="否"/>
    <s v="湖南省/岳阳市/湘阴县"/>
    <s v="旅游饭店"/>
    <s v="住宿业"/>
    <n v="4515.97"/>
    <n v="2338.33"/>
    <n v="60"/>
    <n v="10"/>
    <s v="小型企业"/>
    <s v="小微企业"/>
    <m/>
    <s v="刘浩"/>
    <s v="居民身份证"/>
    <s v="430105197712182519"/>
    <s v="华融湘江银行岳阳分行"/>
    <n v="200"/>
    <s v="流动资金贷款"/>
    <n v="4.1500000000000004"/>
    <s v="人民币"/>
    <s v="否"/>
    <s v="2022-09-30 00:00:00"/>
    <s v="2023-09-28 00:00:00"/>
    <m/>
    <s v="华银岳（湘阴县支）流资贷字（2022）年第（51）号"/>
    <m/>
    <s v="华银岳（湘阴县支）保字（2022）年第（51-1）号"/>
    <s v="岳小微融担保协议字[2021]第109号"/>
    <n v="0.5"/>
    <m/>
    <s v="自然人保证,不动产抵押,动产抵押"/>
    <n v="20"/>
    <n v="40"/>
    <n v="0"/>
    <n v="20"/>
    <n v="20"/>
    <n v="0"/>
    <m/>
    <s v=""/>
    <m/>
    <s v="国担非专项业务"/>
    <m/>
    <s v="国担非专项业务"/>
    <m/>
    <s v="2022-10-25 15:23:34"/>
    <s v="2022-11-15 09:28:03"/>
    <s v="2022-10-18 11:28:55"/>
    <s v="蒋荣"/>
    <m/>
    <s v="省再担合规性审查通过"/>
    <s v="国担合规性审查通过"/>
    <m/>
    <n v="200"/>
    <n v="200"/>
    <n v="363"/>
    <n v="0"/>
    <n v="0"/>
    <n v="2E-3"/>
    <n v="3978.08"/>
    <n v="3978.08"/>
    <m/>
  </r>
  <r>
    <s v="4305822093000008"/>
    <s v="乡村振兴贷款担保支持计划"/>
    <s v="新增"/>
    <x v="42"/>
    <m/>
    <s v="湖南省融资再担保有限公司"/>
    <s v="平江县鸿阳照明工程有限公司"/>
    <s v="企业"/>
    <s v="统一社会信用代码"/>
    <s v="91430626MA4PDMWQ47"/>
    <m/>
    <m/>
    <m/>
    <m/>
    <s v="私人控股"/>
    <s v="否"/>
    <s v="湖南省/岳阳市/平江县"/>
    <s v="其他未列明建筑业"/>
    <s v="建筑业"/>
    <n v="900"/>
    <n v="1350"/>
    <n v="13"/>
    <n v="2"/>
    <s v="小型企业"/>
    <s v="小微企业"/>
    <m/>
    <s v="邱首成"/>
    <s v="居民身份证"/>
    <s v="43062619730514141X"/>
    <s v="湖南平江农村商业银行"/>
    <n v="300"/>
    <s v="流动资金贷款"/>
    <n v="4.6500000000000004"/>
    <s v="人民币"/>
    <s v="否"/>
    <s v="2022-09-30 00:00:00"/>
    <s v="2023-09-30 00:00:00"/>
    <m/>
    <s v="平农商行借字22008-202209290003号"/>
    <m/>
    <s v="平农商行保字22008-202209290003号"/>
    <s v="岳小微融担保协议字[2021]第206号"/>
    <n v="0.5"/>
    <m/>
    <s v="自然人保证,不动产抵押"/>
    <n v="20"/>
    <n v="30"/>
    <n v="0"/>
    <n v="20"/>
    <n v="30"/>
    <n v="0"/>
    <m/>
    <s v=""/>
    <m/>
    <s v="乡村振兴贷款担保支持计划"/>
    <m/>
    <s v="乡村振兴贷款担保支持计划"/>
    <m/>
    <s v="2022-10-25 15:23:34"/>
    <s v="2022-11-15 09:28:03"/>
    <s v="2022-10-18 11:28:55"/>
    <s v="蒋荣"/>
    <m/>
    <s v="省再担合规性审查通过"/>
    <s v="国担合规性审查通过"/>
    <m/>
    <n v="300"/>
    <n v="300"/>
    <n v="365"/>
    <n v="0"/>
    <n v="0"/>
    <n v="2E-3"/>
    <n v="6000"/>
    <n v="6000"/>
    <m/>
  </r>
  <r>
    <s v="4305822093000009"/>
    <s v="乡村振兴贷款担保支持计划"/>
    <s v="新增"/>
    <x v="42"/>
    <m/>
    <s v="湖南省融资再担保有限公司"/>
    <s v="湖南巨柏建材有限公司"/>
    <s v="企业"/>
    <s v="统一社会信用代码"/>
    <s v="91430626MA4Q14PP81"/>
    <m/>
    <m/>
    <m/>
    <m/>
    <s v="私人控股"/>
    <s v="否"/>
    <s v="湖南省/岳阳市/平江县"/>
    <s v="建材批发"/>
    <s v="批发业"/>
    <n v="2277"/>
    <n v="3683"/>
    <n v="6"/>
    <n v="36"/>
    <s v="小型企业"/>
    <s v="小微企业"/>
    <m/>
    <s v="李冰"/>
    <s v="居民身份证"/>
    <s v="430626197206280043"/>
    <s v="湖南平江农村商业银行"/>
    <n v="500"/>
    <s v="流动资金贷款"/>
    <n v="4.6500000000000004"/>
    <s v="人民币"/>
    <s v="否"/>
    <s v="2022-09-30 00:00:00"/>
    <s v="2023-09-30 00:00:00"/>
    <m/>
    <s v="平农商行借字22008-202209290001号"/>
    <m/>
    <s v="平农商行保字22008-202209290001号"/>
    <s v="岳小微融担保协议字[2021]第228号"/>
    <n v="0.5"/>
    <m/>
    <s v="自然人保证,不动产抵押"/>
    <n v="20"/>
    <n v="30"/>
    <n v="0"/>
    <n v="20"/>
    <n v="30"/>
    <n v="0"/>
    <m/>
    <s v=""/>
    <m/>
    <s v="乡村振兴贷款担保支持计划"/>
    <m/>
    <s v="乡村振兴贷款担保支持计划"/>
    <m/>
    <s v="2022-10-25 15:23:34"/>
    <s v="2022-11-15 09:28:03"/>
    <s v="2022-10-18 11:28:55"/>
    <s v="蒋荣"/>
    <m/>
    <s v="省再担合规性审查通过"/>
    <s v="国担合规性审查通过"/>
    <m/>
    <n v="500"/>
    <n v="500"/>
    <n v="365"/>
    <n v="0"/>
    <n v="0"/>
    <n v="2E-3"/>
    <n v="10000"/>
    <n v="10000"/>
    <m/>
  </r>
  <r>
    <s v="4305822093000010"/>
    <s v="乡村振兴贷款担保支持计划"/>
    <s v="新增"/>
    <x v="42"/>
    <m/>
    <s v="湖南省融资再担保有限公司"/>
    <s v="湖南东正建设工程有限公司"/>
    <s v="企业"/>
    <s v="统一社会信用代码"/>
    <s v="91430626MA4M310E87"/>
    <m/>
    <m/>
    <m/>
    <m/>
    <s v="私人控股"/>
    <s v="否"/>
    <s v="湖南省/岳阳市/平江县"/>
    <s v="市政道路工程建筑"/>
    <s v="建筑业"/>
    <n v="2473"/>
    <n v="3250"/>
    <n v="20"/>
    <n v="120"/>
    <s v="小型企业"/>
    <s v="小微企业"/>
    <m/>
    <s v="陈军"/>
    <s v="居民身份证"/>
    <s v="430626198801030035"/>
    <s v="华融湘江银行岳阳分行"/>
    <n v="500"/>
    <s v="流动资金贷款"/>
    <n v="4.45"/>
    <s v="人民币"/>
    <s v="否"/>
    <s v="2022-09-30 00:00:00"/>
    <s v="2023-09-29 00:00:00"/>
    <m/>
    <s v="华银岳（平江支）流资贷字（2022）年第（051）号"/>
    <m/>
    <s v="华银岳（平江支）保字（2022）年第（051）号"/>
    <s v="岳小微融担保协议字[2021]第235号"/>
    <n v="0.5"/>
    <m/>
    <s v="自然人保证,应收账款质押"/>
    <n v="20"/>
    <n v="30"/>
    <n v="0"/>
    <n v="20"/>
    <n v="30"/>
    <n v="0"/>
    <m/>
    <s v=""/>
    <m/>
    <s v="乡村振兴贷款担保支持计划"/>
    <m/>
    <s v="乡村振兴贷款担保支持计划"/>
    <m/>
    <s v="2022-10-25 15:23:34"/>
    <s v="2022-11-15 09:28:03"/>
    <s v="2022-10-18 11:28:55"/>
    <s v="蒋荣"/>
    <m/>
    <s v="省再担合规性审查通过"/>
    <s v="国担合规性审查通过"/>
    <m/>
    <n v="500"/>
    <n v="500"/>
    <n v="364"/>
    <n v="0"/>
    <n v="0"/>
    <n v="2E-3"/>
    <n v="9972.6"/>
    <n v="9972.6"/>
    <m/>
  </r>
  <r>
    <s v="4305822093000011"/>
    <s v="国担非专项业务"/>
    <s v="新增"/>
    <x v="42"/>
    <m/>
    <s v="湖南省融资再担保有限公司"/>
    <s v="岳阳市天强科技有限公司"/>
    <s v="企业"/>
    <s v="统一社会信用代码"/>
    <s v="91430600C0012019XW"/>
    <m/>
    <m/>
    <m/>
    <m/>
    <s v="私人控股"/>
    <s v="否"/>
    <s v="湖南省/岳阳市/经开区"/>
    <s v="染料制造"/>
    <s v="工业"/>
    <n v="14026.82"/>
    <n v="11572.88"/>
    <n v="37"/>
    <n v="36.96"/>
    <s v="小型企业"/>
    <s v="小微企业"/>
    <s v="3.3.7.4"/>
    <s v="周岳文"/>
    <s v="居民身份证"/>
    <s v="430621196903010456"/>
    <s v="华融湘江银行岳阳分行"/>
    <n v="300"/>
    <s v="流动资金贷款"/>
    <n v="4.45"/>
    <s v="人民币"/>
    <s v="否"/>
    <s v="2022-09-30 00:00:00"/>
    <s v="2023-09-21 00:00:00"/>
    <m/>
    <s v="华银岳（财源支）流资贷字（2022）年第（0023）号"/>
    <m/>
    <s v="华银岳（财源支）保字（2022）年第（0023）号"/>
    <s v="岳小微融担保协议字[2021]第234号"/>
    <n v="0.5"/>
    <m/>
    <s v="自然人保证,企业保证,动产抵押"/>
    <n v="20"/>
    <n v="40"/>
    <n v="0"/>
    <n v="20"/>
    <n v="20"/>
    <n v="0"/>
    <m/>
    <s v=""/>
    <m/>
    <s v="国担非专项业务"/>
    <m/>
    <s v="国担非专项业务"/>
    <m/>
    <s v="2022-10-25 15:23:34"/>
    <s v="2022-11-15 09:28:03"/>
    <s v="2022-10-18 11:28:55"/>
    <s v="蒋荣"/>
    <m/>
    <s v="省再担合规性审查通过"/>
    <s v="国担合规性审查通过"/>
    <m/>
    <n v="300"/>
    <n v="300"/>
    <n v="356"/>
    <n v="0"/>
    <n v="0"/>
    <n v="2E-3"/>
    <n v="5852.05"/>
    <n v="5852.05"/>
    <m/>
  </r>
  <r>
    <s v="4305822091900005"/>
    <s v="国担非专项业务"/>
    <s v="新增"/>
    <x v="42"/>
    <m/>
    <s v="湖南省融资再担保有限公司"/>
    <s v="湖南冠湘检测技术有限公司"/>
    <s v="企业"/>
    <s v="统一社会信用代码"/>
    <s v="91430600MA4PRT4Y7R"/>
    <m/>
    <m/>
    <m/>
    <m/>
    <s v="私人控股"/>
    <s v="否"/>
    <s v="湖南省/岳阳市/经开区"/>
    <s v="其他质检技术服务"/>
    <s v="其他未列明行业"/>
    <n v="444.64"/>
    <n v="455.88"/>
    <n v="10"/>
    <n v="4.8600000000000003"/>
    <s v="小型企业"/>
    <s v="小微企业"/>
    <s v="7.1.7"/>
    <s v="杨朝晖"/>
    <s v="居民身份证"/>
    <s v="432322197103186193"/>
    <s v="华融湘江银行岳阳分行"/>
    <n v="190"/>
    <s v="流动资金贷款"/>
    <n v="4.45"/>
    <s v="人民币"/>
    <s v="否"/>
    <s v="2022-09-19 00:00:00"/>
    <s v="2023-09-08 00:00:00"/>
    <m/>
    <s v="华银岳（财源支）流资贷字（2022）年第（0018）号"/>
    <m/>
    <s v="华银岳（财源支）保字（2022）年第（0018）号"/>
    <s v="岳小微融担保协议字[2022]第210号"/>
    <n v="0.5"/>
    <m/>
    <s v="自然人保证,动产抵押"/>
    <n v="20"/>
    <n v="40"/>
    <n v="0"/>
    <n v="20"/>
    <n v="20"/>
    <n v="0"/>
    <m/>
    <s v=""/>
    <m/>
    <s v="国担非专项业务"/>
    <m/>
    <s v="国担非专项业务"/>
    <m/>
    <s v="2022-10-25 15:23:34"/>
    <s v="2022-11-15 09:27:24"/>
    <s v="2022-10-18 11:28:55"/>
    <s v="蒋荣"/>
    <m/>
    <s v="省再担合规性审查通过"/>
    <s v="国担合规性审查通过"/>
    <m/>
    <n v="190"/>
    <n v="190"/>
    <n v="354"/>
    <n v="0"/>
    <n v="0"/>
    <n v="2E-3"/>
    <n v="3685.48"/>
    <n v="3685.48"/>
    <m/>
  </r>
  <r>
    <s v="4305822093000012"/>
    <s v="国担非专项业务"/>
    <s v="新增"/>
    <x v="42"/>
    <m/>
    <s v="湖南省融资再担保有限公司"/>
    <s v="华容县威华棉产品开发有限公司"/>
    <s v="企业"/>
    <s v="统一社会信用代码"/>
    <s v="91430623338557025M"/>
    <m/>
    <m/>
    <m/>
    <m/>
    <s v="私人控股"/>
    <s v="否"/>
    <s v="湖南省/岳阳市/华容县"/>
    <s v="其他饲料加工"/>
    <s v="工业"/>
    <n v="3815.46"/>
    <n v="8627.61"/>
    <n v="30"/>
    <n v="3.77"/>
    <s v="小型企业"/>
    <s v="小微企业"/>
    <s v="4.3.4"/>
    <s v="严国"/>
    <s v="居民身份证"/>
    <s v="430623197708027233"/>
    <s v="交通银行岳阳分行"/>
    <n v="500"/>
    <s v="流动资金贷款"/>
    <n v="4.45"/>
    <s v="人民币"/>
    <s v="否"/>
    <s v="2022-09-30 00:00:00"/>
    <s v="2023-09-28 00:00:00"/>
    <m/>
    <s v="A301L22019"/>
    <m/>
    <s v="A301L22019-1"/>
    <s v="岳小微融担保协议字[2022]第210号"/>
    <n v="0.5"/>
    <m/>
    <s v="自然人保证,不动产抵押"/>
    <n v="20"/>
    <n v="40"/>
    <n v="0"/>
    <n v="20"/>
    <n v="20"/>
    <n v="0"/>
    <m/>
    <s v=""/>
    <m/>
    <s v="国担非专项业务"/>
    <m/>
    <s v="国担非专项业务"/>
    <m/>
    <s v="2022-10-25 15:23:34"/>
    <s v="2022-11-15 09:28:03"/>
    <s v="2022-10-18 11:28:55"/>
    <s v="蒋荣"/>
    <m/>
    <s v="省再担合规性审查通过"/>
    <s v="国担合规性审查通过"/>
    <m/>
    <n v="500"/>
    <n v="500"/>
    <n v="363"/>
    <n v="0"/>
    <n v="0"/>
    <n v="2E-3"/>
    <n v="9945.2099999999991"/>
    <n v="9945.2099999999991"/>
    <m/>
  </r>
  <r>
    <s v="4305822093000013"/>
    <s v="国担非专项业务"/>
    <s v="新增"/>
    <x v="42"/>
    <m/>
    <s v="湖南省融资再担保有限公司"/>
    <s v="岳阳瀚海建筑劳务有限公司"/>
    <s v="企业"/>
    <s v="统一社会信用代码"/>
    <s v="91430603MA4PD2J635"/>
    <m/>
    <m/>
    <m/>
    <m/>
    <s v="私人控股"/>
    <s v="否"/>
    <s v="湖南省/岳阳市/云溪区"/>
    <s v="其他未列明建筑业"/>
    <s v="建筑业"/>
    <n v="1625.72"/>
    <n v="1217.6600000000001"/>
    <n v="4"/>
    <n v="8.5500000000000007"/>
    <s v="小型企业"/>
    <s v="小微企业"/>
    <m/>
    <s v="李海军"/>
    <s v="居民身份证"/>
    <s v="430603197201042017"/>
    <s v="交通银行岳阳分行"/>
    <n v="250"/>
    <s v="流动资金贷款"/>
    <n v="4.25"/>
    <s v="人民币"/>
    <s v="否"/>
    <s v="2022-09-30 00:00:00"/>
    <s v="2023-09-29 00:00:00"/>
    <m/>
    <s v="A201B220096"/>
    <m/>
    <s v="A201B220096-1"/>
    <s v="岳小微融担保协议字[2022]第288号"/>
    <n v="0.5"/>
    <m/>
    <s v="自然人保证,应收账款质押"/>
    <n v="20"/>
    <n v="40"/>
    <n v="0"/>
    <n v="20"/>
    <n v="20"/>
    <n v="0"/>
    <m/>
    <s v=""/>
    <m/>
    <s v="国担非专项业务"/>
    <m/>
    <s v="国担非专项业务"/>
    <m/>
    <s v="2022-10-25 15:23:34"/>
    <s v="2022-11-15 09:28:03"/>
    <s v="2022-10-18 11:28:55"/>
    <s v="蒋荣"/>
    <m/>
    <s v="省再担合规性审查通过"/>
    <s v="国担合规性审查通过"/>
    <m/>
    <n v="250"/>
    <n v="250"/>
    <n v="364"/>
    <n v="0"/>
    <n v="0"/>
    <n v="2E-3"/>
    <n v="4986.3"/>
    <n v="4986.3"/>
    <m/>
  </r>
  <r>
    <s v="4305822093000014"/>
    <s v="国担非专项业务"/>
    <s v="新增"/>
    <x v="42"/>
    <m/>
    <s v="湖南省融资再担保有限公司"/>
    <s v="湖南正洪和建设工程有限公司"/>
    <s v="企业"/>
    <s v="统一社会信用代码"/>
    <s v="91430603MA4Q8N565X"/>
    <m/>
    <m/>
    <m/>
    <m/>
    <s v="私人控股"/>
    <s v="否"/>
    <s v="湖南省/岳阳市/云溪区"/>
    <s v="公路工程建筑"/>
    <s v="建筑业"/>
    <n v="1331.6"/>
    <n v="1746"/>
    <n v="8"/>
    <n v="37.840000000000003"/>
    <s v="小型企业"/>
    <s v="小微企业"/>
    <m/>
    <s v="李政"/>
    <s v="居民身份证"/>
    <s v="430603199312102018"/>
    <s v="交通银行岳阳分行"/>
    <n v="250"/>
    <s v="流动资金贷款"/>
    <n v="4.25"/>
    <s v="人民币"/>
    <s v="否"/>
    <s v="2022-09-30 00:00:00"/>
    <s v="2023-09-29 00:00:00"/>
    <m/>
    <s v="A201B220097"/>
    <m/>
    <s v="A201B220097-1"/>
    <s v="岳小微融担保协议字[2022]第287号"/>
    <n v="0.5"/>
    <m/>
    <s v="自然人保证,应收账款质押"/>
    <n v="20"/>
    <n v="40"/>
    <n v="0"/>
    <n v="20"/>
    <n v="20"/>
    <n v="0"/>
    <m/>
    <s v=""/>
    <m/>
    <s v="国担非专项业务"/>
    <m/>
    <s v="国担非专项业务"/>
    <m/>
    <s v="2022-10-25 15:23:34"/>
    <s v="2022-11-15 09:28:03"/>
    <s v="2022-10-18 11:28:55"/>
    <s v="蒋荣"/>
    <m/>
    <s v="省再担合规性审查通过"/>
    <s v="国担合规性审查通过"/>
    <m/>
    <n v="250"/>
    <n v="250"/>
    <n v="364"/>
    <n v="0"/>
    <n v="0"/>
    <n v="2E-3"/>
    <n v="4986.3"/>
    <n v="4986.3"/>
    <m/>
  </r>
  <r>
    <s v="4301922090910011"/>
    <s v="乡村振兴贷款担保支持计划"/>
    <s v="新增"/>
    <x v="3"/>
    <m/>
    <s v="湖南省融资再担保有限公司"/>
    <s v="何青华"/>
    <s v="农户"/>
    <s v="居民身份证"/>
    <s v="43102619760401032X"/>
    <s v="何青华"/>
    <s v="15672290576"/>
    <m/>
    <m/>
    <m/>
    <s v="否"/>
    <s v="湖南省/永州市/新田县"/>
    <s v="服装批发"/>
    <s v="批发业"/>
    <m/>
    <m/>
    <n v="1"/>
    <m/>
    <s v="其他"/>
    <s v="三农"/>
    <m/>
    <m/>
    <m/>
    <m/>
    <s v="中国邮政储蓄银行新田县支行"/>
    <n v="20"/>
    <s v="个人经营性贷款"/>
    <n v="6.15"/>
    <s v="人民币"/>
    <s v="否"/>
    <s v="2022-09-09 00:00:00"/>
    <s v="2025-09-09 00:00:00"/>
    <m/>
    <s v="43016724222089651316"/>
    <m/>
    <s v="[2022]邮银永LSXDB012"/>
    <s v="43016724222089651316-1"/>
    <n v="1"/>
    <m/>
    <s v="自然人保证"/>
    <n v="20"/>
    <n v="30"/>
    <n v="0"/>
    <n v="20"/>
    <n v="30"/>
    <n v="0"/>
    <m/>
    <s v=""/>
    <m/>
    <s v="乡村振兴贷款担保支持计划"/>
    <m/>
    <s v="乡村振兴贷款担保支持计划"/>
    <m/>
    <s v="2022-10-20 14:17:05"/>
    <s v="2022-11-15 09:27:24"/>
    <s v="2022-10-18 12:46:14"/>
    <s v="蔡晓辉"/>
    <m/>
    <s v="省再担合规性审查通过"/>
    <s v="国担合规性审查通过"/>
    <m/>
    <n v="20"/>
    <n v="20"/>
    <n v="1096"/>
    <n v="0"/>
    <n v="0"/>
    <n v="2E-3"/>
    <n v="400"/>
    <n v="400"/>
    <m/>
  </r>
  <r>
    <s v="4301922091510008"/>
    <s v="乡村振兴贷款担保支持计划"/>
    <s v="新增"/>
    <x v="3"/>
    <m/>
    <s v="湖南省融资再担保有限公司"/>
    <s v="何平"/>
    <s v="农户"/>
    <s v="居民身份证"/>
    <s v="432928196807155914"/>
    <s v="何平"/>
    <s v="19174625199"/>
    <m/>
    <m/>
    <m/>
    <s v="否"/>
    <s v="湖南省/永州市/新田县"/>
    <s v="牛的饲养"/>
    <s v="农、林、牧、渔业"/>
    <m/>
    <m/>
    <n v="1"/>
    <m/>
    <s v="其他"/>
    <s v="三农"/>
    <m/>
    <m/>
    <m/>
    <m/>
    <s v="中国邮政储蓄银行新田县支行"/>
    <n v="30"/>
    <s v="个人经营性贷款"/>
    <n v="5.45"/>
    <s v="人民币"/>
    <s v="否"/>
    <s v="2022-09-15 00:00:00"/>
    <s v="2023-09-15 00:00:00"/>
    <m/>
    <s v="4399946Q222089436918"/>
    <m/>
    <s v="[2022]邮银永LSXDB012"/>
    <s v="4399946Q222089436918-1"/>
    <n v="1"/>
    <m/>
    <s v="自然人保证"/>
    <n v="20"/>
    <n v="30"/>
    <n v="0"/>
    <n v="20"/>
    <n v="30"/>
    <n v="0"/>
    <m/>
    <s v=""/>
    <m/>
    <s v="乡村振兴贷款担保支持计划"/>
    <m/>
    <s v="乡村振兴贷款担保支持计划"/>
    <m/>
    <s v="2022-10-20 14:17:05"/>
    <s v="2022-11-15 09:27:24"/>
    <s v="2022-10-18 12:46:14"/>
    <s v="蔡晓辉"/>
    <m/>
    <s v="省再担合规性审查通过"/>
    <s v="国担合规性审查通过"/>
    <m/>
    <n v="30"/>
    <n v="30"/>
    <n v="365"/>
    <n v="0"/>
    <n v="0"/>
    <n v="2E-3"/>
    <n v="600"/>
    <n v="600"/>
    <m/>
  </r>
  <r>
    <s v="4301922091610010"/>
    <s v="乡村振兴贷款担保支持计划"/>
    <s v="新增"/>
    <x v="3"/>
    <m/>
    <s v="湖南省融资再担保有限公司"/>
    <s v="胡军姣"/>
    <s v="农户"/>
    <s v="居民身份证"/>
    <s v="432928198012300427"/>
    <s v="胡军姣"/>
    <s v="18074621314"/>
    <m/>
    <m/>
    <m/>
    <s v="否"/>
    <s v="湖南省/永州市/新田县"/>
    <s v="牛的饲养"/>
    <s v="农、林、牧、渔业"/>
    <m/>
    <m/>
    <n v="1"/>
    <m/>
    <s v="其他"/>
    <s v="三农"/>
    <m/>
    <m/>
    <m/>
    <m/>
    <s v="中国邮政储蓄银行新田县支行"/>
    <n v="20"/>
    <s v="个人经营性贷款"/>
    <n v="6.15"/>
    <s v="人民币"/>
    <s v="否"/>
    <s v="2022-09-16 00:00:00"/>
    <s v="2025-09-16 00:00:00"/>
    <m/>
    <s v="4399946Q222089894797"/>
    <m/>
    <s v="[2022]邮银永LSXDB012"/>
    <s v="4399946Q222089894797-1"/>
    <n v="1"/>
    <m/>
    <s v="自然人保证"/>
    <n v="20"/>
    <n v="30"/>
    <n v="0"/>
    <n v="20"/>
    <n v="30"/>
    <n v="0"/>
    <m/>
    <s v=""/>
    <m/>
    <s v="乡村振兴贷款担保支持计划"/>
    <m/>
    <s v="乡村振兴贷款担保支持计划"/>
    <m/>
    <s v="2022-10-20 14:17:05"/>
    <s v="2022-11-15 09:27:24"/>
    <s v="2022-10-18 12:46:14"/>
    <s v="蔡晓辉"/>
    <m/>
    <s v="省再担合规性审查通过"/>
    <s v="国担合规性审查通过"/>
    <m/>
    <n v="20"/>
    <n v="20"/>
    <n v="1096"/>
    <n v="0"/>
    <n v="0"/>
    <n v="2E-3"/>
    <n v="400"/>
    <n v="400"/>
    <m/>
  </r>
  <r>
    <s v="4301922092110009"/>
    <s v="乡村振兴贷款担保支持计划"/>
    <s v="新增"/>
    <x v="3"/>
    <m/>
    <s v="湖南省融资再担保有限公司"/>
    <s v="谢众旺"/>
    <s v="农户"/>
    <s v="居民身份证"/>
    <s v="432928198205024270"/>
    <s v="谢众旺"/>
    <s v="18975776043"/>
    <m/>
    <m/>
    <m/>
    <s v="否"/>
    <s v="湖南省/永州市/新田县"/>
    <s v="牛的饲养"/>
    <s v="农、林、牧、渔业"/>
    <m/>
    <m/>
    <n v="1"/>
    <m/>
    <s v="其他"/>
    <s v="三农"/>
    <m/>
    <m/>
    <m/>
    <m/>
    <s v="中国邮政储蓄银行新田县支行"/>
    <n v="20"/>
    <s v="个人经营性贷款"/>
    <n v="6.15"/>
    <s v="人民币"/>
    <s v="否"/>
    <s v="2022-09-21 00:00:00"/>
    <s v="2025-09-21 00:00:00"/>
    <m/>
    <s v="43016724222090600269"/>
    <m/>
    <s v="[2022]邮银永LSXDB012"/>
    <s v="43016724222090600269-1"/>
    <n v="1"/>
    <m/>
    <s v="自然人保证"/>
    <n v="20"/>
    <n v="30"/>
    <n v="0"/>
    <n v="20"/>
    <n v="30"/>
    <n v="0"/>
    <m/>
    <s v=""/>
    <m/>
    <s v="乡村振兴贷款担保支持计划"/>
    <m/>
    <s v="乡村振兴贷款担保支持计划"/>
    <m/>
    <s v="2022-10-20 14:17:05"/>
    <s v="2022-11-15 09:27:24"/>
    <s v="2022-10-18 12:46:14"/>
    <s v="蔡晓辉"/>
    <m/>
    <s v="省再担合规性审查通过"/>
    <s v="国担合规性审查通过"/>
    <m/>
    <n v="20"/>
    <n v="20"/>
    <n v="1096"/>
    <n v="0"/>
    <n v="0"/>
    <n v="2E-3"/>
    <n v="400"/>
    <n v="400"/>
    <m/>
  </r>
  <r>
    <s v="4301922092310017"/>
    <s v="乡村振兴贷款担保支持计划"/>
    <s v="新增"/>
    <x v="3"/>
    <m/>
    <s v="湖南省融资再担保有限公司"/>
    <s v="陈小新"/>
    <s v="农户"/>
    <s v="居民身份证"/>
    <s v="43292819751010271X"/>
    <s v="陈小新"/>
    <s v="15674697670"/>
    <m/>
    <m/>
    <m/>
    <s v="否"/>
    <s v="湖南省/永州市/新田县"/>
    <s v="牛的饲养"/>
    <s v="农、林、牧、渔业"/>
    <m/>
    <m/>
    <n v="1"/>
    <m/>
    <s v="其他"/>
    <s v="三农"/>
    <m/>
    <m/>
    <m/>
    <m/>
    <s v="中国邮政储蓄银行新田县支行"/>
    <n v="20"/>
    <s v="个人经营性贷款"/>
    <n v="6.15"/>
    <s v="人民币"/>
    <s v="否"/>
    <s v="2022-09-23 00:00:00"/>
    <s v="2025-09-23 00:00:00"/>
    <m/>
    <s v="43016724222090965082"/>
    <m/>
    <s v="[2022]邮银永LSXDB012"/>
    <s v="43016724222090965082-1"/>
    <n v="1"/>
    <m/>
    <s v="自然人保证"/>
    <n v="20"/>
    <n v="30"/>
    <n v="0"/>
    <n v="20"/>
    <n v="30"/>
    <n v="0"/>
    <m/>
    <s v=""/>
    <m/>
    <s v="乡村振兴贷款担保支持计划"/>
    <m/>
    <s v="乡村振兴贷款担保支持计划"/>
    <m/>
    <s v="2022-10-20 14:17:05"/>
    <s v="2022-11-15 09:27:24"/>
    <s v="2022-10-18 12:46:14"/>
    <s v="蔡晓辉"/>
    <m/>
    <s v="省再担合规性审查通过"/>
    <s v="国担合规性审查通过"/>
    <m/>
    <n v="20"/>
    <n v="20"/>
    <n v="1096"/>
    <n v="0"/>
    <n v="0"/>
    <n v="2E-3"/>
    <n v="400"/>
    <n v="400"/>
    <m/>
  </r>
  <r>
    <s v="4301922092610017"/>
    <s v="乡村振兴贷款担保支持计划"/>
    <s v="新增"/>
    <x v="3"/>
    <m/>
    <s v="湖南省融资再担保有限公司"/>
    <s v="雷文东"/>
    <s v="农户"/>
    <s v="居民身份证"/>
    <s v="432928197304087619"/>
    <s v="雷文东"/>
    <s v="17774659426"/>
    <m/>
    <m/>
    <m/>
    <s v="否"/>
    <s v="湖南省/永州市/新田县"/>
    <s v="牛的饲养"/>
    <s v="农、林、牧、渔业"/>
    <m/>
    <m/>
    <n v="1"/>
    <m/>
    <s v="其他"/>
    <s v="三农"/>
    <m/>
    <m/>
    <m/>
    <m/>
    <s v="中国邮政储蓄银行新田县支行"/>
    <n v="20"/>
    <s v="个人经营性贷款"/>
    <n v="6.15"/>
    <s v="人民币"/>
    <s v="否"/>
    <s v="2022-09-26 00:00:00"/>
    <s v="2025-09-26 00:00:00"/>
    <m/>
    <s v="4399946Q222091113473"/>
    <m/>
    <s v="[2022]邮银永LSXDB012"/>
    <s v="4399946Q222091113473-1"/>
    <n v="1"/>
    <m/>
    <s v="自然人保证"/>
    <n v="20"/>
    <n v="30"/>
    <n v="0"/>
    <n v="20"/>
    <n v="30"/>
    <n v="0"/>
    <m/>
    <s v=""/>
    <m/>
    <s v="乡村振兴贷款担保支持计划"/>
    <m/>
    <s v="乡村振兴贷款担保支持计划"/>
    <m/>
    <s v="2022-10-20 14:17:05"/>
    <s v="2022-11-15 09:27:24"/>
    <s v="2022-10-18 12:46:14"/>
    <s v="蔡晓辉"/>
    <m/>
    <s v="省再担合规性审查通过"/>
    <s v="国担合规性审查通过"/>
    <m/>
    <n v="20"/>
    <n v="20"/>
    <n v="1096"/>
    <n v="0"/>
    <n v="0"/>
    <n v="2E-3"/>
    <n v="400"/>
    <n v="400"/>
    <m/>
  </r>
  <r>
    <s v="4301922092610018"/>
    <s v="乡村振兴贷款担保支持计划"/>
    <s v="新增"/>
    <x v="3"/>
    <m/>
    <s v="湖南省融资再担保有限公司"/>
    <s v="刘显发"/>
    <s v="农户"/>
    <s v="居民身份证"/>
    <s v="431128199109284216"/>
    <s v="刘显发"/>
    <s v="13574652333"/>
    <m/>
    <m/>
    <m/>
    <s v="否"/>
    <s v="湖南省/永州市/新田县"/>
    <s v="牛的饲养"/>
    <s v="农、林、牧、渔业"/>
    <m/>
    <m/>
    <n v="1"/>
    <m/>
    <s v="其他"/>
    <s v="三农"/>
    <m/>
    <m/>
    <m/>
    <m/>
    <s v="中国邮政储蓄银行新田县支行"/>
    <n v="20"/>
    <s v="个人经营性贷款"/>
    <n v="6.15"/>
    <s v="人民币"/>
    <s v="否"/>
    <s v="2022-09-26 00:00:00"/>
    <s v="2025-09-26 00:00:00"/>
    <m/>
    <s v="4399946Q222091122042"/>
    <m/>
    <s v="[2022]邮银永LSXDB012"/>
    <s v="4399946Q222091122042-1"/>
    <n v="1"/>
    <m/>
    <s v="自然人保证"/>
    <n v="20"/>
    <n v="30"/>
    <n v="0"/>
    <n v="20"/>
    <n v="30"/>
    <n v="0"/>
    <m/>
    <s v=""/>
    <m/>
    <s v="乡村振兴贷款担保支持计划"/>
    <m/>
    <s v="乡村振兴贷款担保支持计划"/>
    <m/>
    <s v="2022-10-20 14:17:05"/>
    <s v="2022-11-15 09:27:24"/>
    <s v="2022-10-18 12:46:14"/>
    <s v="蔡晓辉"/>
    <m/>
    <s v="省再担合规性审查通过"/>
    <s v="国担合规性审查通过"/>
    <m/>
    <n v="20"/>
    <n v="20"/>
    <n v="1096"/>
    <n v="0"/>
    <n v="0"/>
    <n v="2E-3"/>
    <n v="400"/>
    <n v="400"/>
    <m/>
  </r>
  <r>
    <s v="4301922092410002"/>
    <s v="乡村振兴贷款担保支持计划"/>
    <s v="新增"/>
    <x v="3"/>
    <m/>
    <s v="湖南省融资再担保有限公司"/>
    <s v="陆腊梅"/>
    <s v="农户"/>
    <s v="居民身份证"/>
    <s v="43292819791111042X"/>
    <s v="陆腊梅"/>
    <s v="15343269153"/>
    <m/>
    <m/>
    <m/>
    <s v="否"/>
    <s v="湖南省/永州市/新田县"/>
    <s v="牛的饲养"/>
    <s v="农、林、牧、渔业"/>
    <m/>
    <m/>
    <n v="1"/>
    <m/>
    <s v="其他"/>
    <s v="三农"/>
    <m/>
    <m/>
    <m/>
    <m/>
    <s v="中国邮政储蓄银行新田县支行"/>
    <n v="20"/>
    <s v="个人经营性贷款"/>
    <n v="6.15"/>
    <s v="人民币"/>
    <s v="否"/>
    <s v="2022-09-24 00:00:00"/>
    <s v="2025-09-24 00:00:00"/>
    <m/>
    <s v="4399946Q222091066749"/>
    <m/>
    <s v="[2022]邮银永LSXDB012"/>
    <s v="4399946Q222091066749-1"/>
    <n v="1"/>
    <m/>
    <s v="自然人保证"/>
    <n v="20"/>
    <n v="30"/>
    <n v="0"/>
    <n v="20"/>
    <n v="30"/>
    <n v="0"/>
    <m/>
    <s v=""/>
    <m/>
    <s v="乡村振兴贷款担保支持计划"/>
    <m/>
    <s v="乡村振兴贷款担保支持计划"/>
    <m/>
    <s v="2022-10-20 14:17:05"/>
    <s v="2022-11-15 09:27:24"/>
    <s v="2022-10-18 12:46:14"/>
    <s v="蔡晓辉"/>
    <m/>
    <s v="省再担合规性审查通过"/>
    <s v="国担合规性审查通过"/>
    <m/>
    <n v="20"/>
    <n v="20"/>
    <n v="1096"/>
    <n v="0"/>
    <n v="0"/>
    <n v="2E-3"/>
    <n v="400"/>
    <n v="400"/>
    <m/>
  </r>
  <r>
    <s v="4301922092910008"/>
    <s v="国担非专项业务"/>
    <s v="新增"/>
    <x v="3"/>
    <m/>
    <s v="湖南省融资再担保有限公司"/>
    <s v="谢宗和"/>
    <s v="农户"/>
    <s v="居民身份证"/>
    <s v="431122199005103830"/>
    <s v="谢宗和"/>
    <s v="13974677171"/>
    <m/>
    <m/>
    <m/>
    <s v="否"/>
    <s v="湖南省/永州市/东安县"/>
    <s v="猪的饲养"/>
    <s v="农、林、牧、渔业"/>
    <m/>
    <m/>
    <n v="1"/>
    <m/>
    <s v="其他"/>
    <s v="三农"/>
    <m/>
    <m/>
    <m/>
    <m/>
    <s v="中国邮政储蓄银行东安县支行"/>
    <n v="15"/>
    <s v="个人经营性贷款"/>
    <n v="4.5"/>
    <s v="人民币"/>
    <s v="否"/>
    <s v="2022-09-29 00:00:00"/>
    <s v="2023-09-29 00:00:00"/>
    <m/>
    <s v="4399951Q222091146179"/>
    <m/>
    <s v="[2022]邮银永LSXDB012"/>
    <s v="4399951Q222091146179-1"/>
    <n v="0.5"/>
    <m/>
    <s v="自然人保证"/>
    <n v="20"/>
    <n v="40"/>
    <n v="0"/>
    <n v="20"/>
    <n v="20"/>
    <n v="0"/>
    <m/>
    <s v=""/>
    <m/>
    <s v="创业担"/>
    <m/>
    <s v="国担非专项业务"/>
    <m/>
    <s v="2022-10-20 14:17:05"/>
    <s v="2022-11-15 09:27:24"/>
    <s v="2022-10-18 12:46:14"/>
    <s v="蔡晓辉"/>
    <m/>
    <s v="省再担合规性审查通过"/>
    <s v="国担合规性审查通过"/>
    <m/>
    <n v="15"/>
    <n v="15"/>
    <n v="365"/>
    <n v="0"/>
    <n v="0"/>
    <n v="2E-3"/>
    <n v="300"/>
    <n v="300"/>
    <m/>
  </r>
  <r>
    <s v="4301922093010010"/>
    <s v="国担非专项业务"/>
    <s v="新增"/>
    <x v="3"/>
    <m/>
    <s v="湖南省融资再担保有限公司"/>
    <s v="周泽军"/>
    <s v="农户"/>
    <s v="居民身份证"/>
    <s v="431126198609156272"/>
    <s v="周泽军"/>
    <s v="13367469338"/>
    <m/>
    <m/>
    <m/>
    <s v="否"/>
    <s v="湖南省/永州市/宁远县"/>
    <s v="陶瓷、石材装饰材料零售"/>
    <s v="零售业"/>
    <m/>
    <m/>
    <n v="1"/>
    <m/>
    <s v="其他"/>
    <s v="三农"/>
    <m/>
    <m/>
    <m/>
    <m/>
    <s v="中国邮政储蓄银行宁远县支行"/>
    <n v="20"/>
    <s v="个人经营性贷款"/>
    <n v="5.25"/>
    <s v="人民币"/>
    <s v="否"/>
    <s v="2022-09-30 00:00:00"/>
    <s v="2025-09-30 00:00:00"/>
    <m/>
    <s v="43017373222091204144"/>
    <m/>
    <s v="[2022]邮银永LSXDB012"/>
    <s v="43017373222091204144-1"/>
    <n v="0.5"/>
    <m/>
    <s v="自然人保证"/>
    <n v="20"/>
    <n v="40"/>
    <n v="0"/>
    <n v="20"/>
    <n v="20"/>
    <n v="0"/>
    <m/>
    <s v=""/>
    <m/>
    <s v="创业担"/>
    <m/>
    <s v="国担非专项业务"/>
    <m/>
    <s v="2022-10-20 14:17:05"/>
    <s v="2022-11-15 09:27:24"/>
    <s v="2022-10-18 12:46:14"/>
    <s v="蔡晓辉"/>
    <m/>
    <s v="省再担合规性审查通过"/>
    <s v="国担合规性审查通过"/>
    <m/>
    <n v="20"/>
    <n v="20"/>
    <n v="1096"/>
    <n v="0"/>
    <n v="0"/>
    <n v="2E-3"/>
    <n v="400"/>
    <n v="400"/>
    <m/>
  </r>
  <r>
    <s v="4305722090700007"/>
    <s v="国担非专项业务"/>
    <s v="新增"/>
    <x v="43"/>
    <m/>
    <s v="湖南省融资再担保有限公司"/>
    <s v="桂阳县仁义镇银河村集体经济合作社"/>
    <s v="非企业经济组织"/>
    <s v="统一社会信用代码"/>
    <s v="N2431021MF2782661P"/>
    <m/>
    <m/>
    <m/>
    <m/>
    <s v="集体控股"/>
    <s v="是"/>
    <s v="湖南省/郴州市/桂阳县"/>
    <s v="农村集体经济组织管理"/>
    <s v="租赁和商务服务业"/>
    <n v="2123.7800000000002"/>
    <n v="121.55"/>
    <n v="2274"/>
    <m/>
    <s v="其他"/>
    <s v="三农"/>
    <m/>
    <s v="秦从兵"/>
    <s v="居民身份证"/>
    <s v="432822197505194732"/>
    <s v="中国建设银行桂阳支行"/>
    <n v="400"/>
    <s v="流动资金贷款"/>
    <n v="4.45"/>
    <s v="人民币"/>
    <s v="否"/>
    <s v="2022-09-07 00:00:00"/>
    <s v="2025-05-07 00:00:00"/>
    <m/>
    <s v="建郴桂阳共享贷（2022）011号"/>
    <m/>
    <s v="建担【2022】第0426号"/>
    <s v="郴担桂阳（2022）011号"/>
    <n v="0.2"/>
    <m/>
    <s v="无"/>
    <n v="20"/>
    <n v="40"/>
    <n v="0"/>
    <n v="20"/>
    <n v="20"/>
    <n v="0"/>
    <m/>
    <s v=""/>
    <m/>
    <s v="国担非专项业务"/>
    <m/>
    <s v="国担非专项业务"/>
    <m/>
    <s v="2022-10-26 10:25:21"/>
    <s v="2022-11-15 09:27:24"/>
    <s v="2022-10-19 14:49:32"/>
    <s v="李玉坤"/>
    <m/>
    <s v="省再担合规性审查通过"/>
    <s v="国担合规性审查通过"/>
    <m/>
    <n v="400"/>
    <n v="400"/>
    <n v="973"/>
    <n v="0"/>
    <n v="0"/>
    <n v="2E-3"/>
    <n v="8000"/>
    <n v="8000"/>
    <m/>
  </r>
  <r>
    <s v="4305722090700008"/>
    <s v="国担非专项业务"/>
    <s v="新增"/>
    <x v="43"/>
    <m/>
    <s v="湖南省融资再担保有限公司"/>
    <s v="桂阳县仁义镇五美村集体经济合作社"/>
    <s v="非企业经济组织"/>
    <s v="统一社会信用代码"/>
    <s v="N2431021MF29713822"/>
    <m/>
    <m/>
    <m/>
    <m/>
    <s v="集体控股"/>
    <s v="是"/>
    <s v="湖南省/郴州市/桂阳县"/>
    <s v="农村集体经济组织管理"/>
    <s v="租赁和商务服务业"/>
    <n v="2959.69"/>
    <n v="249.96"/>
    <n v="2534"/>
    <m/>
    <s v="其他"/>
    <s v="三农"/>
    <m/>
    <s v="卢国清"/>
    <s v="居民身份证"/>
    <s v="43282219710518413X"/>
    <s v="中国建设银行桂阳支行"/>
    <n v="400"/>
    <s v="流动资金贷款"/>
    <n v="4.45"/>
    <s v="人民币"/>
    <s v="否"/>
    <s v="2022-09-07 00:00:00"/>
    <s v="2025-05-09 00:00:00"/>
    <m/>
    <s v="建郴桂阳共享贷（2022）010号"/>
    <m/>
    <s v="建担【2022】第0426号"/>
    <s v="郴担桂阳（2022）010号"/>
    <n v="0.2"/>
    <m/>
    <s v="无"/>
    <n v="20"/>
    <n v="40"/>
    <n v="0"/>
    <n v="20"/>
    <n v="20"/>
    <n v="0"/>
    <m/>
    <s v=""/>
    <m/>
    <s v="国担非专项业务"/>
    <m/>
    <s v="国担非专项业务"/>
    <m/>
    <s v="2022-10-26 10:25:21"/>
    <s v="2022-11-15 09:28:03"/>
    <s v="2022-10-19 14:49:32"/>
    <s v="李玉坤"/>
    <m/>
    <s v="省再担合规性审查通过"/>
    <s v="国担合规性审查通过"/>
    <m/>
    <n v="400"/>
    <n v="400"/>
    <n v="975"/>
    <n v="0"/>
    <n v="0"/>
    <n v="2E-3"/>
    <n v="8000"/>
    <n v="8000"/>
    <m/>
  </r>
  <r>
    <s v="4305722090700009"/>
    <s v="国担非专项业务"/>
    <s v="新增"/>
    <x v="43"/>
    <m/>
    <s v="湖南省融资再担保有限公司"/>
    <s v="桂阳县仁义镇白云村集体经济合作社"/>
    <s v="非企业经济组织"/>
    <s v="统一社会信用代码"/>
    <s v="N2431021MF29090874"/>
    <m/>
    <m/>
    <m/>
    <m/>
    <s v="集体控股"/>
    <s v="是"/>
    <s v="湖南省/郴州市/桂阳县"/>
    <s v="农村集体经济组织管理"/>
    <s v="租赁和商务服务业"/>
    <n v="2622.68"/>
    <n v="127.48"/>
    <n v="3335"/>
    <m/>
    <s v="其他"/>
    <s v="三农"/>
    <m/>
    <s v="彭帧"/>
    <s v="居民身份证"/>
    <s v="431021198405284152"/>
    <s v="中国建设银行桂阳支行"/>
    <n v="400"/>
    <s v="流动资金贷款"/>
    <n v="4.45"/>
    <s v="人民币"/>
    <s v="否"/>
    <s v="2022-09-07 00:00:00"/>
    <s v="2025-05-07 00:00:00"/>
    <m/>
    <s v="建郴桂阳共享贷（2022）005号"/>
    <m/>
    <s v="建担【2022】第0426号"/>
    <s v="郴担桂阳（2022）005号"/>
    <n v="0.2"/>
    <m/>
    <s v="无"/>
    <n v="20"/>
    <n v="40"/>
    <n v="0"/>
    <n v="20"/>
    <n v="20"/>
    <n v="0"/>
    <m/>
    <s v=""/>
    <m/>
    <s v="国担非专项业务"/>
    <m/>
    <s v="国担非专项业务"/>
    <m/>
    <s v="2022-10-26 10:25:21"/>
    <s v="2022-11-15 09:28:03"/>
    <s v="2022-10-19 14:49:32"/>
    <s v="李玉坤"/>
    <m/>
    <s v="省再担合规性审查通过"/>
    <s v="国担合规性审查通过"/>
    <m/>
    <n v="400"/>
    <n v="400"/>
    <n v="973"/>
    <n v="0"/>
    <n v="0"/>
    <n v="2E-3"/>
    <n v="8000"/>
    <n v="8000"/>
    <m/>
  </r>
  <r>
    <s v="4305722092200007"/>
    <s v="国担非专项业务"/>
    <s v="新增"/>
    <x v="43"/>
    <m/>
    <s v="湖南省融资再担保有限公司"/>
    <s v="桂阳县仁义镇山河村集体经济合作社"/>
    <s v="非企业经济组织"/>
    <s v="统一社会信用代码"/>
    <s v="N2431021MF28231288"/>
    <m/>
    <m/>
    <m/>
    <m/>
    <s v="集体控股"/>
    <s v="是"/>
    <s v="湖南省/郴州市/桂阳县"/>
    <s v="农村集体经济组织管理"/>
    <s v="租赁和商务服务业"/>
    <n v="1940.41"/>
    <n v="50.19"/>
    <n v="1731"/>
    <m/>
    <s v="其他"/>
    <s v="三农"/>
    <m/>
    <s v="邱勇"/>
    <s v="居民身份证"/>
    <s v="431021196901171510"/>
    <s v="中国建设银行桂阳支行"/>
    <n v="400"/>
    <s v="流动资金贷款"/>
    <n v="4.45"/>
    <s v="人民币"/>
    <s v="否"/>
    <s v="2022-09-22 00:00:00"/>
    <s v="2025-05-08 00:00:00"/>
    <m/>
    <s v="建郴桂阳共享贷（2022）003号"/>
    <m/>
    <s v="建担【2022】第0426号"/>
    <s v="郴担桂阳（2022）003号"/>
    <n v="0.2"/>
    <m/>
    <s v="无"/>
    <n v="20"/>
    <n v="40"/>
    <n v="0"/>
    <n v="20"/>
    <n v="20"/>
    <n v="0"/>
    <m/>
    <s v=""/>
    <m/>
    <s v="国担非专项业务"/>
    <m/>
    <s v="国担非专项业务"/>
    <m/>
    <s v="2022-10-26 10:25:21"/>
    <s v="2022-11-15 09:28:03"/>
    <s v="2022-10-19 14:49:32"/>
    <s v="李玉坤"/>
    <m/>
    <s v="省再担合规性审查通过"/>
    <s v="国担合规性审查通过"/>
    <m/>
    <n v="400"/>
    <n v="400"/>
    <n v="959"/>
    <n v="0"/>
    <n v="0"/>
    <n v="2E-3"/>
    <n v="8000"/>
    <n v="8000"/>
    <m/>
  </r>
  <r>
    <s v="4305722092700010"/>
    <s v="国担非专项业务"/>
    <s v="新增"/>
    <x v="43"/>
    <m/>
    <s v="湖南省融资再担保有限公司"/>
    <s v="桂阳县仁义镇大湖村集体经济合作社"/>
    <s v="非企业经济组织"/>
    <s v="统一社会信用代码"/>
    <s v="N2431021MF3512508C"/>
    <m/>
    <m/>
    <m/>
    <m/>
    <s v="集体控股"/>
    <s v="是"/>
    <s v="湖南省/郴州市/桂阳县"/>
    <s v="农村集体经济组织管理"/>
    <s v="租赁和商务服务业"/>
    <n v="3346.93"/>
    <n v="93.09"/>
    <n v="3618"/>
    <m/>
    <s v="其他"/>
    <s v="三农"/>
    <m/>
    <s v="侯勇"/>
    <s v="居民身份证"/>
    <s v="431021199010164134"/>
    <s v="中国建设银行桂阳支行"/>
    <n v="400"/>
    <s v="流动资金贷款"/>
    <n v="4.45"/>
    <s v="人民币"/>
    <s v="否"/>
    <s v="2022-09-27 00:00:00"/>
    <s v="2025-05-07 00:00:00"/>
    <m/>
    <s v="建郴桂阳共享贷（2022）008号"/>
    <m/>
    <s v="建担【2022】第0426号"/>
    <s v="郴担桂阳（2022）008号"/>
    <n v="0.2"/>
    <m/>
    <s v="无"/>
    <n v="20"/>
    <n v="40"/>
    <n v="0"/>
    <n v="20"/>
    <n v="20"/>
    <n v="0"/>
    <m/>
    <s v=""/>
    <m/>
    <s v="国担非专项业务"/>
    <m/>
    <s v="国担非专项业务"/>
    <m/>
    <s v="2022-10-26 10:25:21"/>
    <s v="2022-11-15 09:28:03"/>
    <s v="2022-10-19 14:49:32"/>
    <s v="李玉坤"/>
    <m/>
    <s v="省再担合规性审查通过"/>
    <s v="国担合规性审查通过"/>
    <m/>
    <n v="400"/>
    <n v="400"/>
    <n v="953"/>
    <n v="0"/>
    <n v="0"/>
    <n v="2E-3"/>
    <n v="8000"/>
    <n v="8000"/>
    <m/>
  </r>
  <r>
    <s v="4305722092700011"/>
    <s v="国担非专项业务"/>
    <s v="新增"/>
    <x v="43"/>
    <m/>
    <s v="湖南省融资再担保有限公司"/>
    <s v="桂阳县仁义镇田湾村集体经济合作社"/>
    <s v="非企业经济组织"/>
    <s v="统一社会信用代码"/>
    <s v="N2431021MF2856050R"/>
    <m/>
    <m/>
    <m/>
    <m/>
    <s v="集体控股"/>
    <s v="是"/>
    <s v="湖南省/郴州市/桂阳县"/>
    <s v="农村集体经济组织管理"/>
    <s v="租赁和商务服务业"/>
    <n v="3414.87"/>
    <n v="111.54"/>
    <n v="3332"/>
    <m/>
    <s v="其他"/>
    <s v="三农"/>
    <m/>
    <s v="黄旭东"/>
    <s v="居民身份证"/>
    <s v="432822197207214133"/>
    <s v="中国建设银行桂阳支行"/>
    <n v="400"/>
    <s v="流动资金贷款"/>
    <n v="4.45"/>
    <s v="人民币"/>
    <s v="否"/>
    <s v="2022-09-27 00:00:00"/>
    <s v="2025-05-09 00:00:00"/>
    <m/>
    <s v="建郴桂阳共享贷（2022）009号"/>
    <m/>
    <s v="建担【2022】第0426号"/>
    <s v="郴担桂阳（2022）009号"/>
    <n v="0.2"/>
    <m/>
    <s v="无"/>
    <n v="20"/>
    <n v="40"/>
    <n v="0"/>
    <n v="20"/>
    <n v="20"/>
    <n v="0"/>
    <m/>
    <s v=""/>
    <m/>
    <s v="国担非专项业务"/>
    <m/>
    <s v="国担非专项业务"/>
    <m/>
    <s v="2022-10-26 10:25:21"/>
    <s v="2022-11-15 09:27:24"/>
    <s v="2022-10-19 14:49:32"/>
    <s v="李玉坤"/>
    <m/>
    <s v="省再担合规性审查通过"/>
    <s v="国担合规性审查通过"/>
    <m/>
    <n v="400"/>
    <n v="400"/>
    <n v="955"/>
    <n v="0"/>
    <n v="0"/>
    <n v="2E-3"/>
    <n v="8000"/>
    <n v="8000"/>
    <m/>
  </r>
  <r>
    <s v="4305722092700012"/>
    <s v="国担非专项业务"/>
    <s v="新增"/>
    <x v="43"/>
    <m/>
    <s v="湖南省融资再担保有限公司"/>
    <s v="桂阳县仁义镇长江社区集体经济合作社"/>
    <s v="非企业经济组织"/>
    <s v="统一社会信用代码"/>
    <s v="N2431021MF2972852J"/>
    <m/>
    <m/>
    <m/>
    <m/>
    <s v="集体控股"/>
    <s v="是"/>
    <s v="湖南省/郴州市/桂阳县"/>
    <s v="农村集体经济组织管理"/>
    <s v="租赁和商务服务业"/>
    <n v="1737.8"/>
    <n v="106.31"/>
    <n v="2173"/>
    <m/>
    <s v="其他"/>
    <s v="三农"/>
    <m/>
    <s v="秦党生"/>
    <s v="居民身份证"/>
    <s v="432822196907204759"/>
    <s v="中国建设银行桂阳支行"/>
    <n v="400"/>
    <s v="流动资金贷款"/>
    <n v="4.45"/>
    <s v="人民币"/>
    <s v="否"/>
    <s v="2022-09-27 00:00:00"/>
    <s v="2025-05-09 00:00:00"/>
    <m/>
    <s v="建郴桂阳共享贷（2022）012号"/>
    <m/>
    <s v="建担【2022】第0426号"/>
    <s v="郴担桂阳（2022）012号"/>
    <n v="0.2"/>
    <m/>
    <s v="无"/>
    <n v="20"/>
    <n v="40"/>
    <n v="0"/>
    <n v="20"/>
    <n v="20"/>
    <n v="0"/>
    <m/>
    <s v=""/>
    <m/>
    <s v="国担非专项业务"/>
    <m/>
    <s v="国担非专项业务"/>
    <m/>
    <s v="2022-10-26 10:25:21"/>
    <s v="2022-11-15 09:27:24"/>
    <s v="2022-10-19 14:49:32"/>
    <s v="李玉坤"/>
    <m/>
    <s v="省再担合规性审查通过"/>
    <s v="国担合规性审查通过"/>
    <m/>
    <n v="400"/>
    <n v="400"/>
    <n v="955"/>
    <n v="0"/>
    <n v="0"/>
    <n v="2E-3"/>
    <n v="8000"/>
    <n v="8000"/>
    <m/>
  </r>
  <r>
    <s v="4305722091900004"/>
    <s v="国担非专项业务"/>
    <s v="新增"/>
    <x v="43"/>
    <m/>
    <s v="湖南省融资再担保有限公司"/>
    <s v="安仁县永乐江镇山塘村股份经济合作社"/>
    <s v="非企业经济组织"/>
    <s v="统一社会信用代码"/>
    <s v="N2431028MF3213997X"/>
    <m/>
    <m/>
    <m/>
    <m/>
    <s v="集体控股"/>
    <s v="是"/>
    <s v="湖南省/郴州市/安仁县"/>
    <s v="农村集体经济组织管理"/>
    <s v="租赁和商务服务业"/>
    <n v="3026.79"/>
    <n v="422.68"/>
    <n v="5"/>
    <m/>
    <s v="其他"/>
    <s v="三农"/>
    <m/>
    <s v="龙益武"/>
    <s v="居民身份证"/>
    <s v="432831197506240215"/>
    <s v="中国建设银行郴州市分行"/>
    <n v="500"/>
    <s v="流动资金贷款"/>
    <n v="4.5"/>
    <s v="人民币"/>
    <s v="否"/>
    <s v="2022-09-19 00:00:00"/>
    <s v="2025-09-06 00:00:00"/>
    <m/>
    <s v="建安仁共享贷（2022）1号"/>
    <m/>
    <s v="建担【2022】第0426号"/>
    <s v="郴担安仁（2022）001号"/>
    <n v="0.2"/>
    <m/>
    <s v="无"/>
    <n v="20"/>
    <n v="40"/>
    <n v="0"/>
    <n v="20"/>
    <n v="20"/>
    <n v="0"/>
    <m/>
    <s v=""/>
    <m/>
    <s v="国担非专项业务"/>
    <m/>
    <s v="国担非专项业务"/>
    <m/>
    <s v="2022-10-26 10:25:21"/>
    <s v="2022-11-15 09:28:03"/>
    <s v="2022-10-19 14:49:32"/>
    <s v="李玉坤"/>
    <m/>
    <s v="省再担合规性审查通过"/>
    <s v="国担合规性审查通过"/>
    <m/>
    <n v="500"/>
    <n v="500"/>
    <n v="1083"/>
    <n v="0"/>
    <n v="0"/>
    <n v="2E-3"/>
    <n v="10000"/>
    <n v="10000"/>
    <m/>
  </r>
  <r>
    <s v="4305722092900012"/>
    <s v="国担非专项业务"/>
    <s v="新增"/>
    <x v="43"/>
    <m/>
    <s v="湖南省融资再担保有限公司"/>
    <s v="资兴市兴宁镇天鹅山村经济联合社"/>
    <s v="非企业经济组织"/>
    <s v="统一社会信用代码"/>
    <s v="N2431081MF0609726B"/>
    <m/>
    <m/>
    <m/>
    <m/>
    <s v="集体控股"/>
    <s v="是"/>
    <s v="湖南省/郴州市/资兴市"/>
    <s v="农村集体经济组织管理"/>
    <s v="租赁和商务服务业"/>
    <n v="262"/>
    <n v="60"/>
    <n v="100"/>
    <n v="0"/>
    <s v="其他"/>
    <s v="三农"/>
    <m/>
    <s v="李永胜"/>
    <s v="居民身份证"/>
    <s v="43280219701026529X"/>
    <s v="中国建设银行资兴支行"/>
    <n v="5"/>
    <s v="流动资金贷款"/>
    <n v="4.45"/>
    <s v="人民币"/>
    <s v="否"/>
    <s v="2022-09-29 00:00:00"/>
    <s v="2025-09-29 00:00:00"/>
    <m/>
    <s v="建郴资兴共享贷（2022）003号"/>
    <m/>
    <s v="建担【2022】第0426号"/>
    <s v="郴担资兴（2022）003号"/>
    <n v="0.2"/>
    <m/>
    <s v="无"/>
    <n v="20"/>
    <n v="40"/>
    <n v="0"/>
    <n v="20"/>
    <n v="20"/>
    <n v="0"/>
    <m/>
    <s v=""/>
    <m/>
    <s v="国担非专项业务"/>
    <m/>
    <s v="国担非专项业务"/>
    <m/>
    <s v="2022-10-26 10:25:21"/>
    <s v="2022-11-15 09:27:24"/>
    <s v="2022-10-19 14:49:32"/>
    <s v="李玉坤"/>
    <m/>
    <s v="省再担合规性审查通过"/>
    <s v="国担合规性审查通过"/>
    <m/>
    <n v="5"/>
    <n v="5"/>
    <n v="1096"/>
    <n v="0"/>
    <n v="0"/>
    <n v="2E-3"/>
    <n v="100"/>
    <n v="100"/>
    <m/>
  </r>
  <r>
    <s v="4305722092900013"/>
    <s v="国担非专项业务"/>
    <s v="新增"/>
    <x v="43"/>
    <m/>
    <s v="湖南省融资再担保有限公司"/>
    <s v="资兴市州门司镇建设村经济联合社"/>
    <s v="非企业经济组织"/>
    <s v="统一社会信用代码"/>
    <s v="N2431081MF1022193T"/>
    <m/>
    <m/>
    <m/>
    <m/>
    <s v="集体控股"/>
    <s v="是"/>
    <s v="湖南省/郴州市/资兴市"/>
    <s v="农村集体经济组织管理"/>
    <s v="租赁和商务服务业"/>
    <n v="88"/>
    <n v="19"/>
    <n v="10"/>
    <n v="0"/>
    <s v="其他"/>
    <s v="三农"/>
    <m/>
    <s v="胡向平"/>
    <s v="居民身份证"/>
    <s v="431081197109046098"/>
    <s v="中国建设银行资兴支行"/>
    <n v="40"/>
    <s v="流动资金贷款"/>
    <n v="4.45"/>
    <s v="人民币"/>
    <s v="否"/>
    <s v="2022-09-29 00:00:00"/>
    <s v="2025-09-29 00:00:00"/>
    <m/>
    <s v="建郴资兴共享贷（2022）002号"/>
    <m/>
    <s v="建担【2022】第0426号"/>
    <s v="郴担资兴（2022）002号"/>
    <n v="0.2"/>
    <m/>
    <s v="无"/>
    <n v="20"/>
    <n v="40"/>
    <n v="0"/>
    <n v="20"/>
    <n v="20"/>
    <n v="0"/>
    <m/>
    <s v=""/>
    <m/>
    <s v="国担非专项业务"/>
    <m/>
    <s v="国担非专项业务"/>
    <m/>
    <s v="2022-10-26 10:25:21"/>
    <s v="2022-11-15 09:27:24"/>
    <s v="2022-10-19 14:49:32"/>
    <s v="李玉坤"/>
    <m/>
    <s v="省再担合规性审查通过"/>
    <s v="国担合规性审查通过"/>
    <m/>
    <n v="40"/>
    <n v="40"/>
    <n v="1096"/>
    <n v="0"/>
    <n v="0"/>
    <n v="2E-3"/>
    <n v="800"/>
    <n v="800"/>
    <m/>
  </r>
  <r>
    <s v="4302022072200005"/>
    <s v="国担非专项业务"/>
    <s v="新增"/>
    <x v="15"/>
    <m/>
    <s v="湖南省融资再担保有限公司"/>
    <s v="资阳区新桥河镇车前巷村经济合作社"/>
    <s v="非企业经济组织"/>
    <s v="统一社会信用代码"/>
    <s v="N2430902MF31908879"/>
    <s v="刘立秋"/>
    <s v="13873777856"/>
    <s v="湖南省益阳市资阳区新桥河镇车前巷村"/>
    <s v="N2430902MF31908879"/>
    <s v="集体控股"/>
    <s v="是"/>
    <s v="湖南省/益阳市/资阳区"/>
    <s v="农村集体经济组织管理"/>
    <s v="租赁和商务服务业"/>
    <n v="1040.93"/>
    <n v="38.5"/>
    <n v="3211"/>
    <n v="0"/>
    <s v="其他"/>
    <s v="三农"/>
    <m/>
    <s v="刘立秋"/>
    <s v="居民身份证"/>
    <s v="432301196307117513"/>
    <s v="中国建设银行益阳资阳支行"/>
    <n v="300"/>
    <s v="流动资金贷款"/>
    <n v="4.55"/>
    <s v="人民币"/>
    <s v="否"/>
    <s v="2022-07-22 00:00:00"/>
    <s v="2025-07-22 00:00:00"/>
    <m/>
    <s v="HTZ430676200LDZJ2022N00F"/>
    <m/>
    <s v="【2022】DB建字第1号"/>
    <s v="20220714-1"/>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0-20 14:17:05"/>
    <s v="2022-11-15 09:27:24"/>
    <s v="2022-10-19 15:28:11"/>
    <s v="李迎"/>
    <m/>
    <s v="省再担合规性审查通过"/>
    <s v="国担合规性审查通过"/>
    <m/>
    <n v="300"/>
    <n v="300"/>
    <n v="1096"/>
    <n v="0"/>
    <n v="0"/>
    <n v="2E-3"/>
    <n v="6000"/>
    <n v="6000"/>
    <m/>
  </r>
  <r>
    <s v="4302022072700004"/>
    <s v="国担非专项业务"/>
    <s v="新增"/>
    <x v="15"/>
    <m/>
    <s v="湖南省融资再担保有限公司"/>
    <s v="资阳区新桥河镇李昌港村经济合作社"/>
    <s v="非企业经济组织"/>
    <s v="统一社会信用代码"/>
    <s v="N2430902MF27756213"/>
    <s v="郭伟红"/>
    <s v="13873704333"/>
    <s v="湖南省益阳市资阳区新桥河镇李昌港村"/>
    <s v="N2430902MF27756213"/>
    <s v="集体控股"/>
    <s v="是"/>
    <s v="湖南省/益阳市/资阳区"/>
    <s v="农村集体经济组织管理"/>
    <s v="租赁和商务服务业"/>
    <n v="1043.73"/>
    <n v="21.5"/>
    <n v="3575"/>
    <n v="0"/>
    <s v="其他"/>
    <s v="三农"/>
    <m/>
    <s v="郭伟红"/>
    <s v="居民身份证"/>
    <s v="432301196612036015"/>
    <s v="中国建设银行益阳资阳支行"/>
    <n v="380"/>
    <s v="流动资金贷款"/>
    <n v="4.55"/>
    <s v="人民币"/>
    <s v="否"/>
    <s v="2022-07-27 00:00:00"/>
    <s v="2025-07-27 00:00:00"/>
    <m/>
    <s v="HTZ430676200LDZJ2022N00G"/>
    <m/>
    <s v="【2022】DB建字第1号"/>
    <s v="20220714-2"/>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0-20 14:17:05"/>
    <s v="2022-11-15 09:27:24"/>
    <s v="2022-10-19 15:28:11"/>
    <s v="李迎"/>
    <m/>
    <s v="省再担合规性审查通过"/>
    <s v="国担合规性审查通过"/>
    <m/>
    <n v="380"/>
    <n v="380"/>
    <n v="1096"/>
    <n v="0"/>
    <n v="0"/>
    <n v="2E-3"/>
    <n v="7600"/>
    <n v="7600"/>
    <m/>
  </r>
  <r>
    <s v="4305722083010006"/>
    <s v="国担非专项业务"/>
    <s v="新增"/>
    <x v="43"/>
    <s v=""/>
    <s v="湖南省融资再担保有限公司"/>
    <s v="袁三爱"/>
    <s v="农户"/>
    <s v="居民身份证"/>
    <s v="432802196611087324"/>
    <m/>
    <m/>
    <s v="资兴州门司水南禽畜牲猪养殖农民专业合作社"/>
    <s v="93431081MA4RJUUQ81"/>
    <s v="集体控股"/>
    <s v="否"/>
    <s v="湖南省/郴州市/资兴市"/>
    <s v="猪的饲养"/>
    <s v="农、林、牧、渔业"/>
    <n v="179"/>
    <n v="60"/>
    <n v="1"/>
    <m/>
    <s v="其他"/>
    <s v="三农"/>
    <s v=""/>
    <m/>
    <m/>
    <m/>
    <s v="湖南资兴农村商业银行州门司支行"/>
    <n v="100"/>
    <s v="流动资金贷款"/>
    <n v="4.8"/>
    <s v="人民币"/>
    <s v="否"/>
    <s v="2022-08-30 00:00:00"/>
    <s v="2023-08-30 00:00:00"/>
    <m/>
    <s v="-34016-2022-00000842"/>
    <m/>
    <s v="zxns20211217-1"/>
    <s v="郴担资兴农商州门司2022第001号"/>
    <n v="0.8"/>
    <m/>
    <s v="自然人保证"/>
    <n v="20"/>
    <n v="40"/>
    <n v="0"/>
    <n v="20"/>
    <n v="20"/>
    <n v="0"/>
    <m/>
    <s v=""/>
    <m/>
    <s v="湘再担产品"/>
    <s v=""/>
    <s v="湘再担产品"/>
    <m/>
    <s v="2022-11-16 09:14:40"/>
    <s v="2022-12-20 11:11:11"/>
    <s v="2022-10-19 00:00:00"/>
    <s v="李玉坤"/>
    <m/>
    <s v="省再担合规性审查通过"/>
    <s v="国担合规性审查通过"/>
    <m/>
    <n v="100"/>
    <n v="100"/>
    <n v="365"/>
    <n v="0"/>
    <n v="0"/>
    <n v="2E-3"/>
    <n v="2000"/>
    <n v="2000"/>
    <m/>
  </r>
  <r>
    <s v="4305722093010007"/>
    <s v="国担非专项业务"/>
    <s v="新增"/>
    <x v="43"/>
    <s v=""/>
    <s v="湖南省融资再担保有限公司"/>
    <s v="黎映梅"/>
    <s v="农户"/>
    <s v="居民身份证"/>
    <s v="432802197207155764"/>
    <m/>
    <m/>
    <s v="资兴市青腰八月瓜农场专业合作社"/>
    <s v="93431081MA4R7YKK06"/>
    <s v="集体控股"/>
    <s v="否"/>
    <s v="湖南省/郴州市/资兴市"/>
    <s v="蔬菜种植"/>
    <s v="农、林、牧、渔业"/>
    <n v="220"/>
    <n v="100"/>
    <n v="1"/>
    <m/>
    <s v="其他"/>
    <s v="三农"/>
    <s v=""/>
    <m/>
    <m/>
    <m/>
    <s v="湖南资兴农村商业银行青腰支行"/>
    <n v="250"/>
    <s v="流动资金贷款"/>
    <n v="5.65"/>
    <s v="人民币"/>
    <s v="否"/>
    <s v="2022-09-30 00:00:00"/>
    <s v="2023-09-28 00:00:00"/>
    <m/>
    <s v="-34015-2022-00000279"/>
    <m/>
    <s v="zxns20211217-1"/>
    <s v="郴担资兴农商青腰2022第001号"/>
    <n v="0.8"/>
    <m/>
    <s v="自然人保证"/>
    <n v="20"/>
    <n v="40"/>
    <n v="0"/>
    <n v="20"/>
    <n v="20"/>
    <n v="0"/>
    <m/>
    <s v=""/>
    <m/>
    <s v="湘再担产品"/>
    <s v=""/>
    <s v="湘再担产品"/>
    <m/>
    <s v="2022-11-16 09:14:40"/>
    <s v="2022-12-20 11:10:41"/>
    <s v="2022-10-19 00:00:00"/>
    <s v="李玉坤"/>
    <m/>
    <s v="省再担合规性审查通过"/>
    <s v="国担合规性审查通过"/>
    <m/>
    <n v="250"/>
    <n v="250"/>
    <n v="363"/>
    <n v="0"/>
    <n v="0"/>
    <n v="2E-3"/>
    <n v="4972.6000000000004"/>
    <n v="4972.6000000000004"/>
    <m/>
  </r>
  <r>
    <s v="4301122092600212"/>
    <s v="国担非专项业务"/>
    <s v="借新还旧"/>
    <x v="7"/>
    <s v=""/>
    <s v="湖南省融资再担保有限公司"/>
    <s v="湖南景丰建筑标化工程有限公司"/>
    <s v="企业"/>
    <s v="统一社会信用代码"/>
    <s v="91430111MA4L15WU17"/>
    <s v="李慧星"/>
    <m/>
    <m/>
    <m/>
    <s v="私人控股"/>
    <s v="否"/>
    <s v="湖南省/长沙市/天心区"/>
    <s v="其他建筑、安全用金属制品制造"/>
    <s v="工业"/>
    <n v="5346"/>
    <n v="4313"/>
    <n v="46"/>
    <m/>
    <s v="小型企业"/>
    <s v="小微企业"/>
    <s v=""/>
    <s v="李慧星"/>
    <s v="居民身份证"/>
    <s v="430103197610081538"/>
    <s v="长沙银行南城支行"/>
    <n v="400"/>
    <s v="流动资金贷款"/>
    <n v="6"/>
    <s v="人民币"/>
    <s v="否"/>
    <s v="2022-09-26 00:00:00"/>
    <s v="2023-09-25 00:00:00"/>
    <m/>
    <s v="072720221001003096000"/>
    <m/>
    <s v="DB07270120220919061888"/>
    <s v="SZX0120210393"/>
    <n v="0.5"/>
    <m/>
    <s v="自然人保证,企业保证,不动产抵押"/>
    <n v="20"/>
    <n v="40"/>
    <n v="0"/>
    <n v="20"/>
    <n v="20"/>
    <n v="0"/>
    <m/>
    <s v="高新企业"/>
    <s v="非批量业务（借新还旧业务）"/>
    <s v="国担非专项业务"/>
    <s v=""/>
    <s v="国担非专项业务"/>
    <m/>
    <s v="2022-10-31 12:28:36"/>
    <s v="2022-11-15 09:28:31"/>
    <s v="2022-10-19 00:00:00"/>
    <s v="王颖"/>
    <m/>
    <s v="省再担合规性审查通过"/>
    <s v="国担合规性审查通过"/>
    <m/>
    <n v="400"/>
    <n v="400"/>
    <n v="364"/>
    <n v="0"/>
    <n v="0"/>
    <n v="2E-3"/>
    <n v="7978.08"/>
    <n v="7978.08"/>
    <m/>
  </r>
  <r>
    <s v="4301122092900207"/>
    <s v="国担非专项业务"/>
    <s v="借新还旧"/>
    <x v="7"/>
    <s v=""/>
    <s v="湖南省融资再担保有限公司"/>
    <s v="娄底市鸿图工业设备有限公司"/>
    <s v="企业"/>
    <s v="统一社会信用代码"/>
    <s v="91431300689516305K"/>
    <s v="梁承超"/>
    <m/>
    <m/>
    <m/>
    <s v="私人控股"/>
    <s v="否"/>
    <s v="湖南省/娄底市/娄星区"/>
    <s v="其他未列明制造业"/>
    <s v="工业"/>
    <n v="1998"/>
    <n v="1804"/>
    <n v="7"/>
    <m/>
    <s v="微型企业"/>
    <s v="小微企业"/>
    <s v=""/>
    <s v="梁承超"/>
    <s v="居民身份证"/>
    <s v="432503198706146234"/>
    <s v="中国建设银行娄底涟钢支行"/>
    <n v="222"/>
    <s v="流动资金贷款"/>
    <n v="4.6500000000000004"/>
    <s v="人民币"/>
    <s v="否"/>
    <s v="2022-09-29 00:00:00"/>
    <s v="2023-09-29 00:00:00"/>
    <m/>
    <s v="HTZ430698800LDZJ2022N00H"/>
    <m/>
    <s v="HTC430698800ZGDB2022N00E"/>
    <s v="SZX0420220222"/>
    <n v="0.5"/>
    <m/>
    <s v="自然人保证,不动产抵押"/>
    <n v="20"/>
    <n v="40"/>
    <n v="0"/>
    <n v="20"/>
    <n v="20"/>
    <n v="0"/>
    <m/>
    <s v=""/>
    <s v="非批量业务（借新还旧）"/>
    <s v="国担非专项业务"/>
    <s v=""/>
    <s v="国担非专项业务"/>
    <m/>
    <s v="2022-10-31 12:28:36"/>
    <s v="2022-11-15 09:28:31"/>
    <s v="2022-10-19 17:44:50"/>
    <s v="王颖"/>
    <m/>
    <s v="省再担合规性审查通过"/>
    <s v="国担合规性审查通过"/>
    <m/>
    <n v="222"/>
    <n v="222"/>
    <n v="365"/>
    <n v="0"/>
    <n v="0"/>
    <n v="2E-3"/>
    <n v="4440"/>
    <n v="4440"/>
    <m/>
  </r>
  <r>
    <s v="4302022081300002"/>
    <s v="国担非专项业务"/>
    <s v="新增"/>
    <x v="15"/>
    <m/>
    <s v="湖南省融资再担保有限公司"/>
    <s v="益阳市赫山区泥江口镇国庆村经济合作社"/>
    <s v="非企业经济组织"/>
    <s v="统一社会信用代码"/>
    <s v="N2430903MF34848421"/>
    <s v="袁学夫"/>
    <s v="17773712928"/>
    <s v="益阳市赫山区泥江口镇国庆村经济合作社"/>
    <s v="N2430903MF34848421"/>
    <s v="集体控股"/>
    <s v="是"/>
    <s v="湖南省/益阳市/赫山区"/>
    <s v="农村集体经济组织管理"/>
    <s v="租赁和商务服务业"/>
    <n v="6740.26"/>
    <n v="42.3"/>
    <n v="6238"/>
    <n v="0"/>
    <s v="其他"/>
    <s v="三农"/>
    <m/>
    <s v="袁学夫"/>
    <s v="居民身份证"/>
    <s v="432321196905104670"/>
    <s v="中国建设银行益阳沧水铺支行"/>
    <n v="500"/>
    <s v="流动资金贷款"/>
    <n v="4.55"/>
    <s v="人民币"/>
    <s v="否"/>
    <s v="2022-08-13 00:00:00"/>
    <s v="2025-06-01 00:00:00"/>
    <m/>
    <s v="HTZ430678300LDZJ2022N00F"/>
    <m/>
    <s v="【2022】DB建字第1号"/>
    <s v="20220813(CSPZH)"/>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0-26 10:25:21"/>
    <s v="2022-11-15 09:27:24"/>
    <s v="2022-10-19 18:50:48"/>
    <s v="李迎"/>
    <m/>
    <s v="省再担合规性审查通过"/>
    <s v="国担合规性审查通过"/>
    <m/>
    <n v="500"/>
    <n v="500"/>
    <n v="1023"/>
    <n v="0"/>
    <n v="0"/>
    <n v="2E-3"/>
    <n v="10000"/>
    <n v="10000"/>
    <m/>
  </r>
  <r>
    <s v="4302022083100006"/>
    <s v="国担非专项业务"/>
    <s v="新增"/>
    <x v="15"/>
    <m/>
    <s v="湖南省融资再担保有限公司"/>
    <s v="益阳市赫山区沧水铺镇珠波塘村经济合作社"/>
    <s v="非企业经济组织"/>
    <s v="统一社会信用代码"/>
    <s v="N2430903MF2687904D"/>
    <s v="蔡文胜"/>
    <s v="13807377675"/>
    <s v="益阳市赫山区沧水铺镇珠波塘村经济合作社"/>
    <s v="N2430903MF2687904D"/>
    <s v="集体控股"/>
    <s v="是"/>
    <s v="湖南省/益阳市/赫山区"/>
    <s v="农村集体经济组织管理"/>
    <s v="租赁和商务服务业"/>
    <n v="1183"/>
    <n v="243"/>
    <n v="4330"/>
    <n v="0"/>
    <s v="其他"/>
    <s v="三农"/>
    <m/>
    <s v="蔡文胜"/>
    <s v="居民身份证"/>
    <s v="432321197001123574"/>
    <s v="中国建设银行益阳沧水铺支行"/>
    <n v="500"/>
    <s v="流动资金贷款"/>
    <n v="4.5"/>
    <s v="人民币"/>
    <s v="否"/>
    <s v="2022-08-31 00:00:00"/>
    <s v="2025-06-01 00:00:00"/>
    <m/>
    <s v="HTZ430678300LDZJ2022N00H"/>
    <m/>
    <s v="【2022】DB建字第1号"/>
    <s v="20220831(CSPZH)"/>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0-26 10:25:21"/>
    <s v="2022-11-15 09:27:24"/>
    <s v="2022-10-19 18:50:48"/>
    <s v="李迎"/>
    <m/>
    <s v="省再担合规性审查通过"/>
    <s v="国担合规性审查通过"/>
    <m/>
    <n v="500"/>
    <n v="500"/>
    <n v="1005"/>
    <n v="0"/>
    <n v="0"/>
    <n v="2E-3"/>
    <n v="10000"/>
    <n v="10000"/>
    <m/>
  </r>
  <r>
    <s v="4302022092900001"/>
    <s v="国担非专项业务"/>
    <s v="新增"/>
    <x v="15"/>
    <m/>
    <s v="湖南省融资再担保有限公司"/>
    <s v="益阳市赫山区岳家桥镇黄蜂塘村经济合作社"/>
    <s v="非企业经济组织"/>
    <s v="统一社会信用代码"/>
    <s v="N2430903MF1438754C"/>
    <s v="蔡浩奇"/>
    <s v="13786762581"/>
    <s v="益阳市赫山区岳家桥镇黄蜂塘村经济合作社"/>
    <s v="N2430903MF1438754C"/>
    <s v="集体控股"/>
    <s v="是"/>
    <s v="湖南省/益阳市/赫山区"/>
    <s v="农村集体经济组织管理"/>
    <s v="租赁和商务服务业"/>
    <n v="1773"/>
    <n v="110.27"/>
    <n v="2672"/>
    <n v="0"/>
    <s v="其他"/>
    <s v="三农"/>
    <m/>
    <s v="蔡浩奇"/>
    <s v="居民身份证"/>
    <s v="432321197002054136"/>
    <s v="中国建设银行益阳沧水铺支行"/>
    <n v="500"/>
    <s v="流动资金贷款"/>
    <n v="4.5"/>
    <s v="人民币"/>
    <s v="否"/>
    <s v="2022-09-29 00:00:00"/>
    <s v="2025-09-29 00:00:00"/>
    <m/>
    <s v="HTZ430678300LDZJ2022N00N"/>
    <m/>
    <s v="【2022】DB建字第1号"/>
    <s v="20220929(CSPZH)"/>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26 10:25:21"/>
    <s v="2022-11-15 09:28:03"/>
    <s v="2022-10-19 18:50:48"/>
    <s v="李迎"/>
    <m/>
    <s v="省再担合规性审查通过"/>
    <s v="国担合规性审查通过"/>
    <m/>
    <n v="500"/>
    <n v="500"/>
    <n v="1096"/>
    <n v="0"/>
    <n v="0"/>
    <n v="2E-3"/>
    <n v="10000"/>
    <n v="10000"/>
    <m/>
  </r>
  <r>
    <s v="4302022093000001"/>
    <s v="国担非专项业务"/>
    <s v="新增"/>
    <x v="15"/>
    <m/>
    <s v="湖南省融资再担保有限公司"/>
    <s v="益阳市赫山区泥江口镇岩子潭村经济合作社"/>
    <s v="非企业经济组织"/>
    <s v="统一社会信用代码"/>
    <s v="N2430903MF33321950"/>
    <s v="钟望才"/>
    <s v="13574722777"/>
    <s v="益阳市赫山区泥江口镇岩子潭村经济合作社"/>
    <s v="N2430903MF33321950"/>
    <s v="集体控股"/>
    <s v="是"/>
    <s v="湖南省/益阳市/赫山区"/>
    <s v="农村集体经济组织管理"/>
    <s v="租赁和商务服务业"/>
    <n v="4287.5600000000004"/>
    <n v="81.94"/>
    <n v="3568"/>
    <n v="0"/>
    <s v="其他"/>
    <s v="三农"/>
    <m/>
    <s v="钟望才"/>
    <s v="居民身份证"/>
    <s v="432321196302264990"/>
    <s v="中国建设银行益阳沧水铺支行"/>
    <n v="500"/>
    <s v="流动资金贷款"/>
    <n v="4.5"/>
    <s v="人民币"/>
    <s v="否"/>
    <s v="2022-09-30 00:00:00"/>
    <s v="2025-05-25 00:00:00"/>
    <m/>
    <s v="HTZ430678300LDZJ2022N00M"/>
    <m/>
    <s v="【2022】DB建字第1号"/>
    <s v="20220930(CSPZH)"/>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26 10:25:21"/>
    <s v="2022-11-15 09:28:03"/>
    <s v="2022-10-19 18:50:48"/>
    <s v="李迎"/>
    <m/>
    <s v="省再担合规性审查通过"/>
    <s v="国担合规性审查通过"/>
    <m/>
    <n v="500"/>
    <n v="500"/>
    <n v="968"/>
    <n v="0"/>
    <n v="0"/>
    <n v="2E-3"/>
    <n v="10000"/>
    <n v="10000"/>
    <m/>
  </r>
  <r>
    <s v="4303222092700004"/>
    <s v="国担非专项业务"/>
    <s v="新增"/>
    <x v="37"/>
    <m/>
    <s v="湖南省融资再担保有限公司"/>
    <s v="长沙市开福区捞刀河街道伍家岭股份经济合作社"/>
    <s v="非企业经济组织"/>
    <s v="统一社会信用代码"/>
    <s v="N2430105MF4532586P"/>
    <m/>
    <m/>
    <s v="长沙市开福区捞刀河街道伍家岭股份经济合作社"/>
    <s v="N2430105MF4532586P"/>
    <s v="集体控股"/>
    <s v="否"/>
    <s v="湖南省/长沙市/开福区"/>
    <s v="农村集体经济组织管理"/>
    <s v="租赁和商务服务业"/>
    <n v="1007"/>
    <n v="0"/>
    <n v="6"/>
    <n v="0"/>
    <s v="其他"/>
    <s v="三农"/>
    <m/>
    <s v="肖忠明"/>
    <s v="居民身份证"/>
    <s v="430121197209149412"/>
    <s v="中国建设银行长沙湘江支行"/>
    <n v="100"/>
    <s v="流动资金贷款"/>
    <n v="4.25"/>
    <s v="人民币"/>
    <s v="否"/>
    <s v="2022-09-27 00:00:00"/>
    <s v="2025-09-27 00:00:00"/>
    <m/>
    <s v="HTZ430754800LDZJ2022N005"/>
    <s v="HTZ430754800LDZJ2022N005"/>
    <s v="长建担保【2022】第002号"/>
    <s v="HTZ430754800LDZJ2022N005"/>
    <n v="0"/>
    <s v="根据“长农联〔2022〕14号”文件，免收担保费"/>
    <s v="无"/>
    <n v="20"/>
    <n v="40"/>
    <n v="0"/>
    <n v="20"/>
    <n v="20"/>
    <n v="0"/>
    <m/>
    <s v=""/>
    <s v="乡村振兴共享贷；建行总行要求：没有纳税申报表的数据，系统内录入营业收入为0"/>
    <s v="国担非专项业务"/>
    <m/>
    <s v="国担非专项业务"/>
    <m/>
    <s v="2022-10-31 12:28:36"/>
    <s v="2022-11-15 09:28:31"/>
    <s v="2022-10-20 09:12:00"/>
    <s v="王卓敏"/>
    <m/>
    <s v="省再担合规性审查通过"/>
    <s v="国担合规性审查通过"/>
    <m/>
    <n v="100"/>
    <n v="100"/>
    <n v="1096"/>
    <n v="0"/>
    <n v="0"/>
    <n v="2E-3"/>
    <n v="2000"/>
    <n v="2000"/>
    <m/>
  </r>
  <r>
    <s v="4303222092700005"/>
    <s v="国担非专项业务"/>
    <s v="新增"/>
    <x v="37"/>
    <m/>
    <s v="湖南省融资再担保有限公司"/>
    <s v="长沙县安沙镇和平村股份经济合作社"/>
    <s v="非企业经济组织"/>
    <s v="统一社会信用代码"/>
    <s v="N2430121MF3073349R"/>
    <m/>
    <m/>
    <s v="长沙县安沙镇和平村股份经济合作社"/>
    <s v="N2430121MF3073349R"/>
    <s v="集体控股"/>
    <s v="否"/>
    <s v="湖南省/长沙市/长沙县"/>
    <s v="农村集体经济组织管理"/>
    <s v="租赁和商务服务业"/>
    <n v="3279.57"/>
    <n v="0"/>
    <n v="7"/>
    <n v="0"/>
    <s v="其他"/>
    <s v="三农"/>
    <m/>
    <s v="陶波"/>
    <s v="居民身份证"/>
    <s v="430121197603177518"/>
    <s v="中国建设银行长沙星沙支行"/>
    <n v="100"/>
    <s v="流动资金贷款"/>
    <n v="4.2"/>
    <s v="人民币"/>
    <s v="否"/>
    <s v="2022-09-27 00:00:00"/>
    <s v="2025-09-27 00:00:00"/>
    <m/>
    <s v="HTZ430813600LDZJ2022N003"/>
    <s v="HTZ430813600LDZJ2022N003"/>
    <s v="长建担保【2022】第002号"/>
    <s v="HTZ430813600LDZJ2022N003"/>
    <n v="0"/>
    <s v="根据“长农联〔2022〕14号”文件，免收担保费"/>
    <s v="无"/>
    <n v="20"/>
    <n v="40"/>
    <n v="0"/>
    <n v="20"/>
    <n v="20"/>
    <n v="0"/>
    <m/>
    <s v=""/>
    <s v="乡村振兴共享贷；建行总行要求：没有纳税申报表的数据，系统内录入营业收入为0"/>
    <s v="国担非专项业务"/>
    <m/>
    <s v="国担非专项业务"/>
    <m/>
    <s v="2022-10-31 12:28:36"/>
    <s v="2022-11-15 09:28:31"/>
    <s v="2022-10-20 09:12:00"/>
    <s v="王卓敏"/>
    <m/>
    <s v="省再担合规性审查通过"/>
    <s v="国担合规性审查通过"/>
    <m/>
    <n v="100"/>
    <n v="100"/>
    <n v="1096"/>
    <n v="0"/>
    <n v="0"/>
    <n v="2E-3"/>
    <n v="2000"/>
    <n v="2000"/>
    <m/>
  </r>
  <r>
    <s v="4303222093000005"/>
    <s v="国担非专项业务"/>
    <s v="新增"/>
    <x v="37"/>
    <m/>
    <s v="湖南省融资再担保有限公司"/>
    <s v="长沙市望城区乌山街道团山湖村经济合作社"/>
    <s v="非企业经济组织"/>
    <s v="统一社会信用代码"/>
    <s v="N2430112MF29890804"/>
    <m/>
    <m/>
    <s v="长沙市望城区乌山街道团山湖村经济合作社"/>
    <s v="N2430112MF29890804"/>
    <s v="集体控股"/>
    <s v="否"/>
    <s v="湖南省/长沙市/望城区"/>
    <s v="农村集体经济组织管理"/>
    <s v="租赁和商务服务业"/>
    <n v="1702"/>
    <n v="120"/>
    <n v="25"/>
    <n v="0"/>
    <s v="其他"/>
    <s v="三农"/>
    <m/>
    <s v="程府迎"/>
    <s v="居民身份证"/>
    <s v="430122197105140612"/>
    <s v="中国建设银行长沙兴湘支行"/>
    <n v="400"/>
    <s v="流动资金贷款"/>
    <n v="4.25"/>
    <s v="人民币"/>
    <s v="否"/>
    <s v="2022-09-30 00:00:00"/>
    <s v="2025-09-30 00:00:00"/>
    <m/>
    <s v="HTZ430783900LDZJ2022N00T"/>
    <s v="HTZ430783900LDZJ2022N00T"/>
    <s v="长建担保【2022】第002号"/>
    <s v="HTZ430783900LDZJ2022N00T"/>
    <n v="0"/>
    <s v="根据“长农联〔2022〕14号”文件，免收担保费"/>
    <s v="无"/>
    <n v="20"/>
    <n v="40"/>
    <n v="0"/>
    <n v="20"/>
    <n v="20"/>
    <n v="0"/>
    <m/>
    <s v=""/>
    <s v="乡村振兴共享贷；建行总行要求：没有纳税申报表的数据，系统内录入营业收入为0"/>
    <s v="国担非专项业务"/>
    <m/>
    <s v="国担非专项业务"/>
    <m/>
    <s v="2022-10-31 12:28:36"/>
    <s v="2022-11-15 09:28:03"/>
    <s v="2022-10-20 09:12:00"/>
    <s v="王卓敏"/>
    <m/>
    <s v="省再担合规性审查通过"/>
    <s v="国担合规性审查通过"/>
    <m/>
    <n v="400"/>
    <n v="400"/>
    <n v="1096"/>
    <n v="0"/>
    <n v="0"/>
    <n v="2E-3"/>
    <n v="8000"/>
    <n v="8000"/>
    <m/>
  </r>
  <r>
    <s v="4302422081100001"/>
    <s v="国担非专项业务"/>
    <s v="新增"/>
    <x v="44"/>
    <s v=""/>
    <s v="湖南省融资再担保有限公司"/>
    <s v="湖南泰瑞医疗科技股份有限公司"/>
    <s v="企业"/>
    <s v="统一社会信用代码"/>
    <s v="91430100796886272X"/>
    <s v="钟婷婷"/>
    <s v="15802668157"/>
    <m/>
    <m/>
    <s v="私人控股"/>
    <s v="否"/>
    <s v="湖南省/长沙市/高新开发区"/>
    <s v="工程和技术研究和试验发展"/>
    <s v="其他未列明行业"/>
    <n v="46881"/>
    <n v="35091"/>
    <n v="455"/>
    <m/>
    <s v="大型企业"/>
    <s v="创业创新"/>
    <s v=""/>
    <s v="叶钊辉"/>
    <s v="居民身份证"/>
    <s v="440225197509300017"/>
    <s v="交通银行湖南省分行"/>
    <n v="500"/>
    <s v="流动资金贷款"/>
    <n v="4.8"/>
    <s v="人民币"/>
    <s v="否"/>
    <s v="2022-08-11 00:00:00"/>
    <s v="2023-08-02 00:00:00"/>
    <m/>
    <s v="Z2208LN15615762"/>
    <s v="Z2208LN1561576200001"/>
    <s v="C220803GR4310904"/>
    <s v="（2022）麓谷委保字第34号"/>
    <n v="1.5"/>
    <m/>
    <s v="自然人保证,不动产抵押"/>
    <n v="20"/>
    <n v="40"/>
    <n v="0"/>
    <n v="20"/>
    <n v="20"/>
    <n v="0"/>
    <m/>
    <s v="专精特新,高新企业"/>
    <m/>
    <s v="国担非专项业务"/>
    <s v=""/>
    <s v="国担非专项业务"/>
    <m/>
    <s v="2022-10-31 12:28:36"/>
    <s v="2022-11-15 09:28:31"/>
    <s v="2022-10-20 00:00:00"/>
    <s v="马梦楠"/>
    <m/>
    <s v="省再担合规性审查通过"/>
    <s v="国担合规性审查通过"/>
    <m/>
    <n v="500"/>
    <n v="500"/>
    <n v="356"/>
    <n v="0"/>
    <n v="0"/>
    <n v="2E-3"/>
    <n v="9753.42"/>
    <n v="9753.42"/>
    <m/>
  </r>
  <r>
    <s v="4306122090600005"/>
    <s v="国担非专项业务"/>
    <s v="新增"/>
    <x v="8"/>
    <m/>
    <s v="湖南省融资再担保有限公司"/>
    <s v="株洲市高峰贸易有限公司"/>
    <s v="企业"/>
    <s v="统一社会信用代码"/>
    <s v="91430202MA4QY93E1P"/>
    <m/>
    <m/>
    <s v="株洲市高峰贸易有限公司"/>
    <s v="91430202MA4QY93E1P"/>
    <s v="私人控股"/>
    <s v="否"/>
    <s v="湖南省/株洲市/石峰区"/>
    <s v="建材批发"/>
    <s v="批发业"/>
    <n v="1646.3"/>
    <n v="857.7"/>
    <n v="16"/>
    <n v="69.3"/>
    <s v="微型企业"/>
    <s v="小微企业"/>
    <m/>
    <s v="唐国辉"/>
    <s v="居民身份证"/>
    <s v="43021119780112601X"/>
    <s v="株洲农村商业银行股份有限公司马鞍支行"/>
    <n v="320"/>
    <s v="流动资金贷款"/>
    <n v="6.81"/>
    <s v="人民币"/>
    <s v="否"/>
    <s v="2022-09-06 00:00:00"/>
    <s v="2024-09-04 00:00:00"/>
    <m/>
    <s v="’-06505-2022-00000119"/>
    <m/>
    <s v="最高保2022002号"/>
    <s v="SRD-JDJB-202206-033"/>
    <n v="0.5"/>
    <m/>
    <s v="自然人保证"/>
    <n v="20"/>
    <n v="40"/>
    <n v="0"/>
    <n v="20"/>
    <n v="20"/>
    <n v="0"/>
    <m/>
    <s v=""/>
    <m/>
    <s v="见贷即保"/>
    <m/>
    <s v="湘再担产品"/>
    <m/>
    <s v="2022-10-24 11:00:22"/>
    <s v="2022-11-15 09:28:03"/>
    <s v="2022-10-20 10:27:56"/>
    <s v="丁杰"/>
    <m/>
    <s v="省再担合规性审查通过"/>
    <s v="国担合规性审查通过"/>
    <m/>
    <n v="320"/>
    <n v="320"/>
    <n v="729"/>
    <n v="0"/>
    <n v="0"/>
    <n v="2E-3"/>
    <n v="6400"/>
    <n v="6400"/>
    <m/>
  </r>
  <r>
    <s v="4306122092600004"/>
    <s v="国担非专项业务"/>
    <s v="新增"/>
    <x v="8"/>
    <m/>
    <s v="湖南省融资再担保有限公司"/>
    <s v="株洲勇华再生资源有限责任公司"/>
    <s v="企业"/>
    <s v="统一社会信用代码"/>
    <s v="91430203MA4PW7DL51"/>
    <s v="李勇奇"/>
    <s v="13517322256"/>
    <s v="株洲勇华再生资源有限责任公司"/>
    <s v="91430203MA4PW7DL51"/>
    <s v="私人控股"/>
    <s v="否"/>
    <s v="湖南省/株洲市/芦淞区"/>
    <s v="金属废料和碎屑加工处理"/>
    <s v="工业"/>
    <n v="250.43"/>
    <n v="516.42999999999995"/>
    <n v="8"/>
    <n v="9.89"/>
    <s v="微型企业"/>
    <s v="小微企业"/>
    <s v="7.3.3"/>
    <s v="李勇奇"/>
    <s v="居民身份证"/>
    <s v="430311197611093515"/>
    <s v="株洲农村商业银行股份有限公司枫溪支行"/>
    <n v="50"/>
    <s v="流动资金贷款"/>
    <n v="7"/>
    <s v="人民币"/>
    <s v="否"/>
    <s v="2022-09-26 00:00:00"/>
    <s v="2023-09-25 00:00:00"/>
    <m/>
    <s v="（06519）借字（2022）第00000452号"/>
    <m/>
    <s v="最高保2022003号"/>
    <s v="SRD-JDJB-202206-042"/>
    <n v="0.5"/>
    <m/>
    <s v="自然人保证"/>
    <n v="20"/>
    <n v="40"/>
    <n v="0"/>
    <n v="20"/>
    <n v="20"/>
    <n v="0"/>
    <m/>
    <s v=""/>
    <m/>
    <s v="见贷即保"/>
    <m/>
    <s v="湘再担产品"/>
    <m/>
    <s v="2022-10-24 11:00:22"/>
    <s v="2022-11-15 09:28:03"/>
    <s v="2022-10-20 10:27:56"/>
    <s v="丁杰"/>
    <m/>
    <s v="省再担合规性审查通过"/>
    <s v="国担合规性审查通过"/>
    <m/>
    <n v="50"/>
    <n v="50"/>
    <n v="364"/>
    <n v="0"/>
    <n v="0"/>
    <n v="2E-3"/>
    <n v="997.26"/>
    <n v="997.26"/>
    <m/>
  </r>
  <r>
    <s v="4306122092800001"/>
    <s v="国担非专项业务"/>
    <s v="新增"/>
    <x v="8"/>
    <m/>
    <s v="湖南省融资再担保有限公司"/>
    <s v="株洲东亚工具有限公司"/>
    <s v="企业"/>
    <s v="统一社会信用代码"/>
    <s v="91430200712138198E"/>
    <s v="吴勇强"/>
    <s v="13307330777"/>
    <s v="株洲东亚工具有限公司"/>
    <s v="91430200712138198E"/>
    <s v="私人控股"/>
    <s v="否"/>
    <s v="湖南省/株洲市/渌口区"/>
    <s v="其他未列明金属制品制造"/>
    <s v="工业"/>
    <n v="12249"/>
    <n v="12105"/>
    <n v="167"/>
    <n v="321.52999999999997"/>
    <s v="小型企业"/>
    <s v="小微企业"/>
    <s v="2.1.4"/>
    <s v="吴勇强"/>
    <s v="居民身份证"/>
    <s v="430681197512053716"/>
    <s v="株洲农村商业银行股份有限公司武广新城支行"/>
    <n v="200"/>
    <s v="流动资金贷款"/>
    <n v="4.5199999999999996"/>
    <s v="人民币"/>
    <s v="否"/>
    <s v="2022-09-28 00:00:00"/>
    <s v="2023-09-28 00:00:00"/>
    <m/>
    <s v="(06010)借字（2021）第00000408号"/>
    <m/>
    <s v="最高保2022003号"/>
    <s v="SRD-JDJB-202209-053"/>
    <n v="0.5"/>
    <m/>
    <s v="自然人保证"/>
    <n v="20"/>
    <n v="40"/>
    <n v="0"/>
    <n v="20"/>
    <n v="20"/>
    <n v="0"/>
    <m/>
    <s v="高新企业"/>
    <m/>
    <s v="见贷即保"/>
    <m/>
    <s v="湘再担产品"/>
    <m/>
    <s v="2022-10-24 11:00:22"/>
    <s v="2022-11-15 09:27:24"/>
    <s v="2022-10-20 10:27:56"/>
    <s v="丁杰"/>
    <m/>
    <s v="省再担合规性审查通过"/>
    <s v="国担合规性审查通过"/>
    <m/>
    <n v="200"/>
    <n v="200"/>
    <n v="365"/>
    <n v="0"/>
    <n v="0"/>
    <n v="2E-3"/>
    <n v="4000"/>
    <n v="4000"/>
    <m/>
  </r>
  <r>
    <s v="4306122092700002"/>
    <s v="国担非专项业务"/>
    <s v="新增"/>
    <x v="8"/>
    <m/>
    <s v="湖南省融资再担保有限公司"/>
    <s v="株洲东亚工具有限公司"/>
    <s v="企业"/>
    <s v="统一社会信用代码"/>
    <s v="91430200712138198E"/>
    <s v="吴勇强"/>
    <s v="13307330777"/>
    <s v="株洲东亚工具有限公司"/>
    <s v="91430200712138198E"/>
    <s v="私人控股"/>
    <s v="否"/>
    <s v="湖南省/株洲市/渌口区"/>
    <s v="其他未列明金属制品制造"/>
    <s v="工业"/>
    <n v="12249"/>
    <n v="12105"/>
    <n v="167"/>
    <n v="321.52999999999997"/>
    <s v="小型企业"/>
    <s v="小微企业"/>
    <s v="2.1.4"/>
    <s v="吴勇强"/>
    <s v="居民身份证"/>
    <s v="430681197512053716"/>
    <s v="株洲农村商业银行股份有限公司武广新城支行"/>
    <n v="200"/>
    <s v="流动资金贷款"/>
    <n v="4.5199999999999996"/>
    <s v="人民币"/>
    <s v="否"/>
    <s v="2022-09-27 00:00:00"/>
    <s v="2023-09-26 00:00:00"/>
    <m/>
    <s v="（06010）最高额借字（2021）第00000407号"/>
    <m/>
    <s v="最高保2022003号"/>
    <s v="SRD-JDJB-202209-053"/>
    <n v="0.5"/>
    <m/>
    <s v="自然人保证"/>
    <n v="20"/>
    <n v="40"/>
    <n v="0"/>
    <n v="20"/>
    <n v="20"/>
    <n v="0"/>
    <m/>
    <s v="高新企业"/>
    <m/>
    <s v="见贷即保"/>
    <m/>
    <s v="湘再担产品"/>
    <m/>
    <s v="2022-10-24 11:00:22"/>
    <s v="2022-11-15 09:28:03"/>
    <s v="2022-10-20 10:27:56"/>
    <s v="丁杰"/>
    <m/>
    <s v="省再担合规性审查通过"/>
    <s v="国担合规性审查通过"/>
    <m/>
    <n v="200"/>
    <n v="200"/>
    <n v="364"/>
    <n v="0"/>
    <n v="0"/>
    <n v="2E-3"/>
    <n v="3989.04"/>
    <n v="3989.04"/>
    <m/>
  </r>
  <r>
    <s v="4306122092800002"/>
    <s v="国担非专项业务"/>
    <s v="新增"/>
    <x v="8"/>
    <m/>
    <s v="湖南省融资再担保有限公司"/>
    <s v="株洲鑫福源建筑装饰有限责任公司"/>
    <s v="企业"/>
    <s v="统一社会信用代码"/>
    <s v="91430211MA4L89WN3G"/>
    <s v="朱光常"/>
    <s v="13973372514"/>
    <s v="株洲鑫福源建筑装饰有限责任公司"/>
    <s v="91430211MA4L89WN3G"/>
    <s v="私人控股"/>
    <s v="否"/>
    <s v="湖南省/株洲市/天元区"/>
    <s v="其他未列明建筑业"/>
    <s v="建筑业"/>
    <n v="663"/>
    <n v="525"/>
    <n v="26"/>
    <n v="0.89"/>
    <s v="小型企业"/>
    <s v="小微企业"/>
    <m/>
    <s v="朱光常"/>
    <s v="居民身份证"/>
    <s v="430123196307152250"/>
    <s v="株洲农村商业银行股份有限公司天台山支行"/>
    <n v="40"/>
    <s v="流动资金贷款"/>
    <n v="8"/>
    <s v="人民币"/>
    <s v="否"/>
    <s v="2022-09-28 00:00:00"/>
    <s v="2023-09-27 00:00:00"/>
    <m/>
    <s v="天台山高借字2022第100号"/>
    <m/>
    <s v="最高保2022003号"/>
    <s v="SRD-JDJB-202209-054"/>
    <n v="0.5"/>
    <m/>
    <s v="自然人保证"/>
    <n v="20"/>
    <n v="40"/>
    <n v="0"/>
    <n v="20"/>
    <n v="20"/>
    <n v="0"/>
    <m/>
    <s v=""/>
    <m/>
    <s v="见贷即保"/>
    <m/>
    <s v="湘再担产品"/>
    <m/>
    <s v="2022-10-24 11:00:22"/>
    <s v="2022-11-15 09:28:03"/>
    <s v="2022-10-20 10:27:56"/>
    <s v="丁杰"/>
    <m/>
    <s v="省再担合规性审查通过"/>
    <s v="国担合规性审查通过"/>
    <m/>
    <n v="40"/>
    <n v="40"/>
    <n v="364"/>
    <n v="0"/>
    <n v="0"/>
    <n v="2E-3"/>
    <n v="797.81"/>
    <n v="797.81"/>
    <m/>
  </r>
  <r>
    <s v="4306122092900005"/>
    <s v="国担非专项业务"/>
    <s v="新增"/>
    <x v="8"/>
    <m/>
    <s v="湖南省融资再担保有限公司"/>
    <s v="株洲尚美伊品服饰有限公司"/>
    <s v="企业"/>
    <s v="统一社会信用代码"/>
    <s v="91430203096874289F"/>
    <s v="高向波"/>
    <s v="13357209588"/>
    <s v="株洲尚美伊品服饰有限公司"/>
    <s v="91430203096874289F"/>
    <s v="私人控股"/>
    <s v="否"/>
    <s v="湖南省/株洲市/芦淞区"/>
    <s v="服装零售"/>
    <s v="零售业"/>
    <n v="1227"/>
    <n v="3216"/>
    <n v="15"/>
    <m/>
    <s v="小型企业"/>
    <s v="小微企业"/>
    <m/>
    <s v="高向波"/>
    <s v="居民身份证"/>
    <s v="410881197711163536"/>
    <s v="株洲农村商业银行股份有限公司南大门支行"/>
    <n v="200"/>
    <s v="流动资金贷款"/>
    <n v="5.22"/>
    <s v="人民币"/>
    <s v="否"/>
    <s v="2022-09-29 00:00:00"/>
    <s v="2023-09-28 00:00:00"/>
    <m/>
    <s v="（南大门支行）高借字（2022）第186号"/>
    <m/>
    <s v="最高保2022003号"/>
    <s v="SRD-JDJB-202209-057"/>
    <n v="0.5"/>
    <m/>
    <s v="自然人保证"/>
    <n v="20"/>
    <n v="40"/>
    <n v="0"/>
    <n v="20"/>
    <n v="20"/>
    <n v="0"/>
    <m/>
    <s v=""/>
    <m/>
    <s v="见贷即保"/>
    <m/>
    <s v="湘再担产品"/>
    <m/>
    <s v="2022-10-24 11:00:22"/>
    <s v="2022-11-15 09:28:03"/>
    <s v="2022-10-20 10:27:56"/>
    <s v="丁杰"/>
    <m/>
    <s v="省再担合规性审查通过"/>
    <s v="国担合规性审查通过"/>
    <m/>
    <n v="200"/>
    <n v="200"/>
    <n v="364"/>
    <n v="0"/>
    <n v="0"/>
    <n v="2E-3"/>
    <n v="3989.04"/>
    <n v="3989.04"/>
    <m/>
  </r>
  <r>
    <s v="4306122090800006"/>
    <s v="国担非专项业务"/>
    <s v="新增"/>
    <x v="8"/>
    <m/>
    <s v="湖南省融资再担保有限公司"/>
    <s v="湖南山锂新能源科技有限公司"/>
    <s v="企业"/>
    <s v="统一社会信用代码"/>
    <s v="91430211MA4QX8DU8M"/>
    <s v="易晓山"/>
    <s v="13410089297"/>
    <s v="湖南山锂新能源科技有限公司"/>
    <s v="91430211MA4QX8DU8M"/>
    <s v="私人控股"/>
    <s v="否"/>
    <s v="湖南省/株洲市/天元区"/>
    <s v="锂离子电池制造"/>
    <s v="工业"/>
    <n v="2271.62"/>
    <n v="2656.59"/>
    <n v="88"/>
    <m/>
    <s v="小型企业"/>
    <s v="小微企业"/>
    <s v="1.2.3"/>
    <s v="易晓山"/>
    <s v="居民身份证"/>
    <s v="430103197009111556"/>
    <s v="株洲农村商业银行股份有限公司武广新城支行"/>
    <n v="200"/>
    <s v="流动资金贷款"/>
    <n v="5.98"/>
    <s v="人民币"/>
    <s v="否"/>
    <s v="2022-09-08 00:00:00"/>
    <s v="2024-09-08 00:00:00"/>
    <m/>
    <s v="（06010）最高额借字（2022）第00000304号"/>
    <m/>
    <s v="最高保2022002号"/>
    <s v="SRD-JDJB-202208-052"/>
    <n v="0.5"/>
    <m/>
    <s v="自然人保证"/>
    <n v="20"/>
    <n v="40"/>
    <n v="0"/>
    <n v="20"/>
    <n v="20"/>
    <n v="0"/>
    <m/>
    <s v=""/>
    <m/>
    <s v="见贷即保"/>
    <m/>
    <s v="湘再担产品"/>
    <m/>
    <s v="2022-10-24 11:00:22"/>
    <s v="2022-11-15 09:27:24"/>
    <s v="2022-10-20 10:27:56"/>
    <s v="丁杰"/>
    <m/>
    <s v="省再担合规性审查通过"/>
    <s v="国担合规性审查通过"/>
    <m/>
    <n v="200"/>
    <n v="200"/>
    <n v="731"/>
    <n v="0"/>
    <n v="0"/>
    <n v="2E-3"/>
    <n v="4000"/>
    <n v="4000"/>
    <m/>
  </r>
  <r>
    <s v="4306122093000001"/>
    <s v="国担非专项业务"/>
    <s v="新增"/>
    <x v="8"/>
    <m/>
    <s v="湖南省融资再担保有限公司"/>
    <s v="湖南天马好易购营销有限公司"/>
    <s v="企业"/>
    <s v="统一社会信用代码"/>
    <s v="91430200079165659K"/>
    <m/>
    <m/>
    <s v="湖南天马好易购营销有限公司"/>
    <s v="91430200079165659K"/>
    <s v="私人控股"/>
    <s v="否"/>
    <s v="湖南省/株洲市/芦淞区"/>
    <s v="其他食品批发"/>
    <s v="批发业"/>
    <n v="938.14"/>
    <n v="828.14"/>
    <n v="16"/>
    <m/>
    <s v="微型企业"/>
    <s v="小微企业"/>
    <m/>
    <s v="王小勇"/>
    <s v="居民身份证"/>
    <s v="430223198106037613"/>
    <s v="株洲农村商业银行股份有限公司珠江路支行"/>
    <n v="140"/>
    <s v="流动资金贷款"/>
    <n v="7"/>
    <s v="人民币"/>
    <s v="否"/>
    <s v="2022-09-30 00:00:00"/>
    <s v="2023-09-30 00:00:00"/>
    <m/>
    <s v="（06550）最高额借字（2022）第201号"/>
    <s v="2022093018820134000000007"/>
    <s v="最高保2022003号"/>
    <s v="SRD-JDJB-202209-059"/>
    <n v="0.5"/>
    <m/>
    <s v="自然人保证"/>
    <n v="20"/>
    <n v="40"/>
    <n v="0"/>
    <n v="20"/>
    <n v="20"/>
    <n v="0"/>
    <m/>
    <s v=""/>
    <m/>
    <s v="见贷即保"/>
    <m/>
    <s v="湘再担产品"/>
    <m/>
    <s v="2022-10-24 11:00:22"/>
    <s v="2022-11-15 09:27:24"/>
    <s v="2022-10-20 10:27:56"/>
    <s v="丁杰"/>
    <m/>
    <s v="省再担合规性审查通过"/>
    <s v="国担合规性审查通过"/>
    <m/>
    <n v="140"/>
    <n v="140"/>
    <n v="365"/>
    <n v="0"/>
    <n v="0"/>
    <n v="2E-3"/>
    <n v="2800"/>
    <n v="2800"/>
    <m/>
  </r>
  <r>
    <s v="4306122092800003"/>
    <s v="国担非专项业务"/>
    <s v="新增"/>
    <x v="8"/>
    <m/>
    <s v="湖南省融资再担保有限公司"/>
    <s v="湖南璟悦新材料股份有限公司"/>
    <s v="企业"/>
    <s v="统一社会信用代码"/>
    <s v="914302000516852140"/>
    <m/>
    <m/>
    <s v="湖南璟悦新材料股份有限公司"/>
    <s v="914302000516852140"/>
    <s v="私人控股"/>
    <s v="否"/>
    <s v="湖南省/株洲市/石峰区"/>
    <s v="水泥制品制造"/>
    <s v="工业"/>
    <n v="16802"/>
    <n v="18314"/>
    <n v="65"/>
    <m/>
    <s v="小型企业"/>
    <s v="小微企业"/>
    <s v="3.4.4.1"/>
    <s v="张银波"/>
    <s v="居民身份证"/>
    <s v="430203199010294075"/>
    <s v="株洲农村商业银行股份有限公司仙庾支行"/>
    <n v="300"/>
    <s v="流动资金贷款"/>
    <n v="7.21"/>
    <s v="人民币"/>
    <s v="否"/>
    <s v="2022-09-28 00:00:00"/>
    <s v="2024-09-28 00:00:00"/>
    <m/>
    <s v="（仙庾支行）借字（2022）第0131号"/>
    <s v="2022092818820118000000001"/>
    <s v="最高保2022003号"/>
    <s v="SRD-JDJB-202209-056"/>
    <n v="0.5"/>
    <m/>
    <s v="自然人保证"/>
    <n v="20"/>
    <n v="40"/>
    <n v="0"/>
    <n v="20"/>
    <n v="20"/>
    <n v="0"/>
    <m/>
    <s v=""/>
    <m/>
    <s v="见贷即保"/>
    <m/>
    <s v="湘再担产品"/>
    <m/>
    <s v="2022-10-24 11:00:22"/>
    <s v="2022-11-15 09:28:03"/>
    <s v="2022-10-20 10:27:56"/>
    <s v="丁杰"/>
    <m/>
    <s v="省再担合规性审查通过"/>
    <s v="国担合规性审查通过"/>
    <m/>
    <n v="300"/>
    <n v="300"/>
    <n v="731"/>
    <n v="0"/>
    <n v="0"/>
    <n v="2E-3"/>
    <n v="6000"/>
    <n v="6000"/>
    <m/>
  </r>
  <r>
    <s v="4302422090900001"/>
    <s v="国担非专项业务"/>
    <s v="新增"/>
    <x v="44"/>
    <s v=""/>
    <s v="湖南省融资再担保有限公司"/>
    <s v="湖南泰瑞医疗科技股份有限公司"/>
    <s v="企业"/>
    <s v="统一社会信用代码"/>
    <s v="91430100796886272X"/>
    <s v="钟婷婷"/>
    <s v="15802668157"/>
    <m/>
    <m/>
    <s v="私人控股"/>
    <s v="否"/>
    <s v="湖南省/长沙市/高新开发区"/>
    <s v="工程和技术研究和试验发展"/>
    <s v="其他未列明行业"/>
    <n v="46881"/>
    <n v="35091"/>
    <n v="455"/>
    <m/>
    <s v="大型企业"/>
    <s v="创业创新"/>
    <s v=""/>
    <s v="叶钊辉"/>
    <s v="居民身份证"/>
    <s v="440225197509300017"/>
    <s v="交通银行湖南省分行"/>
    <n v="500"/>
    <s v="流动资金贷款"/>
    <n v="4.7"/>
    <s v="人民币"/>
    <s v="否"/>
    <s v="2022-09-09 00:00:00"/>
    <s v="2023-09-04 00:00:00"/>
    <m/>
    <s v="Z2208LN15627179"/>
    <s v="Z2208LN1562717900001"/>
    <s v="C220817GR4314140"/>
    <s v="（2022）麓谷委保字第34号"/>
    <n v="1.5"/>
    <m/>
    <s v="自然人保证,不动产抵押"/>
    <n v="20"/>
    <n v="40"/>
    <n v="0"/>
    <n v="20"/>
    <n v="20"/>
    <n v="0"/>
    <m/>
    <s v="专精特新,高新企业"/>
    <m/>
    <s v="国担非专项业务"/>
    <s v=""/>
    <s v="国担非专项业务"/>
    <m/>
    <s v="2022-10-31 12:28:36"/>
    <s v="2022-11-15 09:28:31"/>
    <s v="2022-10-20 00:00:00"/>
    <s v="马梦楠"/>
    <m/>
    <s v="省再担合规性审查通过"/>
    <s v="国担合规性审查通过"/>
    <m/>
    <n v="500"/>
    <n v="500"/>
    <n v="360"/>
    <n v="0"/>
    <n v="0"/>
    <n v="2E-3"/>
    <n v="9863.01"/>
    <n v="9863.01"/>
    <m/>
  </r>
  <r>
    <s v="4303022091710001"/>
    <s v="国担非专项业务"/>
    <s v="展期"/>
    <x v="32"/>
    <s v=""/>
    <s v="湖南省融资再担保有限公司"/>
    <s v="李亮"/>
    <s v="小微企业主"/>
    <s v="居民身份证"/>
    <s v="430611196307092069"/>
    <m/>
    <m/>
    <s v="岳阳县天丰牲猪养殖有限公司"/>
    <s v="91430621320575188B"/>
    <s v="私人控股"/>
    <s v="否"/>
    <s v="湖南省/岳阳市/岳阳县"/>
    <s v="猪的饲养"/>
    <s v="农、林、牧、渔业"/>
    <n v="1941.4"/>
    <n v="430.6"/>
    <n v="10"/>
    <n v="0"/>
    <s v="小型企业"/>
    <s v="三农,小微企业"/>
    <s v=""/>
    <m/>
    <m/>
    <m/>
    <s v="湖南岳阳巴陵农村商业银行"/>
    <n v="200"/>
    <s v="个人经营性贷款"/>
    <n v="6.7"/>
    <s v="人民币"/>
    <s v="否"/>
    <s v="2021-09-16 00:00:00"/>
    <s v="2023-07-16 00:00:00"/>
    <s v="2022-09-17 00:00:00"/>
    <s v="-21500-2022-00000548"/>
    <m/>
    <s v="1-21500-2022-00000122"/>
    <s v="岳县担保协议字[2021]第055号"/>
    <n v="1"/>
    <m/>
    <s v="自然人保证,企业保证,权利质押,不动产抵押,动产抵押"/>
    <n v="20"/>
    <n v="40"/>
    <n v="0"/>
    <n v="20"/>
    <n v="20"/>
    <n v="0"/>
    <m/>
    <s v=""/>
    <s v="核心用款企业：岳阳县天丰牲猪养殖有限公司"/>
    <s v="国担非专项业务"/>
    <s v=""/>
    <s v="国担非专项业务"/>
    <m/>
    <s v="2022-10-26 10:25:21"/>
    <s v="2022-11-15 09:27:24"/>
    <s v="2022-10-20 00:00:00"/>
    <s v="备案经办"/>
    <m/>
    <s v="省再担合规性审查通过"/>
    <s v="国担合规性审查通过"/>
    <m/>
    <n v="200"/>
    <n v="200"/>
    <n v="302"/>
    <n v="0"/>
    <n v="0"/>
    <n v="2E-3"/>
    <n v="3309.59"/>
    <n v="3309.59"/>
    <m/>
  </r>
  <r>
    <s v="4301122092700162"/>
    <s v="国担非专项业务"/>
    <s v="新增"/>
    <x v="7"/>
    <m/>
    <s v="湖南省融资再担保有限公司"/>
    <s v="长沙市鹏扬教学设备有限公司"/>
    <s v="企业"/>
    <s v="统一社会信用代码"/>
    <s v="914301056874301378"/>
    <s v="彭双全"/>
    <s v="13874814701"/>
    <m/>
    <m/>
    <s v="私人控股"/>
    <s v="否"/>
    <s v="湖南省/长沙市/开福区"/>
    <s v="教学用模型及教具制造"/>
    <s v="工业"/>
    <n v="4720"/>
    <n v="2335"/>
    <n v="65"/>
    <m/>
    <s v="小型企业"/>
    <s v="小微企业"/>
    <m/>
    <s v="彭双全"/>
    <s v="居民身份证"/>
    <s v="430681197108153715"/>
    <s v="中国银行长沙市开福支行"/>
    <n v="200"/>
    <s v="流动资金贷款"/>
    <n v="3.8"/>
    <s v="人民币"/>
    <s v="否"/>
    <s v="2022-09-27 00:00:00"/>
    <s v="2023-09-27 00:00:00"/>
    <m/>
    <s v="湘中银企借字2022-2943号"/>
    <m/>
    <s v="湘中银企保字2022-2943-3号"/>
    <s v="SZX0420210441"/>
    <n v="0.5"/>
    <m/>
    <s v="自然人保证,企业保证"/>
    <n v="20"/>
    <n v="40"/>
    <n v="0"/>
    <n v="20"/>
    <n v="20"/>
    <n v="0"/>
    <m/>
    <s v="高新企业"/>
    <s v="非批量业务"/>
    <s v="国担非专项业务"/>
    <m/>
    <s v="国担非专项业务"/>
    <m/>
    <s v="2022-10-31 12:28:36"/>
    <s v="2022-11-15 09:28:31"/>
    <s v="2022-10-20 16:04:30"/>
    <s v="王颖"/>
    <m/>
    <s v="省再担合规性审查通过"/>
    <s v="国担合规性审查通过"/>
    <s v="国再担规则：若“债务人类别”为企业、非企业经济组织、小微企业主时，债务人经营主体经济成分不能为空;"/>
    <n v="200"/>
    <n v="200"/>
    <n v="365"/>
    <n v="0"/>
    <n v="0"/>
    <n v="2E-3"/>
    <n v="4000"/>
    <n v="4000"/>
    <m/>
  </r>
  <r>
    <s v="4301122092600214"/>
    <s v="国担非专项业务"/>
    <s v="新增"/>
    <x v="7"/>
    <m/>
    <s v="湖南省融资再担保有限公司"/>
    <s v="湖南合亿达热处理有限公司"/>
    <s v="企业"/>
    <s v="统一社会信用代码"/>
    <s v="91430300338543141J"/>
    <s v="赵根来"/>
    <s v="13390882379"/>
    <m/>
    <m/>
    <s v="私人控股"/>
    <s v="否"/>
    <s v="湖南省/湘潭市/雨湖区"/>
    <s v="金属表面处理及热处理加工"/>
    <s v="工业"/>
    <n v="2672"/>
    <n v="2356"/>
    <n v="22"/>
    <m/>
    <s v="小型企业"/>
    <s v="小微企业"/>
    <s v="2.1.4"/>
    <s v="赵根来"/>
    <s v="居民身份证"/>
    <s v="43042419691228721X"/>
    <s v="中国银行湘潭分行"/>
    <n v="250"/>
    <s v="流动资金贷款"/>
    <n v="4"/>
    <s v="人民币"/>
    <s v="否"/>
    <s v="2022-09-26 00:00:00"/>
    <s v="2023-09-26 00:00:00"/>
    <m/>
    <s v="湘中银企借字2022-2913-1号"/>
    <m/>
    <s v="湘中银企保字2022-2913-1号"/>
    <s v="SZX0420220321"/>
    <n v="0.5"/>
    <m/>
    <s v="自然人保证,企业保证"/>
    <n v="20"/>
    <n v="40"/>
    <n v="0"/>
    <n v="20"/>
    <n v="20"/>
    <n v="0"/>
    <m/>
    <s v="高新企业"/>
    <s v="非批量业务"/>
    <s v="国担非专项业务"/>
    <m/>
    <s v="国担非专项业务"/>
    <m/>
    <s v="2022-10-31 12:28:36"/>
    <s v="2022-11-15 09:28:03"/>
    <s v="2022-10-20 16:04:30"/>
    <s v="王颖"/>
    <m/>
    <s v="省再担合规性审查通过"/>
    <s v="国担合规性审查通过"/>
    <s v="国再担规则：若“债务人类别”为企业、非企业经济组织、小微企业主时，债务人经营主体经济成分不能为空;"/>
    <n v="250"/>
    <n v="250"/>
    <n v="365"/>
    <n v="0"/>
    <n v="0"/>
    <n v="2E-3"/>
    <n v="5000"/>
    <n v="5000"/>
    <m/>
  </r>
  <r>
    <s v="4301122092300143"/>
    <s v="国担非专项业务"/>
    <s v="新增"/>
    <x v="7"/>
    <m/>
    <s v="湖南省融资再担保有限公司"/>
    <s v="长沙夏威夷洗涤有限公司"/>
    <s v="企业"/>
    <s v="统一社会信用代码"/>
    <s v="91430122MA4L52FU77"/>
    <s v="杨红"/>
    <s v="13203155367"/>
    <m/>
    <m/>
    <s v="私人控股"/>
    <s v="否"/>
    <s v="湖南省/长沙市/望城区"/>
    <s v="洗染服务"/>
    <s v="其他未列明行业"/>
    <n v="2758"/>
    <n v="1186"/>
    <n v="30"/>
    <m/>
    <s v="小型企业"/>
    <s v="小微企业"/>
    <m/>
    <s v="胡业茂"/>
    <s v="居民身份证"/>
    <s v="411527199903039033"/>
    <s v="长沙农村商业银行隆平高科技园支行"/>
    <n v="60"/>
    <s v="流动资金贷款"/>
    <n v="5.6"/>
    <s v="人民币"/>
    <s v="否"/>
    <s v="2022-09-23 00:00:00"/>
    <s v="2023-09-15 00:00:00"/>
    <m/>
    <s v="01168-2022-00000454"/>
    <m/>
    <s v="长农商（隆平园）最高额保字【2022】年第091401号"/>
    <s v="SZX0420220190"/>
    <n v="1"/>
    <m/>
    <s v="自然人保证,企业保证,不动产抵押"/>
    <n v="20"/>
    <n v="40"/>
    <n v="0"/>
    <n v="20"/>
    <n v="20"/>
    <n v="0"/>
    <m/>
    <s v=""/>
    <s v="非批量业务"/>
    <s v="国担非专项业务"/>
    <m/>
    <s v="国担非专项业务"/>
    <m/>
    <s v="2022-10-31 12:28:36"/>
    <s v="2022-11-15 09:28:31"/>
    <s v="2022-10-20 16:04:31"/>
    <s v="王颖"/>
    <m/>
    <s v="省再担合规性审查通过"/>
    <s v="国担合规性审查通过"/>
    <s v="国再担规则：若“债务人类别”为企业、非企业经济组织、小微企业主时，债务人经营主体经济成分不能为空;"/>
    <n v="60"/>
    <n v="60"/>
    <n v="357"/>
    <n v="0"/>
    <n v="0"/>
    <n v="2E-3"/>
    <n v="1173.7"/>
    <n v="1173.7"/>
    <m/>
  </r>
  <r>
    <s v="4301122092300144"/>
    <s v="国担非专项业务"/>
    <s v="新增"/>
    <x v="7"/>
    <s v=""/>
    <s v="湖南省融资再担保有限公司"/>
    <s v="长沙夏威夷洗涤有限公司"/>
    <s v="企业"/>
    <s v="统一社会信用代码"/>
    <s v="91430122MA4L52FU77"/>
    <s v="杨红"/>
    <s v="13203155367"/>
    <m/>
    <m/>
    <s v="私人控股"/>
    <s v="否"/>
    <s v="湖南省/长沙市/望城区"/>
    <s v="洗染服务"/>
    <s v="其他未列明行业"/>
    <n v="2758"/>
    <n v="1186"/>
    <n v="30"/>
    <m/>
    <s v="小型企业"/>
    <s v="小微企业"/>
    <s v=""/>
    <s v="胡业茂"/>
    <s v="居民身份证"/>
    <s v="411527199903039033"/>
    <s v="长沙农村商业银行隆平高科技园支行"/>
    <n v="100"/>
    <s v="流动资金贷款"/>
    <n v="5.6"/>
    <s v="人民币"/>
    <s v="否"/>
    <s v="2022-09-23 00:00:00"/>
    <s v="2023-09-10 00:00:00"/>
    <m/>
    <s v="01168-2022-00000454"/>
    <s v="2022092318010473430000002"/>
    <s v="长农商（隆平园）最高额保字【2022】年第091401号"/>
    <s v="SZX0420220190"/>
    <n v="1"/>
    <m/>
    <s v="自然人保证,企业保证,不动产抵押"/>
    <n v="20"/>
    <n v="40"/>
    <n v="0"/>
    <n v="20"/>
    <n v="20"/>
    <n v="0"/>
    <m/>
    <s v=""/>
    <s v="非批量业务"/>
    <s v="国担非专项业务"/>
    <s v=""/>
    <s v="国担非专项业务"/>
    <m/>
    <s v="2022-10-31 12:28:36"/>
    <s v="2022-11-15 09:28:31"/>
    <s v="2022-10-20 00:00:00"/>
    <s v="王颖"/>
    <m/>
    <s v="省再担合规性审查通过"/>
    <s v="国担合规性审查通过"/>
    <m/>
    <n v="100"/>
    <n v="100"/>
    <n v="352"/>
    <n v="0"/>
    <n v="0"/>
    <n v="2E-3"/>
    <n v="1928.77"/>
    <n v="1928.77"/>
    <m/>
  </r>
  <r>
    <s v="4301122091900172"/>
    <s v="国担非专项业务"/>
    <s v="新增"/>
    <x v="7"/>
    <m/>
    <s v="湖南省融资再担保有限公司"/>
    <s v="长沙夏威夷洗涤有限公司"/>
    <s v="企业"/>
    <s v="统一社会信用代码"/>
    <s v="91430122MA4L52FU77"/>
    <s v="杨红"/>
    <s v="13203155367"/>
    <m/>
    <m/>
    <s v="私人控股"/>
    <s v="否"/>
    <s v="湖南省/长沙市/望城区"/>
    <s v="洗染服务"/>
    <s v="其他未列明行业"/>
    <n v="2758"/>
    <n v="1186"/>
    <n v="30"/>
    <m/>
    <s v="小型企业"/>
    <s v="小微企业"/>
    <m/>
    <s v="胡业茂"/>
    <s v="居民身份证"/>
    <s v="411527199903039033"/>
    <s v="长沙农村商业银行隆平高科技园支行"/>
    <n v="30"/>
    <s v="流动资金贷款"/>
    <n v="5.6"/>
    <s v="人民币"/>
    <s v="否"/>
    <s v="2022-09-19 00:00:00"/>
    <s v="2023-09-19 00:00:00"/>
    <m/>
    <s v="01168-2022-00000454"/>
    <m/>
    <s v="长农商（隆平园）最高额保字【2022】年第091401号"/>
    <s v="SZX0420220190"/>
    <n v="1"/>
    <m/>
    <s v="自然人保证,企业保证,不动产抵押"/>
    <n v="20"/>
    <n v="40"/>
    <n v="0"/>
    <n v="20"/>
    <n v="20"/>
    <n v="0"/>
    <m/>
    <s v=""/>
    <s v="非批量业务"/>
    <s v="国担非专项业务"/>
    <m/>
    <s v="国担非专项业务"/>
    <m/>
    <s v="2022-10-31 12:28:36"/>
    <s v="2022-11-15 09:28:31"/>
    <s v="2022-10-20 16:04:31"/>
    <s v="王颖"/>
    <m/>
    <s v="省再担合规性审查通过"/>
    <s v="国担合规性审查通过"/>
    <s v="国再担规则：若“债务人类别”为企业、非企业经济组织、小微企业主时，债务人经营主体经济成分不能为空;"/>
    <n v="30"/>
    <n v="30"/>
    <n v="365"/>
    <n v="0"/>
    <n v="0"/>
    <n v="2E-3"/>
    <n v="600"/>
    <n v="600"/>
    <m/>
  </r>
  <r>
    <s v="4301122091900173"/>
    <s v="国担非专项业务"/>
    <s v="新增"/>
    <x v="7"/>
    <m/>
    <s v="湖南省融资再担保有限公司"/>
    <s v="长沙馨予形象设计有限公司"/>
    <s v="企业"/>
    <s v="统一社会信用代码"/>
    <s v="91430103694032751G"/>
    <s v="张绍红"/>
    <s v="18975138528"/>
    <m/>
    <m/>
    <s v="私人控股"/>
    <s v="否"/>
    <s v="湖南省/长沙市/天心区"/>
    <s v="纺织品、针织品及原料批发"/>
    <s v="批发业"/>
    <n v="1353"/>
    <n v="1485"/>
    <n v="1"/>
    <m/>
    <s v="微型企业"/>
    <s v="小微企业"/>
    <m/>
    <s v="张绍红"/>
    <s v="居民身份证"/>
    <s v="352127197011270022"/>
    <s v="长沙农村商业银行大学城科技支行"/>
    <n v="320"/>
    <s v="流动资金贷款"/>
    <n v="5.8"/>
    <s v="人民币"/>
    <s v="否"/>
    <s v="2022-09-19 00:00:00"/>
    <s v="2024-09-19 00:00:00"/>
    <m/>
    <s v="长农商（岳麓-大学城科技支行）借字【2022】第091901-1号"/>
    <m/>
    <s v="长农商（岳麓-大学城科技支行）最高额保字【2022】第091901号"/>
    <s v="SZX0420220355"/>
    <n v="0.6"/>
    <m/>
    <s v="自然人保证,不动产抵押"/>
    <n v="20"/>
    <n v="40"/>
    <n v="0"/>
    <n v="20"/>
    <n v="20"/>
    <n v="0"/>
    <m/>
    <s v=""/>
    <s v="非批量业务"/>
    <s v="国担非专项业务"/>
    <m/>
    <s v="国担非专项业务"/>
    <m/>
    <s v="2022-10-31 12:28:36"/>
    <s v="2022-11-15 09:28:31"/>
    <s v="2022-10-20 16:04:31"/>
    <s v="王颖"/>
    <m/>
    <s v="省再担合规性审查通过"/>
    <s v="国担合规性审查通过"/>
    <s v="国再担规则：若“债务人类别”为企业、非企业经济组织、小微企业主时，债务人经营主体经济成分不能为空;"/>
    <n v="320"/>
    <n v="320"/>
    <n v="731"/>
    <n v="0"/>
    <n v="0"/>
    <n v="2E-3"/>
    <n v="6400"/>
    <n v="6400"/>
    <m/>
  </r>
  <r>
    <s v="4301122092600218"/>
    <s v="国担非专项业务"/>
    <s v="借新还旧"/>
    <x v="7"/>
    <s v=""/>
    <s v="湖南省融资再担保有限公司"/>
    <s v="湖南月意生态工程集团有限公司"/>
    <s v="企业"/>
    <s v="统一社会信用代码"/>
    <s v="91430300748351310B"/>
    <s v="杜月意"/>
    <m/>
    <m/>
    <m/>
    <s v="私人控股"/>
    <s v="否"/>
    <s v="湖南省/湘潭市/岳塘区"/>
    <s v="其他未列明建筑业"/>
    <s v="建筑业"/>
    <n v="19021"/>
    <n v="2412"/>
    <n v="34"/>
    <m/>
    <s v="小型企业"/>
    <s v="小微企业"/>
    <s v=""/>
    <s v="杜月意"/>
    <s v="居民身份证"/>
    <s v="430302196707040011"/>
    <s v="华融湘江银行湘潭分行"/>
    <n v="460"/>
    <s v="流动资金贷款"/>
    <n v="6.5"/>
    <s v="人民币"/>
    <s v="否"/>
    <s v="2022-09-26 00:00:00"/>
    <s v="2023-09-26 00:00:00"/>
    <m/>
    <s v="华银潭芙蓉支流资贷字2022年第005号"/>
    <m/>
    <s v="华银潭芙蓉支保字2022年第001号"/>
    <s v="SZX0420220259"/>
    <n v="1"/>
    <m/>
    <s v="自然人保证,不动产抵押"/>
    <n v="10"/>
    <n v="50"/>
    <n v="0"/>
    <n v="20"/>
    <n v="20"/>
    <n v="0"/>
    <m/>
    <s v="终本案件"/>
    <s v="非批量业务（借新还旧）"/>
    <s v="国担非专项业务"/>
    <s v=""/>
    <s v="国担非专项业务"/>
    <m/>
    <s v="2022-10-31 12:28:36"/>
    <s v="2022-11-15 09:28:03"/>
    <s v="2022-10-20 00:00:00"/>
    <s v="王颖"/>
    <m/>
    <s v="省再担合规性审查通过"/>
    <s v="国担合规性审查通过"/>
    <m/>
    <n v="460"/>
    <n v="460"/>
    <n v="365"/>
    <n v="0"/>
    <n v="0"/>
    <n v="2E-3"/>
    <n v="9200"/>
    <n v="9200"/>
    <m/>
  </r>
  <r>
    <s v="4301122092600219"/>
    <s v="国担非专项业务"/>
    <s v="新增"/>
    <x v="7"/>
    <m/>
    <s v="湖南省融资再担保有限公司"/>
    <s v="株洲恒锋机电有限公司"/>
    <s v="企业"/>
    <s v="统一社会信用代码"/>
    <s v="91430204066366718K"/>
    <s v="张雄"/>
    <s v="15874879012"/>
    <m/>
    <m/>
    <s v="私人控股"/>
    <s v="否"/>
    <s v="湖南省/株洲市/石峰区"/>
    <s v="其他未列明制造业"/>
    <s v="工业"/>
    <n v="1882"/>
    <n v="4319"/>
    <n v="110"/>
    <m/>
    <s v="小型企业"/>
    <s v="小微企业"/>
    <m/>
    <s v="孟珊梅"/>
    <s v="居民身份证"/>
    <s v="430502198001200028"/>
    <s v="中国银行株洲分行"/>
    <n v="276"/>
    <s v="流动资金贷款"/>
    <n v="3.8"/>
    <s v="人民币"/>
    <s v="否"/>
    <s v="2022-09-26 00:00:00"/>
    <s v="2023-09-26 00:00:00"/>
    <m/>
    <s v="湘中银普惠借字2022-2839号"/>
    <m/>
    <s v="湘中银普惠保字2022-2839-4号"/>
    <s v="SZX0420210440"/>
    <n v="0.5"/>
    <m/>
    <s v="自然人保证"/>
    <n v="20"/>
    <n v="40"/>
    <n v="0"/>
    <n v="20"/>
    <n v="20"/>
    <n v="0"/>
    <m/>
    <s v=""/>
    <s v="非批量业务"/>
    <s v="国担非专项业务"/>
    <m/>
    <s v="国担非专项业务"/>
    <m/>
    <s v="2022-10-31 12:28:36"/>
    <s v="2022-11-15 09:28:03"/>
    <s v="2022-10-20 16:04:30"/>
    <s v="王颖"/>
    <m/>
    <s v="省再担合规性审查通过"/>
    <s v="国担合规性审查通过"/>
    <m/>
    <n v="276"/>
    <n v="276"/>
    <n v="365"/>
    <n v="0"/>
    <n v="0"/>
    <n v="2E-3"/>
    <n v="5520"/>
    <n v="5520"/>
    <m/>
  </r>
  <r>
    <s v="4301122092300145"/>
    <s v="国担非专项业务"/>
    <s v="新增"/>
    <x v="7"/>
    <m/>
    <s v="湖南省融资再担保有限公司"/>
    <s v="湖南嘉怡漫克生物科技有限公司"/>
    <s v="企业"/>
    <s v="统一社会信用代码"/>
    <s v="91430100MA4PAMTN43"/>
    <s v="廖立雄"/>
    <s v="18008460309"/>
    <m/>
    <m/>
    <s v="私人控股"/>
    <s v="否"/>
    <s v="湖南省/长沙市/岳麓区"/>
    <s v="医疗用品及器材批发"/>
    <s v="批发业"/>
    <n v="1601"/>
    <n v="4121"/>
    <n v="14"/>
    <m/>
    <s v="小型企业"/>
    <s v="小微企业"/>
    <m/>
    <s v="施剑锋"/>
    <s v="居民身份证"/>
    <s v="430723197906197036"/>
    <s v="中国银行长沙市开福支行"/>
    <n v="450"/>
    <s v="流动资金贷款"/>
    <n v="3.8"/>
    <s v="人民币"/>
    <s v="否"/>
    <s v="2022-09-23 00:00:00"/>
    <s v="2023-09-23 00:00:00"/>
    <m/>
    <s v="湘中银企借字2022-2573-1号"/>
    <m/>
    <s v="湘中银企保字2022-2573-4号"/>
    <s v="SZX0420220391"/>
    <n v="0.5"/>
    <m/>
    <s v="自然人保证,不动产抵押"/>
    <n v="20"/>
    <n v="40"/>
    <n v="0"/>
    <n v="20"/>
    <n v="20"/>
    <n v="0"/>
    <m/>
    <s v=""/>
    <s v="非批量业务"/>
    <s v="国担非专项业务"/>
    <m/>
    <s v="国担非专项业务"/>
    <m/>
    <s v="2022-10-31 12:28:36"/>
    <s v="2022-11-15 09:28:03"/>
    <s v="2022-10-20 16:04:31"/>
    <s v="王颖"/>
    <m/>
    <s v="省再担合规性审查通过"/>
    <s v="国担合规性审查通过"/>
    <m/>
    <n v="450"/>
    <n v="450"/>
    <n v="365"/>
    <n v="0"/>
    <n v="0"/>
    <n v="2E-3"/>
    <n v="9000"/>
    <n v="9000"/>
    <m/>
  </r>
  <r>
    <s v="4301122091400150"/>
    <s v="国担非专项业务"/>
    <s v="新增"/>
    <x v="7"/>
    <m/>
    <s v="湖南省融资再担保有限公司"/>
    <s v="湖南湖大威嘉环保科技有限公司"/>
    <s v="企业"/>
    <s v="统一社会信用代码"/>
    <s v="91430100344684979K"/>
    <s v="童中祥"/>
    <s v="13874866055"/>
    <m/>
    <m/>
    <s v="私人控股"/>
    <s v="否"/>
    <s v="湖南省/长沙市/岳麓区"/>
    <s v="环境保护专用设备制造"/>
    <s v="工业"/>
    <n v="2016"/>
    <n v="1848"/>
    <n v="20"/>
    <m/>
    <s v="小型企业"/>
    <s v="小微企业"/>
    <s v="4.4.1"/>
    <s v="童中祥"/>
    <s v="居民身份证"/>
    <s v="430124196312227313"/>
    <s v="中国银行长沙市开福支行"/>
    <n v="280"/>
    <s v="流动资金贷款"/>
    <n v="3.8"/>
    <s v="人民币"/>
    <s v="否"/>
    <s v="2022-09-14 00:00:00"/>
    <s v="2023-09-14 00:00:00"/>
    <m/>
    <s v="湘中银企借字-2022-2647-1号"/>
    <m/>
    <s v="湘中银企保字-2022-2647-4号"/>
    <s v="SZX0420220405"/>
    <n v="0.5"/>
    <m/>
    <s v="自然人保证,企业保证"/>
    <n v="20"/>
    <n v="40"/>
    <n v="0"/>
    <n v="20"/>
    <n v="20"/>
    <n v="0"/>
    <m/>
    <s v="高新企业"/>
    <s v="非批量业务"/>
    <s v="国担非专项业务"/>
    <m/>
    <s v="国担非专项业务"/>
    <m/>
    <s v="2022-10-31 12:28:36"/>
    <s v="2022-11-15 09:28:03"/>
    <s v="2022-10-20 16:04:31"/>
    <s v="王颖"/>
    <m/>
    <s v="省再担合规性审查通过"/>
    <s v="国担合规性审查通过"/>
    <m/>
    <n v="280"/>
    <n v="280"/>
    <n v="365"/>
    <n v="0"/>
    <n v="0"/>
    <n v="2E-3"/>
    <n v="5600"/>
    <n v="5600"/>
    <m/>
  </r>
  <r>
    <s v="4301122090900180"/>
    <s v="国担非专项业务"/>
    <s v="新增"/>
    <x v="7"/>
    <m/>
    <s v="湖南省融资再担保有限公司"/>
    <s v="株洲市君辉贸易有限公司"/>
    <s v="企业"/>
    <s v="统一社会信用代码"/>
    <s v="91430203582788597B"/>
    <s v="刘跃辉"/>
    <s v="13077055808"/>
    <m/>
    <m/>
    <s v="私人控股"/>
    <s v="否"/>
    <s v="湖南省/株洲市/芦淞区"/>
    <s v="鞋帽零售"/>
    <s v="零售业"/>
    <n v="6082"/>
    <n v="12715"/>
    <n v="16"/>
    <m/>
    <s v="小型企业"/>
    <s v="小微企业"/>
    <m/>
    <s v="熊利君"/>
    <s v="居民身份证"/>
    <s v="430124197809246565"/>
    <s v="中国银行株洲市太子路支行"/>
    <n v="430"/>
    <s v="流动资金贷款"/>
    <n v="3.8"/>
    <s v="人民币"/>
    <s v="否"/>
    <s v="2022-09-09 00:00:00"/>
    <s v="2023-09-09 00:00:00"/>
    <m/>
    <s v="湘中银普惠借字2022-2521号"/>
    <m/>
    <s v="湘中银普惠保字2022-2521号"/>
    <s v="SZX0420220339"/>
    <n v="0.5"/>
    <m/>
    <s v="自然人保证,不动产抵押"/>
    <n v="20"/>
    <n v="0"/>
    <n v="0"/>
    <n v="20"/>
    <n v="20"/>
    <n v="40"/>
    <m/>
    <s v=""/>
    <s v="非批量业务"/>
    <s v="国担非专项业务"/>
    <m/>
    <s v="国担非专项业务"/>
    <m/>
    <s v="2022-10-31 12:28:36"/>
    <s v="2022-11-15 09:28:03"/>
    <s v="2022-10-20 16:04:31"/>
    <s v="王颖"/>
    <m/>
    <s v="省再担合规性审查通过"/>
    <s v="国担合规性审查通过"/>
    <m/>
    <n v="430"/>
    <n v="430"/>
    <n v="365"/>
    <n v="0"/>
    <n v="0"/>
    <n v="2E-3"/>
    <n v="8600"/>
    <n v="8600"/>
    <m/>
  </r>
  <r>
    <s v="4301122090100162"/>
    <s v="国担非专项业务"/>
    <s v="新增"/>
    <x v="7"/>
    <m/>
    <s v="湖南省融资再担保有限公司"/>
    <s v="湖南华加运节能科技有限公司"/>
    <s v="企业"/>
    <s v="统一社会信用代码"/>
    <s v="914301000944630802"/>
    <s v="张运军"/>
    <s v="13517318644"/>
    <m/>
    <m/>
    <s v="私人控股"/>
    <s v="否"/>
    <s v="湖南省/长沙市/长沙县"/>
    <s v="锻件及粉末冶金制品制造"/>
    <s v="工业"/>
    <n v="15904"/>
    <n v="14679"/>
    <n v="13"/>
    <m/>
    <s v="微型企业"/>
    <s v="小微企业"/>
    <s v="3.1.11.1"/>
    <s v="张运军"/>
    <s v="居民身份证"/>
    <s v="430102197306043194"/>
    <s v="中国银行长沙市天心支行"/>
    <n v="300"/>
    <s v="流动资金贷款"/>
    <n v="3.95"/>
    <s v="人民币"/>
    <s v="否"/>
    <s v="2022-09-01 00:00:00"/>
    <s v="2023-09-01 00:00:00"/>
    <m/>
    <s v="湘中银普惠借字20222587"/>
    <m/>
    <s v="湘中银普惠保字20222587-1"/>
    <s v="SZX2320220349"/>
    <n v="0.5"/>
    <m/>
    <s v="自然人保证,企业保证,不动产抵押"/>
    <n v="20"/>
    <n v="40"/>
    <n v="0"/>
    <n v="20"/>
    <n v="20"/>
    <n v="0"/>
    <m/>
    <s v=""/>
    <s v="非批量业务"/>
    <s v="国担非专项业务"/>
    <m/>
    <s v="国担非专项业务"/>
    <m/>
    <s v="2022-10-31 12:28:36"/>
    <s v="2022-11-15 09:28:31"/>
    <s v="2022-10-20 16:04:31"/>
    <s v="王颖"/>
    <m/>
    <s v="省再担合规性审查通过"/>
    <s v="国担合规性审查通过"/>
    <m/>
    <n v="300"/>
    <n v="300"/>
    <n v="365"/>
    <n v="0"/>
    <n v="0"/>
    <n v="2E-3"/>
    <n v="6000"/>
    <n v="6000"/>
    <m/>
  </r>
  <r>
    <s v="4301122092700164"/>
    <s v="国担非专项业务"/>
    <s v="新增"/>
    <x v="7"/>
    <m/>
    <s v="湖南省融资再担保有限公司"/>
    <s v="湖南赛西科技有限公司"/>
    <s v="企业"/>
    <s v="统一社会信用代码"/>
    <s v="91430100098044879G"/>
    <s v="董元新"/>
    <s v="13574816610"/>
    <m/>
    <m/>
    <s v="私人控股"/>
    <s v="否"/>
    <s v="湖南省/长沙市/长沙县"/>
    <s v="其他仪器仪表制造业"/>
    <s v="工业"/>
    <n v="2947"/>
    <n v="2456"/>
    <n v="63"/>
    <m/>
    <s v="小型企业"/>
    <s v="小微企业"/>
    <m/>
    <s v="王蕾"/>
    <s v="居民身份证"/>
    <s v="413021197501281326"/>
    <s v="长沙银行银德支行"/>
    <n v="178"/>
    <s v="流动资金贷款"/>
    <n v="3.8"/>
    <s v="人民币"/>
    <s v="否"/>
    <s v="2022-09-27 00:00:00"/>
    <s v="2023-09-27 00:00:00"/>
    <m/>
    <s v="172320221001001408000"/>
    <m/>
    <s v="DB17230120220923062448"/>
    <s v="SZX0420220380"/>
    <n v="0.5"/>
    <m/>
    <s v="自然人保证"/>
    <n v="20"/>
    <n v="40"/>
    <n v="0"/>
    <n v="20"/>
    <n v="20"/>
    <n v="0"/>
    <m/>
    <s v="高新企业"/>
    <s v="非批量业务"/>
    <s v="国担非专项业务"/>
    <m/>
    <s v="国担非专项业务"/>
    <m/>
    <s v="2022-10-31 12:28:36"/>
    <s v="2022-11-15 09:28:03"/>
    <s v="2022-10-20 16:04:31"/>
    <s v="王颖"/>
    <m/>
    <s v="省再担合规性审查通过"/>
    <s v="国担合规性审查通过"/>
    <m/>
    <n v="178"/>
    <n v="178"/>
    <n v="365"/>
    <n v="0"/>
    <n v="0"/>
    <n v="2E-3"/>
    <n v="3560"/>
    <n v="3560"/>
    <m/>
  </r>
  <r>
    <s v="4301122090900181"/>
    <s v="国担非专项业务"/>
    <s v="新增"/>
    <x v="7"/>
    <s v=""/>
    <s v="湖南省融资再担保有限公司"/>
    <s v="湖南丰源业翔晶科新能源股份有限公司"/>
    <s v="企业"/>
    <s v="统一社会信用代码"/>
    <s v="9143000078288513XG"/>
    <s v="曾左"/>
    <s v="18974948822"/>
    <m/>
    <m/>
    <s v="私人控股"/>
    <s v="否"/>
    <s v="湖南省/长沙市/岳麓区"/>
    <s v="锂离子电池制造"/>
    <s v="工业"/>
    <n v="15640"/>
    <n v="16019"/>
    <n v="183"/>
    <m/>
    <s v="小型企业"/>
    <s v="创业创新"/>
    <s v="1.2.3"/>
    <s v="曾左"/>
    <s v="居民身份证"/>
    <s v="430624196304040054"/>
    <s v="中国建设银行长沙万芙南路支行"/>
    <n v="400"/>
    <s v="流动资金贷款"/>
    <n v="3.7"/>
    <s v="人民币"/>
    <s v="否"/>
    <s v="2022-09-09 00:00:00"/>
    <s v="2023-09-08 00:00:00"/>
    <m/>
    <s v="HTZ430755500LDZJ2022N006"/>
    <m/>
    <s v="HTC430755500ZGDB2022NOOK"/>
    <s v="SZX0420220331"/>
    <n v="0.5"/>
    <m/>
    <s v="自然人保证,企业保证"/>
    <n v="20"/>
    <n v="40"/>
    <n v="0"/>
    <n v="20"/>
    <n v="20"/>
    <n v="0"/>
    <m/>
    <s v="高新企业"/>
    <s v="非批量业务"/>
    <s v="国担非专项业务"/>
    <s v=""/>
    <s v="国担非专项业务"/>
    <m/>
    <s v="2022-10-31 12:28:36"/>
    <s v="2022-11-15 09:28:03"/>
    <s v="2022-10-20 00:00:00"/>
    <s v="王颖"/>
    <m/>
    <s v="省再担合规性审查通过"/>
    <s v="国担合规性审查通过"/>
    <m/>
    <n v="400"/>
    <n v="400"/>
    <n v="364"/>
    <n v="0"/>
    <n v="0"/>
    <n v="2E-3"/>
    <n v="7978.08"/>
    <n v="7978.08"/>
    <m/>
  </r>
  <r>
    <s v="4301122090210174"/>
    <s v="国担非专项业务"/>
    <s v="新增"/>
    <x v="7"/>
    <m/>
    <s v="湖南省融资再担保有限公司"/>
    <s v="宁乡正三家常菜馆"/>
    <s v="个体工商户"/>
    <s v="统一社会信用代码"/>
    <s v="92430124MA4NU4JF37"/>
    <s v="曾健"/>
    <s v="13975845518"/>
    <m/>
    <m/>
    <s v="私人控股"/>
    <s v="否"/>
    <s v="湖南省/长沙市/宁乡市"/>
    <s v="正餐服务"/>
    <s v="餐饮业"/>
    <n v="365"/>
    <n v="333"/>
    <n v="6"/>
    <m/>
    <s v="其他"/>
    <s v="小微企业"/>
    <m/>
    <s v="曾健"/>
    <s v="居民身份证"/>
    <s v="430124196205300044"/>
    <s v="中国建设银行宁乡支行"/>
    <n v="160"/>
    <s v="流动资金贷款"/>
    <n v="4.5"/>
    <s v="人民币"/>
    <s v="否"/>
    <s v="2022-09-02 00:00:00"/>
    <s v="2023-09-01 00:00:00"/>
    <m/>
    <s v="HTZ430783800CNED2022N00R"/>
    <m/>
    <s v="HTC430783800ZGDB2022N02H"/>
    <s v="SZX0420210384"/>
    <n v="0.5"/>
    <m/>
    <s v="自然人保证,不动产抵押"/>
    <n v="20"/>
    <n v="40"/>
    <n v="0"/>
    <n v="20"/>
    <n v="20"/>
    <n v="0"/>
    <m/>
    <s v=""/>
    <s v="非批量业务"/>
    <s v="国担非专项业务"/>
    <m/>
    <s v="国担非专项业务"/>
    <m/>
    <s v="2022-10-31 12:28:36"/>
    <s v="2022-11-15 09:28:31"/>
    <s v="2022-10-20 16:04:31"/>
    <s v="王颖"/>
    <m/>
    <s v="省再担合规性审查通过"/>
    <s v="国担合规性审查通过"/>
    <m/>
    <n v="160"/>
    <n v="160"/>
    <n v="364"/>
    <n v="0"/>
    <n v="0"/>
    <n v="2E-3"/>
    <n v="3191.23"/>
    <n v="3191.23"/>
    <m/>
  </r>
  <r>
    <s v="4301122083100212"/>
    <s v="国担非专项业务"/>
    <s v="新增"/>
    <x v="7"/>
    <m/>
    <s v="湖南省融资再担保有限公司"/>
    <s v="长沙五十七度湘餐饮管理有限公司"/>
    <s v="企业"/>
    <s v="统一社会信用代码"/>
    <s v="914301006962141299"/>
    <s v="尚刚"/>
    <s v="13787089557"/>
    <m/>
    <m/>
    <s v="私人控股"/>
    <s v="否"/>
    <s v="湖南省/长沙市/天心区"/>
    <s v="正餐服务"/>
    <s v="餐饮业"/>
    <n v="39458"/>
    <n v="41255"/>
    <n v="46"/>
    <m/>
    <s v="小型企业"/>
    <s v="小微企业"/>
    <m/>
    <s v="尚刚"/>
    <s v="居民身份证"/>
    <s v="422722196911090355"/>
    <s v="中国光大银行长沙分行"/>
    <n v="500"/>
    <s v="流动资金贷款"/>
    <n v="4.25"/>
    <s v="人民币"/>
    <s v="否"/>
    <s v="2022-08-31 00:00:00"/>
    <s v="2023-08-30 00:00:00"/>
    <m/>
    <s v="78792205000034"/>
    <m/>
    <s v="78792206000034-1"/>
    <s v="SZX0420220293"/>
    <n v="0.5"/>
    <m/>
    <s v="自然人保证,企业保证"/>
    <n v="20"/>
    <n v="5"/>
    <n v="0"/>
    <n v="20"/>
    <n v="20"/>
    <n v="35"/>
    <m/>
    <s v=""/>
    <s v="非批量业务"/>
    <s v="国担非专项业务"/>
    <m/>
    <s v="国担非专项业务"/>
    <m/>
    <s v="2022-10-31 12:28:36"/>
    <s v="2022-11-15 09:28:31"/>
    <s v="2022-10-20 16:04:31"/>
    <s v="王颖"/>
    <m/>
    <s v="省再担合规性审查通过"/>
    <s v="国担合规性审查通过"/>
    <m/>
    <n v="500"/>
    <n v="500"/>
    <n v="364"/>
    <n v="0"/>
    <n v="0"/>
    <n v="2E-3"/>
    <n v="9972.6"/>
    <n v="9972.6"/>
    <m/>
  </r>
  <r>
    <s v="4301122083100213"/>
    <s v="国担非专项业务"/>
    <s v="新增"/>
    <x v="7"/>
    <m/>
    <s v="湖南省融资再担保有限公司"/>
    <s v="长沙韶光芯材科技有限公司"/>
    <s v="企业"/>
    <s v="统一社会信用代码"/>
    <s v="9143012175336698XG"/>
    <s v="谭红鹰"/>
    <s v="13647482098"/>
    <m/>
    <m/>
    <s v="私人控股"/>
    <s v="否"/>
    <s v="湖南省/长沙市/芙蓉区"/>
    <s v="其他电子元件制造"/>
    <s v="工业"/>
    <n v="8565"/>
    <n v="6421"/>
    <n v="109"/>
    <m/>
    <s v="小型企业"/>
    <s v="小微企业"/>
    <s v="1.2.1"/>
    <s v="谭红鹰"/>
    <s v="居民身份证"/>
    <s v="430111196507130421"/>
    <s v="中国光大银行长沙分行"/>
    <n v="100"/>
    <s v="流动资金贷款"/>
    <n v="3.85"/>
    <s v="人民币"/>
    <s v="否"/>
    <s v="2022-08-31 00:00:00"/>
    <s v="2023-08-30 00:00:00"/>
    <m/>
    <s v="78782204000041"/>
    <m/>
    <s v="78782206000028-2"/>
    <s v="SZX0420210151"/>
    <n v="0.5"/>
    <m/>
    <s v="自然人保证"/>
    <n v="20"/>
    <n v="5"/>
    <n v="0"/>
    <n v="20"/>
    <n v="20"/>
    <n v="35"/>
    <m/>
    <s v="专精特新,高新企业"/>
    <s v="非批量业务"/>
    <s v="国担非专项业务"/>
    <m/>
    <s v="国担非专项业务"/>
    <m/>
    <s v="2022-10-31 12:28:36"/>
    <s v="2022-11-15 09:28:31"/>
    <s v="2022-10-20 16:04:31"/>
    <s v="王颖"/>
    <m/>
    <s v="省再担合规性审查通过"/>
    <s v="国担合规性审查通过"/>
    <m/>
    <n v="100"/>
    <n v="100"/>
    <n v="364"/>
    <n v="0"/>
    <n v="0"/>
    <n v="2E-3"/>
    <n v="1994.52"/>
    <n v="1994.52"/>
    <m/>
  </r>
  <r>
    <s v="4301122082600331"/>
    <s v="国担非专项业务"/>
    <s v="新增"/>
    <x v="7"/>
    <m/>
    <s v="湖南省融资再担保有限公司"/>
    <s v="湖南宇宏腾辉商贸有限公司"/>
    <s v="企业"/>
    <s v="统一社会信用代码"/>
    <s v="91430423MA4L5LWQ4L"/>
    <s v="王本林"/>
    <s v="17773486666"/>
    <m/>
    <m/>
    <s v="私人控股"/>
    <s v="否"/>
    <s v="湖南省/衡阳市/衡山县"/>
    <s v="建材批发"/>
    <s v="批发业"/>
    <n v="17990"/>
    <n v="48056"/>
    <n v="16"/>
    <m/>
    <s v="小型企业"/>
    <s v="小微企业"/>
    <m/>
    <s v="王宇"/>
    <s v="居民身份证"/>
    <s v="430423199609082518"/>
    <s v="中国银行衡山支行"/>
    <n v="350"/>
    <s v="流动资金贷款"/>
    <n v="3.85"/>
    <s v="人民币"/>
    <s v="否"/>
    <s v="2022-08-26 00:00:00"/>
    <s v="2023-08-25 00:00:00"/>
    <m/>
    <s v="湘中银企借字20222486号"/>
    <m/>
    <s v="湘中银企保字20222486号"/>
    <s v="SZX0420220207"/>
    <n v="1"/>
    <m/>
    <s v="自然人保证,企业保证,不动产抵押"/>
    <n v="20"/>
    <n v="40"/>
    <n v="0"/>
    <n v="20"/>
    <n v="20"/>
    <n v="0"/>
    <m/>
    <s v=""/>
    <s v="非批量业务"/>
    <s v="国担非专项业务"/>
    <m/>
    <s v="国担非专项业务"/>
    <m/>
    <s v="2022-10-31 12:28:36"/>
    <s v="2022-11-15 09:28:31"/>
    <s v="2022-10-20 16:04:31"/>
    <s v="王颖"/>
    <m/>
    <s v="省再担合规性审查通过"/>
    <s v="国担合规性审查通过"/>
    <m/>
    <n v="350"/>
    <n v="350"/>
    <n v="364"/>
    <n v="0"/>
    <n v="0"/>
    <n v="2E-3"/>
    <n v="6980.82"/>
    <n v="6980.82"/>
    <m/>
  </r>
  <r>
    <s v="4301122090900182"/>
    <s v="国担非专项业务"/>
    <s v="新增"/>
    <x v="7"/>
    <s v=""/>
    <s v="湖南省融资再担保有限公司"/>
    <s v="湖南达美物流装备制造有限公司"/>
    <s v="企业"/>
    <s v="统一社会信用代码"/>
    <s v="91430121MA4R4F2P94"/>
    <s v="肖霄"/>
    <s v="15576638989"/>
    <m/>
    <m/>
    <s v="私人控股"/>
    <s v="否"/>
    <s v="湖南省/长沙市/长沙县"/>
    <s v="其他物料搬运设备制造"/>
    <s v="工业"/>
    <n v="629"/>
    <n v="854"/>
    <n v="34"/>
    <m/>
    <s v="小型企业"/>
    <s v="小微企业"/>
    <s v="2.1.4"/>
    <s v="肖运良"/>
    <s v="居民身份证"/>
    <s v="432503196304120032"/>
    <s v="湖南星沙农村商业银行湘龙支行"/>
    <n v="400"/>
    <s v="流动资金贷款"/>
    <n v="4.5"/>
    <s v="人民币"/>
    <s v="否"/>
    <s v="2022-09-09 00:00:00"/>
    <s v="2023-09-09 00:00:00"/>
    <m/>
    <s v="-04028-2022-090601"/>
    <m/>
    <s v="农商行湘龙保字2022第090601号"/>
    <s v="SZX0420220304"/>
    <n v="0.5"/>
    <m/>
    <s v="自然人保证,企业保证,不动产抵押"/>
    <n v="20"/>
    <n v="40"/>
    <n v="0"/>
    <n v="20"/>
    <n v="20"/>
    <n v="0"/>
    <m/>
    <s v=""/>
    <s v="非批量业务"/>
    <s v="国担非专项业务"/>
    <s v=""/>
    <s v="国担非专项业务"/>
    <m/>
    <s v="2022-10-31 12:28:36"/>
    <s v="2022-11-15 09:28:31"/>
    <s v="2022-10-20 00:00:00"/>
    <s v="王颖"/>
    <m/>
    <s v="省再担合规性审查通过"/>
    <s v="国担合规性审查通过"/>
    <m/>
    <n v="400"/>
    <n v="400"/>
    <n v="365"/>
    <n v="0"/>
    <n v="0"/>
    <n v="2E-3"/>
    <n v="8000"/>
    <n v="8000"/>
    <m/>
  </r>
  <r>
    <s v="4301122083100214"/>
    <s v="国担非专项业务"/>
    <s v="新增"/>
    <x v="7"/>
    <m/>
    <s v="湖南省融资再担保有限公司"/>
    <s v="湖南盟晟实业集团有限公司"/>
    <s v="企业"/>
    <s v="统一社会信用代码"/>
    <s v="9143011159326043X3"/>
    <s v="谭龙"/>
    <s v="13908457098"/>
    <m/>
    <m/>
    <s v="私人控股"/>
    <s v="否"/>
    <s v="湖南省/长沙市/雨花区"/>
    <s v="其他未列明商务服务业"/>
    <s v="租赁和商务服务业"/>
    <n v="25555"/>
    <n v="4890"/>
    <n v="20"/>
    <m/>
    <s v="小型企业"/>
    <s v="小微企业"/>
    <m/>
    <s v="胡文"/>
    <s v="居民身份证"/>
    <s v="430102197005072020"/>
    <s v="长沙农村商业银行五一支行"/>
    <n v="500"/>
    <s v="流动资金贷款"/>
    <n v="5.95"/>
    <s v="人民币"/>
    <s v="否"/>
    <s v="2022-08-31 00:00:00"/>
    <s v="2023-08-18 00:00:00"/>
    <m/>
    <s v="-01112-2022-00000219"/>
    <m/>
    <s v="1-01112-2022-00000016"/>
    <s v="SZX0420220336"/>
    <n v="1"/>
    <m/>
    <s v="自然人保证,企业保证,不动产抵押"/>
    <n v="20"/>
    <n v="40"/>
    <n v="0"/>
    <n v="20"/>
    <n v="20"/>
    <n v="0"/>
    <m/>
    <s v=""/>
    <s v="非批量业务"/>
    <s v="国担非专项业务"/>
    <m/>
    <s v="国担非专项业务"/>
    <m/>
    <s v="2022-10-31 12:28:36"/>
    <s v="2022-11-15 09:28:03"/>
    <s v="2022-10-20 16:04:31"/>
    <s v="王颖"/>
    <m/>
    <s v="省再担合规性审查通过"/>
    <s v="国担合规性审查通过"/>
    <m/>
    <n v="500"/>
    <n v="500"/>
    <n v="352"/>
    <n v="0"/>
    <n v="0"/>
    <n v="2E-3"/>
    <n v="9643.84"/>
    <n v="9643.84"/>
    <m/>
  </r>
  <r>
    <s v="4301122090900183"/>
    <s v="国担非专项业务"/>
    <s v="新增"/>
    <x v="7"/>
    <m/>
    <s v="湖南省融资再担保有限公司"/>
    <s v="湖南中南制药有限责任公司"/>
    <s v="企业"/>
    <s v="统一社会信用代码"/>
    <s v="914305007367849958"/>
    <s v="申玉良"/>
    <s v="13707399070"/>
    <m/>
    <m/>
    <s v="私人控股"/>
    <s v="否"/>
    <s v="湖南省/邵阳市/双清区"/>
    <s v="中成药生产"/>
    <s v="工业"/>
    <n v="18025"/>
    <n v="6495"/>
    <n v="125"/>
    <m/>
    <s v="小型企业"/>
    <s v="小微企业"/>
    <s v="4.1.3"/>
    <s v="申玉良"/>
    <s v="居民身份证"/>
    <s v="430502196311231517"/>
    <s v="中国建设银行邵阳市分行"/>
    <n v="500"/>
    <s v="流动资金贷款"/>
    <n v="5.2"/>
    <s v="人民币"/>
    <s v="否"/>
    <s v="2022-09-09 00:00:00"/>
    <s v="2023-09-08 00:00:00"/>
    <m/>
    <s v="HTZ430658600LDZJ2022N00C"/>
    <m/>
    <s v="HTC430658600YBDB2022N008"/>
    <s v="SZX0420220057"/>
    <n v="1"/>
    <m/>
    <s v="自然人保证,企业保证"/>
    <n v="20"/>
    <n v="40"/>
    <n v="0"/>
    <n v="20"/>
    <n v="20"/>
    <n v="0"/>
    <m/>
    <s v="高新企业"/>
    <s v="非批量业务"/>
    <s v="国担非专项业务"/>
    <m/>
    <s v="国担非专项业务"/>
    <m/>
    <s v="2022-10-31 12:28:36"/>
    <s v="2022-11-15 09:28:03"/>
    <s v="2022-10-20 16:04:31"/>
    <s v="王颖"/>
    <m/>
    <s v="省再担合规性审查通过"/>
    <s v="国担合规性审查通过"/>
    <m/>
    <n v="500"/>
    <n v="500"/>
    <n v="364"/>
    <n v="0"/>
    <n v="0"/>
    <n v="2E-3"/>
    <n v="9972.6"/>
    <n v="9972.6"/>
    <m/>
  </r>
  <r>
    <s v="4301122081200267"/>
    <s v="国担非专项业务"/>
    <s v="新增"/>
    <x v="7"/>
    <m/>
    <s v="湖南省融资再担保有限公司"/>
    <s v="长沙德凯医药化工有限公司"/>
    <s v="企业"/>
    <s v="统一社会信用代码"/>
    <s v="914301116616876711"/>
    <s v="申玉良"/>
    <s v="13707399070"/>
    <m/>
    <m/>
    <s v="私人控股"/>
    <s v="否"/>
    <s v="湖南省/长沙市/雨花区"/>
    <s v="西药批发"/>
    <s v="批发业"/>
    <n v="1194"/>
    <n v="858"/>
    <n v="20"/>
    <m/>
    <s v="微型企业"/>
    <s v="小微企业"/>
    <m/>
    <s v="申玉良"/>
    <s v="居民身份证"/>
    <s v="430502196311231517"/>
    <s v="中国建设银行邵阳市分行"/>
    <n v="500"/>
    <s v="流动资金贷款"/>
    <n v="5.22"/>
    <s v="人民币"/>
    <s v="否"/>
    <s v="2022-08-12 00:00:00"/>
    <s v="2023-08-11 00:00:00"/>
    <m/>
    <s v="HTZ430658600LDZJ2022N00B"/>
    <m/>
    <s v="HTC430658600YBDB2022N006"/>
    <s v="SZX0420220057"/>
    <n v="1"/>
    <m/>
    <s v="自然人保证,企业保证"/>
    <n v="20"/>
    <n v="40"/>
    <n v="0"/>
    <n v="20"/>
    <n v="20"/>
    <n v="0"/>
    <m/>
    <s v=""/>
    <s v="非批量业务"/>
    <s v="国担非专项业务"/>
    <m/>
    <s v="国担非专项业务"/>
    <m/>
    <s v="2022-10-31 12:28:36"/>
    <s v="2022-11-15 09:28:31"/>
    <s v="2022-10-20 16:04:31"/>
    <s v="王颖"/>
    <m/>
    <s v="省再担合规性审查通过"/>
    <s v="国担合规性审查通过"/>
    <m/>
    <n v="500"/>
    <n v="500"/>
    <n v="364"/>
    <n v="0"/>
    <n v="0"/>
    <n v="2E-3"/>
    <n v="9972.6"/>
    <n v="9972.6"/>
    <m/>
  </r>
  <r>
    <s v="4301122090600206"/>
    <s v="国担非专项业务"/>
    <s v="新增"/>
    <x v="7"/>
    <m/>
    <s v="湖南省融资再担保有限公司"/>
    <s v="湖南省醴陵市马恋耐火泥有限公司"/>
    <s v="企业"/>
    <s v="统一社会信用代码"/>
    <s v="914302811899267036"/>
    <s v="谢光耀"/>
    <s v="13807413888"/>
    <m/>
    <m/>
    <s v="私人控股"/>
    <s v="否"/>
    <s v="湖南省/株洲市/醴陵市"/>
    <s v="耐火陶瓷制品及其他耐火材料制造"/>
    <s v="工业"/>
    <n v="8549"/>
    <n v="11653"/>
    <n v="66"/>
    <m/>
    <s v="小型企业"/>
    <s v="小微企业"/>
    <s v="3.4.5.6"/>
    <s v="谢光耀"/>
    <s v="居民身份证"/>
    <s v="430219196212185915"/>
    <s v="中国银行醴陵支行"/>
    <n v="450"/>
    <s v="流动资金贷款"/>
    <n v="3.8"/>
    <s v="人民币"/>
    <s v="否"/>
    <s v="2022-09-06 00:00:00"/>
    <s v="2023-09-06 00:00:00"/>
    <m/>
    <s v="湘中银普惠借字2022-2456-1号"/>
    <m/>
    <s v="湘中银普惠保字2022-2456号"/>
    <s v="SZX0420220362"/>
    <n v="0.5"/>
    <m/>
    <s v="自然人保证"/>
    <n v="20"/>
    <n v="40"/>
    <n v="0"/>
    <n v="20"/>
    <n v="20"/>
    <n v="0"/>
    <m/>
    <s v="高新企业"/>
    <s v="非批量业务"/>
    <s v="国担非专项业务"/>
    <m/>
    <s v="国担非专项业务"/>
    <m/>
    <s v="2022-10-31 12:28:36"/>
    <s v="2022-11-15 09:28:31"/>
    <s v="2022-10-20 16:04:31"/>
    <s v="王颖"/>
    <m/>
    <s v="省再担合规性审查通过"/>
    <s v="国担合规性审查通过"/>
    <m/>
    <n v="450"/>
    <n v="450"/>
    <n v="365"/>
    <n v="0"/>
    <n v="0"/>
    <n v="2E-3"/>
    <n v="9000"/>
    <n v="9000"/>
    <m/>
  </r>
  <r>
    <s v="4301122091310122"/>
    <s v="国担非专项业务"/>
    <s v="新增"/>
    <x v="7"/>
    <m/>
    <s v="湖南省融资再担保有限公司"/>
    <s v="龙发叶"/>
    <s v="小微企业主"/>
    <s v="居民身份证"/>
    <s v="432302197301165435"/>
    <s v="龙发叶"/>
    <s v="13677339988"/>
    <s v="湖南中武建筑工程有限公司"/>
    <s v="91430100559519145R"/>
    <s v="私人控股"/>
    <s v="否"/>
    <s v="湖南省/长沙市/天心区"/>
    <s v="其他房屋建筑业"/>
    <s v="建筑业"/>
    <n v="9320"/>
    <n v="3784"/>
    <n v="38"/>
    <m/>
    <s v="小型企业"/>
    <s v="小微企业"/>
    <m/>
    <m/>
    <m/>
    <m/>
    <s v="长沙银行金海支行"/>
    <n v="480"/>
    <s v="个人经营性贷款"/>
    <n v="5.25"/>
    <s v="人民币"/>
    <s v="否"/>
    <s v="2022-09-13 00:00:00"/>
    <s v="2025-09-09 00:00:00"/>
    <m/>
    <s v="20221030201991686"/>
    <m/>
    <s v="2022000000708600"/>
    <s v="SZX0420220350"/>
    <n v="0.6"/>
    <m/>
    <s v="自然人保证,企业保证,不动产抵押"/>
    <n v="20"/>
    <n v="40"/>
    <n v="0"/>
    <n v="20"/>
    <n v="20"/>
    <n v="0"/>
    <m/>
    <s v=""/>
    <s v="非批量业务"/>
    <s v="国担非专项业务"/>
    <m/>
    <s v="国担非专项业务"/>
    <m/>
    <s v="2022-10-31 12:28:36"/>
    <s v="2022-11-15 09:28:31"/>
    <s v="2022-10-20 16:04:31"/>
    <s v="王颖"/>
    <m/>
    <s v="省再担合规性审查通过"/>
    <s v="国担合规性审查通过"/>
    <m/>
    <n v="480"/>
    <n v="480"/>
    <n v="1092"/>
    <n v="0"/>
    <n v="0"/>
    <n v="2E-3"/>
    <n v="9600"/>
    <n v="9600"/>
    <m/>
  </r>
  <r>
    <s v="4301122090800188"/>
    <s v="国担非专项业务"/>
    <s v="新增"/>
    <x v="7"/>
    <m/>
    <s v="湖南省融资再担保有限公司"/>
    <s v="大象装饰集团有限公司"/>
    <s v="企业"/>
    <s v="统一社会信用代码"/>
    <s v="91430100MA4M13X408"/>
    <s v="张海田"/>
    <s v="18229787288"/>
    <m/>
    <m/>
    <s v="私人控股"/>
    <s v="否"/>
    <s v="湖南省/长沙市/芙蓉区"/>
    <s v="公共建筑装饰和装修"/>
    <s v="建筑业"/>
    <n v="4754"/>
    <n v="8009"/>
    <n v="24"/>
    <m/>
    <s v="小型企业"/>
    <s v="小微企业"/>
    <m/>
    <s v="谢可"/>
    <s v="居民身份证"/>
    <s v="430124198701150419"/>
    <s v="交通银行湖南省分行"/>
    <n v="300"/>
    <s v="流动资金贷款"/>
    <n v="4.55"/>
    <s v="人民币"/>
    <s v="否"/>
    <s v="2022-09-08 00:00:00"/>
    <s v="2023-08-30 00:00:00"/>
    <m/>
    <s v="Z2208LN15632760"/>
    <m/>
    <s v="C220823GR4315683"/>
    <s v="SZX0420200504"/>
    <n v="0.5"/>
    <m/>
    <s v="自然人保证,不动产抵押"/>
    <n v="20"/>
    <n v="5"/>
    <n v="0"/>
    <n v="20"/>
    <n v="20"/>
    <n v="35"/>
    <m/>
    <s v=""/>
    <s v="非批量业务"/>
    <s v="国担非专项业务"/>
    <m/>
    <s v="国担非专项业务"/>
    <m/>
    <s v="2022-10-31 12:28:36"/>
    <s v="2022-11-15 09:28:03"/>
    <s v="2022-10-20 16:04:31"/>
    <s v="王颖"/>
    <m/>
    <s v="省再担合规性审查通过"/>
    <s v="国担合规性审查通过"/>
    <m/>
    <n v="300"/>
    <n v="300"/>
    <n v="356"/>
    <n v="0"/>
    <n v="0"/>
    <n v="2E-3"/>
    <n v="5852.05"/>
    <n v="5852.05"/>
    <m/>
  </r>
  <r>
    <s v="4302022080400003"/>
    <s v="国担非专项业务"/>
    <s v="新增"/>
    <x v="15"/>
    <m/>
    <s v="湖南省融资再担保有限公司"/>
    <s v="益阳市赫山区泉交河镇新安山村经济合作社"/>
    <s v="非企业经济组织"/>
    <s v="统一社会信用代码"/>
    <s v="N2430903MF1991701N"/>
    <s v="刘新年"/>
    <s v="13874329571"/>
    <s v="益阳市赫山区泉交河镇新安山村经济合作社"/>
    <s v="N2430903MF1991701N"/>
    <s v="集体控股"/>
    <s v="是"/>
    <s v="湖南省/益阳市/赫山区"/>
    <s v="农村集体经济组织管理"/>
    <s v="租赁和商务服务业"/>
    <n v="3175.19"/>
    <n v="5"/>
    <n v="3033"/>
    <n v="0"/>
    <s v="其他"/>
    <s v="三农"/>
    <m/>
    <s v="刘新年"/>
    <s v="居民身份证"/>
    <s v="432321196412291770"/>
    <s v="中国建设银行股份有限公司益阳赫山支行"/>
    <n v="410"/>
    <s v="流动资金贷款"/>
    <n v="4.55"/>
    <s v="人民币"/>
    <s v="否"/>
    <s v="2022-08-04 00:00:00"/>
    <s v="2025-08-04 00:00:00"/>
    <m/>
    <s v="HTZ430677100LDZJ2022N00M"/>
    <m/>
    <s v="【2022】DB建字第1号"/>
    <s v="20220729(HSZH)"/>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0-26 10:25:21"/>
    <s v="2022-11-15 09:28:03"/>
    <s v="2022-10-20 18:56:14"/>
    <s v="李迎"/>
    <m/>
    <s v="省再担合规性审查通过"/>
    <s v="国担合规性审查通过"/>
    <m/>
    <n v="410"/>
    <n v="410"/>
    <n v="1096"/>
    <n v="0"/>
    <n v="0"/>
    <n v="2E-3"/>
    <n v="8200"/>
    <n v="8200"/>
    <m/>
  </r>
  <r>
    <s v="4302022081100004"/>
    <s v="国担非专项业务"/>
    <s v="新增"/>
    <x v="15"/>
    <m/>
    <s v="湖南省融资再担保有限公司"/>
    <s v="益阳市赫山区龙光桥街道早禾村经济合作社"/>
    <s v="非企业经济组织"/>
    <s v="统一社会信用代码"/>
    <s v="N2430903MF296908XN"/>
    <s v="曹新年"/>
    <s v="13973722498"/>
    <s v="益阳市赫山区龙光桥街道早禾村经济合作社"/>
    <s v="N2430903MF296908XN"/>
    <s v="集体控股"/>
    <s v="是"/>
    <s v="湖南省/益阳市/赫山区"/>
    <s v="农村集体经济组织管理"/>
    <s v="租赁和商务服务业"/>
    <n v="3328.38"/>
    <n v="5"/>
    <n v="3164"/>
    <n v="0"/>
    <s v="其他"/>
    <s v="三农"/>
    <m/>
    <s v="曹新年"/>
    <s v="居民身份证"/>
    <s v="432321196601026490"/>
    <s v="中国建设银行股份有限公司益阳赫山支行"/>
    <n v="500"/>
    <s v="流动资金贷款"/>
    <n v="4.55"/>
    <s v="人民币"/>
    <s v="否"/>
    <s v="2022-08-11 00:00:00"/>
    <s v="2025-08-11 00:00:00"/>
    <m/>
    <s v="HTZ430677100LDZJ2022N00Q"/>
    <m/>
    <s v="【2022】DB建字第1号"/>
    <s v="20220804(HSZH)"/>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0-26 10:25:21"/>
    <s v="2022-11-15 09:28:03"/>
    <s v="2022-10-20 18:56:14"/>
    <s v="李迎"/>
    <m/>
    <s v="省再担合规性审查通过"/>
    <s v="国担合规性审查通过"/>
    <m/>
    <n v="500"/>
    <n v="500"/>
    <n v="1096"/>
    <n v="0"/>
    <n v="0"/>
    <n v="2E-3"/>
    <n v="10000"/>
    <n v="10000"/>
    <m/>
  </r>
  <r>
    <s v="4302022081500004"/>
    <s v="国担非专项业务"/>
    <s v="新增"/>
    <x v="15"/>
    <m/>
    <s v="湖南省融资再担保有限公司"/>
    <s v="益阳市赫山区衡龙桥镇华林村经济合作社"/>
    <s v="非企业经济组织"/>
    <s v="统一社会信用代码"/>
    <s v="N2430903MF1535706A"/>
    <s v="范志祥"/>
    <s v="15116777021"/>
    <s v="益阳市赫山区衡龙桥镇华林村经济合作社"/>
    <s v="N2430903MF1535706A"/>
    <s v="集体控股"/>
    <s v="是"/>
    <s v="湖南省/益阳市/赫山区"/>
    <s v="农村集体经济组织管理"/>
    <s v="租赁和商务服务业"/>
    <n v="961.6"/>
    <n v="125"/>
    <n v="4451"/>
    <n v="0"/>
    <s v="其他"/>
    <s v="三农"/>
    <m/>
    <s v="范志祥"/>
    <s v="居民身份证"/>
    <s v="432321197010112412"/>
    <s v="中国建设银行股份有限公司益阳赫山支行"/>
    <n v="200"/>
    <s v="流动资金贷款"/>
    <n v="4.55"/>
    <s v="人民币"/>
    <s v="否"/>
    <s v="2022-08-15 00:00:00"/>
    <s v="2025-08-15 00:00:00"/>
    <m/>
    <s v="HTZ430677100LDZJ2022N00R"/>
    <m/>
    <s v="【2022】DB建字第1号"/>
    <s v="20220809(HSZH)"/>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0-26 10:25:21"/>
    <s v="2022-11-15 09:28:03"/>
    <s v="2022-10-20 18:56:14"/>
    <s v="李迎"/>
    <m/>
    <s v="省再担合规性审查通过"/>
    <s v="国担合规性审查通过"/>
    <m/>
    <n v="200"/>
    <n v="200"/>
    <n v="1096"/>
    <n v="0"/>
    <n v="0"/>
    <n v="2E-3"/>
    <n v="4000"/>
    <n v="4000"/>
    <m/>
  </r>
  <r>
    <s v="4302022090100002"/>
    <s v="国担非专项业务"/>
    <s v="新增"/>
    <x v="15"/>
    <m/>
    <s v="湖南省融资再担保有限公司"/>
    <s v="赫山区泉交河镇新松树桥村股份经济合作社"/>
    <s v="非企业经济组织"/>
    <s v="统一社会信用代码"/>
    <s v="N2430903MF10380133"/>
    <s v="谭文"/>
    <s v="13467872482"/>
    <s v="赫山区泉交河镇新松树桥村股份经济合作社"/>
    <s v="N2430903MF10380133"/>
    <s v="集体控股"/>
    <s v="是"/>
    <s v="湖南省/益阳市/赫山区"/>
    <s v="农村集体经济组织管理"/>
    <s v="租赁和商务服务业"/>
    <n v="5602.18"/>
    <n v="15"/>
    <n v="3116"/>
    <n v="0"/>
    <s v="其他"/>
    <s v="三农"/>
    <m/>
    <s v="谭文"/>
    <s v="居民身份证"/>
    <s v="432321196811022156"/>
    <s v="中国建设银行股份有限公司益阳赫山支行"/>
    <n v="300"/>
    <s v="流动资金贷款"/>
    <n v="4.55"/>
    <s v="人民币"/>
    <s v="否"/>
    <s v="2022-09-01 00:00:00"/>
    <s v="2025-09-01 00:00:00"/>
    <m/>
    <s v="HTZ430677100LDZJ2022N00T"/>
    <m/>
    <s v="【2022】DB建字第1号"/>
    <s v="20220830(HSZH)"/>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26 10:25:21"/>
    <s v="2022-11-15 09:28:03"/>
    <s v="2022-10-20 18:56:14"/>
    <s v="李迎"/>
    <m/>
    <s v="省再担合规性审查通过"/>
    <s v="国担合规性审查通过"/>
    <m/>
    <n v="300"/>
    <n v="300"/>
    <n v="1096"/>
    <n v="0"/>
    <n v="0"/>
    <n v="2E-3"/>
    <n v="6000"/>
    <n v="6000"/>
    <m/>
  </r>
  <r>
    <s v="4302022093000002"/>
    <s v="国担非专项业务"/>
    <s v="新增"/>
    <x v="15"/>
    <m/>
    <s v="湖南省融资再担保有限公司"/>
    <s v="南县麻河口镇东胜村经济合作社"/>
    <s v="非企业经济组织"/>
    <s v="统一社会信用代码"/>
    <s v="N2430921MF3421809G"/>
    <s v="李正春"/>
    <s v="18975385610"/>
    <s v="南县麻河口镇东胜村经济合作社"/>
    <s v="N2430921MF3421809G"/>
    <s v="集体控股"/>
    <s v="是"/>
    <s v="湖南省/益阳市/南县"/>
    <s v="农村集体经济组织管理"/>
    <s v="租赁和商务服务业"/>
    <n v="1313.1"/>
    <n v="164.5"/>
    <n v="3601"/>
    <n v="0"/>
    <s v="其他"/>
    <s v="三农"/>
    <m/>
    <s v="李正春"/>
    <s v="居民身份证"/>
    <s v="432322196506033218"/>
    <s v="中国建设银行股份有限公司南县支行"/>
    <n v="500"/>
    <s v="流动资金贷款"/>
    <n v="4.55"/>
    <s v="人民币"/>
    <s v="否"/>
    <s v="2022-09-30 00:00:00"/>
    <s v="2025-09-30 00:00:00"/>
    <m/>
    <s v="HTZ430677200LDZJ2022N00M"/>
    <m/>
    <s v="【2022】DB建字第1号"/>
    <s v="NX20220930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26 10:25:21"/>
    <s v="2022-11-15 09:28:03"/>
    <s v="2022-10-20 18:56:14"/>
    <s v="李迎"/>
    <m/>
    <s v="省再担合规性审查通过"/>
    <s v="国担合规性审查通过"/>
    <m/>
    <n v="500"/>
    <n v="500"/>
    <n v="1096"/>
    <n v="0"/>
    <n v="0"/>
    <n v="2E-3"/>
    <n v="10000"/>
    <n v="10000"/>
    <m/>
  </r>
  <r>
    <s v="4302022093000003"/>
    <s v="国担非专项业务"/>
    <s v="新增"/>
    <x v="15"/>
    <m/>
    <s v="湖南省融资再担保有限公司"/>
    <s v="南县武圣宫镇沿河堤村经济合作社"/>
    <s v="非企业经济组织"/>
    <s v="统一社会信用代码"/>
    <s v="N2430921MF2857731U"/>
    <s v="甘明新"/>
    <s v="15073765268"/>
    <s v="南县武圣宫镇沿河堤村经济合作社"/>
    <s v="N2430921MF2857731U"/>
    <s v="集体控股"/>
    <s v="是"/>
    <s v="湖南省/益阳市/南县"/>
    <s v="农村集体经济组织管理"/>
    <s v="租赁和商务服务业"/>
    <n v="1210.8"/>
    <n v="40.65"/>
    <n v="3218"/>
    <n v="0"/>
    <s v="其他"/>
    <s v="三农"/>
    <m/>
    <s v="甘明新"/>
    <s v="居民身份证"/>
    <s v="432322196310272233"/>
    <s v="中国建设银行股份有限公司南县支行"/>
    <n v="100"/>
    <s v="流动资金贷款"/>
    <n v="4.55"/>
    <s v="人民币"/>
    <s v="否"/>
    <s v="2022-09-30 00:00:00"/>
    <s v="2025-09-30 00:00:00"/>
    <m/>
    <s v="HTZ430677200LDZJ2022N00K"/>
    <m/>
    <s v="【2022】DB建字第1号"/>
    <s v="NX2022093002"/>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26 10:25:21"/>
    <s v="2022-11-15 09:28:03"/>
    <s v="2022-10-20 18:56:14"/>
    <s v="李迎"/>
    <m/>
    <s v="省再担合规性审查通过"/>
    <s v="国担合规性审查通过"/>
    <m/>
    <n v="100"/>
    <n v="100"/>
    <n v="1096"/>
    <n v="0"/>
    <n v="0"/>
    <n v="2E-3"/>
    <n v="2000"/>
    <n v="2000"/>
    <m/>
  </r>
  <r>
    <s v="4302022092200001"/>
    <s v="国担非专项业务"/>
    <s v="新增"/>
    <x v="15"/>
    <m/>
    <s v="湖南省融资再担保有限公司"/>
    <s v="沅江市茶盘洲镇南洲街社区经济合作社"/>
    <s v="非企业经济组织"/>
    <s v="统一社会信用代码"/>
    <s v="N2430981MF3008328Q"/>
    <s v="周志军"/>
    <s v="13973673358"/>
    <s v="沅江市茶盘洲镇南洲街社区经济合作社"/>
    <s v="N2430981MF3008328Q"/>
    <s v="集体控股"/>
    <s v="是"/>
    <s v="湖南省/益阳市/沅江市"/>
    <s v="农村集体经济组织管理"/>
    <s v="租赁和商务服务业"/>
    <n v="1393.59"/>
    <n v="0"/>
    <n v="6118"/>
    <n v="0"/>
    <s v="其他"/>
    <s v="三农"/>
    <m/>
    <s v="周志军"/>
    <s v="居民身份证"/>
    <s v="432302196410301315"/>
    <s v="中国建设银行股份有限公司沅江支行"/>
    <n v="150"/>
    <s v="流动资金贷款"/>
    <n v="4.55"/>
    <s v="人民币"/>
    <s v="否"/>
    <s v="2022-09-22 00:00:00"/>
    <s v="2025-09-01 00:00:00"/>
    <m/>
    <s v="HTZ430677300LDZJ2022N00E"/>
    <m/>
    <s v="【2022】DB建字第1号"/>
    <s v="YJ2022092201"/>
    <n v="0"/>
    <s v="益阳市人民政府2019年第35次常务会议纪要：1.湘财金【2021】27号文；2.湘政办发【2021】11号文。"/>
    <s v="无"/>
    <n v="20"/>
    <n v="40"/>
    <n v="0"/>
    <n v="20"/>
    <n v="20"/>
    <n v="0"/>
    <m/>
    <s v=""/>
    <s v="共享贷；益阳市人民政府2019年第35次常务会议纪要：1.湘财金【2021】27号文；2.湘政办发【2021】11号文。该集体经济组织总资产1393.59万元：货币资金0.77万元、房产2.6万元等；上年度转移支付0万元、奖补资金收入68万元；上年度经营性收入0万元、工资性收入0万元、资产性收入0万元。"/>
    <s v="国担非专项业务"/>
    <m/>
    <s v="国担非专项业务"/>
    <m/>
    <s v="2022-10-26 10:25:21"/>
    <s v="2022-11-15 09:27:24"/>
    <s v="2022-10-20 18:56:14"/>
    <s v="李迎"/>
    <m/>
    <s v="省再担合规性审查通过"/>
    <s v="国担合规性审查通过"/>
    <m/>
    <n v="150"/>
    <n v="150"/>
    <n v="1075"/>
    <n v="0"/>
    <n v="0"/>
    <n v="2E-3"/>
    <n v="3000"/>
    <n v="3000"/>
    <m/>
  </r>
  <r>
    <s v="4302022092700001"/>
    <s v="国担非专项业务"/>
    <s v="新增"/>
    <x v="15"/>
    <m/>
    <s v="湖南省融资再担保有限公司"/>
    <s v="沅江市泗湖山镇东安垸村经济合作社"/>
    <s v="非企业经济组织"/>
    <s v="统一社会信用代码"/>
    <s v="N2430981MF3895481K"/>
    <s v="袁伏兵"/>
    <s v="15973744946"/>
    <s v="沅江市泗湖山镇东安垸村经济合作社"/>
    <s v="N2430981MF3895481K"/>
    <s v="集体控股"/>
    <s v="是"/>
    <s v="湖南省/益阳市/沅江市"/>
    <s v="农村集体经济组织管理"/>
    <s v="租赁和商务服务业"/>
    <n v="1214.56"/>
    <n v="3"/>
    <n v="6480"/>
    <n v="0"/>
    <s v="其他"/>
    <s v="三农"/>
    <m/>
    <s v="袁伏兵"/>
    <s v="居民身份证"/>
    <s v="432302196611238332"/>
    <s v="中国建设银行股份有限公司沅江支行"/>
    <n v="300"/>
    <s v="流动资金贷款"/>
    <n v="4.55"/>
    <s v="人民币"/>
    <s v="否"/>
    <s v="2022-09-27 00:00:00"/>
    <s v="2025-09-27 00:00:00"/>
    <m/>
    <s v="HTZ430677300LDZJ2022N00K"/>
    <m/>
    <s v="【2022】DB建字第1号"/>
    <s v="YJ20220927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26 10:25:21"/>
    <s v="2022-11-15 09:27:24"/>
    <s v="2022-10-20 18:56:14"/>
    <s v="李迎"/>
    <m/>
    <s v="省再担合规性审查通过"/>
    <s v="国担合规性审查通过"/>
    <m/>
    <n v="300"/>
    <n v="300"/>
    <n v="1096"/>
    <n v="0"/>
    <n v="0"/>
    <n v="2E-3"/>
    <n v="6000"/>
    <n v="6000"/>
    <m/>
  </r>
  <r>
    <s v="4302022092800001"/>
    <s v="国担非专项业务"/>
    <s v="新增"/>
    <x v="15"/>
    <m/>
    <s v="湖南省融资再担保有限公司"/>
    <s v="沅江市共华镇八形汊村经济合作社"/>
    <s v="非企业经济组织"/>
    <s v="统一社会信用代码"/>
    <s v="N2430981MF3237542Q"/>
    <s v="熊建强"/>
    <s v="15173743113"/>
    <s v="沅江市共华镇八形汊村经济合作社"/>
    <s v="N2430981MF3237542Q"/>
    <s v="集体控股"/>
    <s v="否"/>
    <s v="湖南省/益阳市/沅江市"/>
    <s v="农村集体经济组织管理"/>
    <s v="租赁和商务服务业"/>
    <n v="899.55"/>
    <n v="2"/>
    <n v="3485"/>
    <n v="0"/>
    <s v="其他"/>
    <s v="三农"/>
    <m/>
    <s v="熊建强"/>
    <s v="居民身份证"/>
    <s v="430981198210217739"/>
    <s v="中国建设银行股份有限公司沅江支行"/>
    <n v="100"/>
    <s v="流动资金贷款"/>
    <n v="4.55"/>
    <s v="人民币"/>
    <s v="否"/>
    <s v="2022-09-28 00:00:00"/>
    <s v="2025-09-28 00:00:00"/>
    <m/>
    <s v="HTZ430677300LDZJ2022N00F"/>
    <m/>
    <s v="【2022】DB建字第1号"/>
    <s v="YJ20220928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26 10:25:21"/>
    <s v="2022-11-15 09:27:24"/>
    <s v="2022-10-20 18:56:14"/>
    <s v="李迎"/>
    <m/>
    <s v="省再担合规性审查通过"/>
    <s v="国担合规性审查通过"/>
    <m/>
    <n v="100"/>
    <n v="100"/>
    <n v="1096"/>
    <n v="0"/>
    <n v="0"/>
    <n v="2E-3"/>
    <n v="2000"/>
    <n v="2000"/>
    <m/>
  </r>
  <r>
    <s v="4302022092900002"/>
    <s v="国担非专项业务"/>
    <s v="新增"/>
    <x v="15"/>
    <m/>
    <s v="湖南省融资再担保有限公司"/>
    <s v="沅江市共华镇黄土包村经济合作社"/>
    <s v="非企业经济组织"/>
    <s v="统一社会信用代码"/>
    <s v="N2430981MF3237534X"/>
    <s v="刘义明"/>
    <s v="15973744678"/>
    <s v="沅江市共华镇黄土包村经济合作社"/>
    <s v="N2430981MF3237534X"/>
    <s v="集体控股"/>
    <s v="是"/>
    <s v="湖南省/益阳市/沅江市"/>
    <s v="农村集体经济组织管理"/>
    <s v="租赁和商务服务业"/>
    <n v="1349"/>
    <n v="5.85"/>
    <n v="4678"/>
    <n v="0"/>
    <s v="其他"/>
    <s v="三农"/>
    <m/>
    <s v="刘义明"/>
    <s v="居民身份证"/>
    <s v="432302196803207936"/>
    <s v="中国建设银行股份有限公司沅江支行"/>
    <n v="300"/>
    <s v="流动资金贷款"/>
    <n v="4.55"/>
    <s v="人民币"/>
    <s v="否"/>
    <s v="2022-09-29 00:00:00"/>
    <s v="2025-09-29 00:00:00"/>
    <m/>
    <s v="HTZ430677300LDZJ2022N00J"/>
    <m/>
    <s v="【2022】DB建字第1号"/>
    <s v="YJ2022092202"/>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26 10:25:21"/>
    <s v="2022-11-15 09:27:24"/>
    <s v="2022-10-20 18:56:14"/>
    <s v="李迎"/>
    <m/>
    <s v="省再担合规性审查通过"/>
    <s v="国担合规性审查通过"/>
    <m/>
    <n v="300"/>
    <n v="300"/>
    <n v="1096"/>
    <n v="0"/>
    <n v="0"/>
    <n v="2E-3"/>
    <n v="6000"/>
    <n v="6000"/>
    <m/>
  </r>
  <r>
    <s v="4302022092900003"/>
    <s v="国担非专项业务"/>
    <s v="新增"/>
    <x v="15"/>
    <m/>
    <s v="湖南省融资再担保有限公司"/>
    <s v="沅江市共华镇东合村经济合作社"/>
    <s v="非企业经济组织"/>
    <s v="统一社会信用代码"/>
    <s v="N2430981MF3237550K"/>
    <s v="刘长庚"/>
    <s v="15573777598"/>
    <s v="沅江市共华镇东合村经济合作社"/>
    <s v="N2430981MF3237550K"/>
    <s v="集体控股"/>
    <s v="是"/>
    <s v="湖南省/益阳市/沅江市"/>
    <s v="农村集体经济组织管理"/>
    <s v="租赁和商务服务业"/>
    <n v="1350.48"/>
    <n v="14.8"/>
    <n v="3115"/>
    <n v="0"/>
    <s v="其他"/>
    <s v="三农"/>
    <m/>
    <s v="刘长庚"/>
    <s v="居民身份证"/>
    <s v="432302196402257318"/>
    <s v="中国建设银行股份有限公司沅江支行"/>
    <n v="200"/>
    <s v="流动资金贷款"/>
    <n v="4.55"/>
    <s v="人民币"/>
    <s v="否"/>
    <s v="2022-09-29 00:00:00"/>
    <s v="2025-09-29 00:00:00"/>
    <m/>
    <s v="HTZ430677300LDZJ2022N00M"/>
    <m/>
    <s v="【2022】DB建字第1号"/>
    <s v="YJ20220929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26 10:25:21"/>
    <s v="2022-11-15 09:27:24"/>
    <s v="2022-10-20 18:56:14"/>
    <s v="李迎"/>
    <m/>
    <s v="省再担合规性审查通过"/>
    <s v="国担合规性审查通过"/>
    <m/>
    <n v="200"/>
    <n v="200"/>
    <n v="1096"/>
    <n v="0"/>
    <n v="0"/>
    <n v="2E-3"/>
    <n v="4000"/>
    <n v="4000"/>
    <m/>
  </r>
  <r>
    <s v="4301122090100165"/>
    <s v="国担非专项业务"/>
    <s v="新增"/>
    <x v="7"/>
    <m/>
    <s v="湖南省融资再担保有限公司"/>
    <s v="湖南神幻九州文化传媒有限公司"/>
    <s v="企业"/>
    <s v="统一社会信用代码"/>
    <s v="91430105MA4L6JD43F"/>
    <s v="姜造"/>
    <s v="13818415060"/>
    <m/>
    <m/>
    <s v="私人控股"/>
    <s v="否"/>
    <s v="湖南省/长沙市/开福区"/>
    <s v="影视节目制作"/>
    <s v="其他未列明行业"/>
    <n v="2592"/>
    <n v="187"/>
    <n v="56"/>
    <m/>
    <s v="小型企业"/>
    <s v="小微企业"/>
    <s v="8.2.5"/>
    <s v="姜造"/>
    <s v="居民身份证"/>
    <s v="430624198709067131"/>
    <s v="长沙银行高信支行"/>
    <n v="200"/>
    <s v="流动资金贷款"/>
    <n v="6"/>
    <s v="人民币"/>
    <s v="否"/>
    <s v="2022-09-01 00:00:00"/>
    <s v="2023-09-01 00:00:00"/>
    <m/>
    <s v="242320221001001002000"/>
    <m/>
    <s v="DB24230120220817059699"/>
    <s v="SZX2320220093"/>
    <n v="1"/>
    <m/>
    <s v="自然人保证"/>
    <n v="20"/>
    <n v="16"/>
    <n v="0"/>
    <n v="20"/>
    <n v="20"/>
    <n v="24"/>
    <m/>
    <s v="高新企业"/>
    <s v="非批量业务"/>
    <s v="国担非专项业务"/>
    <m/>
    <s v="国担非专项业务"/>
    <m/>
    <s v="2022-10-31 12:28:36"/>
    <s v="2022-11-15 09:28:31"/>
    <s v="2022-10-21 10:29:52"/>
    <s v="王颖"/>
    <m/>
    <s v="省再担合规性审查通过"/>
    <s v="国担合规性审查通过"/>
    <m/>
    <n v="200"/>
    <n v="200"/>
    <n v="365"/>
    <n v="0"/>
    <n v="0"/>
    <n v="2E-3"/>
    <n v="4000"/>
    <n v="4000"/>
    <m/>
  </r>
  <r>
    <s v="4301122090800189"/>
    <s v="国担非专项业务"/>
    <s v="新增"/>
    <x v="7"/>
    <m/>
    <s v="湖南省融资再担保有限公司"/>
    <s v="湖南幕语影业有限公司"/>
    <s v="企业"/>
    <s v="统一社会信用代码"/>
    <s v="9143010239555324X3"/>
    <s v="梁仁军"/>
    <s v="13907313885"/>
    <m/>
    <m/>
    <s v="私人控股"/>
    <s v="否"/>
    <s v="湖南省/长沙市/芙蓉区"/>
    <s v="电影放映"/>
    <s v="其他未列明行业"/>
    <n v="3596"/>
    <n v="800"/>
    <n v="5"/>
    <m/>
    <s v="微型企业"/>
    <s v="小微企业"/>
    <s v="8.2.5"/>
    <s v="梁仁军"/>
    <s v="居民身份证"/>
    <s v="430111197307180437"/>
    <s v="华融湘江银行长沙芙蓉广场支行"/>
    <n v="190"/>
    <s v="流动资金贷款"/>
    <n v="4.8499999999999996"/>
    <s v="人民币"/>
    <s v="否"/>
    <s v="2022-09-08 00:00:00"/>
    <s v="2023-09-07 00:00:00"/>
    <m/>
    <s v="华银长芙蓉广场支流资贷字2022年第005号"/>
    <m/>
    <s v="华银长芙蓉广场支保字2022年第002号"/>
    <s v="SZX2320210255"/>
    <n v="0.5"/>
    <m/>
    <s v="自然人保证,不动产抵押"/>
    <n v="20"/>
    <n v="40"/>
    <n v="0"/>
    <n v="20"/>
    <n v="20"/>
    <n v="0"/>
    <m/>
    <s v=""/>
    <s v="非批量业务"/>
    <s v="国担非专项业务"/>
    <m/>
    <s v="国担非专项业务"/>
    <m/>
    <s v="2022-10-31 12:28:36"/>
    <s v="2022-11-15 09:28:03"/>
    <s v="2022-10-21 10:29:52"/>
    <s v="王颖"/>
    <m/>
    <s v="省再担合规性审查通过"/>
    <s v="国担合规性审查通过"/>
    <m/>
    <n v="190"/>
    <n v="190"/>
    <n v="364"/>
    <n v="0"/>
    <n v="0"/>
    <n v="2E-3"/>
    <n v="3789.59"/>
    <n v="3789.59"/>
    <m/>
  </r>
  <r>
    <s v="4301122092900211"/>
    <s v="国担非专项业务"/>
    <s v="新增"/>
    <x v="7"/>
    <m/>
    <s v="湖南省融资再担保有限公司"/>
    <s v="湖南破冰素质教育发展有限公司"/>
    <s v="企业"/>
    <s v="统一社会信用代码"/>
    <s v="91430105MA4L647K5X"/>
    <s v="戴小锋"/>
    <s v="15874959555"/>
    <m/>
    <m/>
    <s v="私人控股"/>
    <s v="否"/>
    <s v="湖南省/长沙市/开福区"/>
    <s v="其他未列明商务服务业"/>
    <s v="租赁和商务服务业"/>
    <n v="938"/>
    <n v="600"/>
    <n v="5"/>
    <m/>
    <s v="微型企业"/>
    <s v="小微企业"/>
    <m/>
    <s v="戴小锋"/>
    <s v="居民身份证"/>
    <s v="430124198210021049"/>
    <s v="长沙银行文创支行"/>
    <n v="200"/>
    <s v="流动资金贷款"/>
    <n v="5.3"/>
    <s v="人民币"/>
    <s v="否"/>
    <s v="2022-09-29 00:00:00"/>
    <s v="2023-09-29 00:00:00"/>
    <m/>
    <s v="262120221001001142000"/>
    <m/>
    <s v="DB26210120220928062945"/>
    <s v="SZX2320220327"/>
    <n v="1"/>
    <m/>
    <s v="自然人保证,企业保证"/>
    <n v="20"/>
    <n v="16"/>
    <n v="0"/>
    <n v="20"/>
    <n v="20"/>
    <n v="24"/>
    <m/>
    <s v=""/>
    <s v="非批量业务"/>
    <s v="国担非专项业务"/>
    <m/>
    <s v="国担非专项业务"/>
    <m/>
    <s v="2022-10-31 12:28:36"/>
    <s v="2022-11-15 09:28:31"/>
    <s v="2022-10-21 10:29:52"/>
    <s v="王颖"/>
    <m/>
    <s v="省再担合规性审查通过"/>
    <s v="国担合规性审查通过"/>
    <m/>
    <n v="200"/>
    <n v="200"/>
    <n v="365"/>
    <n v="0"/>
    <n v="0"/>
    <n v="2E-3"/>
    <n v="4000"/>
    <n v="4000"/>
    <m/>
  </r>
  <r>
    <s v="4306122090800007"/>
    <s v="国担非专项业务"/>
    <s v="新增"/>
    <x v="8"/>
    <m/>
    <s v="湖南省融资再担保有限公司"/>
    <s v="株洲天桥大力起重机有限公司"/>
    <s v="企业"/>
    <s v="统一社会信用代码"/>
    <s v="91430200666310531W"/>
    <m/>
    <m/>
    <s v="株洲天桥大力起重机有限公司"/>
    <s v="91430200666310531W"/>
    <s v="私人控股"/>
    <s v="否"/>
    <s v="湖南省/株洲市/天元区"/>
    <s v="其他通用零部件制造"/>
    <s v="工业"/>
    <n v="2509"/>
    <n v="2274"/>
    <n v="42"/>
    <n v="66"/>
    <s v="小型企业"/>
    <s v="小微企业"/>
    <s v="2.1.5"/>
    <s v="周红梅"/>
    <s v="居民身份证"/>
    <s v="439004197210037625"/>
    <s v="中国银行株洲分行"/>
    <n v="350"/>
    <s v="流动资金贷款"/>
    <n v="3.8"/>
    <s v="人民币"/>
    <s v="否"/>
    <s v="2022-09-08 00:00:00"/>
    <s v="2023-09-08 00:00:00"/>
    <m/>
    <s v="湘中银普惠借字2022-2420-1号"/>
    <m/>
    <s v="湘中银普惠保字2022-2420-1号"/>
    <s v="SRD-DB-202209-016"/>
    <n v="1"/>
    <m/>
    <s v="自然人保证"/>
    <n v="20"/>
    <n v="30"/>
    <n v="0"/>
    <n v="20"/>
    <n v="30"/>
    <n v="0"/>
    <m/>
    <s v=""/>
    <m/>
    <s v="国担非专项业务"/>
    <m/>
    <s v="国担非专项业务"/>
    <m/>
    <s v="2022-10-26 10:26:46"/>
    <s v="2022-11-15 09:27:24"/>
    <s v="2022-10-21 10:56:44"/>
    <s v="丁杰"/>
    <m/>
    <s v="省再担合规性审查通过"/>
    <s v="国担合规性审查通过"/>
    <m/>
    <n v="350"/>
    <n v="350"/>
    <n v="365"/>
    <n v="0"/>
    <n v="0"/>
    <n v="2E-3"/>
    <n v="7000"/>
    <n v="7000"/>
    <m/>
  </r>
  <r>
    <s v="4306122091400002"/>
    <s v="国担非专项业务"/>
    <s v="新增"/>
    <x v="8"/>
    <m/>
    <s v="湖南省融资再担保有限公司"/>
    <s v="株洲市嘉木行贸易发展有限公司"/>
    <s v="企业"/>
    <s v="统一社会信用代码"/>
    <s v="91430200087639674E"/>
    <s v="林建文"/>
    <s v="13973352094"/>
    <s v="株洲市嘉木行贸易发展有限公司"/>
    <s v="91430200087639674E"/>
    <s v="私人控股"/>
    <s v="否"/>
    <s v="湖南省/株洲市/芦淞区"/>
    <s v="服装批发"/>
    <s v="批发业"/>
    <n v="1614.49"/>
    <n v="3754.37"/>
    <n v="39"/>
    <n v="62.3"/>
    <s v="小型企业"/>
    <s v="小微企业"/>
    <m/>
    <s v="林建文"/>
    <s v="居民身份证"/>
    <s v="350525197608306611"/>
    <s v="中国银行股份有限公司株洲分行"/>
    <n v="500"/>
    <s v="流动资金贷款"/>
    <n v="3.8"/>
    <s v="人民币"/>
    <s v="否"/>
    <s v="2022-09-14 00:00:00"/>
    <s v="2023-09-14 00:00:00"/>
    <m/>
    <s v="湘中银普惠借字2022-2715号"/>
    <m/>
    <s v="湘中银普惠保字2022-2715-3号"/>
    <s v="SRD-DB-202209-017"/>
    <n v="1"/>
    <m/>
    <s v="企业保证"/>
    <n v="20"/>
    <n v="30"/>
    <n v="0"/>
    <n v="20"/>
    <n v="30"/>
    <n v="0"/>
    <m/>
    <s v=""/>
    <m/>
    <s v="国担非专项业务"/>
    <m/>
    <s v="国担非专项业务"/>
    <m/>
    <s v="2022-10-26 10:26:46"/>
    <s v="2022-11-15 09:27:24"/>
    <s v="2022-10-21 10:56:44"/>
    <s v="丁杰"/>
    <m/>
    <s v="省再担合规性审查通过"/>
    <s v="国担合规性审查通过"/>
    <m/>
    <n v="500"/>
    <n v="500"/>
    <n v="365"/>
    <n v="0"/>
    <n v="0"/>
    <n v="2E-3"/>
    <n v="10000"/>
    <n v="10000"/>
    <m/>
  </r>
  <r>
    <s v="4306122090500002"/>
    <s v="国担非专项业务"/>
    <s v="新增"/>
    <x v="8"/>
    <m/>
    <s v="湖南省融资再担保有限公司"/>
    <s v="株洲和信工模具有限公司"/>
    <s v="企业"/>
    <s v="统一社会信用代码"/>
    <s v="914302005786425282"/>
    <s v="刘亚军"/>
    <s v="13973340285"/>
    <s v="株洲和信工模具有限公司"/>
    <s v="914302005786425282"/>
    <s v="私人控股"/>
    <s v="否"/>
    <s v="湖南省/株洲市/天元区"/>
    <s v="其他未列明金属制品制造"/>
    <s v="工业"/>
    <n v="897"/>
    <n v="1167"/>
    <n v="30"/>
    <n v="64.2"/>
    <s v="小型企业"/>
    <s v="小微企业"/>
    <s v="2.1.4"/>
    <s v="刘亚军"/>
    <s v="居民身份证"/>
    <s v="430202197001074016"/>
    <s v="中国邮政储蓄银行股份有限公司株洲市分行"/>
    <n v="300"/>
    <s v="流动资金贷款"/>
    <n v="4.3499999999999996"/>
    <s v="人民币"/>
    <s v="否"/>
    <s v="2022-09-05 00:00:00"/>
    <s v="2023-09-04 00:00:00"/>
    <m/>
    <s v="0343002938220831861049"/>
    <m/>
    <s v="0743002938220901864273"/>
    <s v="SRD-DB-202207-011"/>
    <n v="1"/>
    <m/>
    <s v="自然人保证"/>
    <n v="20"/>
    <n v="30"/>
    <n v="0"/>
    <n v="20"/>
    <n v="30"/>
    <n v="0"/>
    <m/>
    <s v=""/>
    <m/>
    <s v="国担非专项业务"/>
    <m/>
    <s v="国担非专项业务"/>
    <m/>
    <s v="2022-10-26 10:26:46"/>
    <s v="2022-11-15 09:28:03"/>
    <s v="2022-10-21 10:56:44"/>
    <s v="丁杰"/>
    <m/>
    <s v="省再担合规性审查通过"/>
    <s v="国担合规性审查通过"/>
    <m/>
    <n v="300"/>
    <n v="300"/>
    <n v="364"/>
    <n v="0"/>
    <n v="0"/>
    <n v="2E-3"/>
    <n v="5983.56"/>
    <n v="5983.56"/>
    <m/>
  </r>
  <r>
    <s v="4306122091500002"/>
    <s v="国担非专项业务"/>
    <s v="新增"/>
    <x v="8"/>
    <m/>
    <s v="湖南省融资再担保有限公司"/>
    <s v="株洲市中建新材料有限公司"/>
    <s v="企业"/>
    <s v="统一社会信用代码"/>
    <s v="914302005786178671"/>
    <m/>
    <m/>
    <s v="株洲市中建新材料有限公司"/>
    <s v="914302005786178671"/>
    <s v="私人控股"/>
    <s v="否"/>
    <s v="湖南省/株洲市/天元区"/>
    <s v="其他化工产品批发"/>
    <s v="批发业"/>
    <n v="2588"/>
    <n v="1601"/>
    <n v="39"/>
    <n v="59"/>
    <s v="小型企业"/>
    <s v="小微企业"/>
    <m/>
    <s v="占再华"/>
    <s v="居民身份证"/>
    <s v="430223196106117227"/>
    <s v="中国银行株洲分行"/>
    <n v="130"/>
    <s v="流动资金贷款"/>
    <n v="3.8"/>
    <s v="人民币"/>
    <s v="否"/>
    <s v="2022-09-15 00:00:00"/>
    <s v="2023-09-15 00:00:00"/>
    <m/>
    <s v="湘中银普惠借字2022-2101-2号"/>
    <m/>
    <s v="湘中银普惠保字2022-2101-5号"/>
    <s v="SRD-DB-202209-018"/>
    <n v="1"/>
    <m/>
    <s v="自然人保证"/>
    <n v="20"/>
    <n v="30"/>
    <n v="0"/>
    <n v="20"/>
    <n v="30"/>
    <n v="0"/>
    <m/>
    <s v="高新企业"/>
    <m/>
    <s v="国担非专项业务"/>
    <m/>
    <s v="国担非专项业务"/>
    <m/>
    <s v="2022-10-26 10:26:46"/>
    <s v="2022-11-15 09:28:03"/>
    <s v="2022-10-21 10:56:44"/>
    <s v="丁杰"/>
    <m/>
    <s v="省再担合规性审查通过"/>
    <s v="国担合规性审查通过"/>
    <m/>
    <n v="130"/>
    <n v="130"/>
    <n v="365"/>
    <n v="0"/>
    <n v="0"/>
    <n v="2E-3"/>
    <n v="2600"/>
    <n v="2600"/>
    <m/>
  </r>
  <r>
    <s v="4306122092800004"/>
    <s v="国担非专项业务"/>
    <s v="新增"/>
    <x v="8"/>
    <m/>
    <s v="湖南省融资再担保有限公司"/>
    <s v="湖南昊晟机电设备有限公司"/>
    <s v="企业"/>
    <s v="统一社会信用代码"/>
    <s v="914302007607449694"/>
    <m/>
    <m/>
    <s v="湖南昊晟机电设备有限公司"/>
    <s v="914302007607449694"/>
    <s v="私人控股"/>
    <s v="否"/>
    <s v="湖南省/株洲市/天元区"/>
    <s v="电子元器件与机电组件设备制造"/>
    <s v="工业"/>
    <n v="1636"/>
    <n v="1120"/>
    <n v="19"/>
    <n v="71"/>
    <s v="微型企业"/>
    <s v="小微企业"/>
    <s v="1.2.1"/>
    <s v="袁欢"/>
    <s v="居民身份证"/>
    <s v="430122198808283227"/>
    <s v="中国银行株洲分行"/>
    <n v="200"/>
    <s v="流动资金贷款"/>
    <n v="3.9"/>
    <s v="人民币"/>
    <s v="否"/>
    <s v="2022-09-28 00:00:00"/>
    <s v="2023-09-28 00:00:00"/>
    <m/>
    <s v="湘中银普惠借字2022-2871-1号"/>
    <m/>
    <s v="湘中银普惠保字2022-2871-1号"/>
    <s v="SRD-DB-202209-019"/>
    <n v="1"/>
    <m/>
    <s v="自然人保证"/>
    <n v="20"/>
    <n v="30"/>
    <n v="0"/>
    <n v="20"/>
    <n v="30"/>
    <n v="0"/>
    <m/>
    <s v="高新企业"/>
    <m/>
    <s v="国担非专项业务"/>
    <m/>
    <s v="国担非专项业务"/>
    <m/>
    <s v="2022-10-26 10:26:46"/>
    <s v="2022-11-15 09:28:03"/>
    <s v="2022-10-21 10:56:44"/>
    <s v="丁杰"/>
    <m/>
    <s v="省再担合规性审查通过"/>
    <s v="国担合规性审查通过"/>
    <m/>
    <n v="200"/>
    <n v="200"/>
    <n v="365"/>
    <n v="0"/>
    <n v="0"/>
    <n v="2E-3"/>
    <n v="4000"/>
    <n v="4000"/>
    <m/>
  </r>
  <r>
    <s v="4306122083100008"/>
    <s v="国担非专项业务"/>
    <s v="新增"/>
    <x v="8"/>
    <m/>
    <s v="湖南省融资再担保有限公司"/>
    <s v="株洲元创精密科技有限公司"/>
    <s v="企业"/>
    <s v="统一社会信用代码"/>
    <s v="914302113216675274"/>
    <m/>
    <m/>
    <s v="株洲元创精密科技有限公司"/>
    <s v="914302113216675274"/>
    <s v="港澳台商控股"/>
    <s v="否"/>
    <s v="湖南省/株洲市/天元区"/>
    <s v="其他通用零部件制造"/>
    <s v="工业"/>
    <n v="15235"/>
    <n v="4856"/>
    <n v="130"/>
    <n v="157"/>
    <s v="小型企业"/>
    <s v="小微企业"/>
    <s v="2.1.5"/>
    <s v="陈证中"/>
    <s v="台湾居民来往大陆通行证"/>
    <s v="‘02070779"/>
    <s v="中国银行株洲分行"/>
    <n v="350"/>
    <s v="流动资金贷款"/>
    <n v="3.8"/>
    <s v="人民币"/>
    <s v="否"/>
    <s v="2022-08-31 00:00:00"/>
    <s v="2023-08-31 00:00:00"/>
    <m/>
    <s v="湘中银普惠借字2022-786号"/>
    <m/>
    <s v="湘中银普惠保字2022-786号"/>
    <s v="SRD-DB-202208-015"/>
    <n v="1"/>
    <m/>
    <s v="自然人保证"/>
    <n v="20"/>
    <n v="30"/>
    <n v="0"/>
    <n v="20"/>
    <n v="30"/>
    <n v="0"/>
    <m/>
    <s v="高新企业"/>
    <m/>
    <s v="国担非专项业务"/>
    <m/>
    <s v="国担非专项业务"/>
    <m/>
    <s v="2022-10-26 10:26:46"/>
    <s v="2022-11-15 09:27:24"/>
    <s v="2022-10-21 10:56:44"/>
    <s v="丁杰"/>
    <m/>
    <s v="省再担合规性审查通过"/>
    <s v="国担合规性审查通过"/>
    <m/>
    <n v="350"/>
    <n v="350"/>
    <n v="365"/>
    <n v="0"/>
    <n v="0"/>
    <n v="2E-3"/>
    <n v="7000"/>
    <n v="7000"/>
    <m/>
  </r>
  <r>
    <s v="4303022100110001"/>
    <s v="国担非专项业务"/>
    <s v="展期"/>
    <x v="32"/>
    <s v=""/>
    <s v="湖南省融资再担保有限公司"/>
    <s v="兰阳"/>
    <s v="小微企业主"/>
    <s v="居民身份证"/>
    <s v="430621199609084626"/>
    <m/>
    <m/>
    <s v="岳阳县丛林竹业有限公司"/>
    <s v="91430621740648670G"/>
    <s v="私人控股"/>
    <s v="否"/>
    <s v="湖南省/岳阳市/岳阳县"/>
    <s v="竹制品制造"/>
    <s v="工业"/>
    <n v="832.27"/>
    <n v="115.66"/>
    <n v="15"/>
    <n v="0"/>
    <s v="微型企业"/>
    <s v="三农,小微企业"/>
    <s v=""/>
    <m/>
    <m/>
    <m/>
    <s v="湖南岳阳巴陵农村商业银行"/>
    <n v="50"/>
    <s v="个人经营性贷款"/>
    <n v="6.65"/>
    <s v="人民币"/>
    <s v="否"/>
    <s v="2021-09-30 00:00:00"/>
    <s v="2023-09-30 00:00:00"/>
    <s v="2022-10-01 00:00:00"/>
    <s v="-21500-2022-0000587"/>
    <m/>
    <s v="1-21500-2022-00000136"/>
    <s v="岳县担保协议字[2021]第058号"/>
    <n v="1"/>
    <m/>
    <s v="自然人保证,企业保证,不动产抵押,权利质押"/>
    <n v="20"/>
    <n v="40"/>
    <n v="0"/>
    <n v="20"/>
    <n v="20"/>
    <n v="0"/>
    <m/>
    <s v="失信人"/>
    <s v="核心用款企业：岳阳县丛林竹业有限公司"/>
    <s v="国担非专项业务"/>
    <s v=""/>
    <s v="国担非专项业务"/>
    <m/>
    <s v="2022-10-26 10:25:21"/>
    <s v="2022-11-15 09:27:24"/>
    <s v="2022-10-21 00:00:00"/>
    <s v="备案经办"/>
    <m/>
    <s v="省再担合规性审查通过"/>
    <s v="国担合规性审查通过"/>
    <m/>
    <n v="50"/>
    <n v="50"/>
    <n v="364"/>
    <n v="0"/>
    <n v="0"/>
    <n v="2E-3"/>
    <n v="997.26"/>
    <n v="997.26"/>
    <m/>
  </r>
  <r>
    <s v="4303022091800001"/>
    <s v="国担非专项业务"/>
    <s v="展期"/>
    <x v="32"/>
    <s v=""/>
    <s v="湖南省融资再担保有限公司"/>
    <s v="岳阳康乐生态养生园有限公司"/>
    <s v="企业"/>
    <s v="统一社会信用代码"/>
    <s v="914306005910224039"/>
    <m/>
    <m/>
    <m/>
    <m/>
    <s v="私人控股"/>
    <s v="否"/>
    <s v="湖南省/岳阳市/岳阳县"/>
    <s v="其他居民服务业"/>
    <s v="其他未列明行业"/>
    <n v="17488.95"/>
    <n v="1501.03"/>
    <n v="66"/>
    <n v="0"/>
    <s v="小型企业"/>
    <s v="三农,小微企业"/>
    <s v=""/>
    <s v="谌国胜"/>
    <s v="居民身份证"/>
    <s v="430681197209010377"/>
    <s v="湖南岳阳巴陵农村商业银行"/>
    <n v="380"/>
    <s v="流动资金贷款"/>
    <n v="6.65"/>
    <s v="人民币"/>
    <s v="否"/>
    <s v="2021-09-17 00:00:00"/>
    <s v="2023-09-17 00:00:00"/>
    <s v="2022-09-18 00:00:00"/>
    <s v="-21500-2022-00000561"/>
    <m/>
    <s v="1-21500-2022-00000127"/>
    <s v="岳县担保协议字[2021]第060号"/>
    <n v="1"/>
    <m/>
    <s v="自然人保证,企业保证,权利质押,不动产抵押"/>
    <n v="20"/>
    <n v="40"/>
    <n v="0"/>
    <n v="20"/>
    <n v="20"/>
    <n v="0"/>
    <m/>
    <s v="失信人,限制消费令,终本案件"/>
    <s v=""/>
    <s v="国担非专项业务"/>
    <s v=""/>
    <s v="国担非专项业务"/>
    <m/>
    <s v="2022-10-26 10:25:21"/>
    <s v="2022-11-15 09:28:03"/>
    <s v="2022-10-21 00:00:00"/>
    <s v="备案经办"/>
    <m/>
    <s v="省再担合规性审查通过"/>
    <s v="国担合规性审查通过"/>
    <m/>
    <n v="380"/>
    <n v="380"/>
    <n v="364"/>
    <n v="0"/>
    <n v="0"/>
    <n v="2E-3"/>
    <n v="7579.18"/>
    <n v="7579.18"/>
    <m/>
  </r>
  <r>
    <s v="4303022091900001"/>
    <s v="国担非专项业务"/>
    <s v="展期"/>
    <x v="32"/>
    <s v=""/>
    <s v="湖南省融资再担保有限公司"/>
    <s v="岳阳康乐生态养生园有限公司"/>
    <s v="企业"/>
    <s v="统一社会信用代码"/>
    <s v="914306005910224039"/>
    <m/>
    <m/>
    <m/>
    <m/>
    <s v="私人控股"/>
    <s v="否"/>
    <s v="湖南省/岳阳市/岳阳县"/>
    <s v="其他居民服务业"/>
    <s v="其他未列明行业"/>
    <n v="17488.95"/>
    <n v="1501.03"/>
    <n v="66"/>
    <n v="0"/>
    <s v="小型企业"/>
    <s v="三农,小微企业"/>
    <s v=""/>
    <s v="谌国胜"/>
    <s v="居民身份证"/>
    <s v="430681197209010377"/>
    <s v="湖南岳阳巴陵农村商业银行"/>
    <n v="400"/>
    <s v="流动资金贷款"/>
    <n v="6.65"/>
    <s v="人民币"/>
    <s v="否"/>
    <s v="2021-09-18 00:00:00"/>
    <s v="2023-09-18 00:00:00"/>
    <s v="2022-09-19 00:00:00"/>
    <s v="-21500-2022-00000560"/>
    <m/>
    <s v="1-21500-2022-00000126"/>
    <s v="岳县担保协议字[2021]第060号"/>
    <n v="1"/>
    <m/>
    <s v="自然人保证,企业保证,权利质押,不动产抵押"/>
    <n v="20"/>
    <n v="40"/>
    <n v="0"/>
    <n v="20"/>
    <n v="20"/>
    <n v="0"/>
    <m/>
    <s v="失信人,限制消费令,终本案件"/>
    <s v=""/>
    <s v="国担非专项业务"/>
    <s v=""/>
    <s v="国担非专项业务"/>
    <m/>
    <s v="2022-10-26 10:25:21"/>
    <s v="2022-11-15 09:28:03"/>
    <s v="2022-10-21 15:56:58"/>
    <s v="备案经办"/>
    <m/>
    <s v="省再担合规性审查通过"/>
    <s v="国担合规性审查通过"/>
    <m/>
    <n v="400"/>
    <n v="400"/>
    <n v="364"/>
    <n v="0"/>
    <n v="0"/>
    <n v="2E-3"/>
    <n v="7978.08"/>
    <n v="7978.08"/>
    <m/>
  </r>
  <r>
    <s v="4304222090900002"/>
    <s v="国担非专项业务"/>
    <s v="展期"/>
    <x v="41"/>
    <s v=""/>
    <s v="湖南省融资再担保有限公司"/>
    <s v="湖南飞亚商贸有限公司"/>
    <s v="企业"/>
    <s v="统一社会信用代码"/>
    <s v="914306025722228728"/>
    <s v="易佳华"/>
    <s v="13575098333"/>
    <m/>
    <m/>
    <s v="私人控股"/>
    <s v="是"/>
    <s v="湖南省/岳阳市/岳阳楼区"/>
    <s v="装卸搬运"/>
    <s v="交通运输业"/>
    <n v="1176.2"/>
    <n v="395.6"/>
    <n v="34"/>
    <n v="2"/>
    <s v="小型企业"/>
    <s v="小微企业"/>
    <s v=""/>
    <s v="易佳华"/>
    <s v="居民身份证"/>
    <s v="43060219750307603X"/>
    <s v="湖南岳阳农村商业银行股份有限公司/洛王支行"/>
    <n v="500"/>
    <s v="流动资金贷款"/>
    <n v="5.8"/>
    <s v="人民币"/>
    <s v="否"/>
    <s v="2021-09-18 00:00:00"/>
    <s v="2023-07-08 00:00:00"/>
    <s v="2022-09-09 00:00:00"/>
    <s v="-21006-2022-00000538"/>
    <m/>
    <s v="1-21006-2022-00000006"/>
    <s v="2022年岳阳融创融资担保字第0805号"/>
    <n v="0.96"/>
    <m/>
    <s v="自然人保证,动产抵押"/>
    <n v="0"/>
    <n v="60"/>
    <n v="0"/>
    <n v="20"/>
    <n v="20"/>
    <n v="0"/>
    <m/>
    <s v=""/>
    <s v=""/>
    <s v="国担非专项业务"/>
    <s v=""/>
    <s v="国担非专项业务"/>
    <m/>
    <s v="2022-10-26 10:25:21"/>
    <s v="2022-11-15 09:28:03"/>
    <s v="2022-10-21 15:57:32"/>
    <s v="许志凯"/>
    <m/>
    <s v="省再担合规性审查通过"/>
    <s v="国担合规性审查通过"/>
    <m/>
    <n v="500"/>
    <n v="500"/>
    <n v="302"/>
    <n v="0"/>
    <n v="0"/>
    <n v="2E-3"/>
    <n v="8273.9699999999993"/>
    <n v="8273.9699999999993"/>
    <m/>
  </r>
  <r>
    <s v="4301122092800187"/>
    <s v="乡村振兴贷款担保支持计划"/>
    <s v="新增"/>
    <x v="7"/>
    <m/>
    <s v="湖南省融资再担保有限公司"/>
    <s v="湖南恒裕新材料科技发展有限公司"/>
    <s v="企业"/>
    <s v="统一社会信用代码"/>
    <s v="91433122066355314K"/>
    <s v="黄水保"/>
    <s v="15874305534"/>
    <m/>
    <m/>
    <s v="私人控股"/>
    <s v="否"/>
    <s v="湖南省/湘西土家族苗族自治州/泸溪县"/>
    <s v="金属表面处理及热处理加工"/>
    <s v="工业"/>
    <n v="12573"/>
    <n v="9714"/>
    <n v="103"/>
    <m/>
    <s v="小型企业"/>
    <s v="小微企业"/>
    <s v="2.1.4"/>
    <s v="黄水保"/>
    <s v="居民身份证"/>
    <s v="43312219850429101X"/>
    <s v="中国银行泸溪支行"/>
    <n v="300"/>
    <s v="流动资金贷款"/>
    <n v="4"/>
    <s v="人民币"/>
    <s v="否"/>
    <s v="2022-09-28 00:00:00"/>
    <s v="2023-09-27 00:00:00"/>
    <m/>
    <s v="湘中银企借字2022-2476-02号"/>
    <m/>
    <s v="湘中银企保字2022-2476-02号"/>
    <s v="SZX0120220418"/>
    <n v="0.5"/>
    <m/>
    <s v="自然人保证,企业保证"/>
    <n v="20"/>
    <n v="30"/>
    <n v="0"/>
    <n v="20"/>
    <n v="30"/>
    <n v="0"/>
    <m/>
    <s v="高新企业"/>
    <s v="非批量业务"/>
    <s v="乡村振兴贷款担保支持计划"/>
    <m/>
    <s v="乡村振兴贷款担保支持计划"/>
    <m/>
    <s v="2022-10-31 12:28:36"/>
    <s v="2022-11-15 09:28:03"/>
    <s v="2022-10-21 15:59:57"/>
    <s v="王颖"/>
    <m/>
    <s v="省再担合规性审查通过"/>
    <s v="国担合规性审查通过"/>
    <m/>
    <n v="300"/>
    <n v="300"/>
    <n v="364"/>
    <n v="0"/>
    <n v="0"/>
    <n v="2E-3"/>
    <n v="5983.56"/>
    <n v="5983.56"/>
    <m/>
  </r>
  <r>
    <s v="4301122092800188"/>
    <s v="国担非专项业务"/>
    <s v="新增"/>
    <x v="7"/>
    <m/>
    <s v="湖南省融资再担保有限公司"/>
    <s v="湖南欣荣矿业股份有限公司"/>
    <s v="企业"/>
    <s v="统一社会信用代码"/>
    <s v="914306826918115062"/>
    <s v="余志书"/>
    <s v="15274039666"/>
    <m/>
    <m/>
    <s v="私人控股"/>
    <s v="否"/>
    <s v="湖南省/岳阳市/临湘市"/>
    <s v="其他非金属矿物制品制造"/>
    <s v="工业"/>
    <n v="2296"/>
    <n v="6489"/>
    <n v="82"/>
    <m/>
    <s v="小型企业"/>
    <s v="小微企业"/>
    <s v="3.4.3.2"/>
    <s v="余志书"/>
    <s v="居民身份证"/>
    <s v="430682197103087436"/>
    <s v="中国银行临湘支行"/>
    <n v="500"/>
    <s v="流动资金贷款"/>
    <n v="4.0999999999999996"/>
    <s v="人民币"/>
    <s v="否"/>
    <s v="2022-09-28 00:00:00"/>
    <s v="2023-09-28 00:00:00"/>
    <m/>
    <s v="湘中银企借字-2022-1693-02号"/>
    <m/>
    <s v="湘中银企保字-2022-1693-001号"/>
    <s v="SZX0120220429"/>
    <n v="0.5"/>
    <m/>
    <s v="自然人保证"/>
    <n v="20"/>
    <n v="40"/>
    <n v="0"/>
    <n v="20"/>
    <n v="20"/>
    <n v="0"/>
    <m/>
    <s v=""/>
    <s v="非批量业务"/>
    <s v="国担非专项业务"/>
    <m/>
    <s v="国担非专项业务"/>
    <m/>
    <s v="2022-10-31 12:28:36"/>
    <s v="2022-11-15 09:28:03"/>
    <s v="2022-10-24 11:56:43"/>
    <s v="王颖"/>
    <m/>
    <s v="省再担合规性审查通过"/>
    <s v="国担合规性审查通过"/>
    <m/>
    <n v="500"/>
    <n v="500"/>
    <n v="365"/>
    <n v="0"/>
    <n v="0"/>
    <n v="2E-3"/>
    <n v="10000"/>
    <n v="10000"/>
    <m/>
  </r>
  <r>
    <s v="4301122092800189"/>
    <s v="国担非专项业务"/>
    <s v="新增"/>
    <x v="7"/>
    <m/>
    <s v="湖南省融资再担保有限公司"/>
    <s v="岳阳锋逸包装制品有限公司"/>
    <s v="企业"/>
    <s v="统一社会信用代码"/>
    <s v="91430602MA4L3N2M5W"/>
    <s v="苏超"/>
    <s v="15207305731"/>
    <m/>
    <m/>
    <s v="私人控股"/>
    <s v="否"/>
    <s v="湖南省/岳阳市/临湘市"/>
    <s v="塑料丝、绳及编织品制造"/>
    <s v="工业"/>
    <n v="1020"/>
    <n v="2387"/>
    <n v="20"/>
    <m/>
    <s v="小型企业"/>
    <s v="小微企业"/>
    <m/>
    <s v="苏超"/>
    <s v="居民身份证"/>
    <s v="430602198109106063"/>
    <s v="中国银行临湘支行"/>
    <n v="200"/>
    <s v="流动资金贷款"/>
    <n v="4"/>
    <s v="人民币"/>
    <s v="否"/>
    <s v="2022-09-28 00:00:00"/>
    <s v="2023-09-28 00:00:00"/>
    <m/>
    <s v="湘中银企借字-2022-锋逸-01号"/>
    <m/>
    <s v="湘中银企保字-2022-锋逸-001号"/>
    <s v="SZX0120220430"/>
    <n v="0.5"/>
    <m/>
    <s v="自然人保证"/>
    <n v="20"/>
    <n v="40"/>
    <n v="0"/>
    <n v="20"/>
    <n v="20"/>
    <n v="0"/>
    <m/>
    <s v=""/>
    <s v="非批量业务"/>
    <s v="国担非专项业务"/>
    <m/>
    <s v="国担非专项业务"/>
    <m/>
    <s v="2022-10-31 12:28:36"/>
    <s v="2022-11-15 09:28:03"/>
    <s v="2022-10-24 11:56:43"/>
    <s v="王颖"/>
    <m/>
    <s v="省再担合规性审查通过"/>
    <s v="国担合规性审查通过"/>
    <m/>
    <n v="200"/>
    <n v="200"/>
    <n v="365"/>
    <n v="0"/>
    <n v="0"/>
    <n v="2E-3"/>
    <n v="4000"/>
    <n v="4000"/>
    <m/>
  </r>
  <r>
    <s v="4301122092700165"/>
    <s v="国担非专项业务"/>
    <s v="新增"/>
    <x v="7"/>
    <m/>
    <s v="湖南省融资再担保有限公司"/>
    <s v="湖南湘龙电气有限公司"/>
    <s v="企业"/>
    <s v="统一社会信用代码"/>
    <s v="91430102689537667X"/>
    <s v="李杏华"/>
    <s v="13637401271"/>
    <m/>
    <m/>
    <s v="私人控股"/>
    <s v="否"/>
    <s v="湖南省/岳阳市/湘阴县"/>
    <s v="其他输配电及控制设备制造"/>
    <s v="工业"/>
    <n v="2395"/>
    <n v="3323"/>
    <n v="31"/>
    <m/>
    <s v="小型企业"/>
    <s v="小微企业"/>
    <s v="5.3.1"/>
    <s v="李杏华"/>
    <s v="居民身份证"/>
    <s v="43010319680205154X"/>
    <s v="中国银行湘阴支行"/>
    <n v="200"/>
    <s v="流动资金贷款"/>
    <n v="3.8"/>
    <s v="人民币"/>
    <s v="否"/>
    <s v="2022-09-27 00:00:00"/>
    <s v="2023-09-27 00:00:00"/>
    <m/>
    <s v="湘中银企借字-2022-2178-01号"/>
    <m/>
    <s v="湘中银企保字-2022-2178-04号"/>
    <s v="SZX0120220387"/>
    <n v="0.5"/>
    <m/>
    <s v="自然人保证"/>
    <n v="20"/>
    <n v="40"/>
    <n v="0"/>
    <n v="20"/>
    <n v="20"/>
    <n v="0"/>
    <m/>
    <s v="高新企业"/>
    <s v="非批量业务"/>
    <s v="国担非专项业务"/>
    <m/>
    <s v="国担非专项业务"/>
    <m/>
    <s v="2022-10-31 12:28:36"/>
    <s v="2022-11-15 09:28:31"/>
    <s v="2022-10-24 11:56:43"/>
    <s v="王颖"/>
    <m/>
    <s v="省再担合规性审查通过"/>
    <s v="国担合规性审查通过"/>
    <m/>
    <n v="200"/>
    <n v="200"/>
    <n v="365"/>
    <n v="0"/>
    <n v="0"/>
    <n v="2E-3"/>
    <n v="4000"/>
    <n v="4000"/>
    <m/>
  </r>
  <r>
    <s v="4301122092300146"/>
    <s v="国担非专项业务"/>
    <s v="新增"/>
    <x v="7"/>
    <m/>
    <s v="湖南省融资再担保有限公司"/>
    <s v="湖南德兴瓷业有限公司"/>
    <s v="企业"/>
    <s v="统一社会信用代码"/>
    <s v="91430281732883160M"/>
    <s v="童新德"/>
    <s v="18974163966"/>
    <m/>
    <m/>
    <s v="私人控股"/>
    <s v="否"/>
    <s v="湖南省/株洲市/醴陵市"/>
    <s v="日用陶瓷制品制造"/>
    <s v="工业"/>
    <n v="10076"/>
    <n v="8476"/>
    <n v="321"/>
    <m/>
    <s v="中型企业"/>
    <s v="三农"/>
    <s v="7.3.3"/>
    <s v="童新德"/>
    <s v="居民身份证"/>
    <s v="430219197501260015"/>
    <s v="中国银行醴陵支行"/>
    <n v="400"/>
    <s v="流动资金贷款"/>
    <n v="3.65"/>
    <s v="人民币"/>
    <s v="否"/>
    <s v="2022-09-23 00:00:00"/>
    <s v="2023-09-23 00:00:00"/>
    <m/>
    <s v="湘中银普惠借字2022-2896号"/>
    <m/>
    <s v="湘中银普惠保字2022-2896号"/>
    <s v="SZX0120220427"/>
    <n v="0.5"/>
    <m/>
    <s v="自然人保证"/>
    <n v="20"/>
    <n v="40"/>
    <n v="0"/>
    <n v="20"/>
    <n v="20"/>
    <n v="0"/>
    <m/>
    <s v="高新企业"/>
    <s v="非批量业务"/>
    <s v="国担非专项业务"/>
    <m/>
    <s v="国担非专项业务"/>
    <m/>
    <s v="2022-10-31 12:28:36"/>
    <s v="2022-11-15 09:28:03"/>
    <s v="2022-10-24 11:56:43"/>
    <s v="王颖"/>
    <m/>
    <s v="省再担合规性审查通过"/>
    <s v="国担合规性审查通过"/>
    <m/>
    <n v="400"/>
    <n v="400"/>
    <n v="365"/>
    <n v="0"/>
    <n v="0"/>
    <n v="2E-3"/>
    <n v="8000"/>
    <n v="8000"/>
    <m/>
  </r>
  <r>
    <s v="4301122090800190"/>
    <s v="国担非专项业务"/>
    <s v="新增"/>
    <x v="7"/>
    <m/>
    <s v="湖南省融资再担保有限公司"/>
    <s v="湖南瑞达医疗科技有限公司"/>
    <s v="企业"/>
    <s v="统一社会信用代码"/>
    <s v="91430500MA4Q2JRM2R"/>
    <s v="邓通"/>
    <s v="13307394046"/>
    <m/>
    <m/>
    <s v="私人控股"/>
    <s v="否"/>
    <s v="湖南省/邵阳市/大祥区"/>
    <s v="西药批发"/>
    <s v="批发业"/>
    <n v="2657"/>
    <n v="5058"/>
    <n v="8"/>
    <m/>
    <s v="小型企业"/>
    <s v="小微企业"/>
    <m/>
    <s v="吕勤"/>
    <s v="居民身份证"/>
    <s v="430526197510030510"/>
    <s v="中国银行邵阳市敏州东路支行"/>
    <n v="400"/>
    <s v="流动资金贷款"/>
    <n v="4.25"/>
    <s v="人民币"/>
    <s v="否"/>
    <s v="2022-09-08 00:00:00"/>
    <s v="2023-09-08 00:00:00"/>
    <m/>
    <s v="湘中银企借字瑞达2022083101号"/>
    <m/>
    <s v="湘中银企保字瑞达2022083101号"/>
    <s v="SZX2320210419"/>
    <n v="0.5"/>
    <m/>
    <s v="自然人保证,企业保证"/>
    <n v="20"/>
    <n v="40"/>
    <n v="0"/>
    <n v="20"/>
    <n v="20"/>
    <n v="0"/>
    <m/>
    <s v=""/>
    <s v="非批量业务"/>
    <s v="国担非专项业务"/>
    <m/>
    <s v="国担非专项业务"/>
    <m/>
    <s v="2022-10-31 12:28:36"/>
    <s v="2022-11-15 09:28:31"/>
    <s v="2022-10-24 11:56:43"/>
    <s v="王颖"/>
    <m/>
    <s v="省再担合规性审查通过"/>
    <s v="国担合规性审查通过"/>
    <m/>
    <n v="400"/>
    <n v="400"/>
    <n v="365"/>
    <n v="0"/>
    <n v="0"/>
    <n v="2E-3"/>
    <n v="8000"/>
    <n v="8000"/>
    <m/>
  </r>
  <r>
    <s v="4301122090600207"/>
    <s v="国担非专项业务"/>
    <s v="新增"/>
    <x v="7"/>
    <m/>
    <s v="湖南省融资再担保有限公司"/>
    <s v="湖南铂威新能源科技有限公司"/>
    <s v="企业"/>
    <s v="统一社会信用代码"/>
    <s v="91430281MA4P8LXT54"/>
    <s v="叶水龙"/>
    <s v="13925318633"/>
    <m/>
    <m/>
    <s v="私人控股"/>
    <s v="是"/>
    <s v="湖南省/株洲市/醴陵市"/>
    <s v="其他未列明制造业"/>
    <s v="工业"/>
    <n v="2509"/>
    <n v="4264"/>
    <n v="10"/>
    <m/>
    <s v="微型企业"/>
    <s v="小微企业"/>
    <m/>
    <s v="叶水龙"/>
    <s v="居民身份证"/>
    <s v="43028119750703421X"/>
    <s v="中国银行醴陵支行"/>
    <n v="500"/>
    <s v="流动资金贷款"/>
    <n v="3.65"/>
    <s v="人民币"/>
    <s v="否"/>
    <s v="2022-09-06 00:00:00"/>
    <s v="2023-09-06 00:00:00"/>
    <m/>
    <s v="湘中银普惠借字2022-2393-2号"/>
    <m/>
    <s v="湘中银普惠保字2022-2393-2号"/>
    <s v="SZX0120220333"/>
    <n v="0.5"/>
    <m/>
    <s v="自然人保证"/>
    <n v="20"/>
    <n v="40"/>
    <n v="0"/>
    <n v="20"/>
    <n v="20"/>
    <n v="0"/>
    <m/>
    <s v="高新企业"/>
    <s v="非批量业务"/>
    <s v="国担非专项业务"/>
    <m/>
    <s v="国担非专项业务"/>
    <m/>
    <s v="2022-10-31 12:28:36"/>
    <s v="2022-11-15 09:28:03"/>
    <s v="2022-10-24 11:56:43"/>
    <s v="王颖"/>
    <m/>
    <s v="省再担合规性审查通过"/>
    <s v="国担合规性审查通过"/>
    <m/>
    <n v="500"/>
    <n v="500"/>
    <n v="365"/>
    <n v="0"/>
    <n v="0"/>
    <n v="2E-3"/>
    <n v="10000"/>
    <n v="10000"/>
    <m/>
  </r>
  <r>
    <s v="4301122083100219"/>
    <s v="国担非专项业务"/>
    <s v="新增"/>
    <x v="7"/>
    <m/>
    <s v="湖南省融资再担保有限公司"/>
    <s v="醴陵市湘谐纸品出口包装有限公司"/>
    <s v="企业"/>
    <s v="统一社会信用代码"/>
    <s v="91430281582758179G"/>
    <s v="林白露"/>
    <s v="15570748888"/>
    <m/>
    <m/>
    <s v="私人控股"/>
    <s v="否"/>
    <s v="湖南省/株洲市/醴陵市"/>
    <s v="纸和纸板容器制造"/>
    <s v="工业"/>
    <n v="7294"/>
    <n v="7882"/>
    <n v="34"/>
    <m/>
    <s v="小型企业"/>
    <s v="小微企业"/>
    <s v="7.3.3"/>
    <s v="姚维"/>
    <s v="居民身份证"/>
    <s v="43020419781121102X"/>
    <s v="中国银行醴陵支行"/>
    <n v="300"/>
    <s v="流动资金贷款"/>
    <n v="3.65"/>
    <s v="人民币"/>
    <s v="否"/>
    <s v="2022-08-31 00:00:00"/>
    <s v="2023-08-31 00:00:00"/>
    <m/>
    <s v="湘中银普惠借字2022-2596号"/>
    <m/>
    <s v="湘中银普惠保字2022-2596号"/>
    <s v="SZX0120210274"/>
    <n v="0.5"/>
    <m/>
    <s v="自然人保证"/>
    <n v="20"/>
    <n v="40"/>
    <n v="0"/>
    <n v="20"/>
    <n v="20"/>
    <n v="0"/>
    <m/>
    <s v="高新企业"/>
    <s v="非批量业务"/>
    <s v="国担非专项业务"/>
    <m/>
    <s v="国担非专项业务"/>
    <m/>
    <s v="2022-10-31 12:28:36"/>
    <s v="2022-11-15 09:28:31"/>
    <s v="2022-10-24 11:56:43"/>
    <s v="王颖"/>
    <m/>
    <s v="省再担合规性审查通过"/>
    <s v="国担合规性审查通过"/>
    <m/>
    <n v="300"/>
    <n v="300"/>
    <n v="365"/>
    <n v="0"/>
    <n v="0"/>
    <n v="2E-3"/>
    <n v="6000"/>
    <n v="6000"/>
    <m/>
  </r>
  <r>
    <s v="4301122080900291"/>
    <s v="国担非专项业务"/>
    <s v="新增"/>
    <x v="7"/>
    <m/>
    <s v="湖南省融资再担保有限公司"/>
    <s v="益阳市顺建碎石加工有限责任公司"/>
    <s v="企业"/>
    <s v="统一社会信用代码"/>
    <s v="91430902MA4Q5QK46N"/>
    <s v="郭重斌"/>
    <s v="13787377700"/>
    <m/>
    <m/>
    <s v="私人控股"/>
    <s v="否"/>
    <s v="湖南省/益阳市/资阳区"/>
    <s v="建筑用石加工"/>
    <s v="工业"/>
    <n v="4168"/>
    <n v="3523"/>
    <n v="31"/>
    <m/>
    <s v="小型企业"/>
    <s v="小微企业"/>
    <s v="7.3.3"/>
    <s v="郭重斌"/>
    <s v="居民身份证"/>
    <s v="43230119770916603X"/>
    <s v="中国银行益阳分行"/>
    <n v="270"/>
    <s v="流动资金贷款"/>
    <n v="4"/>
    <s v="人民币"/>
    <s v="否"/>
    <s v="2022-08-09 00:00:00"/>
    <s v="2023-08-09 00:00:00"/>
    <m/>
    <s v="湘中银企借字2022-1411-02号"/>
    <m/>
    <s v="湘中银企保字2022-1411-02号"/>
    <s v="SZX0120210357"/>
    <n v="0.5"/>
    <m/>
    <s v="自然人保证"/>
    <n v="20"/>
    <n v="40"/>
    <n v="0"/>
    <n v="20"/>
    <n v="20"/>
    <n v="0"/>
    <m/>
    <s v=""/>
    <s v="非批量业务"/>
    <s v="国担非专项业务"/>
    <m/>
    <s v="国担非专项业务"/>
    <m/>
    <s v="2022-10-31 12:28:36"/>
    <s v="2022-11-15 09:28:31"/>
    <s v="2022-10-24 11:56:43"/>
    <s v="王颖"/>
    <m/>
    <s v="省再担合规性审查通过"/>
    <s v="国担合规性审查通过"/>
    <m/>
    <n v="270"/>
    <n v="270"/>
    <n v="365"/>
    <n v="0"/>
    <n v="0"/>
    <n v="2E-3"/>
    <n v="5400"/>
    <n v="5400"/>
    <m/>
  </r>
  <r>
    <s v="4301122080400237"/>
    <s v="国担非专项业务"/>
    <s v="新增"/>
    <x v="7"/>
    <m/>
    <s v="湖南省融资再担保有限公司"/>
    <s v="益阳锋源科技发展有限公司"/>
    <s v="企业"/>
    <s v="统一社会信用代码"/>
    <s v="91430922MA4R3D6Y7D"/>
    <s v="王朋"/>
    <s v="13789363288"/>
    <m/>
    <m/>
    <s v="私人控股"/>
    <s v="是"/>
    <s v="湖南省/益阳市/桃江县"/>
    <s v="纺织面料鞋制造"/>
    <s v="工业"/>
    <n v="5883"/>
    <n v="10662"/>
    <n v="115"/>
    <m/>
    <s v="小型企业"/>
    <s v="小微企业"/>
    <s v="7.3.3"/>
    <s v="王朋"/>
    <s v="居民身份证"/>
    <s v="239004197910180812"/>
    <s v="中国银行益阳分行"/>
    <n v="300"/>
    <s v="流动资金贷款"/>
    <n v="3.9"/>
    <s v="人民币"/>
    <s v="否"/>
    <s v="2022-08-04 00:00:00"/>
    <s v="2023-08-04 00:00:00"/>
    <m/>
    <s v="湘中银企借字2022-2254号"/>
    <m/>
    <s v="湘中银企保字2022-2254-1号"/>
    <s v="SZX0120220270"/>
    <n v="0.5"/>
    <m/>
    <s v="自然人保证"/>
    <n v="20"/>
    <n v="40"/>
    <n v="0"/>
    <n v="20"/>
    <n v="20"/>
    <n v="0"/>
    <m/>
    <s v=""/>
    <s v="非批量业务"/>
    <s v="国担非专项业务"/>
    <m/>
    <s v="国担非专项业务"/>
    <m/>
    <s v="2022-10-31 12:28:36"/>
    <s v="2022-11-15 09:28:31"/>
    <s v="2022-10-24 11:56:43"/>
    <s v="王颖"/>
    <m/>
    <s v="省再担合规性审查通过"/>
    <s v="国担合规性审查通过"/>
    <m/>
    <n v="300"/>
    <n v="300"/>
    <n v="365"/>
    <n v="0"/>
    <n v="0"/>
    <n v="2E-3"/>
    <n v="6000"/>
    <n v="6000"/>
    <m/>
  </r>
  <r>
    <s v="4301122092100167"/>
    <s v="国担非专项业务"/>
    <s v="新增"/>
    <x v="7"/>
    <s v=""/>
    <s v="湖南省融资再担保有限公司"/>
    <s v="长沙市湘繁贸易有限公司"/>
    <s v="企业"/>
    <s v="统一社会信用代码"/>
    <s v="91430103763257904P"/>
    <s v="易果果"/>
    <s v="13908459492"/>
    <m/>
    <m/>
    <s v="私人控股"/>
    <s v="否"/>
    <s v="湖南省/长沙市/雨花区"/>
    <s v="超级市场零售"/>
    <s v="零售业"/>
    <n v="6404"/>
    <n v="20397"/>
    <n v="49"/>
    <m/>
    <s v="小型企业"/>
    <s v="小微企业"/>
    <s v=""/>
    <s v="易果果"/>
    <s v="居民身份证"/>
    <s v="43010319630519155X"/>
    <s v="长沙银行金城支行"/>
    <n v="50"/>
    <s v="承兑汇票"/>
    <n v="0"/>
    <s v="人民币"/>
    <s v="否"/>
    <s v="2022-09-21 00:00:00"/>
    <s v="2022-12-19 00:00:00"/>
    <m/>
    <s v="192020225002011343000"/>
    <m/>
    <s v="DB19200120220829060572"/>
    <s v="SZX0120210246"/>
    <n v="0.5"/>
    <m/>
    <s v="自然人保证,不动产抵押"/>
    <n v="20"/>
    <n v="40"/>
    <n v="0"/>
    <n v="20"/>
    <n v="20"/>
    <n v="0"/>
    <m/>
    <s v=""/>
    <s v="非批量业务(承兑汇票贷款利率为0）"/>
    <s v="国担非专项业务"/>
    <s v=""/>
    <s v="国担非专项业务"/>
    <m/>
    <s v="2022-10-31 12:28:36"/>
    <s v="2022-11-15 09:28:03"/>
    <s v="2022-10-24 00:00:00"/>
    <s v="王颖"/>
    <m/>
    <s v="省再担合规性审查通过"/>
    <s v="国担合规性审查通过"/>
    <m/>
    <n v="50"/>
    <n v="50"/>
    <n v="89"/>
    <n v="0"/>
    <n v="0"/>
    <n v="2E-3"/>
    <n v="243.84"/>
    <n v="243.84"/>
    <m/>
  </r>
  <r>
    <s v="4301122090500179"/>
    <s v="国担非专项业务"/>
    <s v="新增"/>
    <x v="7"/>
    <s v=""/>
    <s v="湖南省融资再担保有限公司"/>
    <s v="长沙市湘繁贸易有限公司"/>
    <s v="企业"/>
    <s v="统一社会信用代码"/>
    <s v="91430103763257904P"/>
    <s v="易果果"/>
    <s v="13908459492"/>
    <m/>
    <m/>
    <s v="私人控股"/>
    <s v="否"/>
    <s v="湖南省/长沙市/雨花区"/>
    <s v="超级市场零售"/>
    <s v="零售业"/>
    <n v="6404"/>
    <n v="20397"/>
    <n v="49"/>
    <m/>
    <s v="小型企业"/>
    <s v="小微企业"/>
    <s v=""/>
    <s v="易果果"/>
    <s v="居民身份证"/>
    <s v="43010319630519155X"/>
    <s v="长沙银行金城支行"/>
    <n v="70"/>
    <s v="承兑汇票"/>
    <n v="0"/>
    <s v="人民币"/>
    <s v="否"/>
    <s v="2022-09-05 00:00:00"/>
    <s v="2023-03-05 00:00:00"/>
    <m/>
    <s v="192020225002011265000"/>
    <m/>
    <s v="DB19200120220829"/>
    <s v="SZX0120210246"/>
    <n v="0.5"/>
    <m/>
    <s v="自然人保证,不动产抵押"/>
    <n v="20"/>
    <n v="40"/>
    <n v="0"/>
    <n v="20"/>
    <n v="20"/>
    <n v="0"/>
    <m/>
    <s v=""/>
    <s v="非批量业务（承兑汇票贷款利率为0）"/>
    <s v="国担非专项业务"/>
    <s v=""/>
    <s v="国担非专项业务"/>
    <m/>
    <s v="2022-10-31 12:28:36"/>
    <s v="2022-11-15 09:28:03"/>
    <s v="2022-10-24 00:00:00"/>
    <s v="王颖"/>
    <m/>
    <s v="省再担合规性审查通过"/>
    <s v="国担合规性审查通过"/>
    <m/>
    <n v="70"/>
    <n v="70"/>
    <n v="181"/>
    <n v="0"/>
    <n v="0"/>
    <n v="2E-3"/>
    <n v="694.25"/>
    <n v="694.25"/>
    <m/>
  </r>
  <r>
    <s v="4301122090100166"/>
    <s v="国担非专项业务"/>
    <s v="新增"/>
    <x v="7"/>
    <m/>
    <s v="湖南省融资再担保有限公司"/>
    <s v="湖南汇丰工程检测有限公司"/>
    <s v="企业"/>
    <s v="统一社会信用代码"/>
    <s v="9143030074062234XE"/>
    <s v="王谷日"/>
    <s v="13307321125"/>
    <m/>
    <m/>
    <s v="私人控股"/>
    <s v="否"/>
    <s v="湖南省/湘潭市/雨湖区"/>
    <s v="环境保护监测"/>
    <s v="其他未列明行业"/>
    <n v="4680"/>
    <n v="7307"/>
    <n v="156"/>
    <m/>
    <s v="中型企业"/>
    <s v="创业创新"/>
    <s v="7.2.4"/>
    <s v="王谷日"/>
    <s v="居民身份证"/>
    <s v="430303197007041057"/>
    <s v="长沙银行湘潭分行"/>
    <n v="500"/>
    <s v="流动资金贷款"/>
    <n v="4.8499999999999996"/>
    <s v="人民币"/>
    <s v="否"/>
    <s v="2022-09-01 00:00:00"/>
    <s v="2023-09-01 00:00:00"/>
    <m/>
    <s v="062020221001001500000"/>
    <m/>
    <s v="DB06200120220829060469"/>
    <s v="SZX0120220302"/>
    <n v="0.5"/>
    <m/>
    <s v="自然人保证"/>
    <n v="20"/>
    <n v="40"/>
    <n v="0"/>
    <n v="20"/>
    <n v="20"/>
    <n v="0"/>
    <m/>
    <s v="高新企业"/>
    <s v="非批量业务"/>
    <s v="国担非专项业务"/>
    <m/>
    <s v="国担非专项业务"/>
    <m/>
    <s v="2022-10-31 12:28:36"/>
    <s v="2022-11-15 09:28:31"/>
    <s v="2022-10-24 11:56:43"/>
    <s v="王颖"/>
    <m/>
    <s v="省再担合规性审查通过"/>
    <s v="国担合规性审查通过"/>
    <m/>
    <n v="500"/>
    <n v="500"/>
    <n v="365"/>
    <n v="0"/>
    <n v="0"/>
    <n v="2E-3"/>
    <n v="10000"/>
    <n v="10000"/>
    <m/>
  </r>
  <r>
    <s v="4301122092900212"/>
    <s v="国担非专项业务"/>
    <s v="新增"/>
    <x v="7"/>
    <m/>
    <s v="湖南省融资再担保有限公司"/>
    <s v="邵阳市美丽湘龙发制品有限公司"/>
    <s v="企业"/>
    <s v="统一社会信用代码"/>
    <s v="91430511765648036B"/>
    <s v="刘晓忠"/>
    <s v="15873983293"/>
    <m/>
    <m/>
    <s v="私人控股"/>
    <s v="否"/>
    <s v="湖南省/邵阳市/北塔区"/>
    <s v="其他工艺美术及礼仪用品制造"/>
    <s v="工业"/>
    <n v="8257"/>
    <n v="12040"/>
    <n v="18"/>
    <m/>
    <s v="微型企业"/>
    <s v="小微企业"/>
    <m/>
    <s v="游正辉"/>
    <s v="居民身份证"/>
    <s v="430521196910261311"/>
    <s v="中国建设银行邵阳市分行"/>
    <n v="400"/>
    <s v="流动资金贷款"/>
    <n v="4.7830000000000004"/>
    <s v="人民币"/>
    <s v="否"/>
    <s v="2022-09-29 00:00:00"/>
    <s v="2023-03-28 00:00:00"/>
    <m/>
    <s v="43065860820220929"/>
    <m/>
    <s v="HTC430658600ZGDB2022N00E"/>
    <s v="SZX0120220381"/>
    <n v="1"/>
    <m/>
    <s v="自然人保证,企业保证"/>
    <n v="20"/>
    <n v="40"/>
    <n v="0"/>
    <n v="20"/>
    <n v="20"/>
    <n v="0"/>
    <m/>
    <s v=""/>
    <s v="非批量业务"/>
    <s v="国担非专项业务"/>
    <m/>
    <s v="国担非专项业务"/>
    <m/>
    <s v="2022-10-31 12:28:36"/>
    <s v="2022-11-15 09:28:31"/>
    <s v="2022-10-24 11:56:43"/>
    <s v="王颖"/>
    <m/>
    <s v="省再担合规性审查通过"/>
    <s v="国担合规性审查通过"/>
    <m/>
    <n v="400"/>
    <n v="400"/>
    <n v="180"/>
    <n v="0"/>
    <n v="0"/>
    <n v="2E-3"/>
    <n v="3945.21"/>
    <n v="3945.21"/>
    <m/>
  </r>
  <r>
    <s v="4301122090800191"/>
    <s v="国担非专项业务"/>
    <s v="新增"/>
    <x v="7"/>
    <m/>
    <s v="湖南省融资再担保有限公司"/>
    <s v="凯德技术长沙股份有限公司"/>
    <s v="企业"/>
    <s v="统一社会信用代码"/>
    <s v="91430100722564502T"/>
    <s v="华传健"/>
    <s v="13908485732"/>
    <m/>
    <m/>
    <s v="私人控股"/>
    <s v="否"/>
    <s v="湖南省/长沙市/芙蓉区"/>
    <s v="电气信号设备装置制造"/>
    <s v="工业"/>
    <n v="19872"/>
    <n v="16443"/>
    <n v="74"/>
    <m/>
    <s v="小型企业"/>
    <s v="小微企业"/>
    <s v="2.4.3"/>
    <s v="华传健"/>
    <s v="居民身份证"/>
    <s v="430102196212160555"/>
    <s v="长沙银行科技支行"/>
    <n v="500"/>
    <s v="流动资金贷款"/>
    <n v="5.95"/>
    <s v="人民币"/>
    <s v="否"/>
    <s v="2022-09-08 00:00:00"/>
    <s v="2023-09-08 00:00:00"/>
    <m/>
    <s v="352020221001001468000"/>
    <m/>
    <s v="DB35200120220815059548"/>
    <s v="SZX0120220279"/>
    <n v="0.5"/>
    <m/>
    <s v="自然人保证"/>
    <n v="20"/>
    <n v="40"/>
    <n v="0"/>
    <n v="20"/>
    <n v="20"/>
    <n v="0"/>
    <m/>
    <s v="专精特新,高新企业"/>
    <s v="非批量业务"/>
    <s v="国担非专项业务"/>
    <m/>
    <s v="国担非专项业务"/>
    <m/>
    <s v="2022-10-31 12:28:36"/>
    <s v="2022-11-15 09:28:31"/>
    <s v="2022-10-24 11:56:43"/>
    <s v="王颖"/>
    <m/>
    <s v="省再担合规性审查通过"/>
    <s v="国担合规性审查通过"/>
    <m/>
    <n v="500"/>
    <n v="500"/>
    <n v="365"/>
    <n v="0"/>
    <n v="0"/>
    <n v="2E-3"/>
    <n v="10000"/>
    <n v="10000"/>
    <m/>
  </r>
  <r>
    <s v="4301122082900272"/>
    <s v="国担非专项业务"/>
    <s v="新增"/>
    <x v="7"/>
    <m/>
    <s v="湖南省融资再担保有限公司"/>
    <s v="湖南美亿程国际旅行社有限公司"/>
    <s v="企业"/>
    <s v="统一社会信用代码"/>
    <s v="91430102MA4QXAH54H"/>
    <s v="谢艳波"/>
    <s v="18874410888"/>
    <m/>
    <m/>
    <s v="私人控股"/>
    <s v="否"/>
    <s v="湖南省/长沙市/芙蓉区"/>
    <s v="其他未列明服务业"/>
    <s v="其他未列明行业"/>
    <n v="1222.1199999999999"/>
    <n v="5617.45"/>
    <n v="12"/>
    <m/>
    <s v="小型企业"/>
    <s v="小微企业"/>
    <m/>
    <s v="谢艳波"/>
    <s v="居民身份证"/>
    <s v="430802198109200317"/>
    <s v="长沙银行华兴支行"/>
    <n v="405"/>
    <s v="流动资金贷款"/>
    <n v="4.75"/>
    <s v="人民币"/>
    <s v="否"/>
    <s v="2022-08-29 00:00:00"/>
    <s v="2025-08-28 00:00:00"/>
    <m/>
    <s v="222120221001000981000"/>
    <m/>
    <s v="DB22210120220825060221"/>
    <s v="SZX0120220311"/>
    <n v="0.6"/>
    <m/>
    <s v="自然人保证,企业保证,不动产抵押"/>
    <n v="20"/>
    <n v="40"/>
    <n v="0"/>
    <n v="20"/>
    <n v="20"/>
    <n v="0"/>
    <m/>
    <s v=""/>
    <s v="非批量业务"/>
    <s v="国担非专项业务"/>
    <m/>
    <s v="国担非专项业务"/>
    <m/>
    <s v="2022-10-31 12:28:36"/>
    <s v="2022-11-15 09:28:31"/>
    <s v="2022-10-24 11:56:43"/>
    <s v="王颖"/>
    <m/>
    <s v="省再担合规性审查通过"/>
    <s v="国担合规性审查通过"/>
    <m/>
    <n v="405"/>
    <n v="405"/>
    <n v="1095"/>
    <n v="0"/>
    <n v="0"/>
    <n v="2E-3"/>
    <n v="8100"/>
    <n v="8100"/>
    <m/>
  </r>
  <r>
    <s v="4303022091900002"/>
    <s v="国担非专项业务"/>
    <s v="展期"/>
    <x v="32"/>
    <s v=""/>
    <s v="湖南省融资再担保有限公司"/>
    <s v="岳阳康乐生态养生园有限公司"/>
    <s v="企业"/>
    <s v="统一社会信用代码"/>
    <s v="914306005910224039"/>
    <m/>
    <m/>
    <m/>
    <m/>
    <s v="私人控股"/>
    <s v="否"/>
    <s v="湖南省/岳阳市/岳阳县"/>
    <s v="其他居民服务业"/>
    <s v="其他未列明行业"/>
    <n v="17488.95"/>
    <n v="1501.03"/>
    <n v="66"/>
    <n v="0"/>
    <s v="小型企业"/>
    <s v="三农,小微企业"/>
    <s v=""/>
    <s v="谌国胜"/>
    <s v="居民身份证"/>
    <s v="430681197209010377"/>
    <s v="湖南岳阳巴陵农村商业银行"/>
    <n v="200"/>
    <s v="流动资金贷款"/>
    <n v="6.65"/>
    <s v="人民币"/>
    <s v="否"/>
    <s v="2021-09-18 00:00:00"/>
    <s v="2023-09-18 00:00:00"/>
    <s v="2022-09-19 00:00:00"/>
    <s v="-21500-2022-00000562"/>
    <m/>
    <s v="1-21500-2022-00000128"/>
    <s v="岳县担保协议字[2021]第060号"/>
    <n v="1"/>
    <m/>
    <s v="自然人保证,企业保证,权利质押,不动产抵押"/>
    <n v="20"/>
    <n v="40"/>
    <n v="0"/>
    <n v="20"/>
    <n v="20"/>
    <n v="0"/>
    <m/>
    <s v="失信人,限制消费令,终本案件"/>
    <s v=""/>
    <s v="国担非专项业务"/>
    <s v=""/>
    <s v="国担非专项业务"/>
    <m/>
    <s v="2022-10-26 10:25:21"/>
    <s v="2022-11-15 09:28:03"/>
    <s v="2022-10-21 16:01:37"/>
    <s v="备案经办"/>
    <m/>
    <s v="省再担合规性审查通过"/>
    <s v="国担合规性审查通过"/>
    <m/>
    <n v="200"/>
    <n v="200"/>
    <n v="364"/>
    <n v="0"/>
    <n v="0"/>
    <n v="2E-3"/>
    <n v="3989.04"/>
    <n v="3989.04"/>
    <m/>
  </r>
  <r>
    <s v="4301122081600227"/>
    <s v="国担非专项业务"/>
    <s v="新增"/>
    <x v="7"/>
    <m/>
    <s v="湖南省融资再担保有限公司"/>
    <s v="湖南科力嘉纺织股份有限公司"/>
    <s v="企业"/>
    <s v="统一社会信用代码"/>
    <s v="914306000558265201"/>
    <s v="蔡先彪"/>
    <s v="18637078868"/>
    <m/>
    <m/>
    <s v="私人控股"/>
    <s v="否"/>
    <s v="湖南省/岳阳市/华容县"/>
    <s v="棉纺纱加工"/>
    <s v="工业"/>
    <n v="36044"/>
    <n v="44317"/>
    <n v="279"/>
    <m/>
    <s v="小型企业"/>
    <s v="小微企业"/>
    <s v="7.3.3"/>
    <s v="何新华"/>
    <s v="居民身份证"/>
    <s v="430623196704218118"/>
    <s v="中国农业银行华容县支行"/>
    <n v="500"/>
    <s v="流动资金贷款"/>
    <n v="4.2"/>
    <s v="人民币"/>
    <s v="否"/>
    <s v="2022-08-16 00:00:00"/>
    <s v="2023-08-07 00:00:00"/>
    <m/>
    <s v="43010120220003261"/>
    <m/>
    <s v="43100120220016092"/>
    <s v="SZX0120220318"/>
    <n v="0.5"/>
    <m/>
    <s v="自然人保证,企业保证,不动产抵押"/>
    <n v="20"/>
    <n v="40"/>
    <n v="0"/>
    <n v="20"/>
    <n v="20"/>
    <n v="0"/>
    <m/>
    <s v="高新企业"/>
    <s v="非批量业务"/>
    <s v="国担非专项业务"/>
    <m/>
    <s v="国担非专项业务"/>
    <m/>
    <s v="2022-10-31 12:28:36"/>
    <s v="2022-11-15 09:28:31"/>
    <s v="2022-10-24 11:56:42"/>
    <s v="王颖"/>
    <m/>
    <s v="省再担合规性审查通过"/>
    <s v="国担合规性审查通过"/>
    <m/>
    <n v="500"/>
    <n v="500"/>
    <n v="356"/>
    <n v="0"/>
    <n v="0"/>
    <n v="2E-3"/>
    <n v="9753.42"/>
    <n v="9753.42"/>
    <m/>
  </r>
  <r>
    <s v="4301122092900213"/>
    <s v="国担非专项业务"/>
    <s v="新增"/>
    <x v="7"/>
    <m/>
    <s v="湖南省融资再担保有限公司"/>
    <s v="长沙市明祖食品有限责任公司"/>
    <s v="企业"/>
    <s v="统一社会信用代码"/>
    <s v="91430112MA4QJ7NC5W"/>
    <s v="钟佳玲"/>
    <s v="15377494321"/>
    <m/>
    <m/>
    <s v="私人控股"/>
    <s v="否"/>
    <s v="湖南省/长沙市/望城区"/>
    <s v="糕点、面包制造"/>
    <s v="工业"/>
    <n v="2276"/>
    <n v="3409"/>
    <n v="33"/>
    <m/>
    <s v="小型企业"/>
    <s v="小微企业"/>
    <m/>
    <s v="钟佳玲"/>
    <s v="居民身份证"/>
    <s v="430725198902282521"/>
    <s v="中国银行长沙市天心支行"/>
    <n v="240"/>
    <s v="流动资金贷款"/>
    <n v="3.95"/>
    <s v="人民币"/>
    <s v="否"/>
    <s v="2022-09-29 00:00:00"/>
    <s v="2023-09-29 00:00:00"/>
    <m/>
    <s v="湘中银普惠借字20222735号"/>
    <m/>
    <s v="湘中银普惠保字20222735-1号"/>
    <s v="SZX0120220368"/>
    <n v="0.5"/>
    <m/>
    <s v="自然人保证"/>
    <n v="20"/>
    <n v="40"/>
    <n v="0"/>
    <n v="20"/>
    <n v="20"/>
    <n v="0"/>
    <m/>
    <s v="高新企业"/>
    <s v="非批量业务"/>
    <s v="国担非专项业务"/>
    <m/>
    <s v="国担非专项业务"/>
    <m/>
    <s v="2022-10-31 12:28:36"/>
    <s v="2022-11-15 09:28:03"/>
    <s v="2022-10-24 11:56:42"/>
    <s v="王颖"/>
    <m/>
    <s v="省再担合规性审查通过"/>
    <s v="国担合规性审查通过"/>
    <m/>
    <n v="240"/>
    <n v="240"/>
    <n v="365"/>
    <n v="0"/>
    <n v="0"/>
    <n v="2E-3"/>
    <n v="4800"/>
    <n v="4800"/>
    <m/>
  </r>
  <r>
    <s v="4301122092900214"/>
    <s v="国担非专项业务"/>
    <s v="新增"/>
    <x v="7"/>
    <m/>
    <s v="湖南省融资再担保有限公司"/>
    <s v="湖南华通粉体设备科技有限公司"/>
    <s v="企业"/>
    <s v="统一社会信用代码"/>
    <s v="91430104MA4L7Q1T60"/>
    <s v="石通哲"/>
    <s v="15387565595"/>
    <m/>
    <m/>
    <s v="私人控股"/>
    <s v="否"/>
    <s v="湖南省/长沙市/岳麓区"/>
    <s v="工程和技术研究和试验发展"/>
    <s v="其他未列明行业"/>
    <n v="3388"/>
    <n v="5147"/>
    <n v="106"/>
    <m/>
    <s v="中型企业"/>
    <s v="创业创新"/>
    <s v="2.5.5"/>
    <s v="石通哲"/>
    <s v="居民身份证"/>
    <s v="430527197811182717"/>
    <s v="中国银行长沙市旺旺支行"/>
    <n v="500"/>
    <s v="流动资金贷款"/>
    <n v="3.4"/>
    <s v="人民币"/>
    <s v="否"/>
    <s v="2022-09-29 00:00:00"/>
    <s v="2023-09-29 00:00:00"/>
    <m/>
    <s v="湘中银企借字20223018号"/>
    <m/>
    <s v="湘中银企保字20223018号"/>
    <s v="SZX0120220448"/>
    <n v="0.5"/>
    <m/>
    <s v="自然人保证"/>
    <n v="20"/>
    <n v="40"/>
    <n v="0"/>
    <n v="20"/>
    <n v="20"/>
    <n v="0"/>
    <m/>
    <s v="高新企业"/>
    <s v="非批量业务"/>
    <s v="国担非专项业务"/>
    <m/>
    <s v="国担非专项业务"/>
    <m/>
    <s v="2022-10-31 12:28:36"/>
    <s v="2022-11-15 09:28:31"/>
    <s v="2022-10-24 11:56:42"/>
    <s v="王颖"/>
    <m/>
    <s v="省再担合规性审查通过"/>
    <s v="国担合规性审查通过"/>
    <m/>
    <n v="500"/>
    <n v="500"/>
    <n v="365"/>
    <n v="0"/>
    <n v="0"/>
    <n v="2E-3"/>
    <n v="10000"/>
    <n v="10000"/>
    <m/>
  </r>
  <r>
    <s v="4301122092700166"/>
    <s v="国担非专项业务"/>
    <s v="新增"/>
    <x v="7"/>
    <m/>
    <s v="湖南省融资再担保有限公司"/>
    <s v="湖南巍森物流有限公司"/>
    <s v="企业"/>
    <s v="统一社会信用代码"/>
    <s v="914301056850100835"/>
    <s v="陈银生"/>
    <s v="13381932970"/>
    <m/>
    <m/>
    <s v="私人控股"/>
    <s v="否"/>
    <s v="湖南省/长沙市/开福区"/>
    <s v="内河货物运输"/>
    <s v="交通运输业"/>
    <n v="5138"/>
    <n v="9064"/>
    <n v="57"/>
    <m/>
    <s v="小型企业"/>
    <s v="小微企业"/>
    <m/>
    <s v="陈银生"/>
    <s v="居民身份证"/>
    <s v="430721196212240338"/>
    <s v="中国银行长沙市开福支行"/>
    <n v="500"/>
    <s v="流动资金贷款"/>
    <n v="3.65"/>
    <s v="人民币"/>
    <s v="否"/>
    <s v="2022-09-27 00:00:00"/>
    <s v="2023-09-27 00:00:00"/>
    <m/>
    <s v="湘中银企借字2022-2821-1号"/>
    <m/>
    <s v="湘中银企保字2022-2821-1号"/>
    <s v="SZX0120220396"/>
    <n v="0.5"/>
    <m/>
    <s v="自然人保证"/>
    <n v="20"/>
    <n v="40"/>
    <n v="0"/>
    <n v="20"/>
    <n v="20"/>
    <n v="0"/>
    <m/>
    <s v=""/>
    <s v="非批量业务"/>
    <s v="国担非专项业务"/>
    <m/>
    <s v="国担非专项业务"/>
    <m/>
    <s v="2022-10-31 12:28:36"/>
    <s v="2022-11-15 09:28:03"/>
    <s v="2022-10-24 11:56:43"/>
    <s v="王颖"/>
    <m/>
    <s v="省再担合规性审查通过"/>
    <s v="国担合规性审查通过"/>
    <m/>
    <n v="500"/>
    <n v="500"/>
    <n v="365"/>
    <n v="0"/>
    <n v="0"/>
    <n v="2E-3"/>
    <n v="10000"/>
    <n v="10000"/>
    <m/>
  </r>
  <r>
    <s v="4301122092600220"/>
    <s v="国担非专项业务"/>
    <s v="新增"/>
    <x v="7"/>
    <m/>
    <s v="湖南省融资再担保有限公司"/>
    <s v="湖南德沅建材贸易有限公司"/>
    <s v="企业"/>
    <s v="统一社会信用代码"/>
    <s v="91430102MA4L2NNU9F"/>
    <s v="欧阳周"/>
    <s v="15084825237"/>
    <m/>
    <m/>
    <s v="私人控股"/>
    <s v="否"/>
    <s v="湖南省/长沙市/芙蓉区"/>
    <s v="建材批发"/>
    <s v="批发业"/>
    <n v="1529"/>
    <n v="6608"/>
    <n v="12"/>
    <m/>
    <s v="小型企业"/>
    <s v="小微企业"/>
    <m/>
    <s v="欧阳周"/>
    <s v="居民身份证"/>
    <s v="430703198403090017"/>
    <s v="中国银行长沙市开福支行"/>
    <n v="120"/>
    <s v="流动资金贷款"/>
    <n v="3.9"/>
    <s v="人民币"/>
    <s v="否"/>
    <s v="2022-09-26 00:00:00"/>
    <s v="2023-09-26 00:00:00"/>
    <m/>
    <s v="湘中银普惠借字2022-1903-1号"/>
    <m/>
    <s v="湘中银普惠保字2022-1903-3号"/>
    <s v="SZX0120210218"/>
    <n v="0.5"/>
    <m/>
    <s v="自然人保证"/>
    <n v="20"/>
    <n v="40"/>
    <n v="0"/>
    <n v="20"/>
    <n v="20"/>
    <n v="0"/>
    <m/>
    <s v=""/>
    <s v="非批量业务"/>
    <s v="国担非专项业务"/>
    <m/>
    <s v="国担非专项业务"/>
    <m/>
    <s v="2022-10-31 12:28:36"/>
    <s v="2022-11-15 09:28:31"/>
    <s v="2022-10-24 11:56:43"/>
    <s v="王颖"/>
    <m/>
    <s v="省再担合规性审查通过"/>
    <s v="国担合规性审查通过"/>
    <m/>
    <n v="120"/>
    <n v="120"/>
    <n v="365"/>
    <n v="0"/>
    <n v="0"/>
    <n v="2E-3"/>
    <n v="2400"/>
    <n v="2400"/>
    <m/>
  </r>
  <r>
    <s v="4301122092300147"/>
    <s v="国担非专项业务"/>
    <s v="新增"/>
    <x v="7"/>
    <m/>
    <s v="湖南省融资再担保有限公司"/>
    <s v="长沙金锦桥机械有限公司"/>
    <s v="企业"/>
    <s v="统一社会信用代码"/>
    <s v="914301245676510900"/>
    <s v="王鹰豪"/>
    <s v="13786180448"/>
    <m/>
    <m/>
    <s v="私人控股"/>
    <s v="否"/>
    <s v="湖南省/长沙市/宁乡市"/>
    <s v="其他通用零部件制造"/>
    <s v="工业"/>
    <n v="4088"/>
    <n v="4878"/>
    <n v="104"/>
    <m/>
    <s v="小型企业"/>
    <s v="小微企业"/>
    <s v="2.1.5"/>
    <s v="王鹰豪"/>
    <s v="居民身份证"/>
    <s v="420106196611090412"/>
    <s v="中国银行宁乡支行"/>
    <n v="350"/>
    <s v="流动资金贷款"/>
    <n v="4"/>
    <s v="人民币"/>
    <s v="否"/>
    <s v="2022-09-23 00:00:00"/>
    <s v="2023-09-23 00:00:00"/>
    <m/>
    <s v="湘中银普惠借字2022年JJQ-1号"/>
    <m/>
    <s v="湘中银企保字20222102-1号"/>
    <s v="SZX0120220390"/>
    <n v="0.5"/>
    <m/>
    <s v="自然人保证"/>
    <n v="20"/>
    <n v="40"/>
    <n v="0"/>
    <n v="20"/>
    <n v="20"/>
    <n v="0"/>
    <m/>
    <s v=""/>
    <s v="非批量业务"/>
    <s v="国担非专项业务"/>
    <m/>
    <s v="国担非专项业务"/>
    <m/>
    <s v="2022-10-31 12:28:36"/>
    <s v="2022-11-15 09:28:31"/>
    <s v="2022-10-24 11:56:43"/>
    <s v="王颖"/>
    <m/>
    <s v="省再担合规性审查通过"/>
    <s v="国担合规性审查通过"/>
    <m/>
    <n v="350"/>
    <n v="350"/>
    <n v="365"/>
    <n v="0"/>
    <n v="0"/>
    <n v="2E-3"/>
    <n v="7000"/>
    <n v="7000"/>
    <m/>
  </r>
  <r>
    <s v="4301122092100168"/>
    <s v="国担非专项业务"/>
    <s v="新增"/>
    <x v="7"/>
    <m/>
    <s v="湖南省融资再担保有限公司"/>
    <s v="湖南展杰科技有限公司"/>
    <s v="企业"/>
    <s v="统一社会信用代码"/>
    <s v="914301247947440947"/>
    <s v="朱杰"/>
    <s v="13874855618"/>
    <m/>
    <m/>
    <s v="私人控股"/>
    <s v="否"/>
    <s v="湖南省/长沙市/宁乡市"/>
    <s v="建筑、家具用金属配件制造"/>
    <s v="工业"/>
    <n v="8957"/>
    <n v="7926"/>
    <n v="39"/>
    <m/>
    <s v="小型企业"/>
    <s v="小微企业"/>
    <m/>
    <s v="朱杰"/>
    <s v="居民身份证"/>
    <s v="430122197311120911"/>
    <s v="中国银行长沙市芙蓉支行"/>
    <n v="400"/>
    <s v="流动资金贷款"/>
    <n v="3.9"/>
    <s v="人民币"/>
    <s v="否"/>
    <s v="2022-09-21 00:00:00"/>
    <s v="2023-09-21 00:00:00"/>
    <m/>
    <s v="湘中银普惠借字20222862号"/>
    <m/>
    <s v="湘中银普惠保字20222862号"/>
    <s v="SZX0120220348"/>
    <n v="0.5"/>
    <m/>
    <s v="自然人保证"/>
    <n v="20"/>
    <n v="40"/>
    <n v="0"/>
    <n v="20"/>
    <n v="20"/>
    <n v="0"/>
    <m/>
    <s v="高新企业"/>
    <s v="非批量业务"/>
    <s v="国担非专项业务"/>
    <m/>
    <s v="国担非专项业务"/>
    <m/>
    <s v="2022-10-31 12:28:36"/>
    <s v="2022-11-15 09:28:31"/>
    <s v="2022-10-24 11:56:43"/>
    <s v="王颖"/>
    <m/>
    <s v="省再担合规性审查通过"/>
    <s v="国担合规性审查通过"/>
    <m/>
    <n v="400"/>
    <n v="400"/>
    <n v="365"/>
    <n v="0"/>
    <n v="0"/>
    <n v="2E-3"/>
    <n v="8000"/>
    <n v="8000"/>
    <m/>
  </r>
  <r>
    <s v="4301122091600143"/>
    <s v="国担非专项业务"/>
    <s v="新增"/>
    <x v="7"/>
    <m/>
    <s v="湖南省融资再担保有限公司"/>
    <s v="湖南龙秀供应链管理有限公司"/>
    <s v="企业"/>
    <s v="统一社会信用代码"/>
    <s v="91430121394035547C"/>
    <s v="邓秀英"/>
    <s v="19976976677"/>
    <m/>
    <m/>
    <s v="私人控股"/>
    <s v="否"/>
    <s v="湖南省/长沙市/天心区"/>
    <s v="通用仓储"/>
    <s v="仓储业"/>
    <n v="3318"/>
    <n v="7377"/>
    <n v="43"/>
    <m/>
    <s v="小型企业"/>
    <s v="小微企业"/>
    <m/>
    <s v="邓秀英"/>
    <s v="居民身份证"/>
    <s v="431222198306285229"/>
    <s v="中国银行长沙市开福支行"/>
    <n v="370"/>
    <s v="流动资金贷款"/>
    <n v="3.9"/>
    <s v="人民币"/>
    <s v="否"/>
    <s v="2022-09-16 00:00:00"/>
    <s v="2023-09-16 00:00:00"/>
    <m/>
    <s v="湘中银企借字2022-2822-1号"/>
    <m/>
    <s v="湘中银企保字2022-2822-2号"/>
    <s v="SZX0120220403"/>
    <n v="0.5"/>
    <m/>
    <s v="自然人保证,企业保证"/>
    <n v="20"/>
    <n v="40"/>
    <n v="0"/>
    <n v="20"/>
    <n v="20"/>
    <n v="0"/>
    <m/>
    <s v=""/>
    <s v="非批量业务"/>
    <s v="国担非专项业务"/>
    <m/>
    <s v="国担非专项业务"/>
    <m/>
    <s v="2022-10-31 12:28:36"/>
    <s v="2022-11-15 09:28:03"/>
    <s v="2022-10-24 11:56:43"/>
    <s v="王颖"/>
    <m/>
    <s v="省再担合规性审查通过"/>
    <s v="国担合规性审查通过"/>
    <m/>
    <n v="370"/>
    <n v="370"/>
    <n v="365"/>
    <n v="0"/>
    <n v="0"/>
    <n v="2E-3"/>
    <n v="7400"/>
    <n v="7400"/>
    <m/>
  </r>
  <r>
    <s v="4301122090100167"/>
    <s v="国担非专项业务"/>
    <s v="新增"/>
    <x v="7"/>
    <m/>
    <s v="湖南省融资再担保有限公司"/>
    <s v="岳阳久盛机械制造有限公司"/>
    <s v="企业"/>
    <s v="统一社会信用代码"/>
    <s v="91430600MA4PHPCG5Y"/>
    <s v="瞿雷军"/>
    <s v="13762005677"/>
    <m/>
    <m/>
    <s v="私人控股"/>
    <s v="否"/>
    <s v="湖南省/岳阳市/云溪区"/>
    <s v="其他通用零部件制造"/>
    <s v="工业"/>
    <n v="1185"/>
    <n v="1447"/>
    <n v="30"/>
    <m/>
    <s v="小型企业"/>
    <s v="小微企业"/>
    <s v="2.1.5"/>
    <s v="瞿雷军"/>
    <s v="居民身份证"/>
    <s v="430603197506081519"/>
    <s v="中国银行岳阳市云溪支行"/>
    <n v="180"/>
    <s v="流动资金贷款"/>
    <n v="3.85"/>
    <s v="人民币"/>
    <s v="否"/>
    <s v="2022-09-01 00:00:00"/>
    <s v="2023-09-01 00:00:00"/>
    <m/>
    <s v="湘中银普惠借字-2022-JSJX-001号"/>
    <m/>
    <s v="湘中银普惠保字-2022-JSJS-001号"/>
    <s v="SZX0120220388"/>
    <n v="0.5"/>
    <m/>
    <s v="自然人保证"/>
    <n v="20"/>
    <n v="40"/>
    <n v="0"/>
    <n v="20"/>
    <n v="20"/>
    <n v="0"/>
    <m/>
    <s v="高新企业"/>
    <s v="非批量业务"/>
    <s v="国担非专项业务"/>
    <m/>
    <s v="国担非专项业务"/>
    <m/>
    <s v="2022-10-31 12:28:36"/>
    <s v="2022-11-15 09:28:03"/>
    <s v="2022-10-24 11:56:43"/>
    <s v="王颖"/>
    <m/>
    <s v="省再担合规性审查通过"/>
    <s v="国担合规性审查通过"/>
    <m/>
    <n v="180"/>
    <n v="180"/>
    <n v="365"/>
    <n v="0"/>
    <n v="0"/>
    <n v="2E-3"/>
    <n v="3600"/>
    <n v="3600"/>
    <m/>
  </r>
  <r>
    <s v="4301122090100168"/>
    <s v="乡村振兴贷款担保支持计划"/>
    <s v="新增"/>
    <x v="7"/>
    <m/>
    <s v="湖南省融资再担保有限公司"/>
    <s v="湖南中港铝业科技有限公司"/>
    <s v="企业"/>
    <s v="统一社会信用代码"/>
    <s v="91433122MA4M51X20P"/>
    <s v="王美利"/>
    <s v="13907101023"/>
    <m/>
    <m/>
    <s v="私人控股"/>
    <s v="否"/>
    <s v="湖南省/湘西土家族苗族自治州/泸溪县"/>
    <s v="铝压延加工"/>
    <s v="工业"/>
    <n v="10965"/>
    <n v="19296"/>
    <n v="105"/>
    <m/>
    <s v="小型企业"/>
    <s v="小微企业"/>
    <s v="3.2.1.3"/>
    <s v="王美利"/>
    <s v="居民身份证"/>
    <s v="332603197205075965"/>
    <s v="中国农业银行泸溪县支行"/>
    <n v="400"/>
    <s v="流动资金贷款"/>
    <n v="4.3"/>
    <s v="人民币"/>
    <s v="否"/>
    <s v="2022-09-01 00:00:00"/>
    <s v="2023-08-31 00:00:00"/>
    <m/>
    <s v="湘中银企借字第2022-2066-02号"/>
    <m/>
    <s v="湘中银企保字2022-2066-06号"/>
    <s v="SZX0120220356"/>
    <n v="0.5"/>
    <m/>
    <s v="自然人保证,企业保证"/>
    <n v="20"/>
    <n v="30"/>
    <n v="0"/>
    <n v="20"/>
    <n v="30"/>
    <n v="0"/>
    <m/>
    <s v=""/>
    <s v="非批量业务"/>
    <s v="乡村振兴贷款担保支持计划"/>
    <m/>
    <s v="乡村振兴贷款担保支持计划"/>
    <m/>
    <s v="2022-10-31 12:28:36"/>
    <s v="2022-11-15 09:28:31"/>
    <s v="2022-10-24 11:56:43"/>
    <s v="王颖"/>
    <m/>
    <s v="省再担合规性审查通过"/>
    <s v="国担合规性审查通过"/>
    <m/>
    <n v="400"/>
    <n v="400"/>
    <n v="364"/>
    <n v="0"/>
    <n v="0"/>
    <n v="2E-3"/>
    <n v="7978.08"/>
    <n v="7978.08"/>
    <m/>
  </r>
  <r>
    <s v="4301122092800191"/>
    <s v="国担非专项业务"/>
    <s v="新增"/>
    <x v="7"/>
    <m/>
    <s v="湖南省融资再担保有限公司"/>
    <s v="湖南购玖电子商务有限公司"/>
    <s v="企业"/>
    <s v="统一社会信用代码"/>
    <s v="9143011167803081XH"/>
    <s v="李彭翔"/>
    <s v="18673127399"/>
    <m/>
    <m/>
    <s v="私人控股"/>
    <s v="否"/>
    <s v="湖南省/长沙市/天心区"/>
    <s v="供应链管理服务"/>
    <s v="租赁和商务服务业"/>
    <n v="8013"/>
    <n v="30563"/>
    <n v="83"/>
    <m/>
    <s v="小型企业"/>
    <s v="小微企业"/>
    <m/>
    <s v="李彭翔"/>
    <s v="居民身份证"/>
    <s v="430102197310131533"/>
    <s v="交通银行长沙名城支行"/>
    <n v="500"/>
    <s v="流动资金贷款"/>
    <n v="4.25"/>
    <s v="人民币"/>
    <s v="否"/>
    <s v="2022-09-28 00:00:00"/>
    <s v="2023-09-03 00:00:00"/>
    <m/>
    <s v="Z2208LN15632703"/>
    <m/>
    <s v="C220903GR4319417"/>
    <s v="SZX0120220114"/>
    <n v="0.5"/>
    <m/>
    <s v="自然人保证"/>
    <n v="20"/>
    <n v="40"/>
    <n v="0"/>
    <n v="20"/>
    <n v="20"/>
    <n v="0"/>
    <m/>
    <s v=""/>
    <s v="非批量业务"/>
    <s v="国担非专项业务"/>
    <m/>
    <s v="国担非专项业务"/>
    <m/>
    <s v="2022-10-31 12:28:36"/>
    <s v="2022-11-15 09:28:31"/>
    <s v="2022-10-24 11:56:43"/>
    <s v="王颖"/>
    <m/>
    <s v="省再担合规性审查通过"/>
    <s v="国担合规性审查通过"/>
    <m/>
    <n v="500"/>
    <n v="500"/>
    <n v="340"/>
    <n v="0"/>
    <n v="0"/>
    <n v="2E-3"/>
    <n v="9315.07"/>
    <n v="9315.07"/>
    <m/>
  </r>
  <r>
    <s v="4301122092100169"/>
    <s v="国担非专项业务"/>
    <s v="新增"/>
    <x v="7"/>
    <m/>
    <s v="湖南省融资再担保有限公司"/>
    <s v="土流集团有限公司"/>
    <s v="企业"/>
    <s v="统一社会信用代码"/>
    <s v="91430103570255259Y"/>
    <s v="伍勇"/>
    <s v="13548978388"/>
    <m/>
    <m/>
    <s v="私人控股"/>
    <s v="是"/>
    <s v="湖南省/长沙市/天心区"/>
    <s v="其他软件开发"/>
    <s v="软件和信息技术服务业"/>
    <n v="14541"/>
    <n v="8310"/>
    <n v="215"/>
    <m/>
    <s v="中型企业"/>
    <s v="创业创新"/>
    <s v="1.3.2"/>
    <s v="伍勇"/>
    <s v="居民身份证"/>
    <s v="43052419840810073X"/>
    <s v="长沙银行银德支行"/>
    <n v="500"/>
    <s v="流动资金贷款"/>
    <n v="4.5"/>
    <s v="人民币"/>
    <s v="否"/>
    <s v="2022-09-21 00:00:00"/>
    <s v="2023-09-20 00:00:00"/>
    <m/>
    <s v="172320221001021348000"/>
    <m/>
    <s v="DB17230120220920061989"/>
    <s v="SZX0120220322"/>
    <n v="0.5"/>
    <m/>
    <s v="自然人保证"/>
    <n v="20"/>
    <n v="5"/>
    <n v="0"/>
    <n v="20"/>
    <n v="20"/>
    <n v="35"/>
    <m/>
    <s v="高新企业"/>
    <s v="非批量业务"/>
    <s v="国担非专项业务"/>
    <m/>
    <s v="国担非专项业务"/>
    <m/>
    <s v="2022-10-31 12:28:36"/>
    <s v="2022-11-15 09:28:31"/>
    <s v="2022-10-24 11:56:43"/>
    <s v="王颖"/>
    <m/>
    <s v="省再担合规性审查通过"/>
    <s v="国担合规性审查通过"/>
    <m/>
    <n v="500"/>
    <n v="500"/>
    <n v="364"/>
    <n v="0"/>
    <n v="0"/>
    <n v="2E-3"/>
    <n v="9972.6"/>
    <n v="9972.6"/>
    <m/>
  </r>
  <r>
    <s v="4301122092200184"/>
    <s v="国担非专项业务"/>
    <s v="新增"/>
    <x v="7"/>
    <m/>
    <s v="湖南省融资再担保有限公司"/>
    <s v="湖南钦鹏输变电建设有限公司"/>
    <s v="企业"/>
    <s v="统一社会信用代码"/>
    <s v="91431300MA4M1GF763"/>
    <s v="刘贵阳"/>
    <s v="13762811388"/>
    <m/>
    <m/>
    <s v="私人控股"/>
    <s v="否"/>
    <s v="湖南省/娄底市/娄星区"/>
    <s v="电气安装"/>
    <s v="建筑业"/>
    <n v="4757"/>
    <n v="12829"/>
    <n v="48"/>
    <m/>
    <s v="小型企业"/>
    <s v="小微企业"/>
    <m/>
    <s v="刘贵阳"/>
    <s v="居民身份证"/>
    <s v="432501196705063021"/>
    <s v="中国建设银行娄底市分行"/>
    <n v="400"/>
    <s v="流动资金贷款"/>
    <n v="4.2"/>
    <s v="人民币"/>
    <s v="否"/>
    <s v="2022-09-22 00:00:00"/>
    <s v="2023-09-22 00:00:00"/>
    <m/>
    <s v="HTZ430698500LDZJ2022N003"/>
    <m/>
    <s v="HTC430698500YBDB2022N003"/>
    <s v="SZX0420210241"/>
    <n v="0.5"/>
    <m/>
    <s v="自然人保证"/>
    <n v="20"/>
    <n v="0"/>
    <n v="0"/>
    <n v="20"/>
    <n v="20"/>
    <n v="40"/>
    <m/>
    <s v=""/>
    <s v="非批量业务"/>
    <s v="国担非专项业务"/>
    <m/>
    <s v="国担非专项业务"/>
    <m/>
    <s v="2022-10-31 12:28:36"/>
    <s v="2022-11-15 09:28:03"/>
    <s v="2022-10-24 11:56:43"/>
    <s v="王颖"/>
    <m/>
    <s v="省再担合规性审查通过"/>
    <s v="国担合规性审查通过"/>
    <m/>
    <n v="400"/>
    <n v="400"/>
    <n v="365"/>
    <n v="0"/>
    <n v="0"/>
    <n v="2E-3"/>
    <n v="8000"/>
    <n v="8000"/>
    <m/>
  </r>
  <r>
    <s v="4304522092000002"/>
    <s v="国担非专项业务"/>
    <s v="新增"/>
    <x v="13"/>
    <s v=""/>
    <s v="湖南省融资再担保有限公司"/>
    <s v="张家界七十二奇楼旅游文化管理有限公司"/>
    <s v="企业"/>
    <s v="统一社会信用代码"/>
    <s v="91430800MA4RJE5B2Y"/>
    <s v="曹立明"/>
    <s v="18573320913"/>
    <m/>
    <m/>
    <s v="私人控股"/>
    <s v="否"/>
    <s v="湖南省/张家界市/永定区"/>
    <s v="旅行社及相关服务"/>
    <s v="租赁和商务服务业"/>
    <n v="1.53"/>
    <n v="0"/>
    <n v="32"/>
    <n v="0"/>
    <s v="微型企业"/>
    <s v="小微企业"/>
    <s v=""/>
    <s v="曹立明"/>
    <s v="居民身份证"/>
    <s v="430202197009132014"/>
    <s v="张家界农村商业银行"/>
    <n v="9.3239999999999998"/>
    <s v="流动资金贷款"/>
    <n v="5.7"/>
    <s v="人民币"/>
    <s v="否"/>
    <s v="2022-09-20 00:00:00"/>
    <s v="2024-09-19 00:00:00"/>
    <m/>
    <s v="-53500-2022-00001671"/>
    <s v="535050509010028"/>
    <s v="1-53500-2022-00000109"/>
    <s v="2022年张委托担保字第08006号"/>
    <n v="0.9"/>
    <m/>
    <s v="自然人保证,企业保证,不动产抵押"/>
    <n v="20"/>
    <n v="40"/>
    <n v="0"/>
    <n v="20"/>
    <n v="20"/>
    <n v="0"/>
    <m/>
    <s v=""/>
    <s v="企业尚未营业。"/>
    <s v="国担非专项业务"/>
    <s v=""/>
    <s v="国担非专项业务"/>
    <m/>
    <s v="2022-11-08 16:48:19"/>
    <s v="2022-12-20 11:10:41"/>
    <s v="2022-10-24 00:00:00"/>
    <s v="丘碧莲"/>
    <m/>
    <s v="省再担合规性审查通过"/>
    <s v="国担合规性审查通过"/>
    <m/>
    <n v="9.3239999999999998"/>
    <n v="9.3239999999999998"/>
    <n v="730"/>
    <n v="0"/>
    <n v="0"/>
    <n v="2E-3"/>
    <n v="186.48"/>
    <n v="186.48"/>
    <m/>
  </r>
  <r>
    <s v="4301122091400152"/>
    <s v="国担非专项业务"/>
    <s v="新增"/>
    <x v="7"/>
    <m/>
    <s v="湖南省融资再担保有限公司"/>
    <s v="湖南晟成汽车零部件有限公司"/>
    <s v="企业"/>
    <s v="统一社会信用代码"/>
    <s v="91430202098223658G"/>
    <s v="刘国秀"/>
    <s v="13487749056"/>
    <m/>
    <m/>
    <s v="私人控股"/>
    <s v="否"/>
    <s v="湖南省/常德市/鼎城区"/>
    <s v="汽车零部件及配件制造"/>
    <s v="工业"/>
    <n v="1706"/>
    <n v="2604"/>
    <n v="45"/>
    <m/>
    <s v="小型企业"/>
    <s v="小微企业"/>
    <s v="5.2.3"/>
    <s v="唐少华"/>
    <s v="居民身份证"/>
    <s v="43292219831003005X"/>
    <s v="中国银行常德分行"/>
    <n v="300"/>
    <s v="流动资金贷款"/>
    <n v="4.3499999999999996"/>
    <s v="人民币"/>
    <s v="否"/>
    <s v="2022-09-14 00:00:00"/>
    <s v="2023-09-14 00:00:00"/>
    <m/>
    <s v="湘中银企借字2022-2728-1号"/>
    <m/>
    <s v="湘中银企保字2022-2728-3号"/>
    <s v="SZX0120210348"/>
    <n v="0.5"/>
    <m/>
    <s v="自然人保证"/>
    <n v="20"/>
    <n v="40"/>
    <n v="0"/>
    <n v="20"/>
    <n v="20"/>
    <n v="0"/>
    <m/>
    <s v="高新企业"/>
    <s v="非批量业务"/>
    <s v="国担非专项业务"/>
    <m/>
    <s v="国担非专项业务"/>
    <m/>
    <s v="2022-10-31 12:28:36"/>
    <s v="2022-11-15 09:28:31"/>
    <s v="2022-10-24 11:56:43"/>
    <s v="王颖"/>
    <m/>
    <s v="省再担合规性审查通过"/>
    <s v="国担合规性审查通过"/>
    <m/>
    <n v="300"/>
    <n v="300"/>
    <n v="365"/>
    <n v="0"/>
    <n v="0"/>
    <n v="2E-3"/>
    <n v="6000"/>
    <n v="6000"/>
    <m/>
  </r>
  <r>
    <s v="4301122090700170"/>
    <s v="国担非专项业务"/>
    <s v="新增"/>
    <x v="7"/>
    <m/>
    <s v="湖南省融资再担保有限公司"/>
    <s v="长沙升华微电子材料有限公司"/>
    <s v="企业"/>
    <s v="统一社会信用代码"/>
    <s v="91430124717079131Q"/>
    <s v="姜国圣"/>
    <s v="13974870552"/>
    <m/>
    <m/>
    <s v="私人控股"/>
    <s v="否"/>
    <s v="湖南省/长沙市/宁乡市"/>
    <s v="工程和技术研究和试验发展"/>
    <s v="其他未列明行业"/>
    <n v="11514"/>
    <n v="11081"/>
    <n v="269"/>
    <m/>
    <s v="中型企业"/>
    <s v="创业创新"/>
    <s v="2.5.5"/>
    <s v="姜国圣"/>
    <s v="居民身份证"/>
    <s v="430104196909254394"/>
    <s v="中国银行湖南湘江新区分行"/>
    <n v="500"/>
    <s v="流动资金贷款"/>
    <n v="3.3"/>
    <s v="人民币"/>
    <s v="否"/>
    <s v="2022-09-07 00:00:00"/>
    <s v="2023-09-07 00:00:00"/>
    <m/>
    <s v="湘中银普惠借字2022-2517-1号"/>
    <m/>
    <s v="湘中银普惠保字2021-2517-1号"/>
    <s v="SZX0120220406"/>
    <n v="0.5"/>
    <m/>
    <s v="自然人保证"/>
    <n v="20"/>
    <n v="40"/>
    <n v="0"/>
    <n v="20"/>
    <n v="20"/>
    <n v="0"/>
    <m/>
    <s v="专精特新,高新企业"/>
    <s v="非批量业务"/>
    <s v="国担非专项业务"/>
    <m/>
    <s v="国担非专项业务"/>
    <m/>
    <s v="2022-10-31 12:28:36"/>
    <s v="2022-11-15 09:28:03"/>
    <s v="2022-10-24 11:56:43"/>
    <s v="王颖"/>
    <m/>
    <s v="省再担合规性审查通过"/>
    <s v="国担合规性审查通过"/>
    <m/>
    <n v="500"/>
    <n v="500"/>
    <n v="365"/>
    <n v="0"/>
    <n v="0"/>
    <n v="2E-3"/>
    <n v="10000"/>
    <n v="10000"/>
    <m/>
  </r>
  <r>
    <s v="4302122102000001"/>
    <s v="国担非专项业务"/>
    <s v="新增"/>
    <x v="2"/>
    <s v=""/>
    <s v="湖南省融资再担保有限公司"/>
    <s v="湖南耕农源餐饮管理服务有限公司"/>
    <s v="企业"/>
    <s v="统一社会信用代码"/>
    <s v="91430811MA4QJJA07P"/>
    <s v="吴勇"/>
    <s v="15307443119"/>
    <m/>
    <m/>
    <s v="私人控股"/>
    <s v="否"/>
    <s v="湖南省/张家界市/武陵源区"/>
    <s v="其他未列明餐饮业"/>
    <s v="餐饮业"/>
    <n v="1457"/>
    <n v="1172"/>
    <n v="87"/>
    <n v="2.2999999999999998"/>
    <s v="小型企业"/>
    <s v="小微企业"/>
    <s v=""/>
    <s v="吴勇"/>
    <s v="居民身份证"/>
    <s v="430821197810154210"/>
    <s v="张家界农村商业银行武陵源支行"/>
    <n v="150"/>
    <s v="流动资金贷款"/>
    <n v="5.85"/>
    <s v="人民币"/>
    <s v="否"/>
    <s v="2022-10-20 00:00:00"/>
    <s v="2023-10-20 00:00:00"/>
    <m/>
    <s v="-53532-2022-00000992"/>
    <s v="2022102018940103200000001"/>
    <s v="1-53532-2022-00000081"/>
    <s v="ZJJHT-2022-69112B"/>
    <n v="0.9"/>
    <m/>
    <s v="自然人保证,不动产抵押,权利质押"/>
    <n v="20"/>
    <n v="40"/>
    <n v="0"/>
    <n v="20"/>
    <n v="20"/>
    <n v="0"/>
    <m/>
    <s v=""/>
    <m/>
    <s v="国担非专项业务"/>
    <s v=""/>
    <s v="国担非专项业务"/>
    <m/>
    <s v="2022-10-31 12:28:36"/>
    <s v="2022-11-15 09:28:03"/>
    <s v="2022-10-24 15:44:14"/>
    <s v="全慧"/>
    <m/>
    <s v="省再担合规性审查通过"/>
    <s v="国担合规性审查通过"/>
    <m/>
    <n v="150"/>
    <n v="150"/>
    <n v="365"/>
    <n v="0"/>
    <n v="0"/>
    <n v="2E-3"/>
    <n v="3000"/>
    <n v="3000"/>
    <m/>
  </r>
  <r>
    <s v="4302122102100001"/>
    <s v="国担非专项业务"/>
    <s v="新增"/>
    <x v="2"/>
    <s v=""/>
    <s v="湖南省融资再担保有限公司"/>
    <s v="张家界一品乐食品有限责任公司"/>
    <s v="企业"/>
    <s v="统一社会信用代码"/>
    <s v="914308005994173629"/>
    <s v="刘小林"/>
    <s v="13574497676"/>
    <m/>
    <m/>
    <s v="私人控股"/>
    <s v="否"/>
    <s v="湖南省/张家界市/高新区"/>
    <s v="饼干及其他焙烤食品制造"/>
    <s v="工业"/>
    <n v="1320"/>
    <n v="1210"/>
    <n v="100"/>
    <n v="7.18"/>
    <s v="小型企业"/>
    <s v="小微企业"/>
    <s v=""/>
    <s v="刘小林"/>
    <s v="居民身份证"/>
    <s v="430481197411073370"/>
    <s v="中国建设银行张家界回龙路支行"/>
    <n v="400"/>
    <s v="流动资金贷款"/>
    <n v="4.4000000000000004"/>
    <s v="人民币"/>
    <s v="否"/>
    <s v="2022-10-21 00:00:00"/>
    <s v="2023-10-21 00:00:00"/>
    <m/>
    <s v="HTZ430740000LDZJ2022N029"/>
    <m/>
    <s v="HTC430740000YBDB2022N023"/>
    <s v="ZJJHT-2022-69111B"/>
    <n v="0.9"/>
    <m/>
    <s v="自然人保证,不动产抵押"/>
    <n v="20"/>
    <n v="40"/>
    <n v="0"/>
    <n v="20"/>
    <n v="20"/>
    <n v="0"/>
    <m/>
    <s v=""/>
    <m/>
    <s v="国担非专项业务"/>
    <s v=""/>
    <s v="国担非专项业务"/>
    <m/>
    <s v="2022-10-31 12:28:36"/>
    <s v="2022-11-15 09:28:31"/>
    <s v="2022-10-24 00:00:00"/>
    <s v="全慧"/>
    <m/>
    <s v="省再担合规性审查通过"/>
    <s v="国担合规性审查通过"/>
    <m/>
    <n v="400"/>
    <n v="400"/>
    <n v="365"/>
    <n v="0"/>
    <n v="0"/>
    <n v="2E-3"/>
    <n v="8000"/>
    <n v="8000"/>
    <m/>
  </r>
  <r>
    <s v="4301922090510002"/>
    <s v="国担非专项业务"/>
    <s v="新增"/>
    <x v="3"/>
    <m/>
    <s v="湖南省融资再担保有限公司"/>
    <s v="何先金"/>
    <s v="农户"/>
    <s v="居民身份证"/>
    <s v="432923197302040663"/>
    <s v="何先金"/>
    <s v="18874672558"/>
    <m/>
    <m/>
    <m/>
    <s v="否"/>
    <s v="湖南省/永州市/道县"/>
    <s v="猪的饲养"/>
    <s v="农、林、牧、渔业"/>
    <m/>
    <m/>
    <n v="1"/>
    <m/>
    <s v="其他"/>
    <s v="三农"/>
    <m/>
    <m/>
    <m/>
    <m/>
    <s v="湖南道县农村商业银行梅花支行"/>
    <n v="20"/>
    <s v="个人经营性贷款"/>
    <n v="7.68"/>
    <s v="人民币"/>
    <s v="否"/>
    <s v="2022-09-05 00:00:00"/>
    <s v="2025-09-05 00:00:00"/>
    <m/>
    <s v="-40001-2022-00000153"/>
    <m/>
    <s v="永担保批量（2021）道县农商行（保）第001号"/>
    <s v="-40001-2022-00000153-1"/>
    <n v="0.2"/>
    <m/>
    <s v="自然人保证"/>
    <n v="20"/>
    <n v="40"/>
    <n v="0"/>
    <n v="20"/>
    <n v="20"/>
    <n v="0"/>
    <m/>
    <s v=""/>
    <m/>
    <s v="乡村振兴担"/>
    <m/>
    <s v="国担非专项业务"/>
    <m/>
    <s v="2022-10-26 10:25:21"/>
    <s v="2022-11-15 09:28:03"/>
    <s v="2022-10-24 17:13:46"/>
    <s v="蔡晓辉"/>
    <m/>
    <s v="省再担合规性审查通过"/>
    <s v="国担合规性审查通过"/>
    <m/>
    <n v="20"/>
    <n v="20"/>
    <n v="1096"/>
    <n v="0"/>
    <n v="0"/>
    <n v="2E-3"/>
    <n v="400"/>
    <n v="400"/>
    <m/>
  </r>
  <r>
    <s v="4301922082910006"/>
    <s v="国担非专项业务"/>
    <s v="新增"/>
    <x v="3"/>
    <m/>
    <s v="湖南省融资再担保有限公司"/>
    <s v="熊景诗"/>
    <s v="农户"/>
    <s v="居民身份证"/>
    <s v="432923196911091816"/>
    <s v="熊景诗"/>
    <s v="18874839668"/>
    <m/>
    <m/>
    <m/>
    <s v="否"/>
    <s v="湖南省/永州市/道县"/>
    <s v="其他家用纺织制成品制造"/>
    <s v="工业"/>
    <m/>
    <m/>
    <n v="1"/>
    <m/>
    <s v="其他"/>
    <s v="三农"/>
    <s v="7.3.3"/>
    <m/>
    <m/>
    <m/>
    <s v="湖南道县农村商业银行仙子脚支行"/>
    <n v="20"/>
    <s v="个人经营性贷款"/>
    <n v="8.0399999999999991"/>
    <s v="人民币"/>
    <s v="否"/>
    <s v="2022-08-29 00:00:00"/>
    <s v="2025-08-29 00:00:00"/>
    <m/>
    <s v="-40004-2022-00000199"/>
    <m/>
    <s v="永担保批量（2021）道县农商行（保）第001号"/>
    <s v="-40004-2022-00000199-1"/>
    <n v="0.2"/>
    <m/>
    <s v="自然人保证"/>
    <n v="20"/>
    <n v="40"/>
    <n v="0"/>
    <n v="20"/>
    <n v="20"/>
    <n v="0"/>
    <m/>
    <s v=""/>
    <s v="补报此项目，承诺报送前无代偿风险等异常情况，若承诺不实，国担基金免除补偿责任"/>
    <s v="乡村振兴担"/>
    <m/>
    <s v="国担非专项业务"/>
    <m/>
    <s v="2022-10-26 10:25:21"/>
    <s v="2022-11-15 09:27:24"/>
    <s v="2022-10-24 17:13:46"/>
    <s v="蔡晓辉"/>
    <m/>
    <s v="省再担合规性审查通过"/>
    <s v="国担合规性审查通过"/>
    <m/>
    <n v="20"/>
    <n v="20"/>
    <n v="1096"/>
    <n v="0"/>
    <n v="0"/>
    <n v="2E-3"/>
    <n v="400"/>
    <n v="400"/>
    <m/>
  </r>
  <r>
    <s v="4301922092210030"/>
    <s v="国担非专项业务"/>
    <s v="新增"/>
    <x v="3"/>
    <m/>
    <s v="湖南省融资再担保有限公司"/>
    <s v="吴光度"/>
    <s v="农户"/>
    <s v="居民身份证"/>
    <s v="432923197811245114"/>
    <s v="吴光度"/>
    <s v="18974684805"/>
    <m/>
    <m/>
    <m/>
    <s v="否"/>
    <s v="湖南省/永州市/道县"/>
    <s v="肉、禽、蛋、奶及水产品批发"/>
    <s v="批发业"/>
    <m/>
    <m/>
    <n v="1"/>
    <m/>
    <s v="其他"/>
    <s v="三农"/>
    <m/>
    <m/>
    <m/>
    <m/>
    <s v="湖南道县农村商业银行清溪支行"/>
    <n v="20"/>
    <s v="个人经营性贷款"/>
    <n v="7.72"/>
    <s v="人民币"/>
    <s v="否"/>
    <s v="2022-09-22 00:00:00"/>
    <s v="2025-09-22 00:00:00"/>
    <m/>
    <s v="-40014-2022-00000220"/>
    <m/>
    <s v="永担保批量（2021）道县农商行（保）第001号"/>
    <s v="-40014-2022-00000220-1"/>
    <n v="0.2"/>
    <m/>
    <s v="自然人保证"/>
    <n v="20"/>
    <n v="40"/>
    <n v="0"/>
    <n v="20"/>
    <n v="20"/>
    <n v="0"/>
    <m/>
    <s v=""/>
    <m/>
    <s v="乡村振兴担"/>
    <m/>
    <s v="国担非专项业务"/>
    <m/>
    <s v="2022-10-26 10:25:21"/>
    <s v="2022-11-15 09:28:03"/>
    <s v="2022-10-24 17:13:46"/>
    <s v="蔡晓辉"/>
    <m/>
    <s v="省再担合规性审查通过"/>
    <s v="国担合规性审查通过"/>
    <m/>
    <n v="20"/>
    <n v="20"/>
    <n v="1096"/>
    <n v="0"/>
    <n v="0"/>
    <n v="2E-3"/>
    <n v="400"/>
    <n v="400"/>
    <m/>
  </r>
  <r>
    <s v="4301922092610024"/>
    <s v="国担非专项业务"/>
    <s v="新增"/>
    <x v="3"/>
    <m/>
    <s v="湖南省融资再担保有限公司"/>
    <s v="黄维星"/>
    <s v="农户"/>
    <s v="居民身份证"/>
    <s v="432923196702121230"/>
    <s v="黄维星"/>
    <s v="15874603016"/>
    <m/>
    <m/>
    <m/>
    <s v="否"/>
    <s v="湖南省/永州市/道县"/>
    <s v="猪的饲养"/>
    <s v="农、林、牧、渔业"/>
    <m/>
    <m/>
    <n v="1"/>
    <m/>
    <s v="其他"/>
    <s v="三农"/>
    <m/>
    <m/>
    <m/>
    <m/>
    <s v="湖南道县农村商业银行桥头支行"/>
    <n v="10"/>
    <s v="个人经营性贷款"/>
    <n v="7.9"/>
    <s v="人民币"/>
    <s v="否"/>
    <s v="2022-09-26 00:00:00"/>
    <s v="2025-09-26 00:00:00"/>
    <m/>
    <s v="-40005-2022-00000185"/>
    <m/>
    <s v="永担保批量（2021）道县农商行（保）第001号"/>
    <s v="-40005-2022-00000185-1"/>
    <n v="0.2"/>
    <m/>
    <s v="自然人保证"/>
    <n v="20"/>
    <n v="40"/>
    <n v="0"/>
    <n v="20"/>
    <n v="20"/>
    <n v="0"/>
    <m/>
    <s v=""/>
    <m/>
    <s v="乡村振兴担"/>
    <m/>
    <s v="国担非专项业务"/>
    <m/>
    <s v="2022-10-26 10:25:21"/>
    <s v="2022-11-15 09:28:03"/>
    <s v="2022-10-24 17:13:46"/>
    <s v="蔡晓辉"/>
    <m/>
    <s v="省再担合规性审查通过"/>
    <s v="国担合规性审查通过"/>
    <m/>
    <n v="10"/>
    <n v="10"/>
    <n v="1096"/>
    <n v="0"/>
    <n v="0"/>
    <n v="2E-3"/>
    <n v="200"/>
    <n v="200"/>
    <m/>
  </r>
  <r>
    <s v="4301922090810018"/>
    <s v="国担非专项业务"/>
    <s v="新增"/>
    <x v="3"/>
    <m/>
    <s v="湖南省融资再担保有限公司"/>
    <s v="莫棉生"/>
    <s v="农户"/>
    <s v="居民身份证"/>
    <s v="432923196612280617"/>
    <s v="莫棉生"/>
    <s v="13168838741"/>
    <m/>
    <m/>
    <m/>
    <s v="否"/>
    <s v="湖南省/永州市/道县"/>
    <s v="其他建筑安装"/>
    <s v="建筑业"/>
    <m/>
    <m/>
    <n v="1"/>
    <m/>
    <s v="其他"/>
    <s v="三农"/>
    <m/>
    <m/>
    <m/>
    <m/>
    <s v="湖南道县农村商业银行梅花支行"/>
    <n v="20"/>
    <s v="个人经营性贷款"/>
    <n v="7.68"/>
    <s v="人民币"/>
    <s v="否"/>
    <s v="2022-09-08 00:00:00"/>
    <s v="2025-09-08 00:00:00"/>
    <m/>
    <s v="-40001-2022-00000179"/>
    <m/>
    <s v="永担保批量（2021）道县农商行（保）第001号"/>
    <s v="-40001-2022-00000179-1"/>
    <n v="0.2"/>
    <m/>
    <s v="自然人保证"/>
    <n v="20"/>
    <n v="40"/>
    <n v="0"/>
    <n v="20"/>
    <n v="20"/>
    <n v="0"/>
    <m/>
    <s v=""/>
    <m/>
    <s v="乡村振兴担"/>
    <m/>
    <s v="国担非专项业务"/>
    <m/>
    <s v="2022-10-26 10:25:21"/>
    <s v="2022-11-15 09:27:24"/>
    <s v="2022-10-24 17:13:46"/>
    <s v="蔡晓辉"/>
    <m/>
    <s v="省再担合规性审查通过"/>
    <s v="国担合规性审查通过"/>
    <m/>
    <n v="20"/>
    <n v="20"/>
    <n v="1096"/>
    <n v="0"/>
    <n v="0"/>
    <n v="2E-3"/>
    <n v="400"/>
    <n v="400"/>
    <m/>
  </r>
  <r>
    <s v="4301922092910009"/>
    <s v="国担非专项业务"/>
    <s v="新增"/>
    <x v="3"/>
    <m/>
    <s v="湖南省融资再担保有限公司"/>
    <s v="刘耿"/>
    <s v="农户"/>
    <s v="居民身份证"/>
    <s v="432930197202020116"/>
    <s v="刘耿"/>
    <s v="13974657100"/>
    <m/>
    <m/>
    <m/>
    <s v="否"/>
    <s v="湖南省/永州市/祁阳县"/>
    <s v="柑橘类种植"/>
    <s v="农、林、牧、渔业"/>
    <m/>
    <m/>
    <n v="1"/>
    <m/>
    <s v="其他"/>
    <s v="三农"/>
    <m/>
    <m/>
    <m/>
    <m/>
    <s v="湖南祁阳农村商业银行文富市支行"/>
    <n v="100"/>
    <s v="个人经营性贷款"/>
    <n v="7.42"/>
    <s v="人民币"/>
    <s v="否"/>
    <s v="2022-09-29 00:00:00"/>
    <s v="2025-05-19 00:00:00"/>
    <m/>
    <s v="-39053-2022-00000323"/>
    <m/>
    <s v="永担保批量（2021）祁阳农商行（保）第001号"/>
    <s v="-39053-2022-00000323-1"/>
    <n v="0.5"/>
    <m/>
    <s v="自然人保证"/>
    <n v="20"/>
    <n v="40"/>
    <n v="0"/>
    <n v="20"/>
    <n v="20"/>
    <n v="0"/>
    <m/>
    <s v=""/>
    <m/>
    <s v="乡村振兴担"/>
    <m/>
    <s v="国担非专项业务"/>
    <m/>
    <s v="2022-10-26 10:25:21"/>
    <s v="2022-11-15 09:27:24"/>
    <s v="2022-10-24 17:13:46"/>
    <s v="蔡晓辉"/>
    <m/>
    <s v="省再担合规性审查通过"/>
    <s v="国担合规性审查通过"/>
    <m/>
    <n v="100"/>
    <n v="100"/>
    <n v="963"/>
    <n v="0"/>
    <n v="0"/>
    <n v="2E-3"/>
    <n v="2000"/>
    <n v="2000"/>
    <m/>
  </r>
  <r>
    <s v="4301922091310009"/>
    <s v="国担非专项业务"/>
    <s v="新增"/>
    <x v="3"/>
    <m/>
    <s v="湖南省融资再担保有限公司"/>
    <s v="何道明"/>
    <s v="农户"/>
    <s v="居民身份证"/>
    <s v="432923198309291638"/>
    <s v="何道明"/>
    <m/>
    <m/>
    <m/>
    <m/>
    <s v="否"/>
    <s v="湖南省/永州市/道县"/>
    <s v="汽车修理与维护"/>
    <s v="其他未列明行业"/>
    <m/>
    <m/>
    <n v="1"/>
    <m/>
    <s v="其他"/>
    <s v="三农"/>
    <s v="5.4.1"/>
    <m/>
    <m/>
    <m/>
    <s v="湖南道县农村商业银行仙子脚支行"/>
    <n v="20"/>
    <s v="个人经营性贷款"/>
    <n v="7.68"/>
    <s v="人民币"/>
    <s v="否"/>
    <s v="2022-09-13 00:00:00"/>
    <s v="2025-09-13 00:00:00"/>
    <m/>
    <s v="-40004-2022-00000209"/>
    <m/>
    <s v="永担保批量（2021）道县农商行（保）第001号"/>
    <s v="-40004-2022-00000209-1"/>
    <n v="0.2"/>
    <m/>
    <s v="自然人保证"/>
    <n v="20"/>
    <n v="40"/>
    <n v="0"/>
    <n v="20"/>
    <n v="20"/>
    <n v="0"/>
    <m/>
    <s v=""/>
    <m/>
    <s v="乡村振兴担"/>
    <m/>
    <s v="国担非专项业务"/>
    <m/>
    <s v="2022-10-26 10:25:21"/>
    <s v="2022-11-15 09:28:03"/>
    <s v="2022-10-24 17:13:46"/>
    <s v="蔡晓辉"/>
    <m/>
    <s v="省再担合规性审查通过"/>
    <s v="国担合规性审查通过"/>
    <m/>
    <n v="20"/>
    <n v="20"/>
    <n v="1096"/>
    <n v="0"/>
    <n v="0"/>
    <n v="2E-3"/>
    <n v="400"/>
    <n v="400"/>
    <m/>
  </r>
  <r>
    <s v="4301922092710013"/>
    <s v="国担非专项业务"/>
    <s v="新增"/>
    <x v="3"/>
    <m/>
    <s v="湖南省融资再担保有限公司"/>
    <s v="黄旺明"/>
    <s v="农户"/>
    <s v="居民身份证"/>
    <s v="432923198102054213"/>
    <s v="黄旺明"/>
    <s v="13590390755"/>
    <m/>
    <m/>
    <m/>
    <s v="否"/>
    <s v="湖南省/永州市/道县"/>
    <s v="其他未列明零售业"/>
    <s v="零售业"/>
    <m/>
    <m/>
    <n v="1"/>
    <m/>
    <s v="其他"/>
    <s v="三农"/>
    <m/>
    <m/>
    <m/>
    <m/>
    <s v="湖南道县农村商业银行四马桥支行"/>
    <n v="20"/>
    <s v="个人经营性贷款"/>
    <n v="7.92"/>
    <s v="人民币"/>
    <s v="否"/>
    <s v="2022-09-27 00:00:00"/>
    <s v="2025-09-27 00:00:00"/>
    <m/>
    <s v="-40011-2022-00000237"/>
    <m/>
    <s v="永担保批量（2021）道县农商行（保）第001号"/>
    <s v="-40011-2022-00000237-1"/>
    <n v="0.2"/>
    <m/>
    <s v="自然人保证"/>
    <n v="20"/>
    <n v="40"/>
    <n v="0"/>
    <n v="20"/>
    <n v="20"/>
    <n v="0"/>
    <m/>
    <s v=""/>
    <m/>
    <s v="乡村振兴担"/>
    <m/>
    <s v="国担非专项业务"/>
    <m/>
    <s v="2022-10-26 10:25:21"/>
    <s v="2022-11-15 09:28:03"/>
    <s v="2022-10-24 17:13:46"/>
    <s v="蔡晓辉"/>
    <m/>
    <s v="省再担合规性审查通过"/>
    <s v="国担合规性审查通过"/>
    <m/>
    <n v="20"/>
    <n v="20"/>
    <n v="1096"/>
    <n v="0"/>
    <n v="0"/>
    <n v="2E-3"/>
    <n v="400"/>
    <n v="400"/>
    <m/>
  </r>
  <r>
    <s v="4301922092810025"/>
    <s v="国担非专项业务"/>
    <s v="新增"/>
    <x v="3"/>
    <m/>
    <s v="湖南省融资再担保有限公司"/>
    <s v="吴孝喜"/>
    <s v="农户"/>
    <s v="居民身份证"/>
    <s v="432923197109060611"/>
    <s v="吴孝喜"/>
    <s v="18774676832"/>
    <m/>
    <m/>
    <m/>
    <s v="否"/>
    <s v="湖南省/永州市/道县"/>
    <s v="其他建筑安装"/>
    <s v="建筑业"/>
    <m/>
    <m/>
    <n v="1"/>
    <m/>
    <s v="其他"/>
    <s v="三农"/>
    <m/>
    <m/>
    <m/>
    <m/>
    <s v="湖南道县农村商业银行车头支行"/>
    <n v="5"/>
    <s v="个人经营性贷款"/>
    <n v="8.1143999999999998"/>
    <s v="人民币"/>
    <s v="否"/>
    <s v="2022-09-28 00:00:00"/>
    <s v="2025-09-28 00:00:00"/>
    <m/>
    <s v="-40002-2022-00000161"/>
    <m/>
    <s v="永担保批量（2021）道县农商行（保）第001号"/>
    <s v="-40002-2022-00000161-1"/>
    <n v="0.2"/>
    <m/>
    <s v="自然人保证"/>
    <n v="20"/>
    <n v="40"/>
    <n v="0"/>
    <n v="20"/>
    <n v="20"/>
    <n v="0"/>
    <m/>
    <s v=""/>
    <m/>
    <s v="乡村振兴担"/>
    <m/>
    <s v="国担非专项业务"/>
    <m/>
    <s v="2022-10-26 10:25:21"/>
    <s v="2022-11-15 09:28:03"/>
    <s v="2022-10-24 17:13:46"/>
    <s v="蔡晓辉"/>
    <m/>
    <s v="省再担合规性审查通过"/>
    <s v="国担合规性审查通过"/>
    <m/>
    <n v="5"/>
    <n v="5"/>
    <n v="1096"/>
    <n v="0"/>
    <n v="0"/>
    <n v="2E-3"/>
    <n v="100"/>
    <n v="100"/>
    <m/>
  </r>
  <r>
    <s v="4302122102200001"/>
    <s v="国担非专项业务"/>
    <s v="展期"/>
    <x v="2"/>
    <s v=""/>
    <s v="湖南省融资再担保有限公司"/>
    <s v="张家界园林广告传媒有限公司"/>
    <s v="企业"/>
    <s v="统一社会信用代码"/>
    <s v="914308005765509108"/>
    <m/>
    <m/>
    <m/>
    <m/>
    <s v="私人控股"/>
    <s v="否"/>
    <s v="湖南省/张家界市/永定区"/>
    <s v="其他未列明信息技术服务业"/>
    <s v="软件和信息技术服务业"/>
    <n v="1721"/>
    <n v="1287"/>
    <n v="25"/>
    <n v="0.88"/>
    <s v="小型企业"/>
    <s v="小微企业"/>
    <s v=""/>
    <s v="黄雪松"/>
    <s v="居民身份证"/>
    <s v="430802197504257511"/>
    <s v="张家界农村商业银行子午路支行"/>
    <n v="230"/>
    <s v="流动资金贷款"/>
    <n v="5.85"/>
    <s v="人民币"/>
    <s v="否"/>
    <s v="2021-10-22 00:00:00"/>
    <s v="2023-10-20 00:00:00"/>
    <s v="2022-10-22 00:00:00"/>
    <s v="-53506-2021-00001541"/>
    <m/>
    <s v="1-53506-2021-00000024"/>
    <s v="ZJJHT-2021-69060B"/>
    <n v="1"/>
    <m/>
    <s v="自然人保证,不动产抵押"/>
    <n v="20"/>
    <n v="40"/>
    <n v="0"/>
    <n v="20"/>
    <n v="20"/>
    <n v="0"/>
    <m/>
    <s v=""/>
    <s v="展期，借款展期协议编号：-53506-2022-00001085 ；保证合同编号：1-53506-2022-00000015 。"/>
    <s v="国担非专项业务"/>
    <s v=""/>
    <s v="国担非专项业务"/>
    <m/>
    <s v="2022-10-31 12:28:36"/>
    <s v="2022-11-15 09:28:03"/>
    <s v="2022-10-25 00:00:00"/>
    <s v="李穗"/>
    <m/>
    <s v="省再担合规性审查通过"/>
    <s v="国担合规性审查通过"/>
    <m/>
    <n v="230"/>
    <n v="230"/>
    <n v="363"/>
    <n v="0"/>
    <n v="0"/>
    <n v="2E-3"/>
    <n v="4574.79"/>
    <n v="4574.79"/>
    <m/>
  </r>
  <r>
    <s v="4301922092700005"/>
    <s v="国担非专项业务"/>
    <s v="新增"/>
    <x v="3"/>
    <s v=""/>
    <s v="湖南省融资再担保有限公司"/>
    <s v="湖南果秀食品有限公司"/>
    <s v="企业"/>
    <s v="统一社会信用代码"/>
    <s v="9143110079033555XW"/>
    <m/>
    <m/>
    <m/>
    <m/>
    <s v="私人控股"/>
    <s v="否"/>
    <s v="湖南省/永州市/冷水滩区"/>
    <s v="食用菌种植"/>
    <s v="农、林、牧、渔业"/>
    <n v="28561"/>
    <n v="20629"/>
    <n v="179"/>
    <m/>
    <s v="大型企业"/>
    <s v="三农"/>
    <s v=""/>
    <s v="沈凡超"/>
    <s v="居民身份证"/>
    <s v="43290119831204201X"/>
    <s v="中国工商银行永州冷水滩支行"/>
    <n v="500"/>
    <s v="流动资金贷款"/>
    <n v="4.5"/>
    <s v="人民币"/>
    <s v="否"/>
    <s v="2022-09-27 00:00:00"/>
    <s v="2023-03-09 00:00:00"/>
    <m/>
    <s v="2022年冷区（出口订单）字003号"/>
    <m/>
    <s v="0191000006-2022年冷区（保）字0043号"/>
    <s v="W2022ZHJ013"/>
    <n v="0.5"/>
    <m/>
    <s v="自然人保证"/>
    <n v="0"/>
    <n v="60"/>
    <n v="0"/>
    <n v="20"/>
    <n v="20"/>
    <n v="0"/>
    <m/>
    <s v="高新企业"/>
    <m/>
    <s v="外贸担"/>
    <s v=""/>
    <s v="国担非专项业务"/>
    <m/>
    <s v="2022-10-26 10:25:21"/>
    <s v="2022-11-15 09:27:24"/>
    <s v="2022-10-25 00:00:00"/>
    <s v="蔡晓辉"/>
    <m/>
    <s v="省再担合规性审查通过"/>
    <s v="国担合规性审查通过"/>
    <m/>
    <n v="500"/>
    <n v="500"/>
    <n v="163"/>
    <n v="0"/>
    <n v="0"/>
    <n v="2E-3"/>
    <n v="4465.75"/>
    <n v="4465.75"/>
    <m/>
  </r>
  <r>
    <s v="4302022090900004"/>
    <s v="国担非专项业务"/>
    <s v="新增"/>
    <x v="15"/>
    <m/>
    <s v="湖南省融资再担保有限公司"/>
    <s v="湖南亿磁科技有限公司"/>
    <s v="企业"/>
    <s v="统一社会信用代码"/>
    <s v="91430902MA4QXAMG63"/>
    <s v="郭再新"/>
    <s v="13601082609"/>
    <m/>
    <m/>
    <s v="私人控股"/>
    <s v="否"/>
    <s v="湖南省/益阳市/资阳区"/>
    <s v="其他电子设备制造"/>
    <s v="工业"/>
    <n v="599.11"/>
    <n v="1053.3699999999999"/>
    <n v="16"/>
    <n v="0.84"/>
    <s v="微型企业"/>
    <s v="小微企业"/>
    <s v="1.1.2"/>
    <s v="郭威"/>
    <s v="居民身份证"/>
    <s v="430121199406217938"/>
    <s v="华融湘江银行"/>
    <n v="160"/>
    <s v="流动资金贷款"/>
    <n v="4.8"/>
    <s v="人民币"/>
    <s v="否"/>
    <s v="2022-09-09 00:00:00"/>
    <s v="2023-08-09 00:00:00"/>
    <m/>
    <s v="华银益（资阳支）流资贷字（2022）年第（010）号"/>
    <s v="870620220360697"/>
    <s v="华银益（资阳支）保字（2022）年第（020）号"/>
    <s v="2022143"/>
    <n v="0.8"/>
    <m/>
    <s v="不动产抵押,动产抵押,自然人保证"/>
    <n v="20"/>
    <n v="40"/>
    <n v="0"/>
    <n v="20"/>
    <n v="20"/>
    <n v="0"/>
    <m/>
    <s v=""/>
    <m/>
    <s v="国担非专项业务"/>
    <m/>
    <s v="国担非专项业务"/>
    <m/>
    <s v="2022-10-26 15:52:34"/>
    <s v="2022-11-15 09:28:03"/>
    <s v="2022-10-25 15:47:26"/>
    <s v="张宇晟"/>
    <m/>
    <s v="省再担合规性审查通过"/>
    <s v="国担合规性审查通过"/>
    <m/>
    <n v="160"/>
    <n v="160"/>
    <n v="334"/>
    <n v="0"/>
    <n v="0"/>
    <n v="2E-3"/>
    <n v="2928.22"/>
    <n v="2928.22"/>
    <m/>
  </r>
  <r>
    <s v="4302022090200006"/>
    <s v="国担非专项业务"/>
    <s v="新增"/>
    <x v="15"/>
    <m/>
    <s v="湖南省融资再担保有限公司"/>
    <s v="益阳市姐弟苗木种植有限公司"/>
    <s v="企业"/>
    <s v="统一社会信用代码"/>
    <s v="91430900064238974B"/>
    <s v="潘艳"/>
    <s v="18873723991"/>
    <m/>
    <m/>
    <s v="私人控股"/>
    <s v="否"/>
    <s v="湖南省/益阳市/赫山区"/>
    <s v="林木育苗"/>
    <s v="农、林、牧、渔业"/>
    <n v="268.54000000000002"/>
    <n v="204.29"/>
    <n v="10"/>
    <m/>
    <s v="小型企业"/>
    <s v="小微企业,三农"/>
    <s v="4.3.1"/>
    <s v="潘众"/>
    <s v="居民身份证"/>
    <s v="430903198712213018"/>
    <s v="益阳农村商业银行"/>
    <n v="98"/>
    <s v="流动资金贷款"/>
    <n v="9.6"/>
    <s v="人民币"/>
    <s v="否"/>
    <s v="2022-09-02 00:00:00"/>
    <s v="2023-08-01 00:00:00"/>
    <m/>
    <s v="-26542-2022-00001975"/>
    <m/>
    <s v="1-26542-2022-00000024"/>
    <s v="2022141"/>
    <n v="0.8"/>
    <m/>
    <s v="不动产抵押,动产抵押,自然人保证"/>
    <n v="20"/>
    <n v="40"/>
    <n v="0"/>
    <n v="20"/>
    <n v="20"/>
    <n v="0"/>
    <m/>
    <s v=""/>
    <m/>
    <s v="国担非专项业务"/>
    <m/>
    <s v="国担非专项业务"/>
    <m/>
    <s v="2022-10-26 15:52:34"/>
    <s v="2022-11-15 09:27:24"/>
    <s v="2022-10-25 17:21:21"/>
    <s v="张宇晟"/>
    <m/>
    <s v="省再担合规性审查通过"/>
    <s v="国担合规性审查通过"/>
    <m/>
    <n v="98"/>
    <n v="98"/>
    <n v="333"/>
    <n v="0"/>
    <n v="0"/>
    <n v="2E-3"/>
    <n v="1788.16"/>
    <n v="1788.16"/>
    <m/>
  </r>
  <r>
    <s v="4302022090600004"/>
    <s v="国担非专项业务"/>
    <s v="新增"/>
    <x v="15"/>
    <s v=""/>
    <s v="湖南省融资再担保有限公司"/>
    <s v="益阳市格林电子元件有限公司"/>
    <s v="企业"/>
    <s v="统一社会信用代码"/>
    <s v="914309003516931955"/>
    <s v="万玲"/>
    <s v="13617378458"/>
    <m/>
    <m/>
    <s v="私人控股"/>
    <s v="否"/>
    <s v="湖南省/益阳市/赫山区"/>
    <s v="其他未列明制造业"/>
    <s v="工业"/>
    <n v="2464.64"/>
    <n v="2067.75"/>
    <n v="18"/>
    <n v="9.08"/>
    <s v="微型企业"/>
    <s v="小微企业"/>
    <s v=""/>
    <s v="万玲"/>
    <s v="居民身份证"/>
    <s v="430124198209066266"/>
    <s v="华融湘江银行"/>
    <n v="155"/>
    <s v="流动资金贷款"/>
    <n v="5"/>
    <s v="人民币"/>
    <s v="否"/>
    <s v="2022-09-14 00:00:00"/>
    <s v="2023-09-08 00:00:00"/>
    <m/>
    <s v="华银益（营业部）流资贷字（2022）年第（015）号"/>
    <m/>
    <s v="华银益（营业部）保字（2022）年第（037）号"/>
    <s v="2021215"/>
    <n v="0.8"/>
    <m/>
    <s v="不动产抵押,动产抵押,自然人保证"/>
    <n v="20"/>
    <n v="40"/>
    <n v="0"/>
    <n v="20"/>
    <n v="20"/>
    <n v="0"/>
    <m/>
    <s v="高新企业"/>
    <m/>
    <s v="国担非专项业务"/>
    <s v=""/>
    <s v="国担非专项业务"/>
    <m/>
    <s v="2022-10-26 15:52:34"/>
    <s v="2022-11-15 09:28:03"/>
    <s v="2022-10-25 00:00:00"/>
    <s v="张宇晟"/>
    <m/>
    <s v="省再担合规性审查通过"/>
    <s v="国担合规性审查通过"/>
    <m/>
    <n v="155"/>
    <n v="155"/>
    <n v="359"/>
    <n v="0"/>
    <n v="0"/>
    <n v="2E-3"/>
    <n v="3049.04"/>
    <n v="3049.04"/>
    <m/>
  </r>
  <r>
    <s v="4302022090800002"/>
    <s v="国担非专项业务"/>
    <s v="新增"/>
    <x v="15"/>
    <s v=""/>
    <s v="湖南省融资再担保有限公司"/>
    <s v="益阳市格林电子元件有限公司"/>
    <s v="企业"/>
    <s v="统一社会信用代码"/>
    <s v="914309003516931955"/>
    <s v="万玲"/>
    <s v="13617378458"/>
    <m/>
    <m/>
    <s v="私人控股"/>
    <s v="否"/>
    <s v="湖南省/益阳市/赫山区"/>
    <s v="其他未列明制造业"/>
    <s v="工业"/>
    <n v="2464.64"/>
    <n v="2067.75"/>
    <n v="18"/>
    <n v="9.08"/>
    <s v="微型企业"/>
    <s v="小微企业"/>
    <s v=""/>
    <s v="万玲"/>
    <s v="居民身份证"/>
    <s v="430124198209066266"/>
    <s v="华融湘江银行"/>
    <n v="135"/>
    <s v="流动资金贷款"/>
    <n v="5"/>
    <s v="人民币"/>
    <s v="否"/>
    <s v="2022-09-14 00:00:00"/>
    <s v="2023-09-12 00:00:00"/>
    <m/>
    <s v="华银益（营业部）流资贷字（2022）年第（016）号"/>
    <m/>
    <s v="华银益（营业部）保字（2022）年第（039）号"/>
    <s v="2021215"/>
    <n v="0.8"/>
    <m/>
    <s v="不动产抵押,动产抵押,自然人保证"/>
    <n v="20"/>
    <n v="40"/>
    <n v="0"/>
    <n v="20"/>
    <n v="20"/>
    <n v="0"/>
    <m/>
    <s v="高新企业"/>
    <m/>
    <s v="国担非专项业务"/>
    <s v=""/>
    <s v="国担非专项业务"/>
    <m/>
    <s v="2022-10-26 15:52:34"/>
    <s v="2022-11-15 09:28:03"/>
    <s v="2022-10-25 00:00:00"/>
    <s v="张宇晟"/>
    <m/>
    <s v="省再担合规性审查通过"/>
    <s v="国担合规性审查通过"/>
    <m/>
    <n v="135"/>
    <n v="135"/>
    <n v="363"/>
    <n v="0"/>
    <n v="0"/>
    <n v="2E-3"/>
    <n v="2685.21"/>
    <n v="2685.21"/>
    <m/>
  </r>
  <r>
    <s v="4305022092300001"/>
    <s v="国担非专项业务"/>
    <s v="新增"/>
    <x v="45"/>
    <s v=""/>
    <s v="湖南省融资再担保有限公司"/>
    <s v="嘉禾县宏盛制造有限公司"/>
    <s v="企业"/>
    <s v="统一社会信用代码"/>
    <s v="91431024MA4PTRAW47"/>
    <s v="刘嘉慧"/>
    <s v="18573538366"/>
    <m/>
    <m/>
    <s v="私人控股"/>
    <s v="否"/>
    <s v="湖南省/郴州市/嘉禾县"/>
    <s v="黑色金属铸造"/>
    <s v="工业"/>
    <n v="8336.7999999999993"/>
    <n v="13717.7"/>
    <n v="110"/>
    <m/>
    <s v="小型企业"/>
    <s v="小微企业,三农"/>
    <s v=""/>
    <s v="蒋斌"/>
    <s v="居民身份证"/>
    <s v="43102419930812031X"/>
    <s v="长沙银行郴州分行"/>
    <n v="500"/>
    <s v="流动资金贷款"/>
    <n v="4.5"/>
    <s v="人民币"/>
    <s v="否"/>
    <s v="2022-09-23 00:00:00"/>
    <s v="2023-09-22 00:00:00"/>
    <m/>
    <s v="长沙银行人民币借款合同092620221001000981000"/>
    <s v="092620221001000981001"/>
    <s v="长沙银行最高额保证合同DB09260120220830060674"/>
    <s v="委托担保合同：嘉盛融担[2022]年（委托担保）第09-001号"/>
    <n v="0.5"/>
    <m/>
    <s v="企业保证"/>
    <n v="20"/>
    <n v="40"/>
    <n v="0"/>
    <n v="20"/>
    <n v="20"/>
    <n v="0"/>
    <m/>
    <s v=""/>
    <m/>
    <s v="国担非专项业务"/>
    <s v=""/>
    <s v="国担非专项业务"/>
    <m/>
    <s v="2022-10-26 10:25:21"/>
    <s v="2022-11-15 09:28:03"/>
    <s v="2022-10-25 00:00:00"/>
    <s v="jiasheng"/>
    <m/>
    <s v="省再担合规性审查通过"/>
    <s v="国担合规性审查通过"/>
    <m/>
    <n v="450"/>
    <n v="500"/>
    <n v="364"/>
    <n v="0"/>
    <n v="0"/>
    <n v="2E-3"/>
    <n v="9972.6"/>
    <n v="9972.6"/>
    <m/>
  </r>
  <r>
    <s v="4302022090100004"/>
    <s v="国担非专项业务"/>
    <s v="新增"/>
    <x v="15"/>
    <m/>
    <s v="湖南省融资再担保有限公司"/>
    <s v="益阳市三超塑胶竹木有限公司"/>
    <s v="企业"/>
    <s v="统一社会信用代码"/>
    <s v="914309007923692940"/>
    <s v="陈磊"/>
    <s v="13203660518"/>
    <m/>
    <m/>
    <s v="私人控股"/>
    <s v="否"/>
    <s v="湖南省/益阳市/赫山区"/>
    <s v="草及其他制品制造"/>
    <s v="工业"/>
    <n v="5697.17"/>
    <n v="1999"/>
    <n v="70"/>
    <n v="2535.9299999999998"/>
    <s v="小型企业"/>
    <s v="小微企业"/>
    <m/>
    <s v="陈磊"/>
    <s v="居民身份证"/>
    <s v="430903198305282112"/>
    <s v="中国银行益阳分行"/>
    <n v="480"/>
    <s v="流动资金贷款"/>
    <n v="3.95"/>
    <s v="人民币"/>
    <s v="否"/>
    <s v="2022-09-01 00:00:00"/>
    <s v="2023-09-01 00:00:00"/>
    <m/>
    <s v="湘中银企借字2022-2360-01号"/>
    <m/>
    <s v="湘中银企保字2022-2360-01号"/>
    <s v="2022152-1-2"/>
    <n v="1"/>
    <m/>
    <s v="不动产抵押,自然人保证,企业保证"/>
    <n v="20"/>
    <n v="40"/>
    <n v="0"/>
    <n v="20"/>
    <n v="20"/>
    <n v="0"/>
    <m/>
    <s v=""/>
    <m/>
    <s v="国担非专项业务"/>
    <m/>
    <s v="国担非专项业务"/>
    <m/>
    <s v="2022-10-26 15:52:34"/>
    <s v="2022-11-15 09:27:24"/>
    <s v="2022-10-25 17:21:21"/>
    <s v="张宇晟"/>
    <m/>
    <s v="省再担合规性审查通过"/>
    <s v="国担合规性审查通过"/>
    <m/>
    <n v="480"/>
    <n v="480"/>
    <n v="365"/>
    <n v="0"/>
    <n v="0"/>
    <n v="2E-3"/>
    <n v="9600"/>
    <n v="9600"/>
    <m/>
  </r>
  <r>
    <s v="4302022090800003"/>
    <s v="国担非专项业务"/>
    <s v="新增"/>
    <x v="15"/>
    <m/>
    <s v="湖南省融资再担保有限公司"/>
    <s v="湖南华宏三鑫门业有限公司"/>
    <s v="企业"/>
    <s v="统一社会信用代码"/>
    <s v="91430981MA4M00HP7K"/>
    <s v="崔首建"/>
    <s v="13973724688"/>
    <m/>
    <m/>
    <s v="私人控股"/>
    <s v="否"/>
    <s v="湖南省/益阳市/沅江市"/>
    <s v="金属门窗制造"/>
    <s v="工业"/>
    <n v="1144.8599999999999"/>
    <n v="1362.17"/>
    <n v="35"/>
    <m/>
    <s v="小型企业"/>
    <s v="小微企业"/>
    <s v="7.1.5"/>
    <s v="崔艳兵"/>
    <s v="居民身份证"/>
    <s v="430902198606185539"/>
    <s v="中国建设银行沅江支行"/>
    <n v="50"/>
    <s v="流动资金贷款"/>
    <n v="4.5"/>
    <s v="人民币"/>
    <s v="否"/>
    <s v="2022-09-08 00:00:00"/>
    <s v="2023-09-08 00:00:00"/>
    <m/>
    <s v="HTZ430677300LDZJ2022N00D"/>
    <m/>
    <s v="HTC430677300YBDB2022N00K"/>
    <s v="2022161"/>
    <n v="0.8"/>
    <m/>
    <s v="不动产抵押,动产抵押,自然人保证"/>
    <n v="20"/>
    <n v="40"/>
    <n v="0"/>
    <n v="20"/>
    <n v="20"/>
    <n v="0"/>
    <m/>
    <s v=""/>
    <m/>
    <s v="国担非专项业务"/>
    <m/>
    <s v="国担非专项业务"/>
    <m/>
    <s v="2022-10-26 15:52:34"/>
    <s v="2022-11-15 09:28:03"/>
    <s v="2022-10-25 17:21:21"/>
    <s v="张宇晟"/>
    <m/>
    <s v="省再担合规性审查通过"/>
    <s v="国担合规性审查通过"/>
    <m/>
    <n v="50"/>
    <n v="50"/>
    <n v="365"/>
    <n v="0"/>
    <n v="0"/>
    <n v="2E-3"/>
    <n v="1000"/>
    <n v="1000"/>
    <m/>
  </r>
  <r>
    <s v="4302022091600002"/>
    <s v="国担非专项业务"/>
    <s v="新增"/>
    <x v="15"/>
    <m/>
    <s v="湖南省融资再担保有限公司"/>
    <s v="湖南翕悦机械制造有限公司"/>
    <s v="企业"/>
    <s v="统一社会信用代码"/>
    <s v="91430900MA4RFHN97G"/>
    <s v="郭劲松"/>
    <s v="13297376919"/>
    <m/>
    <m/>
    <s v="私人控股"/>
    <s v="否"/>
    <s v="湖南省/益阳市/资阳区"/>
    <s v="其他金属加工机械制造"/>
    <s v="工业"/>
    <n v="2841.7"/>
    <n v="4653.7299999999996"/>
    <n v="46"/>
    <n v="111.6"/>
    <s v="小型企业"/>
    <s v="小微企业"/>
    <s v="2.1.3"/>
    <s v="周红"/>
    <s v="居民身份证"/>
    <s v="430103196807071048"/>
    <s v="中国银行益阳分行"/>
    <n v="150"/>
    <s v="流动资金贷款"/>
    <n v="3.85"/>
    <s v="人民币"/>
    <s v="否"/>
    <s v="2022-09-16 00:00:00"/>
    <s v="2023-09-16 00:00:00"/>
    <m/>
    <s v="湘中银普惠借字2022-1079-9号"/>
    <m/>
    <s v="湘中银普惠保字2022-1079-9号"/>
    <s v="2022097"/>
    <n v="0.8"/>
    <m/>
    <s v="动产抵押,自然人保证"/>
    <n v="20"/>
    <n v="40"/>
    <n v="0"/>
    <n v="20"/>
    <n v="20"/>
    <n v="0"/>
    <m/>
    <s v=""/>
    <m/>
    <s v="国担非专项业务"/>
    <m/>
    <s v="国担非专项业务"/>
    <m/>
    <s v="2022-10-26 15:52:34"/>
    <s v="2022-11-15 09:27:24"/>
    <s v="2022-10-25 17:21:21"/>
    <s v="张宇晟"/>
    <m/>
    <s v="省再担合规性审查通过"/>
    <s v="国担合规性审查通过"/>
    <m/>
    <n v="150"/>
    <n v="150"/>
    <n v="365"/>
    <n v="0"/>
    <n v="0"/>
    <n v="2E-3"/>
    <n v="3000"/>
    <n v="3000"/>
    <m/>
  </r>
  <r>
    <s v="4302022090800004"/>
    <s v="国担非专项业务"/>
    <s v="新增"/>
    <x v="15"/>
    <m/>
    <s v="湖南省融资再担保有限公司"/>
    <s v="益阳德创精密模具有限公司"/>
    <s v="企业"/>
    <s v="统一社会信用代码"/>
    <s v="91430900MA4QHE9B6W"/>
    <s v="卜辉"/>
    <s v="18173775918"/>
    <m/>
    <m/>
    <s v="私人控股"/>
    <s v="否"/>
    <s v="湖南省/益阳市/高新区"/>
    <s v="模具制造"/>
    <s v="工业"/>
    <n v="1974.93"/>
    <n v="1935.56"/>
    <n v="33"/>
    <m/>
    <s v="小型企业"/>
    <s v="小微企业"/>
    <m/>
    <s v="卜辉"/>
    <s v="居民身份证"/>
    <s v="432321197805315336"/>
    <s v="中国工商银行益阳分行"/>
    <n v="300"/>
    <s v="流动资金贷款"/>
    <n v="4"/>
    <s v="人民币"/>
    <s v="否"/>
    <s v="2022-09-08 00:00:00"/>
    <s v="2023-08-29 00:00:00"/>
    <m/>
    <s v="0191200008-2022年（资阳）字00223号"/>
    <s v="0191200008-2022年（资阳）字00223号"/>
    <s v="2022年资阳（保）字0036号"/>
    <s v="2022151"/>
    <n v="0.8"/>
    <m/>
    <s v="不动产抵押,动产抵押,自然人保证,企业保证"/>
    <n v="20"/>
    <n v="40"/>
    <n v="0"/>
    <n v="20"/>
    <n v="20"/>
    <n v="0"/>
    <m/>
    <s v=""/>
    <m/>
    <s v="国担非专项业务"/>
    <m/>
    <s v="国担非专项业务"/>
    <m/>
    <s v="2022-10-26 15:52:34"/>
    <s v="2022-11-15 09:28:03"/>
    <s v="2022-10-25 17:21:21"/>
    <s v="张宇晟"/>
    <m/>
    <s v="省再担合规性审查通过"/>
    <s v="国担合规性审查通过"/>
    <m/>
    <n v="300"/>
    <n v="300"/>
    <n v="355"/>
    <n v="0"/>
    <n v="0"/>
    <n v="2E-3"/>
    <n v="5835.62"/>
    <n v="5835.62"/>
    <m/>
  </r>
  <r>
    <s v="4302022093010004"/>
    <s v="国担非专项业务"/>
    <s v="新增"/>
    <x v="15"/>
    <m/>
    <s v="湖南省融资再担保有限公司"/>
    <s v="李亚平"/>
    <s v="小微企业主"/>
    <s v="居民身份证"/>
    <s v="432301197708256017"/>
    <s v="李亚平"/>
    <s v="13607371880"/>
    <s v="益阳市资阳区亚宏商贸有限责任公司"/>
    <s v="914309026803171821"/>
    <s v="私人控股"/>
    <s v="否"/>
    <s v="湖南省/益阳市/资阳区"/>
    <s v="百货零售"/>
    <s v="零售业"/>
    <n v="673.85"/>
    <n v="866.52"/>
    <n v="11"/>
    <m/>
    <s v="小型企业"/>
    <s v="小微企业"/>
    <m/>
    <m/>
    <m/>
    <m/>
    <s v="中国银行益阳分行"/>
    <n v="40"/>
    <s v="个人经营性贷款"/>
    <n v="4.1500000000000004"/>
    <s v="人民币"/>
    <s v="否"/>
    <s v="2022-09-30 00:00:00"/>
    <s v="2023-09-30 00:00:00"/>
    <m/>
    <s v="2022年益公园中银借字T00926号"/>
    <s v="2022年益公园中银借字T00926号"/>
    <s v="2022年益中银公园保字B00926号"/>
    <s v="2022153"/>
    <n v="0.8"/>
    <m/>
    <s v="不动产抵押,自然人保证,企业保证"/>
    <n v="20"/>
    <n v="40"/>
    <n v="0"/>
    <n v="20"/>
    <n v="20"/>
    <n v="0"/>
    <m/>
    <s v=""/>
    <m/>
    <s v="国担非专项业务"/>
    <m/>
    <s v="国担非专项业务"/>
    <m/>
    <s v="2022-10-26 15:52:34"/>
    <s v="2022-11-15 09:28:03"/>
    <s v="2022-10-25 17:21:21"/>
    <s v="张宇晟"/>
    <m/>
    <s v="省再担合规性审查通过"/>
    <s v="国担合规性审查通过"/>
    <m/>
    <n v="40"/>
    <n v="40"/>
    <n v="365"/>
    <n v="0"/>
    <n v="0"/>
    <n v="2E-3"/>
    <n v="800"/>
    <n v="800"/>
    <m/>
  </r>
  <r>
    <s v="4302022091610003"/>
    <s v="国担非专项业务"/>
    <s v="新增"/>
    <x v="15"/>
    <m/>
    <s v="湖南省融资再担保有限公司"/>
    <s v="高赛芳"/>
    <s v="农户"/>
    <s v="居民身份证"/>
    <s v="43098119740316072X"/>
    <s v="高赛芳"/>
    <s v="13517379116"/>
    <s v="益阳市瑞科农牧发展有限公司"/>
    <s v="91430902MA4TGQUG08"/>
    <s v="私人控股"/>
    <s v="否"/>
    <s v="湖南省/益阳市/资阳区"/>
    <s v="其他畜牧专业及辅助性活动"/>
    <s v="农、林、牧、渔业"/>
    <n v="1230.5899999999999"/>
    <n v="1901.33"/>
    <n v="9"/>
    <m/>
    <s v="其他"/>
    <s v="三农"/>
    <s v="7.3.6"/>
    <m/>
    <s v="居民身份证"/>
    <m/>
    <s v="中国银行益阳分行"/>
    <n v="80"/>
    <s v="个人经营性贷款"/>
    <n v="4.3499999999999996"/>
    <s v="人民币"/>
    <s v="否"/>
    <s v="2022-09-16 00:00:00"/>
    <s v="2023-07-16 00:00:00"/>
    <m/>
    <s v="2022年资中银个借字T035号"/>
    <m/>
    <s v="2022年资中银保字B005号"/>
    <s v="2021180"/>
    <n v="0.8"/>
    <m/>
    <s v="不动产抵押,自然人保证"/>
    <n v="20"/>
    <n v="40"/>
    <n v="0"/>
    <n v="20"/>
    <n v="20"/>
    <n v="0"/>
    <m/>
    <s v=""/>
    <m/>
    <s v="国担非专项业务"/>
    <m/>
    <s v="国担非专项业务"/>
    <m/>
    <s v="2022-10-26 15:52:34"/>
    <s v="2022-11-15 09:27:24"/>
    <s v="2022-10-25 17:21:21"/>
    <s v="张宇晟"/>
    <m/>
    <s v="省再担合规性审查通过"/>
    <s v="国担合规性审查通过"/>
    <m/>
    <n v="80"/>
    <n v="80"/>
    <n v="303"/>
    <n v="0"/>
    <n v="0"/>
    <n v="2E-3"/>
    <n v="1328.22"/>
    <n v="1328.22"/>
    <m/>
  </r>
  <r>
    <s v="4302022093000005"/>
    <s v="国担非专项业务"/>
    <s v="新增"/>
    <x v="15"/>
    <m/>
    <s v="湖南省融资再担保有限公司"/>
    <s v="湖南云龙钢结构工程有限公司"/>
    <s v="企业"/>
    <s v="统一社会信用代码"/>
    <s v="91430900779017809J"/>
    <s v="龚志云"/>
    <s v="13548989000"/>
    <m/>
    <m/>
    <s v="私人控股"/>
    <s v="否"/>
    <s v="湖南省/益阳市/高新区"/>
    <s v="金属结构制造"/>
    <s v="工业"/>
    <n v="4407.54"/>
    <n v="3593.65"/>
    <n v="30"/>
    <m/>
    <s v="小型企业"/>
    <s v="小微企业"/>
    <s v="3.1.12.6"/>
    <s v="龚志云"/>
    <s v="居民身份证"/>
    <s v="432301197502087553"/>
    <s v="中国银行益阳分行"/>
    <n v="400"/>
    <s v="流动资金贷款"/>
    <n v="3.9"/>
    <s v="人民币"/>
    <s v="否"/>
    <s v="2022-09-30 00:00:00"/>
    <s v="2023-09-30 00:00:00"/>
    <m/>
    <s v="湘中银普惠借字2022-0922-6801号"/>
    <m/>
    <s v="湘中银普惠保字2022-0922-6802号"/>
    <s v="2022123-1"/>
    <n v="1.5"/>
    <m/>
    <s v="自然人保证,不动产抵押,动产抵押"/>
    <n v="20"/>
    <n v="40"/>
    <n v="0"/>
    <n v="20"/>
    <n v="20"/>
    <n v="0"/>
    <m/>
    <s v=""/>
    <m/>
    <s v="国担非专项业务"/>
    <m/>
    <s v="国担非专项业务"/>
    <m/>
    <s v="2022-10-26 15:52:34"/>
    <s v="2022-11-15 09:28:03"/>
    <s v="2022-10-25 17:21:21"/>
    <s v="张宇晟"/>
    <m/>
    <s v="省再担合规性审查通过"/>
    <s v="国担合规性审查通过"/>
    <m/>
    <n v="400"/>
    <n v="400"/>
    <n v="365"/>
    <n v="0"/>
    <n v="0"/>
    <n v="2E-3"/>
    <n v="8000"/>
    <n v="8000"/>
    <m/>
  </r>
  <r>
    <s v="4302022092700002"/>
    <s v="国担非专项业务"/>
    <s v="新增"/>
    <x v="15"/>
    <m/>
    <s v="湖南省融资再担保有限公司"/>
    <s v="益阳市宇佳彩印包装有限公司"/>
    <s v="企业"/>
    <s v="统一社会信用代码"/>
    <s v="91430902MA4T91T31U"/>
    <s v="梁建军"/>
    <s v="13807377980"/>
    <m/>
    <m/>
    <s v="私人控股"/>
    <s v="是"/>
    <s v="湖南省/益阳市/资阳区"/>
    <s v="包装装潢及其他印刷"/>
    <s v="工业"/>
    <n v="1101.67"/>
    <n v="310.08"/>
    <n v="32"/>
    <n v="17.690000000000001"/>
    <s v="小型企业"/>
    <s v="小微企业"/>
    <m/>
    <s v="梁建军"/>
    <s v="居民身份证"/>
    <s v="430623197304259337"/>
    <s v="中国工商银行益阳分行"/>
    <n v="300"/>
    <s v="流动资金贷款"/>
    <n v="4"/>
    <s v="人民币"/>
    <s v="否"/>
    <s v="2022-09-27 00:00:00"/>
    <s v="2023-09-20 00:00:00"/>
    <m/>
    <s v="0191200008-2022年（资阳）字00246号"/>
    <m/>
    <s v="0191200008-2022年资阳（保）字0048号"/>
    <s v="2022171"/>
    <n v="0.8"/>
    <m/>
    <s v="自然人保证,不动产抵押,动产抵押"/>
    <n v="20"/>
    <n v="40"/>
    <n v="0"/>
    <n v="20"/>
    <n v="20"/>
    <n v="0"/>
    <m/>
    <s v=""/>
    <m/>
    <s v="国担非专项业务"/>
    <m/>
    <s v="国担非专项业务"/>
    <m/>
    <s v="2022-10-26 15:52:34"/>
    <s v="2022-11-15 09:28:03"/>
    <s v="2022-10-25 17:21:21"/>
    <s v="张宇晟"/>
    <m/>
    <s v="省再担合规性审查通过"/>
    <s v="国担合规性审查通过"/>
    <m/>
    <n v="300"/>
    <n v="300"/>
    <n v="358"/>
    <n v="0"/>
    <n v="0"/>
    <n v="2E-3"/>
    <n v="5884.93"/>
    <n v="5884.93"/>
    <m/>
  </r>
  <r>
    <s v="4302022090810005"/>
    <s v="国担非专项业务"/>
    <s v="新增"/>
    <x v="15"/>
    <m/>
    <s v="湖南省融资再担保有限公司"/>
    <s v="袁安"/>
    <s v="小微企业主"/>
    <s v="居民身份证"/>
    <s v="430923198911230115"/>
    <s v="袁安"/>
    <s v="13142033933"/>
    <s v="安化华锐建材有限公司"/>
    <s v="91430923MA4P7QAQ26"/>
    <s v="私人控股"/>
    <s v="否"/>
    <s v="湖南省/益阳市/安化县"/>
    <s v="其他未列明制造业"/>
    <s v="工业"/>
    <n v="6295.09"/>
    <n v="1514.41"/>
    <n v="31"/>
    <n v="1514.41"/>
    <s v="小型企业"/>
    <s v="小微企业"/>
    <m/>
    <m/>
    <m/>
    <m/>
    <s v="中国建设银行安化支行"/>
    <n v="300"/>
    <s v="个人经营性贷款"/>
    <n v="5.05"/>
    <s v="人民币"/>
    <s v="否"/>
    <s v="2022-09-08 00:00:00"/>
    <s v="2023-09-08 00:00:00"/>
    <m/>
    <s v="430670017-0181-20225556433"/>
    <m/>
    <s v="430670017-0181-20225556433"/>
    <s v="2022155"/>
    <n v="0.8"/>
    <m/>
    <s v="自然人保证,权利质押"/>
    <n v="20"/>
    <n v="40"/>
    <n v="0"/>
    <n v="20"/>
    <n v="20"/>
    <n v="0"/>
    <m/>
    <s v=""/>
    <m/>
    <s v="国担非专项业务"/>
    <m/>
    <s v="国担非专项业务"/>
    <m/>
    <s v="2022-10-26 15:52:34"/>
    <s v="2022-11-15 09:28:03"/>
    <s v="2022-10-25 17:21:21"/>
    <s v="张宇晟"/>
    <m/>
    <s v="省再担合规性审查通过"/>
    <s v="国担合规性审查通过"/>
    <m/>
    <n v="300"/>
    <n v="300"/>
    <n v="365"/>
    <n v="0"/>
    <n v="0"/>
    <n v="2E-3"/>
    <n v="6000"/>
    <n v="6000"/>
    <m/>
  </r>
  <r>
    <s v="4302022090910006"/>
    <s v="国担非专项业务"/>
    <s v="新增"/>
    <x v="15"/>
    <s v=""/>
    <s v="湖南省融资再担保有限公司"/>
    <s v="刘庆林"/>
    <s v="小微企业主"/>
    <s v="居民身份证"/>
    <s v="430903198112172726"/>
    <s v="刘庆林"/>
    <s v="17378089989"/>
    <s v="益阳市赫山区衡東幼儿园有限公司"/>
    <s v="91430903MA4R6DFF5H"/>
    <s v="私人控股"/>
    <s v="否"/>
    <s v="湖南省/益阳市/赫山区"/>
    <s v="学前教育"/>
    <s v="其他未列明行业"/>
    <n v="2008"/>
    <n v="385.6388"/>
    <n v="30"/>
    <n v="0"/>
    <s v="小型企业"/>
    <s v="小微企业"/>
    <s v=""/>
    <m/>
    <m/>
    <m/>
    <s v="中国银行益阳分行"/>
    <n v="50"/>
    <s v="个人经营性贷款"/>
    <n v="4.3499999999999996"/>
    <s v="人民币"/>
    <s v="否"/>
    <s v="2022-09-09 00:00:00"/>
    <s v="2023-09-08 00:00:00"/>
    <m/>
    <s v="2022年T字008号"/>
    <m/>
    <s v="2022年保字008号"/>
    <s v="2022148"/>
    <n v="0.8"/>
    <m/>
    <s v="自然人保证"/>
    <n v="20"/>
    <n v="40"/>
    <n v="0"/>
    <n v="20"/>
    <n v="20"/>
    <n v="0"/>
    <m/>
    <s v=""/>
    <m/>
    <s v="国担非专项业务"/>
    <s v=""/>
    <s v="国担非专项业务"/>
    <m/>
    <s v="2022-11-21 14:48:54"/>
    <s v="2022-12-20 11:10:41"/>
    <s v="2022-10-25 00:00:00"/>
    <s v="张宇晟"/>
    <m/>
    <s v="省再担合规性审查通过"/>
    <s v="国担合规性审查通过"/>
    <m/>
    <n v="50"/>
    <n v="50"/>
    <n v="364"/>
    <n v="0"/>
    <n v="0"/>
    <n v="2E-3"/>
    <n v="997.26"/>
    <n v="997.26"/>
    <m/>
  </r>
  <r>
    <s v="4302022091910001"/>
    <s v="国担非专项业务"/>
    <s v="新增"/>
    <x v="15"/>
    <m/>
    <s v="湖南省融资再担保有限公司"/>
    <s v="肖帅"/>
    <s v="小微企业主"/>
    <s v="居民身份证"/>
    <s v="430903198909144554"/>
    <s v="肖帅"/>
    <s v="15673676277"/>
    <s v="益阳市恒裕生物能源有限公司"/>
    <s v="91430903MA4PL669X7"/>
    <s v="私人控股"/>
    <s v="否"/>
    <s v="湖南省/益阳市/赫山区"/>
    <s v="非金属废料和碎屑加工处理"/>
    <s v="工业"/>
    <n v="677.77"/>
    <n v="1138.53"/>
    <n v="12"/>
    <n v="800.3"/>
    <s v="微型企业"/>
    <s v="小微企业"/>
    <s v="7.3.3"/>
    <m/>
    <m/>
    <m/>
    <s v="中国银行益阳分行"/>
    <n v="80"/>
    <s v="个人经营性贷款"/>
    <n v="4"/>
    <s v="人民币"/>
    <s v="否"/>
    <s v="2022-09-19 00:00:00"/>
    <s v="2023-09-19 00:00:00"/>
    <m/>
    <s v="2022年益公园中银借字T00916-01号"/>
    <m/>
    <s v="2022年益中银公园保字B00916-1号"/>
    <s v="2021197"/>
    <n v="0.8"/>
    <m/>
    <s v="自然人保证,动产抵押"/>
    <n v="20"/>
    <n v="40"/>
    <n v="0"/>
    <n v="20"/>
    <n v="20"/>
    <n v="0"/>
    <m/>
    <s v=""/>
    <m/>
    <s v="国担非专项业务"/>
    <m/>
    <s v="国担非专项业务"/>
    <m/>
    <s v="2022-10-26 15:52:34"/>
    <s v="2022-11-15 09:27:24"/>
    <s v="2022-10-25 17:21:21"/>
    <s v="张宇晟"/>
    <m/>
    <s v="省再担合规性审查通过"/>
    <s v="国担合规性审查通过"/>
    <m/>
    <n v="80"/>
    <n v="80"/>
    <n v="365"/>
    <n v="0"/>
    <n v="0"/>
    <n v="2E-3"/>
    <n v="1600"/>
    <n v="1600"/>
    <m/>
  </r>
  <r>
    <s v="4302022090900007"/>
    <s v="国担非专项业务"/>
    <s v="新增"/>
    <x v="15"/>
    <s v=""/>
    <s v="湖南省融资再担保有限公司"/>
    <s v="益阳市金典粮食购销有限公司"/>
    <s v="企业"/>
    <s v="统一社会信用代码"/>
    <s v="914309006735783766"/>
    <s v="肖绍先"/>
    <s v="13973697000"/>
    <m/>
    <m/>
    <s v="私人控股"/>
    <s v="否"/>
    <s v="湖南省/益阳市/赫山区"/>
    <s v="谷物、豆及薯类批发"/>
    <s v="批发业"/>
    <n v="5688.07"/>
    <n v="3297.81"/>
    <n v="24"/>
    <n v="3.7"/>
    <s v="小型企业"/>
    <s v="小微企业"/>
    <s v=""/>
    <s v="朱栋梁"/>
    <s v="居民身份证"/>
    <s v="432321197907096779"/>
    <s v="中国银行益阳分行"/>
    <n v="400"/>
    <s v="流动资金贷款"/>
    <n v="3.9"/>
    <s v="人民币"/>
    <s v="否"/>
    <s v="2022-09-08 00:00:00"/>
    <s v="2023-09-09 00:00:00"/>
    <m/>
    <s v="湘中银普惠借字20222455-1号"/>
    <m/>
    <s v="湘中银普惠借字20222455-1号"/>
    <s v="2021216"/>
    <n v="1"/>
    <m/>
    <s v="不动产抵押,动产抵押,自然人保证"/>
    <n v="20"/>
    <n v="40"/>
    <n v="0"/>
    <n v="20"/>
    <n v="20"/>
    <n v="0"/>
    <m/>
    <s v=""/>
    <m/>
    <s v="国担非专项业务"/>
    <s v=""/>
    <s v="国担非专项业务"/>
    <m/>
    <s v="2022-10-31 12:28:36"/>
    <s v="2022-11-15 09:28:31"/>
    <s v="2022-10-25 00:00:00"/>
    <s v="张宇晟"/>
    <m/>
    <s v="省再担合规性审查通过"/>
    <s v="国担合规性审查通过"/>
    <m/>
    <n v="400"/>
    <n v="400"/>
    <n v="366"/>
    <n v="0"/>
    <n v="0"/>
    <n v="2E-3"/>
    <n v="8000"/>
    <n v="8000"/>
    <m/>
  </r>
  <r>
    <s v="4302022090910008"/>
    <s v="国担非专项业务"/>
    <s v="新增"/>
    <x v="15"/>
    <s v=""/>
    <s v="湖南省融资再担保有限公司"/>
    <s v="徐飚"/>
    <s v="个体工商户"/>
    <s v="居民身份证"/>
    <s v="432301196911142096"/>
    <s v="徐飚"/>
    <s v="13607370893"/>
    <s v="益阳市高新食在天元不一样餐饮店"/>
    <s v="92430900MA4NG23G8F"/>
    <s v="私人控股"/>
    <s v="否"/>
    <s v="湖南省/益阳市/赫山区"/>
    <s v="其他未列明餐饮业"/>
    <s v="餐饮业"/>
    <n v="310.49"/>
    <n v="475.24"/>
    <n v="20"/>
    <m/>
    <s v="其他"/>
    <s v="小微企业"/>
    <s v=""/>
    <m/>
    <s v="居民身份证"/>
    <m/>
    <s v="中国银行益阳分行"/>
    <n v="50"/>
    <s v="个人经营性贷款"/>
    <n v="4.1500000000000004"/>
    <s v="人民币"/>
    <s v="否"/>
    <s v="2022-09-22 00:00:00"/>
    <s v="2023-09-22 00:00:00"/>
    <m/>
    <s v="2022年桥北中银循借字0919-01号"/>
    <m/>
    <s v="2020年桥北中银保字B0005号"/>
    <s v="2020196"/>
    <n v="0.8"/>
    <m/>
    <s v="不动产抵押,自然人保证"/>
    <n v="20"/>
    <n v="40"/>
    <n v="0"/>
    <n v="20"/>
    <n v="20"/>
    <n v="0"/>
    <m/>
    <s v=""/>
    <m/>
    <s v="国担非专项业务"/>
    <s v=""/>
    <s v="国担非专项业务"/>
    <m/>
    <s v="2022-11-21 14:48:54"/>
    <s v="2022-12-20 11:10:41"/>
    <s v="2022-10-25 00:00:00"/>
    <s v="张宇晟"/>
    <m/>
    <s v="省再担合规性审查通过"/>
    <s v="国担合规性审查通过"/>
    <m/>
    <n v="50"/>
    <n v="50"/>
    <n v="365"/>
    <n v="0"/>
    <n v="0"/>
    <n v="2E-3"/>
    <n v="1000"/>
    <n v="1000"/>
    <m/>
  </r>
  <r>
    <s v="4302022091600004"/>
    <s v="国担非专项业务"/>
    <s v="新增"/>
    <x v="15"/>
    <s v=""/>
    <s v="湖南省融资再担保有限公司"/>
    <s v="益阳市金典粮食购销有限公司"/>
    <s v="企业"/>
    <s v="统一社会信用代码"/>
    <s v="914309006735783766"/>
    <s v="肖绍先"/>
    <s v="13973697000"/>
    <m/>
    <m/>
    <s v="私人控股"/>
    <s v="否"/>
    <s v="湖南省/益阳市/赫山区"/>
    <s v="谷物、豆及薯类批发"/>
    <s v="批发业"/>
    <n v="5688.07"/>
    <n v="3297.81"/>
    <n v="24"/>
    <n v="3.7"/>
    <s v="小型企业"/>
    <s v="小微企业"/>
    <s v=""/>
    <s v="朱栋梁"/>
    <s v="居民身份证"/>
    <s v="432321197907096779"/>
    <s v="中国银行益阳分行"/>
    <n v="300"/>
    <s v="流动资金贷款"/>
    <n v="3.9"/>
    <s v="人民币"/>
    <s v="否"/>
    <s v="2022-09-29 00:00:00"/>
    <s v="2023-09-29 00:00:00"/>
    <m/>
    <s v="湘中银普惠借字20222455-2号"/>
    <m/>
    <s v="湘中银普惠保字20222455-2号"/>
    <s v="2021216"/>
    <n v="1"/>
    <m/>
    <s v="不动产抵押,动产抵押,自然人保证"/>
    <n v="20"/>
    <n v="40"/>
    <n v="0"/>
    <n v="20"/>
    <n v="20"/>
    <n v="0"/>
    <m/>
    <s v=""/>
    <m/>
    <s v="国担非专项业务"/>
    <s v=""/>
    <s v="国担非专项业务"/>
    <m/>
    <s v="2022-10-31 12:28:36"/>
    <s v="2022-11-15 09:28:31"/>
    <s v="2022-10-25 00:00:00"/>
    <s v="张宇晟"/>
    <m/>
    <s v="省再担合规性审查通过"/>
    <s v="国担合规性审查通过"/>
    <m/>
    <n v="300"/>
    <n v="300"/>
    <n v="365"/>
    <n v="0"/>
    <n v="0"/>
    <n v="2E-3"/>
    <n v="6000"/>
    <n v="6000"/>
    <m/>
  </r>
  <r>
    <s v="4302022090600006"/>
    <s v="国担非专项业务"/>
    <s v="新增"/>
    <x v="15"/>
    <m/>
    <s v="湖南省融资再担保有限公司"/>
    <s v="益阳永发印务有限责任公司"/>
    <s v="企业"/>
    <s v="统一社会信用代码"/>
    <s v="91430902MA4M67014N"/>
    <s v="鲁志芳"/>
    <s v="18153725688"/>
    <m/>
    <m/>
    <s v="私人控股"/>
    <s v="否"/>
    <s v="湖南省/益阳市/资阳区"/>
    <s v="其他橡胶制品制造"/>
    <s v="工业"/>
    <n v="2159.5300000000002"/>
    <n v="2456.63"/>
    <n v="31"/>
    <n v="3.5"/>
    <s v="小型企业"/>
    <s v="小微企业"/>
    <s v="3.4.4.3"/>
    <s v="鲁志芳"/>
    <s v="居民身份证"/>
    <s v="432301197208207577"/>
    <s v="中国建设银行益阳市分行"/>
    <n v="180"/>
    <s v="流动资金贷款"/>
    <n v="4.45"/>
    <s v="人民币"/>
    <s v="否"/>
    <s v="2022-09-06 00:00:00"/>
    <s v="2023-09-06 00:00:00"/>
    <m/>
    <s v="HTZ430676200CNED2022N00F"/>
    <m/>
    <s v="HTC430676200ZGDB2022N00Y"/>
    <s v="2022134"/>
    <n v="0.8"/>
    <m/>
    <s v="不动产抵押,动产抵押,自然人保证"/>
    <n v="20"/>
    <n v="40"/>
    <n v="0"/>
    <n v="20"/>
    <n v="20"/>
    <n v="0"/>
    <m/>
    <s v=""/>
    <m/>
    <s v="国担非专项业务"/>
    <m/>
    <s v="国担非专项业务"/>
    <m/>
    <s v="2022-10-26 15:52:34"/>
    <s v="2022-11-15 09:28:03"/>
    <s v="2022-10-25 17:21:21"/>
    <s v="张宇晟"/>
    <m/>
    <s v="省再担合规性审查通过"/>
    <s v="国担合规性审查通过"/>
    <m/>
    <n v="180"/>
    <n v="180"/>
    <n v="365"/>
    <n v="0"/>
    <n v="0"/>
    <n v="2E-3"/>
    <n v="3600"/>
    <n v="3600"/>
    <m/>
  </r>
  <r>
    <s v="4302022092800002"/>
    <s v="国担非专项业务"/>
    <s v="新增"/>
    <x v="15"/>
    <m/>
    <s v="湖南省融资再担保有限公司"/>
    <s v="湖南省华诚运动防护用具有限公司"/>
    <s v="企业"/>
    <s v="统一社会信用代码"/>
    <s v="91430921MA4RHGC60L"/>
    <s v="高国华"/>
    <s v="18938181668"/>
    <m/>
    <m/>
    <s v="私人控股"/>
    <s v="否"/>
    <s v="湖南省/益阳市/南县"/>
    <s v="运动防护用具制造"/>
    <s v="工业"/>
    <n v="1916.7"/>
    <n v="3675.04"/>
    <n v="120"/>
    <n v="83.32"/>
    <s v="小型企业"/>
    <s v="小微企业"/>
    <m/>
    <s v="高国华"/>
    <s v="居民身份证"/>
    <s v="432322197206032218"/>
    <s v="中国银行南县支行"/>
    <n v="350"/>
    <s v="流动资金贷款"/>
    <n v="4"/>
    <s v="人民币"/>
    <s v="否"/>
    <s v="2022-09-28 00:00:00"/>
    <s v="2023-09-28 00:00:00"/>
    <m/>
    <s v="湘中银企借字20222790-1号"/>
    <s v="湘中银企借字202227902-1号"/>
    <s v="湘中银企保字20222790-1号"/>
    <s v="2021226"/>
    <n v="0.8"/>
    <m/>
    <s v="自然人保证,权利质押"/>
    <n v="20"/>
    <n v="40"/>
    <n v="0"/>
    <n v="20"/>
    <n v="20"/>
    <n v="0"/>
    <m/>
    <s v=""/>
    <m/>
    <s v="国担非专项业务"/>
    <m/>
    <s v="国担非专项业务"/>
    <m/>
    <s v="2022-10-26 15:52:34"/>
    <s v="2022-11-15 09:28:03"/>
    <s v="2022-10-25 17:21:21"/>
    <s v="张宇晟"/>
    <m/>
    <s v="省再担合规性审查通过"/>
    <s v="国担合规性审查通过"/>
    <m/>
    <n v="350"/>
    <n v="350"/>
    <n v="365"/>
    <n v="0"/>
    <n v="0"/>
    <n v="2E-3"/>
    <n v="7000"/>
    <n v="7000"/>
    <m/>
  </r>
  <r>
    <s v="4302022092700003"/>
    <s v="国担非专项业务"/>
    <s v="新增"/>
    <x v="15"/>
    <m/>
    <s v="湖南省融资再担保有限公司"/>
    <s v="南县常冠纺织原料有限公司"/>
    <s v="企业"/>
    <s v="统一社会信用代码"/>
    <s v="91430921780878278N"/>
    <s v="李民辉"/>
    <s v="13707375219"/>
    <m/>
    <m/>
    <s v="私人控股"/>
    <s v="否"/>
    <s v="湖南省/益阳市/南县"/>
    <s v="其他产业用纺织制成品制造"/>
    <s v="工业"/>
    <n v="1409.96"/>
    <n v="2317.4299999999998"/>
    <n v="25"/>
    <n v="0"/>
    <s v="小型企业"/>
    <s v="小微企业"/>
    <s v="7.3.3"/>
    <s v="李民辉"/>
    <s v="居民身份证"/>
    <s v="432322196711251775"/>
    <s v="中国银行南县支行"/>
    <n v="400"/>
    <s v="流动资金贷款"/>
    <n v="4"/>
    <s v="人民币"/>
    <s v="否"/>
    <s v="2022-09-27 00:00:00"/>
    <s v="2023-06-27 00:00:00"/>
    <m/>
    <s v="湘中银企借字20222655-1号"/>
    <s v="湘中银企借字20222655-1号"/>
    <s v="湘中银企保字20222655-1号"/>
    <s v="2021246"/>
    <n v="1"/>
    <m/>
    <s v="不动产抵押,自然人保证"/>
    <n v="20"/>
    <n v="40"/>
    <n v="0"/>
    <n v="20"/>
    <n v="20"/>
    <n v="0"/>
    <m/>
    <s v=""/>
    <m/>
    <s v="国担非专项业务"/>
    <m/>
    <s v="国担非专项业务"/>
    <m/>
    <s v="2022-10-26 15:52:34"/>
    <s v="2022-11-15 09:28:03"/>
    <s v="2022-10-25 17:21:21"/>
    <s v="张宇晟"/>
    <m/>
    <s v="省再担合规性审查通过"/>
    <s v="国担合规性审查通过"/>
    <m/>
    <n v="400"/>
    <n v="400"/>
    <n v="273"/>
    <n v="0"/>
    <n v="0"/>
    <n v="2E-3"/>
    <n v="5983.56"/>
    <n v="5983.56"/>
    <m/>
  </r>
  <r>
    <s v="4302022090200008"/>
    <s v="国担非专项业务"/>
    <s v="新增"/>
    <x v="15"/>
    <m/>
    <s v="湖南省融资再担保有限公司"/>
    <s v="南县雪莱居饰用品有限公司"/>
    <s v="企业"/>
    <s v="统一社会信用代码"/>
    <s v="91430921738967066Y"/>
    <s v="张妍娜"/>
    <s v="13807375628"/>
    <m/>
    <m/>
    <s v="私人控股"/>
    <s v="否"/>
    <s v="湖南省/益阳市/南县"/>
    <s v="其他家用纺织制成品制造"/>
    <s v="工业"/>
    <n v="936.87"/>
    <n v="814.52"/>
    <n v="12"/>
    <n v="0"/>
    <s v="微型企业"/>
    <s v="小微企业"/>
    <s v="7.3.3"/>
    <s v="张妍娜"/>
    <s v="居民身份证"/>
    <s v="43232219650205322X"/>
    <s v="湖南南县湘江村镇银行"/>
    <n v="60"/>
    <s v="流动资金贷款"/>
    <n v="4.6500000000000004"/>
    <s v="人民币"/>
    <s v="否"/>
    <s v="2022-09-02 00:00:00"/>
    <s v="2023-09-02 00:00:00"/>
    <m/>
    <s v="南湘银借字〔2022〕第080301号"/>
    <s v="南湘银借字〔2022〕第080301号"/>
    <s v="南湘银保字〔2022〕第080301号"/>
    <s v="2022125"/>
    <n v="0.8"/>
    <m/>
    <s v="自然人保证,权利质押"/>
    <n v="20"/>
    <n v="40"/>
    <n v="0"/>
    <n v="20"/>
    <n v="20"/>
    <n v="0"/>
    <m/>
    <s v=""/>
    <m/>
    <s v="国担非专项业务"/>
    <m/>
    <s v="国担非专项业务"/>
    <m/>
    <s v="2022-10-26 15:52:34"/>
    <s v="2022-11-15 09:28:03"/>
    <s v="2022-10-25 17:21:21"/>
    <s v="张宇晟"/>
    <m/>
    <s v="省再担合规性审查通过"/>
    <s v="国担合规性审查通过"/>
    <m/>
    <n v="60"/>
    <n v="60"/>
    <n v="365"/>
    <n v="0"/>
    <n v="0"/>
    <n v="2E-3"/>
    <n v="1200"/>
    <n v="1200"/>
    <m/>
  </r>
  <r>
    <s v="4302022093000006"/>
    <s v="国担非专项业务"/>
    <s v="新增"/>
    <x v="15"/>
    <m/>
    <s v="湖南省融资再担保有限公司"/>
    <s v="南县宏达农机科技有限公司"/>
    <s v="企业"/>
    <s v="统一社会信用代码"/>
    <s v="914309217225174748"/>
    <s v="刘建军"/>
    <s v="15869765888"/>
    <m/>
    <m/>
    <s v="私人控股"/>
    <s v="否"/>
    <s v="湖南省/益阳市/南县"/>
    <s v="其他非金属加工专用设备制造"/>
    <s v="工业"/>
    <n v="3617.01"/>
    <n v="6275.23"/>
    <n v="30"/>
    <n v="0"/>
    <s v="小型企业"/>
    <s v="小微企业"/>
    <m/>
    <s v="刘建军"/>
    <s v="居民身份证"/>
    <s v="432322197008010018"/>
    <s v="中国银行南县支行"/>
    <n v="500"/>
    <s v="流动资金贷款"/>
    <n v="4"/>
    <s v="人民币"/>
    <s v="否"/>
    <s v="2022-09-30 00:00:00"/>
    <s v="2023-09-30 00:00:00"/>
    <m/>
    <s v="湘中银企借字2022915-001号"/>
    <s v="湘中银企借字2022915-001号"/>
    <s v="湘中银企保字2022915-001号"/>
    <s v="2022136"/>
    <n v="0.8"/>
    <m/>
    <s v="自然人保证,权利质押"/>
    <n v="20"/>
    <n v="40"/>
    <n v="0"/>
    <n v="20"/>
    <n v="20"/>
    <n v="0"/>
    <m/>
    <s v=""/>
    <m/>
    <s v="国担非专项业务"/>
    <m/>
    <s v="国担非专项业务"/>
    <m/>
    <s v="2022-10-26 15:52:34"/>
    <s v="2022-11-15 09:28:03"/>
    <s v="2022-10-25 17:21:21"/>
    <s v="张宇晟"/>
    <m/>
    <s v="省再担合规性审查通过"/>
    <s v="国担合规性审查通过"/>
    <m/>
    <n v="500"/>
    <n v="500"/>
    <n v="365"/>
    <n v="0"/>
    <n v="0"/>
    <n v="2E-3"/>
    <n v="10000"/>
    <n v="10000"/>
    <m/>
  </r>
  <r>
    <s v="4302022092210003"/>
    <s v="国担非专项业务"/>
    <s v="新增"/>
    <x v="15"/>
    <m/>
    <s v="湖南省融资再担保有限公司"/>
    <s v="邱子轩"/>
    <s v="小微企业主"/>
    <s v="居民身份证"/>
    <s v="430903199006173658"/>
    <s v="邱子轩"/>
    <s v="15197795555"/>
    <s v="湖南江南生态农业科技开发有限公司"/>
    <s v="91430903MA4RB3B070"/>
    <s v="私人控股"/>
    <s v="否"/>
    <s v="湖南省/益阳市/赫山区"/>
    <s v="其他合成纤维制造"/>
    <s v="工业"/>
    <n v="1914.72"/>
    <n v="224.44"/>
    <n v="26"/>
    <n v="220.77"/>
    <s v="微型企业"/>
    <s v="小微企业"/>
    <s v="3.5.1.5"/>
    <m/>
    <m/>
    <m/>
    <s v="中国建设银行益阳市分行"/>
    <n v="298"/>
    <s v="个人经营性贷款"/>
    <n v="5.2"/>
    <s v="人民币"/>
    <s v="否"/>
    <s v="2022-09-22 00:00:00"/>
    <s v="2023-09-23 00:00:00"/>
    <m/>
    <s v="430677108-0181-20225784061"/>
    <m/>
    <s v="430677108-0181-20225784061"/>
    <s v="2021234"/>
    <n v="0.8"/>
    <m/>
    <s v="自然人保证,动产抵押,不动产抵押"/>
    <n v="20"/>
    <n v="40"/>
    <n v="0"/>
    <n v="20"/>
    <n v="20"/>
    <n v="0"/>
    <m/>
    <s v=""/>
    <m/>
    <s v="国担非专项业务"/>
    <m/>
    <s v="国担非专项业务"/>
    <m/>
    <s v="2022-10-26 15:52:34"/>
    <s v="2022-11-15 09:27:24"/>
    <s v="2022-10-25 17:21:21"/>
    <s v="张宇晟"/>
    <m/>
    <s v="省再担合规性审查通过"/>
    <s v="国担合规性审查通过"/>
    <m/>
    <n v="298"/>
    <n v="298"/>
    <n v="366"/>
    <n v="0"/>
    <n v="0"/>
    <n v="2E-3"/>
    <n v="5960"/>
    <n v="5960"/>
    <m/>
  </r>
  <r>
    <s v="4302022090910009"/>
    <s v="国担非专项业务"/>
    <s v="新增"/>
    <x v="15"/>
    <m/>
    <s v="湖南省融资再担保有限公司"/>
    <s v="刘署良"/>
    <s v="小微企业主"/>
    <s v="居民身份证"/>
    <s v="432321197907053891"/>
    <s v="刘署良"/>
    <s v="13907379845"/>
    <s v="益阳和盛工程机械租赁有限公司"/>
    <s v="91430903MA4QCNUY52"/>
    <s v="私人控股"/>
    <s v="是"/>
    <s v="湖南省/益阳市/赫山区"/>
    <s v="建筑工程机械与设备经营租赁"/>
    <s v="租赁和商务服务业"/>
    <n v="879.01"/>
    <n v="1725"/>
    <n v="20"/>
    <n v="103.46"/>
    <s v="小型企业"/>
    <s v="小微企业"/>
    <m/>
    <m/>
    <m/>
    <m/>
    <s v="中国建设银行益阳市分行"/>
    <n v="500"/>
    <s v="个人经营性贷款"/>
    <n v="4.5"/>
    <s v="人民币"/>
    <s v="否"/>
    <s v="2022-09-09 00:00:00"/>
    <s v="2023-09-09 00:00:00"/>
    <m/>
    <s v="430677108-0181-20225847209"/>
    <m/>
    <s v="430677108-0181-20225847209"/>
    <s v="2022168"/>
    <n v="0.8"/>
    <m/>
    <s v="企业保证"/>
    <n v="20"/>
    <n v="40"/>
    <n v="0"/>
    <n v="20"/>
    <n v="20"/>
    <n v="0"/>
    <m/>
    <s v=""/>
    <m/>
    <s v="国担非专项业务"/>
    <m/>
    <s v="国担非专项业务"/>
    <m/>
    <s v="2022-10-26 15:52:34"/>
    <s v="2022-11-15 09:28:03"/>
    <s v="2022-10-25 17:21:21"/>
    <s v="张宇晟"/>
    <m/>
    <s v="省再担合规性审查通过"/>
    <s v="国担合规性审查通过"/>
    <m/>
    <n v="500"/>
    <n v="500"/>
    <n v="365"/>
    <n v="0"/>
    <n v="0"/>
    <n v="2E-3"/>
    <n v="10000"/>
    <n v="10000"/>
    <m/>
  </r>
  <r>
    <s v="4302022100110001"/>
    <s v="国担非专项业务"/>
    <s v="新增"/>
    <x v="15"/>
    <s v=""/>
    <s v="湖南省融资再担保有限公司"/>
    <s v="骆天明"/>
    <s v="小微企业主"/>
    <s v="居民身份证"/>
    <s v="430903197601120914"/>
    <s v="秦益文"/>
    <s v="432301197004242514"/>
    <s v="湖南益阳工程有限公司"/>
    <s v="914309001870804091"/>
    <s v="私人控股"/>
    <s v="否"/>
    <s v="湖南省/益阳市/赫山区"/>
    <s v="住宅房屋建筑"/>
    <s v="建筑业"/>
    <n v="4759.51"/>
    <n v="2790"/>
    <n v="273"/>
    <m/>
    <s v="小型企业"/>
    <s v="小微企业"/>
    <s v=""/>
    <s v="秦益文"/>
    <m/>
    <s v="432301197004242514"/>
    <s v="中国建设银行益阳市分行"/>
    <n v="500"/>
    <s v="个人经营性贷款"/>
    <n v="5.3"/>
    <s v="人民币"/>
    <s v="否"/>
    <s v="2022-10-01 00:00:00"/>
    <s v="2023-10-01 00:00:00"/>
    <m/>
    <s v="430670017-0181-20226592881"/>
    <m/>
    <s v="430670017-0181-20226592881"/>
    <s v="2022182"/>
    <n v="2"/>
    <m/>
    <s v="不动产抵押,动产抵押,自然人保证"/>
    <n v="20"/>
    <n v="40"/>
    <n v="0"/>
    <n v="20"/>
    <n v="20"/>
    <n v="0"/>
    <m/>
    <s v=""/>
    <m/>
    <s v="国担非专项业务"/>
    <s v=""/>
    <s v="国担非专项业务"/>
    <m/>
    <s v="2022-10-26 15:52:34"/>
    <s v="2022-11-15 09:28:03"/>
    <s v="2022-10-25 00:00:00"/>
    <s v="张宇晟"/>
    <m/>
    <s v="省再担合规性审查通过"/>
    <s v="国担合规性审查通过"/>
    <m/>
    <n v="500"/>
    <n v="500"/>
    <n v="365"/>
    <n v="0"/>
    <n v="0"/>
    <n v="2E-3"/>
    <n v="10000"/>
    <n v="10000"/>
    <m/>
  </r>
  <r>
    <s v="4302022092900006"/>
    <s v="国担非专项业务"/>
    <s v="新增"/>
    <x v="15"/>
    <s v=""/>
    <s v="湖南省融资再担保有限公司"/>
    <s v="益阳市赫山区山岭米业有限公司"/>
    <s v="企业"/>
    <s v="统一社会信用代码"/>
    <s v="91430900666303550X"/>
    <s v="赵雪辉"/>
    <s v=""/>
    <m/>
    <m/>
    <s v="私人控股"/>
    <s v="否"/>
    <s v="湖南省/益阳市/赫山区"/>
    <s v="稻谷加工"/>
    <s v="工业"/>
    <n v="8083.35"/>
    <n v="16985.439999999999"/>
    <n v="14"/>
    <m/>
    <s v="微型企业"/>
    <s v="小微企业"/>
    <s v=""/>
    <s v="赵雪辉"/>
    <s v="居民身份证"/>
    <s v="430903197601120914"/>
    <s v="中国银行益阳分行"/>
    <n v="500"/>
    <s v="流动资金贷款"/>
    <n v="3.9"/>
    <s v="人民币"/>
    <s v="否"/>
    <s v="2022-09-29 00:00:00"/>
    <s v="2023-06-29 00:00:00"/>
    <m/>
    <s v="湘中银普惠借字2022-3064-1号"/>
    <m/>
    <s v="湘中银普惠保字2022-3064-1号"/>
    <s v="202150-1"/>
    <n v="0.8"/>
    <m/>
    <s v="不动产抵押,动产抵押,自然人保证"/>
    <n v="20"/>
    <n v="40"/>
    <n v="0"/>
    <n v="20"/>
    <n v="20"/>
    <n v="0"/>
    <m/>
    <s v=""/>
    <m/>
    <s v="国担非专项业务"/>
    <s v=""/>
    <s v="国担非专项业务"/>
    <m/>
    <s v="2022-10-26 15:52:34"/>
    <s v="2022-11-15 09:27:24"/>
    <s v="2022-10-25 00:00:00"/>
    <s v="张宇晟"/>
    <m/>
    <s v="省再担合规性审查通过"/>
    <s v="国担合规性审查通过"/>
    <m/>
    <n v="500"/>
    <n v="500"/>
    <n v="273"/>
    <n v="0"/>
    <n v="0"/>
    <n v="2E-3"/>
    <n v="7479.45"/>
    <n v="7479.45"/>
    <m/>
  </r>
  <r>
    <s v="4302022093010007"/>
    <s v="国担非专项业务"/>
    <s v="新增"/>
    <x v="15"/>
    <s v=""/>
    <s v="湖南省融资再担保有限公司"/>
    <s v="张清"/>
    <s v="小微企业主"/>
    <s v="居民身份证"/>
    <s v="430903199103033024"/>
    <m/>
    <m/>
    <s v="益阳市赫山区沧水铺镇砂子岭幼儿园有限公司"/>
    <s v="91430903MA4RHQPE6M"/>
    <s v="私人控股"/>
    <s v="否"/>
    <s v="湖南省/益阳市/赫山区"/>
    <s v="学前教育"/>
    <s v="其他未列明行业"/>
    <n v="308"/>
    <n v="135.66"/>
    <n v="14"/>
    <m/>
    <s v="小型企业"/>
    <s v="小微企业"/>
    <s v=""/>
    <m/>
    <m/>
    <m/>
    <s v="中国银行益阳分行"/>
    <n v="50"/>
    <s v="个人经营性贷款"/>
    <n v="4.1500000000000004"/>
    <s v="人民币"/>
    <s v="否"/>
    <s v="2022-09-30 00:00:00"/>
    <s v="2023-09-30 00:00:00"/>
    <m/>
    <s v="2022年益中银龙北个借合字T0004号"/>
    <m/>
    <s v="2022年益中银龙北额保字B0006号"/>
    <s v="2022184"/>
    <n v="0.8"/>
    <m/>
    <s v="自然人保证"/>
    <n v="20"/>
    <n v="40"/>
    <n v="0"/>
    <n v="20"/>
    <n v="20"/>
    <n v="0"/>
    <m/>
    <s v=""/>
    <m/>
    <s v="国担非专项业务"/>
    <s v=""/>
    <s v="国担非专项业务"/>
    <m/>
    <s v="2022-10-26 15:52:34"/>
    <s v="2022-11-15 09:27:24"/>
    <s v="2022-10-25 00:00:00"/>
    <s v="张宇晟"/>
    <m/>
    <s v="省再担合规性审查通过"/>
    <s v="国担合规性审查通过"/>
    <m/>
    <n v="50"/>
    <n v="50"/>
    <n v="365"/>
    <n v="0"/>
    <n v="0"/>
    <n v="2E-3"/>
    <n v="1000"/>
    <n v="1000"/>
    <m/>
  </r>
  <r>
    <s v="4302022090900010"/>
    <s v="国担非专项业务"/>
    <s v="新增"/>
    <x v="15"/>
    <s v=""/>
    <s v="湖南省融资再担保有限公司"/>
    <s v="益阳市东风米业股份有限公司"/>
    <s v="企业"/>
    <s v="统一社会信用代码"/>
    <s v="91430900722541677B"/>
    <s v="陈学辉"/>
    <s v="43232119630104745X"/>
    <m/>
    <m/>
    <s v="私人控股"/>
    <s v="否"/>
    <s v="湖南省/益阳市/赫山区"/>
    <s v="谷物、豆及薯类批发"/>
    <s v="批发业"/>
    <n v="3056"/>
    <n v="6153.18"/>
    <n v="21"/>
    <m/>
    <s v="中型企业"/>
    <s v="三农"/>
    <s v=""/>
    <s v="陈学辉"/>
    <s v="居民身份证"/>
    <s v="43232119630104745X"/>
    <s v="中国银行益阳分行"/>
    <n v="400"/>
    <s v="流动资金贷款"/>
    <n v="3.9"/>
    <s v="人民币"/>
    <s v="否"/>
    <s v="2022-09-09 00:00:00"/>
    <s v="2023-09-09 00:00:00"/>
    <m/>
    <s v="湘中银普惠借字20220901-1号"/>
    <m/>
    <s v="湘中银普惠保字20220901-1号"/>
    <s v="2022167"/>
    <n v="0.8"/>
    <m/>
    <s v="不动产抵押,动产抵押,自然人保证"/>
    <n v="20"/>
    <n v="40"/>
    <n v="0"/>
    <n v="20"/>
    <n v="20"/>
    <n v="0"/>
    <m/>
    <s v=""/>
    <m/>
    <s v="国担非专项业务"/>
    <s v=""/>
    <s v="国担非专项业务"/>
    <m/>
    <s v="2022-10-26 15:52:34"/>
    <s v="2022-11-15 09:27:24"/>
    <s v="2022-10-25 00:00:00"/>
    <s v="张宇晟"/>
    <m/>
    <s v="省再担合规性审查通过"/>
    <s v="国担合规性审查通过"/>
    <m/>
    <n v="400"/>
    <n v="400"/>
    <n v="365"/>
    <n v="0"/>
    <n v="0"/>
    <n v="2E-3"/>
    <n v="8000"/>
    <n v="8000"/>
    <m/>
  </r>
  <r>
    <s v="4302022092300008"/>
    <s v="国担非专项业务"/>
    <s v="新增"/>
    <x v="15"/>
    <s v=""/>
    <s v="湖南省融资再担保有限公司"/>
    <s v="益阳鸿鑫实业有限公司"/>
    <s v="企业"/>
    <s v="统一社会信用代码"/>
    <s v="91430900MA4L64ED27"/>
    <s v="何文"/>
    <s v="432321196210174373"/>
    <m/>
    <m/>
    <s v="私人控股"/>
    <s v="否"/>
    <s v="湖南省/益阳市/赫山区"/>
    <s v="其他水泥类似制品制造"/>
    <s v="工业"/>
    <n v="5491.34"/>
    <n v="4825.7"/>
    <n v="13"/>
    <m/>
    <s v="微型企业"/>
    <s v="小微企业"/>
    <s v="7.3.3"/>
    <s v="何文"/>
    <s v="居民身份证"/>
    <s v="432321196210174373"/>
    <s v="中国建设银行益阳市分行"/>
    <n v="498"/>
    <s v="流动资金贷款"/>
    <n v="4.4000000000000004"/>
    <s v="人民币"/>
    <s v="否"/>
    <s v="2022-09-23 00:00:00"/>
    <s v="2023-09-23 00:00:00"/>
    <m/>
    <s v="HTZ430678300LDZJ2022N00J"/>
    <m/>
    <s v="HTC430678300YBDB2022N004"/>
    <s v="2022165"/>
    <n v="0.8"/>
    <m/>
    <s v="不动产抵押,动产抵押,自然人保证"/>
    <n v="20"/>
    <n v="40"/>
    <n v="0"/>
    <n v="20"/>
    <n v="20"/>
    <n v="0"/>
    <m/>
    <s v=""/>
    <m/>
    <s v="国担非专项业务"/>
    <s v=""/>
    <s v="国担非专项业务"/>
    <m/>
    <s v="2022-10-26 15:52:34"/>
    <s v="2022-11-15 09:27:24"/>
    <s v="2022-10-25 00:00:00"/>
    <s v="张宇晟"/>
    <m/>
    <s v="省再担合规性审查通过"/>
    <s v="国担合规性审查通过"/>
    <m/>
    <n v="498"/>
    <n v="498"/>
    <n v="365"/>
    <n v="0"/>
    <n v="0"/>
    <n v="2E-3"/>
    <n v="9960"/>
    <n v="9960"/>
    <m/>
  </r>
  <r>
    <s v="4302022092600002"/>
    <s v="国担非专项业务"/>
    <s v="新增"/>
    <x v="15"/>
    <s v=""/>
    <s v="湖南省融资再担保有限公司"/>
    <s v="湖南马王堆制药有限公司"/>
    <s v="企业"/>
    <s v="统一社会信用代码"/>
    <s v="91430900794729804G"/>
    <s v="罗卫立"/>
    <s v="430105195404070516"/>
    <m/>
    <m/>
    <s v="私人控股"/>
    <s v="否"/>
    <s v="湖南省/益阳市/赫山区"/>
    <s v="化学药品制剂制造"/>
    <s v="工业"/>
    <n v="14983.07"/>
    <n v="708.74"/>
    <n v="55"/>
    <m/>
    <s v="小型企业"/>
    <s v="小微企业"/>
    <s v="4.1.2"/>
    <s v="罗卫立"/>
    <s v="居民身份证"/>
    <s v="430105195404070516"/>
    <s v="中国建设银行益阳市分行"/>
    <n v="300"/>
    <s v="流动资金贷款"/>
    <n v="4.8"/>
    <s v="人民币"/>
    <s v="否"/>
    <s v="2022-09-26 00:00:00"/>
    <s v="2023-09-26 00:00:00"/>
    <m/>
    <s v="HTZ430677100CNED2022N006"/>
    <m/>
    <s v="HTC430677100ZGDB2022N016"/>
    <s v="2022044"/>
    <n v="0.8"/>
    <m/>
    <s v="不动产抵押,动产抵押,权利质押,自然人保证"/>
    <n v="20"/>
    <n v="40"/>
    <n v="0"/>
    <n v="20"/>
    <n v="20"/>
    <n v="0"/>
    <m/>
    <s v=""/>
    <m/>
    <s v="国担非专项业务"/>
    <s v=""/>
    <s v="国担非专项业务"/>
    <m/>
    <s v="2022-10-26 15:52:34"/>
    <s v="2022-11-15 09:27:24"/>
    <s v="2022-10-25 00:00:00"/>
    <s v="张宇晟"/>
    <m/>
    <s v="省再担合规性审查通过"/>
    <s v="国担合规性审查通过"/>
    <m/>
    <n v="300"/>
    <n v="300"/>
    <n v="365"/>
    <n v="0"/>
    <n v="0"/>
    <n v="2E-3"/>
    <n v="6000"/>
    <n v="6000"/>
    <m/>
  </r>
  <r>
    <s v="4302022100800001"/>
    <s v="国担非专项业务"/>
    <s v="新增"/>
    <x v="15"/>
    <s v=""/>
    <s v="湖南省融资再担保有限公司"/>
    <s v="益阳市海华麻业制品有限公司"/>
    <s v="企业"/>
    <s v="统一社会信用代码"/>
    <s v="91430900062221992G"/>
    <s v="陈建勋"/>
    <s v="432321197112171237"/>
    <m/>
    <m/>
    <s v="私人控股"/>
    <s v="是"/>
    <s v="湖南省/益阳市/赫山区"/>
    <s v="麻织造加工"/>
    <s v="工业"/>
    <n v="2417.9299999999998"/>
    <n v="2652.45"/>
    <n v="18"/>
    <m/>
    <s v="微型企业"/>
    <s v="小微企业"/>
    <s v="7.3.3"/>
    <s v="陈建勋"/>
    <s v="居民身份证"/>
    <s v="432321197112171237"/>
    <s v="中国建设银行益阳市分行"/>
    <n v="500"/>
    <s v="流动资金贷款"/>
    <n v="4.7"/>
    <s v="人民币"/>
    <s v="否"/>
    <s v="2022-10-08 00:00:00"/>
    <s v="2023-10-08 00:00:00"/>
    <m/>
    <s v="HTZ430678200LDZJ2022N00F"/>
    <m/>
    <s v="HTC430678200YBDB2022N007"/>
    <s v="2022176"/>
    <n v="0.8"/>
    <m/>
    <s v="应收账款质押,自然人保证"/>
    <n v="20"/>
    <n v="40"/>
    <n v="0"/>
    <n v="20"/>
    <n v="20"/>
    <n v="0"/>
    <m/>
    <s v=""/>
    <m/>
    <s v="国担非专项业务"/>
    <s v=""/>
    <s v="国担非专项业务"/>
    <m/>
    <s v="2022-10-26 15:52:34"/>
    <s v="2022-11-15 09:28:03"/>
    <s v="2022-10-25 00:00:00"/>
    <s v="张宇晟"/>
    <m/>
    <s v="省再担合规性审查通过"/>
    <s v="国担合规性审查通过"/>
    <m/>
    <n v="500"/>
    <n v="500"/>
    <n v="365"/>
    <n v="0"/>
    <n v="0"/>
    <n v="2E-3"/>
    <n v="10000"/>
    <n v="10000"/>
    <m/>
  </r>
  <r>
    <s v="4302022090800007"/>
    <s v="国担非专项业务"/>
    <s v="新增"/>
    <x v="15"/>
    <s v=""/>
    <s v="湖南省融资再担保有限公司"/>
    <s v="湖南广民劳务有限公司"/>
    <s v="企业"/>
    <s v="统一社会信用代码"/>
    <s v="91430900MA4Q74J32M"/>
    <s v="王益民"/>
    <s v="432321197806048735"/>
    <m/>
    <m/>
    <s v="私人控股"/>
    <s v="否"/>
    <s v="湖南省/益阳市/赫山区"/>
    <s v="其他房屋建筑业"/>
    <s v="建筑业"/>
    <n v="2926.08"/>
    <n v="4939.5"/>
    <n v="50"/>
    <m/>
    <s v="小型企业"/>
    <s v="小微企业"/>
    <s v=""/>
    <s v="王益民"/>
    <s v="居民身份证"/>
    <s v="432321197806048735"/>
    <s v="中国银行益阳分行"/>
    <n v="490"/>
    <s v="流动资金贷款"/>
    <n v="4.3"/>
    <s v="人民币"/>
    <s v="否"/>
    <s v="2022-09-08 00:00:00"/>
    <s v="2023-09-08 00:00:00"/>
    <m/>
    <s v="湘中银企借字2022-00905-01号"/>
    <m/>
    <s v="湘中银企保字2022-00905-03号"/>
    <s v="2022147-1"/>
    <n v="1"/>
    <m/>
    <s v="应收账款质押,自然人保证,企业保证"/>
    <n v="20"/>
    <n v="40"/>
    <n v="0"/>
    <n v="20"/>
    <n v="20"/>
    <n v="0"/>
    <m/>
    <s v=""/>
    <m/>
    <s v="国担非专项业务"/>
    <s v=""/>
    <s v="国担非专项业务"/>
    <m/>
    <s v="2022-10-26 15:52:34"/>
    <s v="2022-11-15 09:28:03"/>
    <s v="2022-10-25 00:00:00"/>
    <s v="张宇晟"/>
    <m/>
    <s v="省再担合规性审查通过"/>
    <s v="国担合规性审查通过"/>
    <m/>
    <n v="490"/>
    <n v="490"/>
    <n v="365"/>
    <n v="0"/>
    <n v="0"/>
    <n v="2E-3"/>
    <n v="9800"/>
    <n v="9800"/>
    <m/>
  </r>
  <r>
    <s v="4302022091410003"/>
    <s v="国担非专项业务"/>
    <s v="新增"/>
    <x v="15"/>
    <s v=""/>
    <s v="湖南省融资再担保有限公司"/>
    <s v="彭星宇"/>
    <s v="小微企业主"/>
    <s v="居民身份证"/>
    <s v="430903199102044258"/>
    <m/>
    <m/>
    <s v="湖南和康生态农业发展有限公司"/>
    <s v="914309000538515119"/>
    <s v="私人控股"/>
    <s v="否"/>
    <s v="湖南省/益阳市/赫山区"/>
    <s v="其他未列明农副食品加工"/>
    <s v="工业"/>
    <n v="7747.06"/>
    <n v="2615.8000000000002"/>
    <n v="50"/>
    <m/>
    <s v="小型企业"/>
    <s v="小微企业"/>
    <s v=""/>
    <m/>
    <m/>
    <m/>
    <s v="中国银行益阳分行"/>
    <n v="200"/>
    <s v="个人经营性贷款"/>
    <n v="3.85"/>
    <s v="人民币"/>
    <s v="否"/>
    <s v="2022-09-14 00:00:00"/>
    <s v="2023-06-13 00:00:00"/>
    <m/>
    <s v="2022年公园中银个借字T0020号"/>
    <m/>
    <s v="2022年益中银公园保字B0020号"/>
    <s v="20220111-2"/>
    <n v="0.8"/>
    <m/>
    <s v="动产抵押,不动产抵押,企业保证,自然人保证"/>
    <n v="20"/>
    <n v="40"/>
    <n v="0"/>
    <n v="20"/>
    <n v="20"/>
    <n v="0"/>
    <m/>
    <s v=""/>
    <m/>
    <s v="国担非专项业务"/>
    <s v=""/>
    <s v="国担非专项业务"/>
    <m/>
    <s v="2022-10-26 15:52:34"/>
    <s v="2022-11-15 09:28:03"/>
    <s v="2022-10-25 00:00:00"/>
    <s v="张宇晟"/>
    <m/>
    <s v="省再担合规性审查通过"/>
    <s v="国担合规性审查通过"/>
    <m/>
    <n v="200"/>
    <n v="200"/>
    <n v="272"/>
    <n v="0"/>
    <n v="0"/>
    <n v="2E-3"/>
    <n v="2980.82"/>
    <n v="2980.82"/>
    <m/>
  </r>
  <r>
    <s v="4302022092600004"/>
    <s v="国担非专项业务"/>
    <s v="新增"/>
    <x v="15"/>
    <s v=""/>
    <s v="湖南省融资再担保有限公司"/>
    <s v="湖南郁绿源环保股份有限公司"/>
    <s v="企业"/>
    <s v="统一社会信用代码"/>
    <s v="91430900MA4P9R7B4A"/>
    <s v="喻跃辉"/>
    <s v="43232119660626747X"/>
    <m/>
    <m/>
    <s v="私人控股"/>
    <s v="否"/>
    <s v="湖南省/益阳市/赫山区"/>
    <s v="工程和技术研究和试验发展"/>
    <s v="其他未列明行业"/>
    <n v="13774.8"/>
    <n v="3714.56"/>
    <n v="52"/>
    <n v="11.56"/>
    <s v="小型企业"/>
    <s v="小微企业"/>
    <s v="2.5.5"/>
    <s v="喻跃辉"/>
    <s v="居民身份证"/>
    <s v="43232119660626747X"/>
    <s v="中国银行益阳分行"/>
    <n v="500"/>
    <s v="流动资金贷款"/>
    <n v="3.95"/>
    <s v="人民币"/>
    <s v="否"/>
    <s v="2022-09-26 00:00:00"/>
    <s v="2023-09-25 00:00:00"/>
    <m/>
    <s v="湘中银企借字2022-3059-1号"/>
    <m/>
    <s v="湘中银企保字2022-3059-1号"/>
    <s v="2021152"/>
    <n v="0.8"/>
    <m/>
    <s v="企业保证,自然人保证"/>
    <n v="20"/>
    <n v="40"/>
    <n v="0"/>
    <n v="20"/>
    <n v="20"/>
    <n v="0"/>
    <m/>
    <s v=""/>
    <m/>
    <s v="国担非专项业务"/>
    <s v=""/>
    <s v="国担非专项业务"/>
    <m/>
    <s v="2022-10-26 15:52:34"/>
    <s v="2022-11-15 09:28:03"/>
    <s v="2022-10-25 00:00:00"/>
    <s v="张宇晟"/>
    <m/>
    <s v="省再担合规性审查通过"/>
    <s v="国担合规性审查通过"/>
    <m/>
    <n v="500"/>
    <n v="500"/>
    <n v="364"/>
    <n v="0"/>
    <n v="0"/>
    <n v="2E-3"/>
    <n v="9972.6"/>
    <n v="9972.6"/>
    <m/>
  </r>
  <r>
    <s v="4302022100900001"/>
    <s v="国担非专项业务"/>
    <s v="新增"/>
    <x v="15"/>
    <s v=""/>
    <s v="湖南省融资再担保有限公司"/>
    <s v="益阳市恒安水电安装工程有限公司"/>
    <s v="企业"/>
    <s v="统一社会信用代码"/>
    <s v="91430900325692148L"/>
    <s v="陈建标"/>
    <s v="432321196708260279"/>
    <m/>
    <m/>
    <s v="私人控股"/>
    <s v="否"/>
    <s v="湖南省/益阳市/赫山区"/>
    <s v="其他未列明服务业"/>
    <s v="其他未列明行业"/>
    <n v="3617.01"/>
    <n v="1865.25"/>
    <n v="35"/>
    <m/>
    <s v="小型企业"/>
    <s v="小微企业"/>
    <s v=""/>
    <s v="陈建标"/>
    <s v="居民身份证"/>
    <s v="432321196708260279"/>
    <s v="中国建设银行益阳市分行"/>
    <n v="490"/>
    <s v="流动资金贷款"/>
    <n v="4.5"/>
    <s v="人民币"/>
    <s v="否"/>
    <s v="2022-10-09 00:00:00"/>
    <s v="2023-10-08 00:00:00"/>
    <m/>
    <s v="HTZ430677100LDZJ2022N00X"/>
    <m/>
    <s v="HTC430677100YBDB2022N00C"/>
    <s v="2022169"/>
    <n v="0.8"/>
    <m/>
    <s v="应收账款质押,自然人保证,企业保证"/>
    <n v="20"/>
    <n v="40"/>
    <n v="0"/>
    <n v="20"/>
    <n v="20"/>
    <n v="0"/>
    <m/>
    <s v=""/>
    <m/>
    <s v="国担非专项业务"/>
    <s v=""/>
    <s v="国担非专项业务"/>
    <m/>
    <s v="2022-10-26 15:52:34"/>
    <s v="2022-11-15 09:28:03"/>
    <s v="2022-10-25 00:00:00"/>
    <s v="张宇晟"/>
    <m/>
    <s v="省再担合规性审查通过"/>
    <s v="国担合规性审查通过"/>
    <m/>
    <n v="490"/>
    <n v="490"/>
    <n v="364"/>
    <n v="0"/>
    <n v="0"/>
    <n v="2E-3"/>
    <n v="9773.15"/>
    <n v="9773.15"/>
    <m/>
  </r>
  <r>
    <s v="4302022092300009"/>
    <s v="国担非专项业务"/>
    <s v="新增"/>
    <x v="15"/>
    <s v=""/>
    <s v="湖南省融资再担保有限公司"/>
    <s v="湖南建林包装有限公司"/>
    <s v="企业"/>
    <s v="统一社会信用代码"/>
    <s v="914309003448649453"/>
    <s v="陈建林"/>
    <s v="432321197411071252"/>
    <m/>
    <m/>
    <s v="私人控股"/>
    <s v="否"/>
    <s v="湖南省/益阳市/赫山区"/>
    <s v="其他未列明批发业"/>
    <s v="批发业"/>
    <n v="3042.06"/>
    <n v="1525.32"/>
    <n v="16"/>
    <m/>
    <s v="小型企业"/>
    <s v="小微企业"/>
    <s v=""/>
    <s v="陈建林"/>
    <s v="居民身份证"/>
    <s v="432321197411071252"/>
    <s v="中国建设银行益阳市分行"/>
    <n v="500"/>
    <s v="流动资金贷款"/>
    <n v="3.95"/>
    <s v="人民币"/>
    <s v="否"/>
    <s v="2022-09-23 00:00:00"/>
    <s v="2023-09-23 00:00:00"/>
    <m/>
    <s v="HTZ430677800LDZJ2022N00A"/>
    <m/>
    <s v="HTC430677800YBDB2022N00M"/>
    <s v="2022177"/>
    <n v="0.8"/>
    <m/>
    <s v="企业保证,自然人保证"/>
    <n v="20"/>
    <n v="40"/>
    <n v="0"/>
    <n v="20"/>
    <n v="20"/>
    <n v="0"/>
    <m/>
    <s v=""/>
    <m/>
    <s v="国担非专项业务"/>
    <s v=""/>
    <s v="国担非专项业务"/>
    <m/>
    <s v="2022-10-26 15:52:34"/>
    <s v="2022-11-15 09:28:03"/>
    <s v="2022-10-25 00:00:00"/>
    <s v="张宇晟"/>
    <m/>
    <s v="省再担合规性审查通过"/>
    <s v="国担合规性审查通过"/>
    <m/>
    <n v="500"/>
    <n v="500"/>
    <n v="365"/>
    <n v="0"/>
    <n v="0"/>
    <n v="2E-3"/>
    <n v="10000"/>
    <n v="10000"/>
    <m/>
  </r>
  <r>
    <s v="4302022092610005"/>
    <s v="国担非专项业务"/>
    <s v="新增"/>
    <x v="15"/>
    <s v=""/>
    <s v="湖南省融资再担保有限公司"/>
    <s v="苏怀忠"/>
    <s v="个体工商户"/>
    <s v="居民身份证"/>
    <s v="430903197601120914"/>
    <m/>
    <m/>
    <s v="桃江县湘泽废旧物资经营部"/>
    <s v="92430922MA4RBCN75X"/>
    <s v="私人控股"/>
    <s v="否"/>
    <s v="湖南省/益阳市/桃江县"/>
    <s v="非金属废料和碎屑加工处理"/>
    <s v="工业"/>
    <n v="723.33"/>
    <n v="1781"/>
    <n v="7"/>
    <m/>
    <s v="其他"/>
    <s v="小微企业"/>
    <s v="7.3.3"/>
    <m/>
    <m/>
    <s v=""/>
    <s v="中国农业银行桃江县支行"/>
    <n v="270"/>
    <s v="个人经营性贷款"/>
    <n v="4"/>
    <s v="人民币"/>
    <s v="否"/>
    <s v="2022-09-26 00:00:00"/>
    <s v="2023-09-25 00:00:00"/>
    <m/>
    <s v="43020120220177063"/>
    <m/>
    <s v="43020120220177063"/>
    <s v="2022160"/>
    <n v="0.8"/>
    <m/>
    <s v="不动产抵押,动产抵押,自然人保证"/>
    <n v="20"/>
    <n v="40"/>
    <n v="0"/>
    <n v="20"/>
    <n v="20"/>
    <n v="0"/>
    <m/>
    <s v=""/>
    <m/>
    <s v="国担非专项业务"/>
    <s v=""/>
    <s v="国担非专项业务"/>
    <m/>
    <s v="2022-11-21 14:48:54"/>
    <s v="2022-12-20 11:11:11"/>
    <s v="2022-10-25 00:00:00"/>
    <s v="张宇晟"/>
    <m/>
    <s v="省再担合规性审查通过"/>
    <s v="国担合规性审查通过"/>
    <m/>
    <n v="270"/>
    <n v="270"/>
    <n v="364"/>
    <n v="0"/>
    <n v="0"/>
    <n v="2E-3"/>
    <n v="5385.21"/>
    <n v="5385.21"/>
    <m/>
  </r>
  <r>
    <s v="4302022091610005"/>
    <s v="国担非专项业务"/>
    <s v="新增"/>
    <x v="15"/>
    <s v=""/>
    <s v="湖南省融资再担保有限公司"/>
    <s v="邓建平"/>
    <s v="小微企业主"/>
    <s v="居民身份证"/>
    <s v="430902198701085026"/>
    <m/>
    <m/>
    <s v="益阳市赫山区世纪阳光幼儿园有限公司"/>
    <s v="91430903MA4RH7N15L"/>
    <s v="私人控股"/>
    <s v="否"/>
    <s v="湖南省/益阳市/赫山区"/>
    <s v="学前教育"/>
    <s v="其他未列明行业"/>
    <n v="387.46"/>
    <n v="114"/>
    <n v="10"/>
    <m/>
    <s v="小型企业"/>
    <s v="小微企业"/>
    <s v=""/>
    <m/>
    <m/>
    <m/>
    <s v="中国银行益阳分行"/>
    <n v="50"/>
    <s v="个人经营性贷款"/>
    <n v="3.65"/>
    <s v="人民币"/>
    <s v="否"/>
    <s v="2022-09-16 00:00:00"/>
    <s v="2023-09-16 00:00:00"/>
    <m/>
    <s v="2022年T字003号"/>
    <m/>
    <s v="2022年保字003号"/>
    <s v="2021211"/>
    <n v="0.8"/>
    <m/>
    <s v="自然人保证,企业保证"/>
    <n v="20"/>
    <n v="40"/>
    <n v="0"/>
    <n v="20"/>
    <n v="20"/>
    <n v="0"/>
    <m/>
    <s v=""/>
    <m/>
    <s v="国担非专项业务"/>
    <s v=""/>
    <s v="国担非专项业务"/>
    <m/>
    <s v="2022-11-21 14:48:54"/>
    <s v="2022-12-20 11:10:41"/>
    <s v="2022-10-25 00:00:00"/>
    <s v="张宇晟"/>
    <m/>
    <s v="省再担合规性审查通过"/>
    <s v="国担合规性审查通过"/>
    <m/>
    <n v="50"/>
    <n v="50"/>
    <n v="365"/>
    <n v="0"/>
    <n v="0"/>
    <n v="2E-3"/>
    <n v="1000"/>
    <n v="1000"/>
    <m/>
  </r>
  <r>
    <s v="4304122081700009"/>
    <s v="国担非专项业务"/>
    <s v="新增"/>
    <x v="34"/>
    <m/>
    <s v="湖南省融资再担保有限公司"/>
    <s v="祁东县白地市镇枫树山村经济合作社"/>
    <s v="非企业经济组织"/>
    <s v="统一社会信用代码"/>
    <s v="N2430426MF43109161"/>
    <s v="彭冬初"/>
    <s v="15886434585"/>
    <s v="祁东县白地市镇枫树山村经济合作社"/>
    <s v="N2430426MF43109161"/>
    <s v="集体控股"/>
    <s v="是"/>
    <s v="湖南省/衡阳市/祁东县"/>
    <s v="农村集体经济组织管理"/>
    <s v="租赁和商务服务业"/>
    <n v="498.13"/>
    <n v="56"/>
    <n v="2314"/>
    <n v="0"/>
    <s v="其他"/>
    <s v="三农"/>
    <m/>
    <s v="彭冬初"/>
    <s v="居民身份证"/>
    <s v="430426196410285735"/>
    <s v="中国建设银行祁东支行"/>
    <n v="90"/>
    <s v="流动资金贷款"/>
    <n v="4.55"/>
    <s v="人民币"/>
    <s v="否"/>
    <s v="2022-08-17 00:00:00"/>
    <s v="2025-08-17 00:00:00"/>
    <m/>
    <s v="HTZ430647000LDZJ2022N00K"/>
    <m/>
    <s v="DB建字【2022】第1号"/>
    <s v="建行祁东支行（裕农）20220809-008"/>
    <n v="0"/>
    <s v="根据衡阳市人民政府秘书长联席会议纪要[2022]第一次以及建湘衡报[2022]8号文件，对乡村振兴共享贷免收担保费"/>
    <s v="无"/>
    <n v="20"/>
    <n v="40"/>
    <n v="0"/>
    <n v="20"/>
    <n v="20"/>
    <n v="0"/>
    <m/>
    <s v=""/>
    <m/>
    <s v="乡村振兴共享贷"/>
    <m/>
    <s v="国担非专项业务"/>
    <m/>
    <s v="2022-10-31 12:28:36"/>
    <s v="2022-11-15 09:28:31"/>
    <s v="2022-10-27 15:57:00"/>
    <s v="廖张宇"/>
    <m/>
    <s v="省再担合规性审查通过"/>
    <s v="国担合规性审查通过"/>
    <m/>
    <n v="90"/>
    <n v="90"/>
    <n v="1096"/>
    <n v="0"/>
    <n v="0"/>
    <n v="2E-3"/>
    <n v="1800"/>
    <n v="1800"/>
    <m/>
  </r>
  <r>
    <s v="4304122092300007"/>
    <s v="国担非专项业务"/>
    <s v="新增"/>
    <x v="34"/>
    <m/>
    <s v="湖南省融资再担保有限公司"/>
    <s v="祁东县蒋家桥镇龙兴村经济合作社"/>
    <s v="非企业经济组织"/>
    <s v="统一社会信用代码"/>
    <s v="N2430426MF391585X4"/>
    <s v="雷响明"/>
    <s v="18774253536"/>
    <s v="祁东县蒋家桥镇龙兴村经济合作社"/>
    <s v="N2430426MF391585X4"/>
    <s v="集体控股"/>
    <s v="是"/>
    <s v="湖南省/衡阳市/祁东县"/>
    <s v="农村集体经济组织管理"/>
    <s v="租赁和商务服务业"/>
    <n v="1021.58"/>
    <n v="54.39"/>
    <n v="3716"/>
    <n v="0"/>
    <s v="其他"/>
    <s v="三农"/>
    <m/>
    <s v="雷响明"/>
    <s v="居民身份证"/>
    <s v="430426197004148270"/>
    <s v="中国建设银行祁东支行"/>
    <n v="290"/>
    <s v="流动资金贷款"/>
    <n v="4.55"/>
    <s v="人民币"/>
    <s v="否"/>
    <s v="2022-09-23 00:00:00"/>
    <s v="2025-09-23 00:00:00"/>
    <m/>
    <s v="HTZ430647000LDZJ2022N00W"/>
    <m/>
    <s v="DB建字【2022】第1号"/>
    <s v="建行祁东支行（裕农）20220919-004"/>
    <n v="0"/>
    <s v="根据衡阳市人民政府秘书长联席会议纪要[2022]第一次以及建湘衡报[2022]8号文件，对乡村振兴共享贷免收担保费"/>
    <s v="无"/>
    <n v="20"/>
    <n v="40"/>
    <n v="0"/>
    <n v="20"/>
    <n v="20"/>
    <n v="0"/>
    <m/>
    <s v=""/>
    <m/>
    <s v="乡村振兴共享贷"/>
    <m/>
    <s v="国担非专项业务"/>
    <m/>
    <s v="2022-10-31 12:28:36"/>
    <s v="2022-11-15 09:28:03"/>
    <s v="2022-10-27 15:57:00"/>
    <s v="廖张宇"/>
    <m/>
    <s v="省再担合规性审查通过"/>
    <s v="国担合规性审查通过"/>
    <m/>
    <n v="290"/>
    <n v="290"/>
    <n v="1096"/>
    <n v="0"/>
    <n v="0"/>
    <n v="2E-3"/>
    <n v="5800"/>
    <n v="5800"/>
    <m/>
  </r>
  <r>
    <s v="4304122091300002"/>
    <s v="国担非专项业务"/>
    <s v="新增"/>
    <x v="34"/>
    <m/>
    <s v="湖南省融资再担保有限公司"/>
    <s v="祁东县风石堰镇永和村经济合作社"/>
    <s v="非企业经济组织"/>
    <s v="统一社会信用代码"/>
    <s v="N2430426MF39148819"/>
    <s v="谢飞双"/>
    <s v="18627652798"/>
    <s v="祁东县风石堰镇永和村经济合作社"/>
    <s v="N2430426MF39148819"/>
    <s v="集体控股"/>
    <s v="是"/>
    <s v="湖南省/衡阳市/祁东县"/>
    <s v="农村集体经济组织管理"/>
    <s v="租赁和商务服务业"/>
    <n v="567.19000000000005"/>
    <n v="88"/>
    <n v="3942"/>
    <n v="0"/>
    <s v="其他"/>
    <s v="三农"/>
    <m/>
    <s v="谢飞双"/>
    <s v="居民身份证"/>
    <s v="430426196411245110"/>
    <s v="中国建设银行祁东支行"/>
    <n v="70"/>
    <s v="流动资金贷款"/>
    <n v="4.55"/>
    <s v="人民币"/>
    <s v="否"/>
    <s v="2022-09-13 00:00:00"/>
    <s v="2025-09-13 00:00:00"/>
    <m/>
    <s v="HTZ430647000LDZJ2022N00R"/>
    <m/>
    <s v="DB建字【2022】第1号"/>
    <s v="建行祁东支行（裕农）202200913-0008"/>
    <n v="0"/>
    <s v="根据衡阳市人民政府秘书长联席会议纪要[2022]第一次以及建湘衡报[2022]8号文件，对乡村振兴共享贷免收担保费"/>
    <s v="无"/>
    <n v="20"/>
    <n v="40"/>
    <n v="0"/>
    <n v="20"/>
    <n v="20"/>
    <n v="0"/>
    <m/>
    <s v=""/>
    <m/>
    <s v="乡村振兴共享贷"/>
    <m/>
    <s v="国担非专项业务"/>
    <m/>
    <s v="2022-10-31 12:28:36"/>
    <s v="2022-11-15 09:28:03"/>
    <s v="2022-10-27 15:57:00"/>
    <s v="廖张宇"/>
    <m/>
    <s v="省再担合规性审查通过"/>
    <s v="国担合规性审查通过"/>
    <m/>
    <n v="70"/>
    <n v="70"/>
    <n v="1096"/>
    <n v="0"/>
    <n v="0"/>
    <n v="2E-3"/>
    <n v="1400"/>
    <n v="1400"/>
    <m/>
  </r>
  <r>
    <s v="4304122092100004"/>
    <s v="国担非专项业务"/>
    <s v="新增"/>
    <x v="34"/>
    <m/>
    <s v="湖南省融资再担保有限公司"/>
    <s v="祁东县金桥镇新桥头村经济合作社"/>
    <s v="非企业经济组织"/>
    <s v="统一社会信用代码"/>
    <s v="N2430426MF4197116Y"/>
    <s v="李铁云"/>
    <s v="13047247761"/>
    <s v="祁东县金桥镇新桥头村经济合作社"/>
    <s v="N2430426MF4197116Y"/>
    <s v="集体控股"/>
    <s v="是"/>
    <s v="湖南省/衡阳市/祁东县"/>
    <s v="农村集体经济组织管理"/>
    <s v="租赁和商务服务业"/>
    <n v="647.14"/>
    <n v="102"/>
    <n v="4035"/>
    <n v="0"/>
    <s v="其他"/>
    <s v="三农"/>
    <m/>
    <s v="李铁云"/>
    <s v="居民身份证"/>
    <s v="430426196610221517"/>
    <s v="中国建设银行祁东支行"/>
    <n v="110"/>
    <s v="流动资金贷款"/>
    <n v="4.55"/>
    <s v="人民币"/>
    <s v="否"/>
    <s v="2022-09-21 00:00:00"/>
    <s v="2025-09-21 00:00:00"/>
    <m/>
    <s v="HTZ430647000LDZJ2022N00M"/>
    <m/>
    <s v="DB建字【2022】第1号"/>
    <s v="建行祁东支行（裕农）202200919-0008"/>
    <n v="0"/>
    <s v="根据衡阳市人民政府秘书长联席会议纪要[2022]第一次以及建湘衡报[2022]8号文件，对乡村振兴共享贷免收担保费"/>
    <s v="无"/>
    <n v="20"/>
    <n v="40"/>
    <n v="0"/>
    <n v="20"/>
    <n v="20"/>
    <n v="0"/>
    <m/>
    <s v=""/>
    <m/>
    <s v="乡村振兴共享贷"/>
    <m/>
    <s v="国担非专项业务"/>
    <m/>
    <s v="2022-10-31 12:28:36"/>
    <s v="2022-11-15 09:28:03"/>
    <s v="2022-10-27 15:57:00"/>
    <s v="廖张宇"/>
    <m/>
    <s v="省再担合规性审查通过"/>
    <s v="国担合规性审查通过"/>
    <m/>
    <n v="110"/>
    <n v="110"/>
    <n v="1096"/>
    <n v="0"/>
    <n v="0"/>
    <n v="2E-3"/>
    <n v="2200"/>
    <n v="2200"/>
    <m/>
  </r>
  <r>
    <s v="4304122092300008"/>
    <s v="国担非专项业务"/>
    <s v="新增"/>
    <x v="34"/>
    <m/>
    <s v="湖南省融资再担保有限公司"/>
    <s v="衡阳县栏垅乡三和村经济合作社"/>
    <s v="非企业经济组织"/>
    <s v="统一社会信用代码"/>
    <s v="N2430421MF2729684F"/>
    <s v="熊群谊"/>
    <s v="15173499666"/>
    <s v="衡阳县栏垅乡三和村经济合作社"/>
    <s v="N2430421MF2729684F"/>
    <s v="集体控股"/>
    <s v="是"/>
    <s v="湖南省/衡阳市/衡阳县"/>
    <s v="农村集体经济组织管理"/>
    <s v="租赁和商务服务业"/>
    <n v="329.7"/>
    <n v="9"/>
    <n v="3361"/>
    <n v="0"/>
    <s v="其他"/>
    <s v="三农"/>
    <m/>
    <s v="熊群谊"/>
    <s v="居民身份证"/>
    <s v="430421197309230070"/>
    <s v="中国建设银行衡阳西渡支行"/>
    <n v="150"/>
    <s v="流动资金贷款"/>
    <n v="4.55"/>
    <s v="人民币"/>
    <s v="否"/>
    <s v="2022-09-23 00:00:00"/>
    <s v="2025-09-23 00:00:00"/>
    <m/>
    <s v="HTZ430646500LDZJ2022N00J"/>
    <m/>
    <s v="DB建字【2022】第1号"/>
    <s v="建行西渡支行（裕农）20220921-0001"/>
    <n v="0"/>
    <s v="根据衡阳市人民政府秘书长联席会议纪要[2022]第一次以及建湘衡报[2022]8号文件，对乡村振兴共享贷免收担保费"/>
    <s v="无"/>
    <n v="20"/>
    <n v="40"/>
    <n v="0"/>
    <n v="20"/>
    <n v="20"/>
    <n v="0"/>
    <m/>
    <s v=""/>
    <m/>
    <s v="乡村振兴共享贷"/>
    <m/>
    <s v="国担非专项业务"/>
    <m/>
    <s v="2022-10-31 12:28:36"/>
    <s v="2022-11-15 09:28:31"/>
    <s v="2022-10-27 15:57:00"/>
    <s v="廖张宇"/>
    <m/>
    <s v="省再担合规性审查通过"/>
    <s v="国担合规性审查通过"/>
    <m/>
    <n v="150"/>
    <n v="150"/>
    <n v="1096"/>
    <n v="0"/>
    <n v="0"/>
    <n v="2E-3"/>
    <n v="3000"/>
    <n v="3000"/>
    <m/>
  </r>
  <r>
    <s v="4304122090500006"/>
    <s v="国担非专项业务"/>
    <s v="新增"/>
    <x v="34"/>
    <m/>
    <s v="湖南省融资再担保有限公司"/>
    <s v="衡阳县渣江镇玉麟村经济合作社"/>
    <s v="非企业经济组织"/>
    <s v="统一社会信用代码"/>
    <s v="N2430421MF3732092K"/>
    <s v="蒋年菊"/>
    <s v="13873495546"/>
    <s v="衡阳县渣江镇玉麟村经济合作社"/>
    <s v="N2430421MF3732092K"/>
    <s v="集体控股"/>
    <s v="是"/>
    <s v="湖南省/衡阳市/衡阳县"/>
    <s v="农村集体经济组织管理"/>
    <s v="租赁和商务服务业"/>
    <n v="338"/>
    <n v="11.2"/>
    <n v="2643"/>
    <n v="0"/>
    <s v="其他"/>
    <s v="三农"/>
    <m/>
    <s v="蒋年菊"/>
    <s v="居民身份证"/>
    <s v="430421196909210538"/>
    <s v="中国建设银行衡阳西渡支行"/>
    <n v="85"/>
    <s v="流动资金贷款"/>
    <n v="4.55"/>
    <s v="人民币"/>
    <s v="否"/>
    <s v="2022-09-05 00:00:00"/>
    <s v="2025-09-05 00:00:00"/>
    <m/>
    <s v="HTZ430646500LDZJ2022N00B"/>
    <m/>
    <s v="DB建字【2022】第1号"/>
    <s v="建行西渡支行（裕农）20220831-0001"/>
    <n v="0"/>
    <s v="根据衡阳市人民政府秘书长联席会议纪要[2022]第一次以及建湘衡报[2022]8号文件，对乡村振兴共享贷免收担保费"/>
    <s v="无"/>
    <n v="20"/>
    <n v="40"/>
    <n v="0"/>
    <n v="20"/>
    <n v="20"/>
    <n v="0"/>
    <m/>
    <s v=""/>
    <m/>
    <s v="乡村振兴共享贷"/>
    <m/>
    <s v="国担非专项业务"/>
    <m/>
    <s v="2022-10-31 12:28:36"/>
    <s v="2022-11-15 09:28:03"/>
    <s v="2022-10-27 15:57:00"/>
    <s v="廖张宇"/>
    <m/>
    <s v="省再担合规性审查通过"/>
    <s v="国担合规性审查通过"/>
    <m/>
    <n v="85"/>
    <n v="85"/>
    <n v="1096"/>
    <n v="0"/>
    <n v="0"/>
    <n v="2E-3"/>
    <n v="1700"/>
    <n v="1700"/>
    <m/>
  </r>
  <r>
    <s v="4304122092000017"/>
    <s v="国担非专项业务"/>
    <s v="新增"/>
    <x v="34"/>
    <m/>
    <s v="湖南省融资再担保有限公司"/>
    <s v="衡阳县西渡镇青里村股份经济合作社"/>
    <s v="非企业经济组织"/>
    <s v="统一社会信用代码"/>
    <s v="N2430421MF2961408J"/>
    <s v="颜伯春"/>
    <s v="13575254658"/>
    <s v="衡阳县西渡镇青里村股份经济合作社"/>
    <s v="N2430421MF2961408J"/>
    <s v="集体控股"/>
    <s v="是"/>
    <s v="湖南省/衡阳市/衡阳县"/>
    <s v="农村集体经济组织管理"/>
    <s v="租赁和商务服务业"/>
    <n v="426"/>
    <n v="89"/>
    <n v="2091"/>
    <n v="0"/>
    <s v="其他"/>
    <s v="三农"/>
    <m/>
    <s v="颜伯春"/>
    <s v="居民身份证"/>
    <s v="430421196704102875"/>
    <s v="中国建设银行西渡蒸阳支行"/>
    <n v="190"/>
    <s v="流动资金贷款"/>
    <n v="4.55"/>
    <s v="人民币"/>
    <s v="否"/>
    <s v="2022-09-20 00:00:00"/>
    <s v="2025-09-20 00:00:00"/>
    <m/>
    <s v="HTZ430646500LDZJ2022N00C"/>
    <m/>
    <s v="DB建字【2022】第1号"/>
    <s v="建行西渡支行（裕农）20220913-0001"/>
    <n v="0"/>
    <s v="根据衡阳市人民政府秘书长联席会议纪要[2022]第一次以及建湘衡报[2022]8号文件，对乡村振兴共享贷免收担保费"/>
    <s v="无"/>
    <n v="20"/>
    <n v="40"/>
    <n v="0"/>
    <n v="20"/>
    <n v="20"/>
    <n v="0"/>
    <m/>
    <s v=""/>
    <m/>
    <s v="乡村振兴共享贷"/>
    <m/>
    <s v="国担非专项业务"/>
    <m/>
    <s v="2022-10-31 12:28:36"/>
    <s v="2022-11-15 09:28:03"/>
    <s v="2022-10-27 15:57:00"/>
    <s v="廖张宇"/>
    <m/>
    <s v="省再担合规性审查通过"/>
    <s v="国担合规性审查通过"/>
    <m/>
    <n v="190"/>
    <n v="190"/>
    <n v="1096"/>
    <n v="0"/>
    <n v="0"/>
    <n v="2E-3"/>
    <n v="3800"/>
    <n v="3800"/>
    <m/>
  </r>
  <r>
    <s v="4304122091500006"/>
    <s v="国担非专项业务"/>
    <s v="新增"/>
    <x v="34"/>
    <m/>
    <s v="湖南省融资再担保有限公司"/>
    <s v="耒阳市小水镇群力村集体经济合作社"/>
    <s v="非企业经济组织"/>
    <s v="统一社会信用代码"/>
    <s v="N2430481MF3559840F"/>
    <s v="谭文斌"/>
    <s v="18873483333"/>
    <s v="耒阳市小水镇群力村集体经济合作社"/>
    <s v="N2430481MF3559840F"/>
    <s v="集体控股"/>
    <s v="是"/>
    <s v="湖南省/衡阳市/耒阳市"/>
    <s v="农村集体经济组织管理"/>
    <s v="租赁和商务服务业"/>
    <n v="110"/>
    <n v="280"/>
    <n v="3724"/>
    <n v="0"/>
    <s v="其他"/>
    <s v="三农"/>
    <m/>
    <s v="谭文斌"/>
    <s v="居民身份证"/>
    <s v="430481198610016736"/>
    <s v="中国建设银行耒阳支行"/>
    <n v="50"/>
    <s v="流动资金贷款"/>
    <n v="4.55"/>
    <s v="人民币"/>
    <s v="否"/>
    <s v="2022-09-15 00:00:00"/>
    <s v="2025-09-15 00:00:00"/>
    <m/>
    <s v="HTZ430646300LDZJ2022N01D"/>
    <m/>
    <s v="DB建字【2022】第1号"/>
    <s v="20220901"/>
    <n v="0"/>
    <s v="根据衡阳市人民政府秘书长联席会议纪要[2022]第一次以及建湘衡报[2022]8号文件，对乡村振兴共享贷免收担保费"/>
    <s v="无"/>
    <n v="20"/>
    <n v="40"/>
    <n v="0"/>
    <n v="20"/>
    <n v="20"/>
    <n v="0"/>
    <m/>
    <s v=""/>
    <m/>
    <s v="乡村振兴共享贷"/>
    <m/>
    <s v="国担非专项业务"/>
    <m/>
    <s v="2022-10-31 12:28:36"/>
    <s v="2022-11-15 09:28:31"/>
    <s v="2022-10-27 15:57:00"/>
    <s v="廖张宇"/>
    <m/>
    <s v="省再担合规性审查通过"/>
    <s v="国担合规性审查通过"/>
    <m/>
    <n v="50"/>
    <n v="50"/>
    <n v="1096"/>
    <n v="0"/>
    <n v="0"/>
    <n v="2E-3"/>
    <n v="1000"/>
    <n v="1000"/>
    <m/>
  </r>
  <r>
    <s v="4304122092600002"/>
    <s v="国担非专项业务"/>
    <s v="新增"/>
    <x v="34"/>
    <m/>
    <s v="湖南省融资再担保有限公司"/>
    <s v="耒阳市哲桥镇樟树居委会集体经济合作社"/>
    <s v="非企业经济组织"/>
    <s v="统一社会信用代码"/>
    <s v="N2430481MF36698635"/>
    <s v="邓明赞"/>
    <s v="15096081188"/>
    <s v="耒阳市哲桥镇长源村集体经济合作社"/>
    <s v="N2430481MF36698635"/>
    <s v="集体控股"/>
    <s v="是"/>
    <s v="湖南省/衡阳市/耒阳市"/>
    <s v="农村集体经济组织管理"/>
    <s v="租赁和商务服务业"/>
    <n v="63.98"/>
    <n v="6.96"/>
    <n v="1180"/>
    <n v="0"/>
    <s v="其他"/>
    <s v="三农"/>
    <m/>
    <s v="邓明赞"/>
    <s v="居民身份证"/>
    <s v="430481197307248759"/>
    <s v="中国建设银行耒阳支行"/>
    <n v="50"/>
    <s v="流动资金贷款"/>
    <n v="4.55"/>
    <s v="人民币"/>
    <s v="否"/>
    <s v="2022-09-26 00:00:00"/>
    <s v="2025-09-26 00:00:00"/>
    <m/>
    <s v="HTZ430646300LDZJ2022N01J"/>
    <m/>
    <s v="DB建字【2022】第1号"/>
    <s v="20220905"/>
    <n v="0"/>
    <s v="根据衡阳市人民政府秘书长联席会议纪要[2022]第一次以及建湘衡报[2022]8号文件，对乡村振兴共享贷免收担保费"/>
    <s v="无"/>
    <n v="20"/>
    <n v="40"/>
    <n v="0"/>
    <n v="20"/>
    <n v="20"/>
    <n v="0"/>
    <m/>
    <s v=""/>
    <m/>
    <s v="乡村振兴共享贷"/>
    <m/>
    <s v="国担非专项业务"/>
    <m/>
    <s v="2022-10-31 12:28:36"/>
    <s v="2022-11-15 09:28:31"/>
    <s v="2022-10-27 15:57:00"/>
    <s v="廖张宇"/>
    <m/>
    <s v="省再担合规性审查通过"/>
    <s v="国担合规性审查通过"/>
    <m/>
    <n v="50"/>
    <n v="50"/>
    <n v="1096"/>
    <n v="0"/>
    <n v="0"/>
    <n v="2E-3"/>
    <n v="1000"/>
    <n v="1000"/>
    <m/>
  </r>
  <r>
    <s v="4304122090800006"/>
    <s v="国担非专项业务"/>
    <s v="新增"/>
    <x v="34"/>
    <m/>
    <s v="湖南省融资再担保有限公司"/>
    <s v="衡山县岭坡乡朝圣村经济合作社"/>
    <s v="非企业经济组织"/>
    <s v="统一社会信用代码"/>
    <s v="N2430423MF39991414"/>
    <s v="周秋群"/>
    <s v="13786408232"/>
    <s v="衡山县岭坡乡朝圣村经济合作社"/>
    <s v="N2430423MF39991414"/>
    <s v="集体控股"/>
    <s v="是"/>
    <s v="湖南省/衡阳市/衡山县"/>
    <s v="农村集体经济组织管理"/>
    <s v="租赁和商务服务业"/>
    <n v="437"/>
    <n v="131.36000000000001"/>
    <n v="3248"/>
    <n v="0"/>
    <s v="其他"/>
    <s v="三农"/>
    <m/>
    <s v="周秋群"/>
    <s v="居民身份证"/>
    <s v="430423196803115519"/>
    <s v="中国建设银行衡山支行"/>
    <n v="80"/>
    <s v="流动资金贷款"/>
    <n v="4.55"/>
    <s v="人民币"/>
    <s v="否"/>
    <s v="2022-09-08 00:00:00"/>
    <s v="2025-09-08 00:00:00"/>
    <m/>
    <s v="HTZ430646600LDZJ2022N00N"/>
    <m/>
    <s v="DB建字【2022】第1号"/>
    <s v="建行衡山支行20220906-0001"/>
    <n v="0"/>
    <s v="根据衡阳市人民政府秘书长联席会议纪要[2022]第一次以及建湘衡报[2022]8号文件，对乡村振兴共享贷免收担保费"/>
    <s v="无"/>
    <n v="20"/>
    <n v="40"/>
    <n v="0"/>
    <n v="20"/>
    <n v="20"/>
    <n v="0"/>
    <m/>
    <s v=""/>
    <m/>
    <s v="乡村振兴共享贷"/>
    <m/>
    <s v="国担非专项业务"/>
    <m/>
    <s v="2022-10-31 12:28:36"/>
    <s v="2022-11-15 09:28:31"/>
    <s v="2022-10-27 15:57:00"/>
    <s v="廖张宇"/>
    <m/>
    <s v="省再担合规性审查通过"/>
    <s v="国担合规性审查通过"/>
    <m/>
    <n v="80"/>
    <n v="80"/>
    <n v="1096"/>
    <n v="0"/>
    <n v="0"/>
    <n v="2E-3"/>
    <n v="1600"/>
    <n v="1600"/>
    <m/>
  </r>
  <r>
    <s v="4302122092700010"/>
    <s v="国担非专项业务"/>
    <s v="新增"/>
    <x v="2"/>
    <m/>
    <s v="湖南省融资再担保有限公司"/>
    <s v="湖南洪家关红色文化有限公司"/>
    <s v="企业"/>
    <s v="统一社会信用代码"/>
    <s v="91430800MA4L390K88"/>
    <s v="王辉"/>
    <s v="18374409333"/>
    <m/>
    <m/>
    <s v="私人控股"/>
    <s v="是"/>
    <s v="湖南省/张家界市/永定区"/>
    <s v="文物及非物质文化遗产保护"/>
    <s v="其他未列明行业"/>
    <n v="568"/>
    <n v="305"/>
    <n v="23"/>
    <n v="0"/>
    <s v="小型企业"/>
    <s v="小微企业"/>
    <m/>
    <s v="王辉"/>
    <s v="居民身份证"/>
    <s v="430811198204180015"/>
    <s v="张家界农村商业银行大庸桥支行"/>
    <n v="100"/>
    <s v="流动资金贷款"/>
    <n v="6.65"/>
    <s v="人民币"/>
    <s v="否"/>
    <s v="2022-09-27 00:00:00"/>
    <s v="2023-09-27 00:00:00"/>
    <m/>
    <s v="-53505-2022-00001082"/>
    <s v="2022092718940100500000003  2022092718940100500000001"/>
    <s v="20210002"/>
    <s v="E-ZJJDB-20220189"/>
    <n v="0.9"/>
    <m/>
    <s v="自然人保证"/>
    <n v="20"/>
    <n v="40"/>
    <n v="0"/>
    <n v="20"/>
    <n v="20"/>
    <n v="0"/>
    <m/>
    <s v=""/>
    <m/>
    <s v="湘担E贷（批量业务）"/>
    <m/>
    <s v="国担非专项业务"/>
    <m/>
    <s v="2022-11-01 09:51:20"/>
    <s v="2022-11-15 09:28:31"/>
    <s v="2022-10-26 10:55:11"/>
    <s v="袁乾"/>
    <m/>
    <s v="省再担合规性审查通过"/>
    <s v="国担合规性审查通过"/>
    <m/>
    <n v="100"/>
    <n v="100"/>
    <n v="365"/>
    <n v="0"/>
    <n v="0"/>
    <n v="2E-3"/>
    <n v="2000"/>
    <n v="2000"/>
    <m/>
  </r>
  <r>
    <s v="4302122092600014"/>
    <s v="国担非专项业务"/>
    <s v="新增"/>
    <x v="2"/>
    <s v=""/>
    <s v="湖南省融资再担保有限公司"/>
    <s v="张家界亿维科技有限公司"/>
    <s v="企业"/>
    <s v="统一社会信用代码"/>
    <s v="914308006940473470"/>
    <s v="彭晓英"/>
    <s v="13974411108"/>
    <m/>
    <m/>
    <s v="私人控股"/>
    <s v="是"/>
    <s v="湖南省/张家界市/永定区"/>
    <s v="计算机、软件及辅助设备零售"/>
    <s v="零售业"/>
    <n v="1228"/>
    <n v="1216"/>
    <n v="7"/>
    <n v="14"/>
    <s v="微型企业"/>
    <s v="小微企业"/>
    <s v=""/>
    <s v="彭晓英"/>
    <s v="居民身份证"/>
    <s v="430822199710251289"/>
    <s v="张家界农村商业银行"/>
    <n v="100"/>
    <s v="流动资金贷款"/>
    <n v="6.65"/>
    <s v="人民币"/>
    <s v="否"/>
    <s v="2022-09-26 00:00:00"/>
    <s v="2023-09-21 00:00:00"/>
    <m/>
    <s v="-53500-2022-00001970"/>
    <s v="2022092618940100000000008 2022092618940100000000009 2022092618940100000000010 2022092618940100000000011 2022092618940100000000012 2022092618940100000000013"/>
    <s v="20210002"/>
    <s v="E-ZJJDB-20220190"/>
    <n v="0.9"/>
    <m/>
    <s v="自然人保证"/>
    <n v="20"/>
    <n v="40"/>
    <n v="0"/>
    <n v="20"/>
    <n v="20"/>
    <n v="0"/>
    <m/>
    <s v=""/>
    <m/>
    <s v="湘担E贷（批量业务）"/>
    <s v=""/>
    <s v="国担非专项业务"/>
    <m/>
    <s v="2022-11-07 08:46:04"/>
    <s v="2022-11-15 09:29:28"/>
    <s v="2022-10-26 00:00:00"/>
    <s v="袁乾"/>
    <m/>
    <s v="省再担合规性审查通过"/>
    <s v="国担合规性审查通过"/>
    <m/>
    <n v="100"/>
    <n v="100"/>
    <n v="360"/>
    <n v="0"/>
    <n v="0"/>
    <n v="2E-3"/>
    <n v="1972.6"/>
    <n v="1972.6"/>
    <m/>
  </r>
  <r>
    <s v="4302122090500009"/>
    <s v="国担非专项业务"/>
    <s v="新增"/>
    <x v="2"/>
    <m/>
    <s v="湖南省融资再担保有限公司"/>
    <s v="张家界市永定区超群汽车服务中心"/>
    <s v="企业"/>
    <s v="统一社会信用代码"/>
    <s v="91430802L2838300XY"/>
    <s v="李超"/>
    <s v="13762189788"/>
    <m/>
    <m/>
    <s v="私人控股"/>
    <s v="是"/>
    <s v="湖南省/张家界市/永定区"/>
    <s v="汽车零配件零售"/>
    <s v="零售业"/>
    <n v="529"/>
    <n v="826"/>
    <n v="20"/>
    <n v="7"/>
    <s v="小型企业"/>
    <s v="小微企业"/>
    <m/>
    <s v="李超"/>
    <s v="居民身份证"/>
    <s v="430802198601180311"/>
    <s v="张家界农村商业银行"/>
    <n v="30"/>
    <s v="流动资金贷款"/>
    <n v="6.65"/>
    <s v="人民币"/>
    <s v="否"/>
    <s v="2022-09-05 00:00:00"/>
    <s v="2023-09-04 00:00:00"/>
    <m/>
    <s v="-53500-2022-00001840"/>
    <s v="2022090518940100000000001 2022090518940100000000002"/>
    <s v="20210002"/>
    <s v="E-ZJJDB-20220191"/>
    <n v="0.9"/>
    <m/>
    <s v="自然人保证"/>
    <n v="20"/>
    <n v="40"/>
    <n v="0"/>
    <n v="20"/>
    <n v="20"/>
    <n v="0"/>
    <m/>
    <s v=""/>
    <m/>
    <s v="湘担E贷（批量业务）"/>
    <m/>
    <s v="国担非专项业务"/>
    <m/>
    <s v="2022-11-01 09:51:20"/>
    <s v="2022-11-15 09:28:31"/>
    <s v="2022-10-26 10:55:11"/>
    <s v="袁乾"/>
    <m/>
    <s v="省再担合规性审查通过"/>
    <s v="国担合规性审查通过"/>
    <m/>
    <n v="30"/>
    <n v="30"/>
    <n v="364"/>
    <n v="0"/>
    <n v="0"/>
    <n v="2E-3"/>
    <n v="598.36"/>
    <n v="598.36"/>
    <m/>
  </r>
  <r>
    <s v="4302122090110007"/>
    <s v="国担非专项业务"/>
    <s v="新增"/>
    <x v="2"/>
    <m/>
    <s v="湖南省融资再担保有限公司"/>
    <s v="黄倩"/>
    <s v="小微企业主"/>
    <s v="居民身份证"/>
    <s v="430802199612030081"/>
    <s v="黄倩"/>
    <s v="18074474575"/>
    <s v="张家界十二生肖电竞有限公司"/>
    <s v="91430800MA7DXM052P"/>
    <s v="私人控股"/>
    <s v="是"/>
    <s v="湖南省/张家界市/永定区"/>
    <s v="网吧活动"/>
    <s v="其他未列明行业"/>
    <n v="823"/>
    <n v="551"/>
    <n v="18"/>
    <n v="0"/>
    <s v="小型企业"/>
    <s v="小微企业"/>
    <m/>
    <m/>
    <m/>
    <m/>
    <s v="张家界农村商业银行枫香岗分理处"/>
    <n v="160"/>
    <s v="个人经营性贷款"/>
    <n v="6.65"/>
    <s v="人民币"/>
    <s v="否"/>
    <s v="2022-09-01 00:00:00"/>
    <s v="2023-08-30 00:00:00"/>
    <m/>
    <s v="-53511-2022-00000784"/>
    <s v="2022090718940101100000001  2022091418940101100000001  2022090118940101100000001  2022090118940101100000002"/>
    <s v="20210002"/>
    <s v="E-ZJJDB-20220192"/>
    <n v="0.9"/>
    <m/>
    <s v="自然人保证"/>
    <n v="20"/>
    <n v="40"/>
    <n v="0"/>
    <n v="20"/>
    <n v="20"/>
    <n v="0"/>
    <m/>
    <s v=""/>
    <m/>
    <s v="湘担E贷（批量业务）"/>
    <m/>
    <s v="国担非专项业务"/>
    <m/>
    <s v="2022-11-01 09:51:20"/>
    <s v="2022-11-15 09:28:03"/>
    <s v="2022-10-26 10:55:11"/>
    <s v="袁乾"/>
    <m/>
    <s v="省再担合规性审查通过"/>
    <s v="国担合规性审查通过"/>
    <m/>
    <n v="160"/>
    <n v="160"/>
    <n v="363"/>
    <n v="0"/>
    <n v="0"/>
    <n v="2E-3"/>
    <n v="3182.47"/>
    <n v="3182.47"/>
    <m/>
  </r>
  <r>
    <s v="4302122090500010"/>
    <s v="国担非专项业务"/>
    <s v="新增"/>
    <x v="2"/>
    <s v=""/>
    <s v="湖南省融资再担保有限公司"/>
    <s v="张家界市辉煌智能科技有限公司"/>
    <s v="企业"/>
    <s v="统一社会信用代码"/>
    <s v="91430802MA7BLJUU24"/>
    <s v="胡蝶"/>
    <s v="19174402999"/>
    <m/>
    <m/>
    <s v="私人控股"/>
    <s v="是"/>
    <s v="湖南省/张家界市/永定区"/>
    <s v="住宅装饰和装修"/>
    <s v="建筑业"/>
    <n v="227"/>
    <n v="186"/>
    <n v="3"/>
    <n v="0"/>
    <s v="微型企业"/>
    <s v="小微企业"/>
    <s v=""/>
    <s v="胡蝶"/>
    <s v="居民身份证"/>
    <s v="430802200207240929"/>
    <s v="张家界农村商业银行官黎坪支行"/>
    <n v="60"/>
    <s v="流动资金贷款"/>
    <n v="6.65"/>
    <s v="人民币"/>
    <s v="否"/>
    <s v="2022-09-05 00:00:00"/>
    <s v="2023-09-02 00:00:00"/>
    <m/>
    <s v="-53503-2022-00001187"/>
    <s v="2022090218940100300000001、2022090518940100300000001"/>
    <s v="20210002"/>
    <s v="E-ZJJDB-20220193"/>
    <n v="0.9"/>
    <m/>
    <s v="自然人保证"/>
    <n v="20"/>
    <n v="40"/>
    <n v="0"/>
    <n v="20"/>
    <n v="20"/>
    <n v="0"/>
    <m/>
    <s v=""/>
    <m/>
    <s v="湘担E贷（批量业务）"/>
    <s v=""/>
    <s v="国担非专项业务"/>
    <m/>
    <s v="2022-11-07 08:46:04"/>
    <s v="2022-11-15 09:29:01"/>
    <s v="2022-10-26 00:00:00"/>
    <s v="袁乾"/>
    <m/>
    <s v="省再担合规性审查通过"/>
    <s v="国担合规性审查通过"/>
    <m/>
    <n v="60"/>
    <n v="60"/>
    <n v="362"/>
    <n v="0"/>
    <n v="0"/>
    <n v="2E-3"/>
    <n v="1190.1400000000001"/>
    <n v="1190.1400000000001"/>
    <m/>
  </r>
  <r>
    <s v="4302122092610015"/>
    <s v="国担非专项业务"/>
    <s v="新增"/>
    <x v="2"/>
    <s v=""/>
    <s v="湖南省融资再担保有限公司"/>
    <s v="梅世云"/>
    <s v="个体工商户"/>
    <s v="居民身份证"/>
    <s v="430821198210258512"/>
    <s v="梅世云"/>
    <s v="13349648639"/>
    <s v="慈利县梅世云汽配汽修店"/>
    <s v="92430821MA4LLW5743"/>
    <s v="私人控股"/>
    <s v="是"/>
    <s v="湖南省/张家界市/慈利县"/>
    <s v="汽车零配件零售"/>
    <s v="零售业"/>
    <n v="322"/>
    <n v="120"/>
    <n v="10"/>
    <n v="0"/>
    <s v="其他"/>
    <s v="小微企业"/>
    <s v=""/>
    <m/>
    <m/>
    <m/>
    <s v="湖南慈利农村商业银行广福桥支行"/>
    <n v="80"/>
    <s v="个人经营性贷款"/>
    <n v="6"/>
    <s v="人民币"/>
    <s v="否"/>
    <s v="2022-09-26 00:00:00"/>
    <s v="2023-09-23 00:00:00"/>
    <m/>
    <s v="-54531-2022-00000503"/>
    <s v="2022080926189403100000002"/>
    <s v="E-81454500-20211202"/>
    <s v="E-ZJJDB-20220194"/>
    <n v="0.9"/>
    <m/>
    <s v="自然人保证"/>
    <n v="20"/>
    <n v="40"/>
    <n v="0"/>
    <n v="20"/>
    <n v="20"/>
    <n v="0"/>
    <m/>
    <s v=""/>
    <m/>
    <s v="湘担E贷（批量业务）"/>
    <s v=""/>
    <s v="国担非专项业务"/>
    <m/>
    <s v="2022-11-07 08:46:04"/>
    <s v="2022-11-15 09:29:28"/>
    <s v="2022-10-26 00:00:00"/>
    <s v="袁乾"/>
    <m/>
    <s v="省再担合规性审查通过"/>
    <s v="国担合规性审查通过"/>
    <m/>
    <n v="80"/>
    <n v="80"/>
    <n v="362"/>
    <n v="0"/>
    <n v="0"/>
    <n v="2E-3"/>
    <n v="1586.85"/>
    <n v="1586.85"/>
    <m/>
  </r>
  <r>
    <s v="4302122092100008"/>
    <s v="国担非专项业务"/>
    <s v="新增"/>
    <x v="2"/>
    <m/>
    <s v="湖南省融资再担保有限公司"/>
    <s v="慈利县常永生态种养专业合作社"/>
    <s v="非企业经济组织"/>
    <s v="统一社会信用代码"/>
    <s v="93430821MA4LYDPN1D"/>
    <s v="林凤英"/>
    <s v="13787098956"/>
    <m/>
    <m/>
    <s v="私人控股"/>
    <s v="否"/>
    <s v="湖南省/张家界市/慈利县"/>
    <s v="蔬菜种植"/>
    <s v="农、林、牧、渔业"/>
    <n v="2040"/>
    <n v="300"/>
    <n v="46"/>
    <n v="0"/>
    <s v="其他"/>
    <s v="三农"/>
    <m/>
    <s v="林凤英"/>
    <s v="居民身份证"/>
    <s v="430822198108084428"/>
    <s v="湖南慈利农村商业银行东岳观支行"/>
    <n v="100"/>
    <s v="流动资金贷款"/>
    <n v="6"/>
    <s v="人民币"/>
    <s v="否"/>
    <s v="2022-09-21 00:00:00"/>
    <s v="2023-09-21 00:00:00"/>
    <m/>
    <s v="-54519-2022-00000638"/>
    <s v="2022092118940301900000002、2022092718940301900000002、2022101018940301900000003"/>
    <s v="E-81454500-20211202"/>
    <s v="E-ZJJDB-20220195"/>
    <n v="0.9"/>
    <m/>
    <s v="自然人保证"/>
    <n v="20"/>
    <n v="40"/>
    <n v="0"/>
    <n v="20"/>
    <n v="20"/>
    <n v="0"/>
    <m/>
    <s v=""/>
    <m/>
    <s v="湘担E贷（批量业务）"/>
    <m/>
    <s v="国担非专项业务"/>
    <m/>
    <s v="2022-11-07 08:46:04"/>
    <s v="2022-11-15 09:29:01"/>
    <s v="2022-10-26 10:55:11"/>
    <s v="袁乾"/>
    <m/>
    <s v="省再担合规性审查通过"/>
    <s v="国担合规性审查通过"/>
    <m/>
    <n v="100"/>
    <n v="100"/>
    <n v="365"/>
    <n v="0"/>
    <n v="0"/>
    <n v="2E-3"/>
    <n v="2000"/>
    <n v="2000"/>
    <m/>
  </r>
  <r>
    <s v="4302122092100009"/>
    <s v="国担非专项业务"/>
    <s v="新增"/>
    <x v="2"/>
    <s v=""/>
    <s v="湖南省融资再担保有限公司"/>
    <s v="慈利县常永生态种养专业合作社"/>
    <s v="非企业经济组织"/>
    <s v="统一社会信用代码"/>
    <s v="93430821MA4LYDPN1D"/>
    <s v="林凤英"/>
    <s v="13787098956"/>
    <m/>
    <m/>
    <s v="私人控股"/>
    <s v="否"/>
    <s v="湖南省/张家界市/慈利县"/>
    <s v="蔬菜种植"/>
    <s v="农、林、牧、渔业"/>
    <n v="2040"/>
    <n v="300"/>
    <n v="46"/>
    <n v="0"/>
    <s v="其他"/>
    <s v="三农"/>
    <s v=""/>
    <s v="林凤英"/>
    <s v="居民身份证"/>
    <s v="430822198108084428"/>
    <s v="湖南慈利农村商业银行东岳观支行"/>
    <n v="100"/>
    <s v="固定资产贷款"/>
    <n v="6"/>
    <s v="人民币"/>
    <s v="否"/>
    <s v="2022-09-21 00:00:00"/>
    <s v="2023-09-21 00:00:00"/>
    <m/>
    <s v="-54519-2022-00000637"/>
    <s v="2022092118940301900000001、2022092718940301900000001、2022101018940301900000002"/>
    <s v="E-81454500-20211202"/>
    <s v="E-ZJJDB-20220195"/>
    <n v="0.9"/>
    <m/>
    <s v="自然人保证"/>
    <n v="20"/>
    <n v="40"/>
    <n v="0"/>
    <n v="20"/>
    <n v="20"/>
    <n v="0"/>
    <m/>
    <s v=""/>
    <m/>
    <s v="湘担E贷（批量业务）"/>
    <s v=""/>
    <s v="国担非专项业务"/>
    <m/>
    <s v="2022-11-07 08:46:04"/>
    <s v="2022-11-15 09:29:01"/>
    <s v="2022-10-26 00:00:00"/>
    <s v="袁乾"/>
    <m/>
    <s v="省再担合规性审查通过"/>
    <s v="国担合规性审查通过"/>
    <m/>
    <n v="100"/>
    <n v="100"/>
    <n v="365"/>
    <n v="0"/>
    <n v="0"/>
    <n v="2E-3"/>
    <n v="2000"/>
    <n v="2000"/>
    <m/>
  </r>
  <r>
    <s v="4302122091310007"/>
    <s v="国担非专项业务"/>
    <s v="新增"/>
    <x v="2"/>
    <s v=""/>
    <s v="湖南省融资再担保有限公司"/>
    <s v="胡国太"/>
    <s v="个体工商户"/>
    <s v="居民身份证"/>
    <s v="430821197602080050"/>
    <s v="胡国太"/>
    <s v="19907446333"/>
    <s v="慈利县映月茶楼"/>
    <s v="92430821MA4PF7U68L"/>
    <s v="私人控股"/>
    <s v="是"/>
    <s v="湖南省/张家界市/慈利县"/>
    <s v="酒、饮料及茶叶批发"/>
    <s v="批发业"/>
    <n v="1074"/>
    <n v="233"/>
    <n v="5"/>
    <n v="0"/>
    <s v="其他"/>
    <s v="小微企业"/>
    <s v=""/>
    <m/>
    <m/>
    <m/>
    <s v="湖南慈利农村商业银行"/>
    <n v="100"/>
    <s v="个人经营性贷款"/>
    <n v="5.95"/>
    <s v="人民币"/>
    <s v="否"/>
    <s v="2022-09-13 00:00:00"/>
    <s v="2023-09-13 00:00:00"/>
    <m/>
    <s v="-54500-2022-00001388"/>
    <s v="2022091318940300000000001"/>
    <s v="E-81454500-20211202"/>
    <s v="E-ZJJDB-20220196"/>
    <n v="0.9"/>
    <m/>
    <s v="自然人保证"/>
    <n v="20"/>
    <n v="40"/>
    <n v="0"/>
    <n v="20"/>
    <n v="20"/>
    <n v="0"/>
    <m/>
    <s v=""/>
    <m/>
    <s v="湘担E贷（批量业务）"/>
    <s v=""/>
    <s v="国担非专项业务"/>
    <m/>
    <s v="2022-11-07 08:46:04"/>
    <s v="2022-11-15 09:29:01"/>
    <s v="2022-10-26 00:00:00"/>
    <s v="袁乾"/>
    <m/>
    <s v="省再担合规性审查通过"/>
    <s v="国担合规性审查通过"/>
    <m/>
    <n v="100"/>
    <n v="100"/>
    <n v="365"/>
    <n v="0"/>
    <n v="0"/>
    <n v="2E-3"/>
    <n v="2000"/>
    <n v="2000"/>
    <m/>
  </r>
  <r>
    <s v="4302122092000008"/>
    <s v="国担非专项业务"/>
    <s v="新增"/>
    <x v="2"/>
    <m/>
    <s v="湖南省融资再担保有限公司"/>
    <s v="湖南省畅缘牧业有限公司"/>
    <s v="企业"/>
    <s v="统一社会信用代码"/>
    <s v="91430821MA4PXCQ80G"/>
    <s v="黄伟强"/>
    <s v="13575211689"/>
    <m/>
    <m/>
    <s v="私人控股"/>
    <s v="是"/>
    <s v="湖南省/张家界市/慈利县"/>
    <s v="猪的饲养"/>
    <s v="农、林、牧、渔业"/>
    <n v="3597"/>
    <n v="442"/>
    <n v="56"/>
    <n v="0"/>
    <s v="小型企业"/>
    <s v="三农"/>
    <m/>
    <s v="黄伟强"/>
    <s v="居民身份证"/>
    <s v="430702197211224016"/>
    <s v="湖南慈利农村商业银行高桥支行"/>
    <n v="260"/>
    <s v="流动资金贷款"/>
    <n v="6.99"/>
    <s v="人民币"/>
    <s v="否"/>
    <s v="2022-09-20 00:00:00"/>
    <s v="2023-09-15 00:00:00"/>
    <m/>
    <s v="-54514-2022-00000615"/>
    <s v="2022092018940301400000002、2022092018940301400000004"/>
    <s v="E-81454500-20211202"/>
    <s v="E-ZJJDB-20220198"/>
    <n v="0.9"/>
    <m/>
    <s v="自然人保证"/>
    <n v="20"/>
    <n v="40"/>
    <n v="0"/>
    <n v="20"/>
    <n v="20"/>
    <n v="0"/>
    <m/>
    <s v=""/>
    <m/>
    <s v="湘担E贷（批量业务）"/>
    <m/>
    <s v="国担非专项业务"/>
    <m/>
    <s v="2022-11-07 08:46:04"/>
    <s v="2022-11-15 09:29:01"/>
    <s v="2022-10-26 10:55:11"/>
    <s v="袁乾"/>
    <m/>
    <s v="省再担合规性审查通过"/>
    <s v="国担合规性审查通过"/>
    <m/>
    <n v="260"/>
    <n v="260"/>
    <n v="360"/>
    <n v="0"/>
    <n v="0"/>
    <n v="2E-3"/>
    <n v="5128.7700000000004"/>
    <n v="5128.7700000000004"/>
    <m/>
  </r>
  <r>
    <s v="4302122081710006"/>
    <s v="乡村振兴贷款担保支持计划"/>
    <s v="新增"/>
    <x v="2"/>
    <m/>
    <s v="湖南省融资再担保有限公司"/>
    <s v="钟小英"/>
    <s v="小微企业主"/>
    <s v="居民身份证"/>
    <s v="430822197805016127"/>
    <s v="钟小英"/>
    <s v="13467895830"/>
    <s v="桑植县忠诚家族农场"/>
    <s v="91430822MA4R9AKF55"/>
    <s v="私人控股"/>
    <s v="是"/>
    <s v="湖南省/张家界市/桑植县"/>
    <s v="鸡的饲养"/>
    <s v="农、林、牧、渔业"/>
    <n v="178"/>
    <n v="16"/>
    <n v="15"/>
    <n v="0"/>
    <s v="微型企业"/>
    <s v="小微企业,三农"/>
    <m/>
    <m/>
    <m/>
    <m/>
    <s v="湖南桑植农村商业银行苦竹坪支行"/>
    <n v="30"/>
    <s v="个人经营性贷款"/>
    <n v="6.55"/>
    <s v="人民币"/>
    <s v="否"/>
    <s v="2022-08-17 00:00:00"/>
    <s v="2023-08-16 00:00:00"/>
    <m/>
    <s v="-54039-2022-00000451"/>
    <s v="2022081718940203900000001"/>
    <s v="20210002"/>
    <s v="E-ZJJDB-20220199"/>
    <n v="0.9"/>
    <m/>
    <s v="自然人保证"/>
    <n v="20"/>
    <n v="30"/>
    <n v="0"/>
    <n v="20"/>
    <n v="30"/>
    <n v="0"/>
    <m/>
    <s v=""/>
    <m/>
    <s v="乡村振兴贷款担保支持计划"/>
    <m/>
    <s v="乡村振兴贷款担保支持计划"/>
    <m/>
    <s v="2022-11-07 08:46:04"/>
    <s v="2022-11-15 09:29:28"/>
    <s v="2022-10-26 10:55:11"/>
    <s v="袁乾"/>
    <m/>
    <s v="省再担合规性审查通过"/>
    <s v="国担合规性审查通过"/>
    <m/>
    <n v="30"/>
    <n v="30"/>
    <n v="364"/>
    <n v="0"/>
    <n v="0"/>
    <n v="2E-3"/>
    <n v="598.36"/>
    <n v="598.36"/>
    <m/>
  </r>
  <r>
    <s v="4302122091310008"/>
    <s v="国担非专项业务"/>
    <s v="新增"/>
    <x v="2"/>
    <s v=""/>
    <s v="湖南省融资再担保有限公司"/>
    <s v="张家界耀宇物业服务有限公司"/>
    <s v="企业"/>
    <s v="统一社会信用代码"/>
    <s v="91430822591022569X"/>
    <s v="向左臣"/>
    <s v="15348498288"/>
    <s v="张家界耀宇物业服务有限公司"/>
    <s v="91430822591022569X"/>
    <s v="私人控股"/>
    <s v="是"/>
    <s v="湖南省/张家界市/桑植县"/>
    <s v="物业管理"/>
    <s v="物业管理"/>
    <n v="496"/>
    <n v="408"/>
    <n v="60"/>
    <n v="7"/>
    <s v="微型企业"/>
    <s v="小微企业"/>
    <s v=""/>
    <s v="向左臣"/>
    <s v="居民身份证"/>
    <s v="430822198804132550"/>
    <s v="湖南桑植农村商业银行汨湖支行"/>
    <n v="100"/>
    <s v="流动资金贷款"/>
    <n v="6.5"/>
    <s v="人民币"/>
    <s v="否"/>
    <s v="2022-09-13 00:00:00"/>
    <s v="2023-09-13 00:00:00"/>
    <m/>
    <s v="-54012-2022-00000558"/>
    <s v="2022091318940201200000003"/>
    <s v="20210002"/>
    <s v="E-ZJJDB-20220200"/>
    <n v="0.9"/>
    <m/>
    <s v="自然人保证"/>
    <n v="20"/>
    <n v="40"/>
    <n v="0"/>
    <n v="20"/>
    <n v="20"/>
    <n v="0"/>
    <m/>
    <s v=""/>
    <m/>
    <s v="湘担E贷（批量业务）"/>
    <s v=""/>
    <s v="国担非专项业务"/>
    <m/>
    <s v="2022-11-07 08:46:04"/>
    <s v="2022-11-15 09:29:01"/>
    <s v="2022-10-26 00:00:00"/>
    <s v="袁乾"/>
    <m/>
    <s v="省再担合规性审查通过"/>
    <s v="国担合规性审查通过"/>
    <m/>
    <n v="100"/>
    <n v="100"/>
    <n v="365"/>
    <n v="0"/>
    <n v="0"/>
    <n v="2E-3"/>
    <n v="2000"/>
    <n v="2000"/>
    <m/>
  </r>
  <r>
    <s v="4302122091410012"/>
    <s v="国担非专项业务"/>
    <s v="新增"/>
    <x v="2"/>
    <m/>
    <s v="湖南省融资再担保有限公司"/>
    <s v="张秀英"/>
    <s v="小微企业主"/>
    <s v="居民身份证"/>
    <s v="430822198104032540"/>
    <s v="张秀英"/>
    <s v="17774436618"/>
    <s v="桑植县英杰铸造厂"/>
    <s v="91430822MA4L6FWY94"/>
    <s v="私人控股"/>
    <s v="是"/>
    <s v="湖南省/张家界市/桑植县"/>
    <s v="金属结构制造"/>
    <s v="工业"/>
    <n v="140"/>
    <n v="350"/>
    <n v="40"/>
    <n v="0"/>
    <s v="小型企业"/>
    <s v="小微企业"/>
    <s v="3.1.12.6"/>
    <m/>
    <m/>
    <m/>
    <s v="湖南桑植农村商业银行汨湖支行"/>
    <n v="40"/>
    <s v="个人经营性贷款"/>
    <n v="6.5"/>
    <s v="人民币"/>
    <s v="否"/>
    <s v="2022-09-14 00:00:00"/>
    <s v="2025-09-14 00:00:00"/>
    <m/>
    <s v="-54012-2022-00000565"/>
    <s v="2022091418940201200000001"/>
    <s v="20210002"/>
    <s v="E-ZJJDB-20220201"/>
    <n v="0.9"/>
    <m/>
    <s v="自然人保证"/>
    <n v="20"/>
    <n v="40"/>
    <n v="0"/>
    <n v="20"/>
    <n v="20"/>
    <n v="0"/>
    <m/>
    <s v=""/>
    <m/>
    <s v="湘担E贷（批量业务）"/>
    <m/>
    <s v="国担非专项业务"/>
    <m/>
    <s v="2022-11-07 08:46:04"/>
    <s v="2022-11-15 09:29:01"/>
    <s v="2022-10-26 10:55:11"/>
    <s v="袁乾"/>
    <m/>
    <s v="省再担合规性审查通过"/>
    <s v="国担合规性审查通过"/>
    <m/>
    <n v="40"/>
    <n v="40"/>
    <n v="1096"/>
    <n v="0"/>
    <n v="0"/>
    <n v="2E-3"/>
    <n v="800"/>
    <n v="800"/>
    <m/>
  </r>
  <r>
    <s v="4302122091410013"/>
    <s v="国担非专项业务"/>
    <s v="新增"/>
    <x v="2"/>
    <m/>
    <s v="湖南省融资再担保有限公司"/>
    <s v="张秀英"/>
    <s v="小微企业主"/>
    <s v="居民身份证"/>
    <s v="430822198104032540"/>
    <s v="张秀英"/>
    <s v="17774436618"/>
    <s v="桑植县英杰铸造厂"/>
    <s v="91430822MA4L6FWY94"/>
    <s v="私人控股"/>
    <s v="是"/>
    <s v="湖南省/张家界市/桑植县"/>
    <s v="金属结构制造"/>
    <s v="工业"/>
    <n v="140"/>
    <n v="350"/>
    <n v="40"/>
    <n v="0"/>
    <s v="小型企业"/>
    <s v="小微企业"/>
    <s v="3.1.12.6"/>
    <m/>
    <m/>
    <m/>
    <s v="湖南桑植农村商业银行汨湖支行"/>
    <n v="50"/>
    <s v="个人经营性贷款"/>
    <n v="6.5"/>
    <s v="人民币"/>
    <s v="否"/>
    <s v="2022-09-14 00:00:00"/>
    <s v="2023-09-14 00:00:00"/>
    <m/>
    <s v="-54012-2022-00000566"/>
    <s v="2022091400033046"/>
    <s v="20210002"/>
    <s v="E-ZJJDB-20220202"/>
    <n v="0.9"/>
    <m/>
    <s v="自然人保证"/>
    <n v="20"/>
    <n v="40"/>
    <n v="0"/>
    <n v="20"/>
    <n v="20"/>
    <n v="0"/>
    <m/>
    <s v=""/>
    <m/>
    <s v="湘担E贷（批量业务）"/>
    <m/>
    <s v="国担非专项业务"/>
    <m/>
    <s v="2022-11-07 08:46:04"/>
    <s v="2022-11-15 09:29:01"/>
    <s v="2022-10-26 10:55:11"/>
    <s v="袁乾"/>
    <m/>
    <s v="省再担合规性审查通过"/>
    <s v="国担合规性审查通过"/>
    <m/>
    <n v="50"/>
    <n v="50"/>
    <n v="365"/>
    <n v="0"/>
    <n v="0"/>
    <n v="2E-3"/>
    <n v="1000"/>
    <n v="1000"/>
    <m/>
  </r>
  <r>
    <s v="4302122091510004"/>
    <s v="国担非专项业务"/>
    <s v="新增"/>
    <x v="2"/>
    <m/>
    <s v="湖南省融资再担保有限公司"/>
    <s v="陈功明"/>
    <s v="个体工商户"/>
    <s v="居民身份证"/>
    <s v="430822197911091278"/>
    <s v="陈功明"/>
    <s v="18174407789"/>
    <s v="张家界市永定区小溪芽菜批发店"/>
    <s v="92430802MABR1TQ28C"/>
    <s v="私人控股"/>
    <s v="是"/>
    <s v="湖南省/张家界市/永定区"/>
    <s v="果品、蔬菜零售"/>
    <s v="零售业"/>
    <n v="60"/>
    <n v="46"/>
    <n v="2"/>
    <n v="0"/>
    <s v="其他"/>
    <s v="小微企业"/>
    <m/>
    <m/>
    <m/>
    <m/>
    <s v="湖南桑植农村商业银行瑞塔铺支行"/>
    <n v="20"/>
    <s v="个人经营性贷款"/>
    <n v="6.5"/>
    <s v="人民币"/>
    <s v="否"/>
    <s v="2022-09-15 00:00:00"/>
    <s v="2023-09-14 00:00:00"/>
    <m/>
    <s v="-54008-2022-00001915"/>
    <s v="2022091518940200800000003"/>
    <s v="20210002"/>
    <s v="E-ZJJDB-20220203"/>
    <n v="0.9"/>
    <m/>
    <s v="自然人保证"/>
    <n v="20"/>
    <n v="40"/>
    <n v="0"/>
    <n v="20"/>
    <n v="20"/>
    <n v="0"/>
    <m/>
    <s v=""/>
    <m/>
    <s v="湘担E贷（批量业务）"/>
    <m/>
    <s v="国担非专项业务"/>
    <m/>
    <s v="2022-11-07 08:46:04"/>
    <s v="2022-11-15 09:29:01"/>
    <s v="2022-10-26 10:55:11"/>
    <s v="袁乾"/>
    <m/>
    <s v="省再担合规性审查通过"/>
    <s v="国担合规性审查通过"/>
    <m/>
    <n v="20"/>
    <n v="20"/>
    <n v="364"/>
    <n v="0"/>
    <n v="0"/>
    <n v="2E-3"/>
    <n v="398.9"/>
    <n v="398.9"/>
    <m/>
  </r>
  <r>
    <s v="4302122091600010"/>
    <s v="国担非专项业务"/>
    <s v="新增"/>
    <x v="2"/>
    <m/>
    <s v="湖南省融资再担保有限公司"/>
    <s v="湖南达成建设有限公司"/>
    <s v="企业"/>
    <s v="统一社会信用代码"/>
    <s v="9143010334481995XX"/>
    <s v="周叙华"/>
    <s v="13807447666"/>
    <m/>
    <m/>
    <s v="私人控股"/>
    <s v="是"/>
    <s v="湖南省/张家界市/桑植县"/>
    <s v="住宅房屋建筑"/>
    <s v="建筑业"/>
    <n v="7432"/>
    <n v="3086"/>
    <n v="10"/>
    <n v="69"/>
    <s v="小型企业"/>
    <s v="小微企业"/>
    <m/>
    <s v="周叙华"/>
    <s v="居民身份证"/>
    <s v="430822197702180063"/>
    <s v="湖南桑植农村商业银行城中支行"/>
    <n v="150"/>
    <s v="流动资金贷款"/>
    <n v="6.5"/>
    <s v="人民币"/>
    <s v="否"/>
    <s v="2022-09-16 00:00:00"/>
    <s v="2023-09-16 00:00:00"/>
    <m/>
    <s v="-54003-2022-00001585"/>
    <s v="2022091618940200300000001"/>
    <s v="20210002"/>
    <s v="E-ZJJDB-20220204"/>
    <n v="0.9"/>
    <m/>
    <s v="自然人保证"/>
    <n v="20"/>
    <n v="40"/>
    <n v="0"/>
    <n v="20"/>
    <n v="20"/>
    <n v="0"/>
    <m/>
    <s v=""/>
    <m/>
    <s v="湘担E贷（批量业务）"/>
    <m/>
    <s v="国担非专项业务"/>
    <m/>
    <s v="2022-11-07 08:46:04"/>
    <s v="2022-11-15 09:29:01"/>
    <s v="2022-10-26 10:55:11"/>
    <s v="袁乾"/>
    <m/>
    <s v="省再担合规性审查通过"/>
    <s v="国担合规性审查通过"/>
    <m/>
    <n v="150"/>
    <n v="150"/>
    <n v="365"/>
    <n v="0"/>
    <n v="0"/>
    <n v="2E-3"/>
    <n v="3000"/>
    <n v="3000"/>
    <m/>
  </r>
  <r>
    <s v="4302122091900008"/>
    <s v="国担非专项业务"/>
    <s v="新增"/>
    <x v="2"/>
    <s v=""/>
    <s v="湖南省融资再担保有限公司"/>
    <s v="桑植宏达家居有限公司"/>
    <s v="企业"/>
    <s v="统一社会信用代码"/>
    <s v="91430822MA4L6YJD6W"/>
    <s v="钟秋桓"/>
    <s v="13307446898"/>
    <m/>
    <m/>
    <s v="私人控股"/>
    <s v="否"/>
    <s v="湖南省/张家界市/桑植县"/>
    <s v="家具零售"/>
    <s v="零售业"/>
    <n v="1892"/>
    <n v="81"/>
    <n v="5"/>
    <n v="1"/>
    <s v="微型企业"/>
    <s v="小微企业"/>
    <s v=""/>
    <s v="钟秋桓"/>
    <s v="居民身份证"/>
    <s v="430822196309210022"/>
    <s v="湖南桑植农村商业银行城中支行"/>
    <n v="50"/>
    <s v="流动资金贷款"/>
    <n v="6.5"/>
    <s v="人民币"/>
    <s v="否"/>
    <s v="2022-09-19 00:00:00"/>
    <s v="2023-09-19 00:00:00"/>
    <m/>
    <s v="-54003-2022-00001594"/>
    <s v="2022091918940200300000001"/>
    <s v="20210002"/>
    <s v="E-ZJJDB-20220205"/>
    <n v="0.9"/>
    <m/>
    <s v="自然人保证"/>
    <n v="20"/>
    <n v="40"/>
    <n v="0"/>
    <n v="20"/>
    <n v="20"/>
    <n v="0"/>
    <m/>
    <s v=""/>
    <m/>
    <s v="湘担E贷（批量业务）"/>
    <s v=""/>
    <s v="国担非专项业务"/>
    <m/>
    <s v="2022-11-07 08:46:04"/>
    <s v="2022-11-15 09:29:28"/>
    <s v="2022-10-26 00:00:00"/>
    <s v="袁乾"/>
    <m/>
    <s v="省再担合规性审查通过"/>
    <s v="国担合规性审查通过"/>
    <m/>
    <n v="50"/>
    <n v="50"/>
    <n v="365"/>
    <n v="0"/>
    <n v="0"/>
    <n v="2E-3"/>
    <n v="1000"/>
    <n v="1000"/>
    <m/>
  </r>
  <r>
    <s v="4302122092010009"/>
    <s v="国担非专项业务"/>
    <s v="新增"/>
    <x v="2"/>
    <s v=""/>
    <s v="湖南省融资再担保有限公司"/>
    <s v="张育梅"/>
    <s v="小微企业主"/>
    <s v="居民身份证"/>
    <s v="432922198112081446"/>
    <s v="张育梅"/>
    <s v="15874427198"/>
    <s v="桑植县小黄蔬菜批发有限公司"/>
    <s v="91430822MA4RULF72G"/>
    <s v="私人控股"/>
    <s v="是"/>
    <s v="湖南省/张家界市/桑植县"/>
    <s v="果品、蔬菜零售"/>
    <s v="零售业"/>
    <n v="150"/>
    <n v="80"/>
    <n v="10"/>
    <n v="0"/>
    <s v="微型企业"/>
    <s v="小微企业"/>
    <s v=""/>
    <m/>
    <m/>
    <m/>
    <s v="湖南桑植农村商业银行城中支行"/>
    <n v="60"/>
    <s v="个人经营性贷款"/>
    <n v="6.5"/>
    <s v="人民币"/>
    <s v="否"/>
    <s v="2022-09-20 00:00:00"/>
    <s v="2023-09-20 00:00:00"/>
    <m/>
    <s v="-54003-2022-00001602"/>
    <s v="2022092018940200300000003"/>
    <s v="20210002"/>
    <s v="E-ZJJDB-20220206"/>
    <n v="0.9"/>
    <m/>
    <s v="自然人保证"/>
    <n v="20"/>
    <n v="40"/>
    <n v="0"/>
    <n v="20"/>
    <n v="20"/>
    <n v="0"/>
    <m/>
    <s v=""/>
    <m/>
    <s v="湘担E贷（批量业务）"/>
    <s v=""/>
    <s v="国担非专项业务"/>
    <m/>
    <s v="2022-11-07 08:46:04"/>
    <s v="2022-11-15 09:29:28"/>
    <s v="2022-10-26 00:00:00"/>
    <s v="袁乾"/>
    <m/>
    <s v="省再担合规性审查通过"/>
    <s v="国担合规性审查通过"/>
    <m/>
    <n v="60"/>
    <n v="60"/>
    <n v="365"/>
    <n v="0"/>
    <n v="0"/>
    <n v="2E-3"/>
    <n v="1200"/>
    <n v="1200"/>
    <m/>
  </r>
  <r>
    <s v="4302122082600014"/>
    <s v="国担非专项业务"/>
    <s v="新增"/>
    <x v="2"/>
    <s v=""/>
    <s v="湖南省融资再担保有限公司"/>
    <s v="张家界市德思信建筑有限公司"/>
    <s v="企业"/>
    <s v="统一社会信用代码"/>
    <s v="91430822MA4L16E129"/>
    <s v="王伊文"/>
    <s v="15348440088"/>
    <m/>
    <m/>
    <s v="私人控股"/>
    <s v="是"/>
    <s v="湖南省/张家界市/桑植县"/>
    <s v="住宅房屋建筑"/>
    <s v="建筑业"/>
    <n v="612"/>
    <n v="436"/>
    <n v="13"/>
    <n v="7"/>
    <s v="小型企业"/>
    <s v="小微企业"/>
    <s v=""/>
    <s v="王伊文"/>
    <s v="居民身份证"/>
    <s v="43082219920209132X"/>
    <s v="湖南桑植农村商业银行芭茅溪支行"/>
    <n v="100"/>
    <s v="流动资金贷款"/>
    <n v="6.5"/>
    <s v="人民币"/>
    <s v="否"/>
    <s v="2022-08-26 00:00:00"/>
    <s v="2023-08-25 00:00:00"/>
    <m/>
    <s v="-54028-2022-00000520"/>
    <s v="202208261894020280000001"/>
    <s v="20210002"/>
    <s v="E-ZJJDB-20220207"/>
    <n v="0.9"/>
    <m/>
    <s v="自然人保证"/>
    <n v="20"/>
    <n v="40"/>
    <n v="0"/>
    <n v="20"/>
    <n v="20"/>
    <n v="0"/>
    <m/>
    <s v=""/>
    <m/>
    <s v="湘担E贷（批量业务）"/>
    <s v=""/>
    <s v="国担非专项业务"/>
    <m/>
    <s v="2022-11-07 08:46:04"/>
    <s v="2022-11-15 09:29:01"/>
    <s v="2022-10-26 00:00:00"/>
    <s v="袁乾"/>
    <m/>
    <s v="省再担合规性审查通过"/>
    <s v="国担合规性审查通过"/>
    <m/>
    <n v="100"/>
    <n v="100"/>
    <n v="364"/>
    <n v="0"/>
    <n v="0"/>
    <n v="2E-3"/>
    <n v="1994.52"/>
    <n v="1994.52"/>
    <m/>
  </r>
  <r>
    <s v="4302122083110006"/>
    <s v="乡村振兴贷款担保支持计划"/>
    <s v="新增"/>
    <x v="2"/>
    <s v=""/>
    <s v="湖南省融资再担保有限公司"/>
    <s v="覃琴"/>
    <s v="农户"/>
    <s v="居民身份证"/>
    <s v="430802198910037324"/>
    <s v="覃琴"/>
    <s v="15074462178"/>
    <s v="张家界琴沐藤堡种养专业合作社"/>
    <s v="93430802MA4T7G5M42"/>
    <s v="私人控股"/>
    <s v="是"/>
    <s v="湖南省/张家界市/桑植县"/>
    <s v="蔬菜种植"/>
    <s v="农、林、牧、渔业"/>
    <n v="160"/>
    <n v="55"/>
    <n v="1"/>
    <n v="0"/>
    <s v="其他"/>
    <s v="三农"/>
    <s v=""/>
    <m/>
    <m/>
    <s v=""/>
    <s v="湖南桑植农村商业银行龙潭坪支行"/>
    <n v="50"/>
    <s v="个人经营性贷款"/>
    <n v="6.7"/>
    <s v="人民币"/>
    <s v="否"/>
    <s v="2022-08-31 00:00:00"/>
    <s v="2023-08-31 00:00:00"/>
    <m/>
    <s v="-54025-2022-00000760"/>
    <s v="2022083118940202500000002"/>
    <s v="20210002"/>
    <s v="E-ZJJDB-20220208"/>
    <n v="0.9"/>
    <m/>
    <s v="自然人保证"/>
    <n v="20"/>
    <n v="30"/>
    <n v="0"/>
    <n v="20"/>
    <n v="30"/>
    <n v="0"/>
    <m/>
    <s v=""/>
    <m/>
    <s v="乡村振兴贷款担保支持计划"/>
    <s v=""/>
    <s v="乡村振兴贷款担保支持计划"/>
    <m/>
    <s v="2022-11-07 08:46:04"/>
    <s v="2022-11-15 09:29:28"/>
    <s v="2022-10-26 00:00:00"/>
    <s v="袁乾"/>
    <m/>
    <s v="省再担合规性审查通过"/>
    <s v="国担合规性审查通过"/>
    <m/>
    <n v="50"/>
    <n v="50"/>
    <n v="365"/>
    <n v="0"/>
    <n v="0"/>
    <n v="2E-3"/>
    <n v="1000"/>
    <n v="1000"/>
    <m/>
  </r>
  <r>
    <s v="4302022083100007"/>
    <s v="国担非专项业务"/>
    <s v="新增"/>
    <x v="15"/>
    <m/>
    <s v="湖南省融资再担保有限公司"/>
    <s v="湖南省益阳市安化县江南镇大屋村经济合作社"/>
    <s v="非企业经济组织"/>
    <s v="统一社会信用代码"/>
    <s v="N2430923MF30622879"/>
    <s v="贺团量"/>
    <s v="15869776057"/>
    <s v="湖南省益阳市安化县江南镇大屋村经济合作社"/>
    <s v="N2430923MF30622879"/>
    <s v="集体控股"/>
    <s v="是"/>
    <s v="湖南省/益阳市/安化县"/>
    <s v="农村集体经济组织管理"/>
    <s v="租赁和商务服务业"/>
    <n v="1564.81"/>
    <n v="66.94"/>
    <n v="1025"/>
    <n v="0"/>
    <s v="其他"/>
    <s v="三农"/>
    <m/>
    <s v="贺团量"/>
    <s v="居民身份证"/>
    <s v="430923198509256616"/>
    <s v="中国建设银行安化支行"/>
    <n v="200"/>
    <s v="流动资金贷款"/>
    <n v="4.5"/>
    <s v="人民币"/>
    <s v="否"/>
    <s v="2022-08-31 00:00:00"/>
    <s v="2025-08-31 00:00:00"/>
    <m/>
    <s v="HTZ430677500LDZJ2022N05X"/>
    <m/>
    <s v="【2022】DB建字第1号"/>
    <s v="AH20220831001"/>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0-31 12:28:36"/>
    <s v="2022-11-15 09:28:03"/>
    <s v="2022-10-26 15:11:42"/>
    <s v="李迎"/>
    <m/>
    <s v="省再担合规性审查通过"/>
    <s v="国担合规性审查通过"/>
    <m/>
    <n v="200"/>
    <n v="200"/>
    <n v="1096"/>
    <n v="0"/>
    <n v="0"/>
    <n v="2E-3"/>
    <n v="4000"/>
    <n v="4000"/>
    <m/>
  </r>
  <r>
    <s v="4302022091500005"/>
    <s v="国担非专项业务"/>
    <s v="新增"/>
    <x v="15"/>
    <m/>
    <s v="湖南省融资再担保有限公司"/>
    <s v="湖南省益阳市安化县江南镇联盟村经济合作社"/>
    <s v="非企业经济组织"/>
    <s v="统一社会信用代码"/>
    <s v="N2430923MF32703857"/>
    <s v="刘党初"/>
    <s v="13141546805"/>
    <s v="湖南省益阳市安化县江南镇联盟村经济合作社"/>
    <s v="N2430923MF32703857"/>
    <s v="集体控股"/>
    <s v="是"/>
    <s v="湖南省/益阳市/安化县"/>
    <s v="农村集体经济组织管理"/>
    <s v="租赁和商务服务业"/>
    <n v="1503.67"/>
    <n v="94.95"/>
    <n v="968"/>
    <n v="0"/>
    <s v="其他"/>
    <s v="三农"/>
    <m/>
    <s v="刘党初"/>
    <s v="居民身份证"/>
    <s v="432326197103081071"/>
    <s v="中国建设银行安化支行"/>
    <n v="350"/>
    <s v="流动资金贷款"/>
    <n v="4.5"/>
    <s v="人民币"/>
    <s v="否"/>
    <s v="2022-09-15 00:00:00"/>
    <s v="2025-09-15 00:00:00"/>
    <m/>
    <s v="HTZ430677500LDZJ2022N06L"/>
    <m/>
    <s v="【2022】DB建字第1号"/>
    <s v="AH202209150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31 12:28:36"/>
    <s v="2022-11-15 09:28:31"/>
    <s v="2022-10-26 15:11:42"/>
    <s v="李迎"/>
    <m/>
    <s v="省再担合规性审查通过"/>
    <s v="国担合规性审查通过"/>
    <m/>
    <n v="350"/>
    <n v="350"/>
    <n v="1096"/>
    <n v="0"/>
    <n v="0"/>
    <n v="2E-3"/>
    <n v="7000"/>
    <n v="7000"/>
    <m/>
  </r>
  <r>
    <s v="4302022092200004"/>
    <s v="国担非专项业务"/>
    <s v="新增"/>
    <x v="15"/>
    <m/>
    <s v="湖南省融资再担保有限公司"/>
    <s v="湖南省益阳市安化县江南镇梅山村经济合作社"/>
    <s v="非企业经济组织"/>
    <s v="统一社会信用代码"/>
    <s v="N2430923MF3128549B"/>
    <s v="王本才"/>
    <s v="15273765571"/>
    <s v="湖南省益阳市安化县江南镇梅山村经济合作社"/>
    <s v="N2430923MF3128549B"/>
    <s v="集体控股"/>
    <s v="是"/>
    <s v="湖南省/益阳市/安化县"/>
    <s v="农村集体经济组织管理"/>
    <s v="租赁和商务服务业"/>
    <n v="1607.68"/>
    <n v="10"/>
    <n v="1635"/>
    <n v="0"/>
    <s v="其他"/>
    <s v="三农"/>
    <m/>
    <s v="王本才"/>
    <s v="居民身份证"/>
    <s v="432326197006055779"/>
    <s v="中国建设银行安化支行"/>
    <n v="100"/>
    <s v="流动资金贷款"/>
    <n v="4.5"/>
    <s v="人民币"/>
    <s v="否"/>
    <s v="2022-09-22 00:00:00"/>
    <s v="2025-09-22 00:00:00"/>
    <m/>
    <s v="HTZ430677500LDZJ2022N06P"/>
    <m/>
    <s v="【2022】DB建字第1号"/>
    <s v="AH202209220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31 12:28:36"/>
    <s v="2022-11-15 09:28:03"/>
    <s v="2022-10-26 15:11:42"/>
    <s v="李迎"/>
    <m/>
    <s v="省再担合规性审查通过"/>
    <s v="国担合规性审查通过"/>
    <m/>
    <n v="100"/>
    <n v="100"/>
    <n v="1096"/>
    <n v="0"/>
    <n v="0"/>
    <n v="2E-3"/>
    <n v="2000"/>
    <n v="2000"/>
    <m/>
  </r>
  <r>
    <s v="4302022081100005"/>
    <s v="国担非专项业务"/>
    <s v="新增"/>
    <x v="15"/>
    <m/>
    <s v="湖南省融资再担保有限公司"/>
    <s v="湖南省益阳市安化县江南镇锡潭村经济合作社"/>
    <s v="非企业经济组织"/>
    <s v="统一社会信用代码"/>
    <s v="N2430923MF325692X9"/>
    <s v="陈水芝"/>
    <s v="18373797796"/>
    <s v="湖南省益阳市安化县江南镇锡潭村经济合作社"/>
    <s v="N2430923MF325692X9"/>
    <s v="集体控股"/>
    <s v="是"/>
    <s v="湖南省/益阳市/安化县"/>
    <s v="农村集体经济组织管理"/>
    <s v="租赁和商务服务业"/>
    <n v="1611.03"/>
    <n v="5"/>
    <n v="1668"/>
    <n v="0"/>
    <s v="其他"/>
    <s v="三农"/>
    <m/>
    <s v="陈水芝"/>
    <s v="居民身份证"/>
    <s v="432326196709045740"/>
    <s v="中国建设银行安化支行"/>
    <n v="200"/>
    <s v="流动资金贷款"/>
    <n v="4.55"/>
    <s v="人民币"/>
    <s v="否"/>
    <s v="2022-08-11 00:00:00"/>
    <s v="2025-08-11 00:00:00"/>
    <m/>
    <s v="HTZ430677500LDZJ2022N05H"/>
    <m/>
    <s v="【2022】DB建字第1号"/>
    <s v="AH20220811001"/>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0-31 12:28:36"/>
    <s v="2022-11-15 09:28:03"/>
    <s v="2022-10-26 15:11:42"/>
    <s v="李迎"/>
    <m/>
    <s v="省再担合规性审查通过"/>
    <s v="国担合规性审查通过"/>
    <m/>
    <n v="200"/>
    <n v="200"/>
    <n v="1096"/>
    <n v="0"/>
    <n v="0"/>
    <n v="2E-3"/>
    <n v="4000"/>
    <n v="4000"/>
    <m/>
  </r>
  <r>
    <s v="4302022080500002"/>
    <s v="国担非专项业务"/>
    <s v="新增"/>
    <x v="15"/>
    <m/>
    <s v="湖南省融资再担保有限公司"/>
    <s v="湖南省益阳市安化县江南镇新星村经济合作社"/>
    <s v="非企业经济组织"/>
    <s v="统一社会信用代码"/>
    <s v="N2430923MF31132162"/>
    <s v="陈姚"/>
    <s v="18692781787"/>
    <s v="湖南省益阳市安化县江南镇新星村经济合作社"/>
    <s v="N2430923MF31132162"/>
    <s v="集体控股"/>
    <s v="是"/>
    <s v="湖南省/益阳市/安化县"/>
    <s v="农村集体经济组织管理"/>
    <s v="租赁和商务服务业"/>
    <n v="1546.63"/>
    <n v="5"/>
    <n v="2102"/>
    <n v="0"/>
    <s v="其他"/>
    <s v="三农"/>
    <m/>
    <s v="陈姚"/>
    <s v="居民身份证"/>
    <s v="43092319831104292X"/>
    <s v="中国建设银行安化支行"/>
    <n v="100"/>
    <s v="流动资金贷款"/>
    <n v="4.55"/>
    <s v="人民币"/>
    <s v="否"/>
    <s v="2022-08-05 00:00:00"/>
    <s v="2025-08-05 00:00:00"/>
    <m/>
    <s v="HTZ430677500LDZJ2022N05G"/>
    <m/>
    <s v="【2022】DB建字第1号"/>
    <s v="AH20220805001"/>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0-26 15:52:34"/>
    <s v="2022-11-15 09:28:03"/>
    <s v="2022-10-26 15:11:42"/>
    <s v="李迎"/>
    <m/>
    <s v="省再担合规性审查通过"/>
    <s v="国担合规性审查通过"/>
    <m/>
    <n v="100"/>
    <n v="100"/>
    <n v="1096"/>
    <n v="0"/>
    <n v="0"/>
    <n v="2E-3"/>
    <n v="2000"/>
    <n v="2000"/>
    <m/>
  </r>
  <r>
    <s v="4302022092800004"/>
    <s v="国担非专项业务"/>
    <s v="新增"/>
    <x v="15"/>
    <m/>
    <s v="湖南省融资再担保有限公司"/>
    <s v="湖南省益阳市安化县冷市镇大苍村经济合作社"/>
    <s v="非企业经济组织"/>
    <s v="统一社会信用代码"/>
    <s v="N2430923MF3238641J"/>
    <s v="刘品一"/>
    <s v="15007376868"/>
    <s v="湖南省益阳市安化县冷市镇大苍村经济合作社"/>
    <s v="N2430923MF3238641J"/>
    <s v="集体控股"/>
    <s v="否"/>
    <s v="湖南省/益阳市/安化县"/>
    <s v="农村集体经济组织管理"/>
    <s v="租赁和商务服务业"/>
    <n v="1387.35"/>
    <n v="22.8"/>
    <n v="1334"/>
    <n v="0"/>
    <s v="其他"/>
    <s v="三农"/>
    <m/>
    <s v="刘品一"/>
    <s v="居民身份证"/>
    <s v="432326196608104916"/>
    <s v="中国建设银行安化支行"/>
    <n v="100"/>
    <s v="流动资金贷款"/>
    <n v="4.5"/>
    <s v="人民币"/>
    <s v="否"/>
    <s v="2022-09-28 00:00:00"/>
    <s v="2025-09-28 00:00:00"/>
    <m/>
    <s v="HTZ430677500LDZJ2022N073"/>
    <m/>
    <s v="【2022】DB建字第1号"/>
    <s v="AH202209280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31 12:28:36"/>
    <s v="2022-11-15 09:28:31"/>
    <s v="2022-10-26 15:11:42"/>
    <s v="李迎"/>
    <m/>
    <s v="省再担合规性审查通过"/>
    <s v="国担合规性审查通过"/>
    <m/>
    <n v="100"/>
    <n v="100"/>
    <n v="1096"/>
    <n v="0"/>
    <n v="0"/>
    <n v="2E-3"/>
    <n v="2000"/>
    <n v="2000"/>
    <m/>
  </r>
  <r>
    <s v="4302022091500006"/>
    <s v="国担非专项业务"/>
    <s v="新增"/>
    <x v="15"/>
    <m/>
    <s v="湖南省融资再担保有限公司"/>
    <s v="湖南省益阳市安化县龙塘乡陶贺冲村经济合作社"/>
    <s v="非企业经济组织"/>
    <s v="统一社会信用代码"/>
    <s v="N2430923MF3872677B"/>
    <s v="黄龙盛"/>
    <s v="17607379959"/>
    <s v="湖南省益阳市安化县龙塘乡陶贺冲村经济合作社"/>
    <s v="N2430923MF3872677B"/>
    <s v="集体控股"/>
    <s v="是"/>
    <s v="湖南省/益阳市/安化县"/>
    <s v="农村集体经济组织管理"/>
    <s v="租赁和商务服务业"/>
    <n v="1208.8"/>
    <n v="10.28"/>
    <n v="1169"/>
    <n v="0"/>
    <s v="其他"/>
    <s v="三农"/>
    <m/>
    <s v="黄龙盛"/>
    <s v="居民身份证"/>
    <s v="43232619700126503X"/>
    <s v="中国建设银行安化支行"/>
    <n v="500"/>
    <s v="流动资金贷款"/>
    <n v="4.5"/>
    <s v="人民币"/>
    <s v="否"/>
    <s v="2022-09-15 00:00:00"/>
    <s v="2025-09-15 00:00:00"/>
    <m/>
    <s v="HTZ430677500LDZJ2022N06G"/>
    <m/>
    <s v="【2022】DB建字第1号"/>
    <s v="AH20220915002"/>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31 12:28:36"/>
    <s v="2022-11-15 09:28:31"/>
    <s v="2022-10-26 15:11:42"/>
    <s v="李迎"/>
    <m/>
    <s v="省再担合规性审查通过"/>
    <s v="国担合规性审查通过"/>
    <m/>
    <n v="500"/>
    <n v="500"/>
    <n v="1096"/>
    <n v="0"/>
    <n v="0"/>
    <n v="2E-3"/>
    <n v="10000"/>
    <n v="10000"/>
    <m/>
  </r>
  <r>
    <s v="4302022083100008"/>
    <s v="国担非专项业务"/>
    <s v="新增"/>
    <x v="15"/>
    <m/>
    <s v="湖南省融资再担保有限公司"/>
    <s v="湖南省益阳市安化县马路镇八角社区经济合作社"/>
    <s v="非企业经济组织"/>
    <s v="统一社会信用代码"/>
    <s v="N2430923MF3063896G"/>
    <s v="蒋满平"/>
    <s v="13549736107"/>
    <s v="湖南省益阳市安化县马路镇八角社区经济合作社"/>
    <s v="N2430923MF3063896G"/>
    <s v="集体控股"/>
    <s v="是"/>
    <s v="湖南省/益阳市/安化县"/>
    <s v="农村集体经济组织管理"/>
    <s v="租赁和商务服务业"/>
    <n v="1578.84"/>
    <n v="2"/>
    <n v="869"/>
    <n v="0"/>
    <s v="其他"/>
    <s v="三农"/>
    <m/>
    <s v="蒋满平"/>
    <s v="居民身份证"/>
    <s v="43232619740724137X"/>
    <s v="中国建设银行安化支行"/>
    <n v="500"/>
    <s v="流动资金贷款"/>
    <n v="4.45"/>
    <s v="人民币"/>
    <s v="否"/>
    <s v="2022-08-31 00:00:00"/>
    <s v="2025-08-31 00:00:00"/>
    <m/>
    <s v="HTZ430677500LDZJ2022N060"/>
    <m/>
    <s v="【2022】DB建字第1号"/>
    <s v="AH20220831002"/>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0-31 12:28:36"/>
    <s v="2022-11-15 09:28:31"/>
    <s v="2022-10-26 15:11:42"/>
    <s v="李迎"/>
    <m/>
    <s v="省再担合规性审查通过"/>
    <s v="国担合规性审查通过"/>
    <m/>
    <n v="500"/>
    <n v="500"/>
    <n v="1096"/>
    <n v="0"/>
    <n v="0"/>
    <n v="2E-3"/>
    <n v="10000"/>
    <n v="10000"/>
    <m/>
  </r>
  <r>
    <s v="4302022083100009"/>
    <s v="国担非专项业务"/>
    <s v="新增"/>
    <x v="15"/>
    <m/>
    <s v="湖南省融资再担保有限公司"/>
    <s v="湖南省益阳市安化县马路镇蒋坪村经济合作社"/>
    <s v="非企业经济组织"/>
    <s v="统一社会信用代码"/>
    <s v="N2430923MF3063925U"/>
    <s v="仇志勇"/>
    <s v="13875908338"/>
    <s v="湖南省益阳市安化县马路镇蒋坪村经济合作社"/>
    <s v="N2430923MF3063925U"/>
    <s v="集体控股"/>
    <s v="是"/>
    <s v="湖南省/益阳市/安化县"/>
    <s v="农村集体经济组织管理"/>
    <s v="租赁和商务服务业"/>
    <n v="788"/>
    <n v="10"/>
    <n v="1219"/>
    <n v="0"/>
    <s v="其他"/>
    <s v="三农"/>
    <m/>
    <s v="仇志勇"/>
    <s v="居民身份证"/>
    <s v="432326197110281370"/>
    <s v="中国建设银行安化支行"/>
    <n v="450"/>
    <s v="流动资金贷款"/>
    <n v="4.45"/>
    <s v="人民币"/>
    <s v="否"/>
    <s v="2022-08-31 00:00:00"/>
    <s v="2025-08-31 00:00:00"/>
    <m/>
    <s v="HTZ430677500LDZJ2022N066"/>
    <m/>
    <s v="【2022】DB建字第1号"/>
    <s v="AH20220831003"/>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0-31 12:28:36"/>
    <s v="2022-11-15 09:28:31"/>
    <s v="2022-10-26 15:11:42"/>
    <s v="李迎"/>
    <m/>
    <s v="省再担合规性审查通过"/>
    <s v="国担合规性审查通过"/>
    <m/>
    <n v="450"/>
    <n v="450"/>
    <n v="1096"/>
    <n v="0"/>
    <n v="0"/>
    <n v="2E-3"/>
    <n v="9000"/>
    <n v="9000"/>
    <m/>
  </r>
  <r>
    <s v="4302022092900007"/>
    <s v="国担非专项业务"/>
    <s v="新增"/>
    <x v="15"/>
    <m/>
    <s v="湖南省融资再担保有限公司"/>
    <s v="湖南省益阳市安化县马路镇六步溪村经济合作社"/>
    <s v="非企业经济组织"/>
    <s v="统一社会信用代码"/>
    <s v="N2430923MF3063933N"/>
    <s v="曾福生"/>
    <s v="17773729666"/>
    <s v="湖南省益阳市安化县马路镇六步溪村经济合作社"/>
    <s v="N2430923MF3063933N"/>
    <s v="集体控股"/>
    <s v="是"/>
    <s v="湖南省/益阳市/安化县"/>
    <s v="农村集体经济组织管理"/>
    <s v="租赁和商务服务业"/>
    <n v="1603.88"/>
    <n v="12"/>
    <n v="1011"/>
    <n v="0"/>
    <s v="其他"/>
    <s v="三农"/>
    <m/>
    <s v="曾福生"/>
    <s v="居民身份证"/>
    <s v="432326196912257554"/>
    <s v="中国建设银行安化支行"/>
    <n v="500"/>
    <s v="流动资金贷款"/>
    <n v="4.5"/>
    <s v="人民币"/>
    <s v="否"/>
    <s v="2022-09-29 00:00:00"/>
    <s v="2025-09-29 00:00:00"/>
    <m/>
    <s v="HTZ430677500LDZJ2022N070"/>
    <m/>
    <s v="【2022】DB建字第1号"/>
    <s v="AH202209290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31 12:28:36"/>
    <s v="2022-11-15 09:28:31"/>
    <s v="2022-10-26 15:11:42"/>
    <s v="李迎"/>
    <m/>
    <s v="省再担合规性审查通过"/>
    <s v="国担合规性审查通过"/>
    <m/>
    <n v="500"/>
    <n v="500"/>
    <n v="1096"/>
    <n v="0"/>
    <n v="0"/>
    <n v="2E-3"/>
    <n v="10000"/>
    <n v="10000"/>
    <m/>
  </r>
  <r>
    <s v="4302022092300010"/>
    <s v="国担非专项业务"/>
    <s v="新增"/>
    <x v="15"/>
    <m/>
    <s v="湖南省融资再担保有限公司"/>
    <s v="湖南省益阳市安化县马路镇四房村经济合作社"/>
    <s v="非企业经济组织"/>
    <s v="统一社会信用代码"/>
    <s v="N2430923MF30639764"/>
    <s v="丁安祥"/>
    <s v="15973736178"/>
    <s v="湖南省益阳市安化县马路镇四房村经济合作社"/>
    <s v="N2430923MF30639764"/>
    <s v="集体控股"/>
    <s v="是"/>
    <s v="湖南省/益阳市/安化县"/>
    <s v="农村集体经济组织管理"/>
    <s v="租赁和商务服务业"/>
    <n v="1446.71"/>
    <n v="36"/>
    <n v="3086"/>
    <n v="0"/>
    <s v="其他"/>
    <s v="三农"/>
    <m/>
    <s v="丁安祥"/>
    <s v="居民身份证"/>
    <s v="432326197610101372"/>
    <s v="中国建设银行安化支行"/>
    <n v="500"/>
    <s v="流动资金贷款"/>
    <n v="4.5"/>
    <s v="人民币"/>
    <s v="否"/>
    <s v="2022-09-23 00:00:00"/>
    <s v="2025-09-23 00:00:00"/>
    <m/>
    <s v="HTZ430677500LDZJ2022N06K"/>
    <m/>
    <s v="【2022】DB建字第1号"/>
    <s v="AH202209230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31 12:28:36"/>
    <s v="2022-11-15 09:28:31"/>
    <s v="2022-10-26 15:11:42"/>
    <s v="李迎"/>
    <m/>
    <s v="省再担合规性审查通过"/>
    <s v="国担合规性审查通过"/>
    <m/>
    <n v="500"/>
    <n v="500"/>
    <n v="1096"/>
    <n v="0"/>
    <n v="0"/>
    <n v="2E-3"/>
    <n v="10000"/>
    <n v="10000"/>
    <m/>
  </r>
  <r>
    <s v="4302022092700004"/>
    <s v="国担非专项业务"/>
    <s v="新增"/>
    <x v="15"/>
    <m/>
    <s v="湖南省融资再担保有限公司"/>
    <s v="湖南省益阳市安化县清塘铺镇红岩村经济合作社"/>
    <s v="非企业经济组织"/>
    <s v="统一社会信用代码"/>
    <s v="N2430923MF3015560H"/>
    <s v="袁挺而"/>
    <s v="13347275959"/>
    <s v="湖南省益阳市安化县清塘铺镇红岩村经济合作社"/>
    <s v="N2430923MF3015560H"/>
    <s v="集体控股"/>
    <s v="是"/>
    <s v="湖南省/益阳市/安化县"/>
    <s v="农村集体经济组织管理"/>
    <s v="租赁和商务服务业"/>
    <n v="1589.58"/>
    <n v="126.89"/>
    <n v="2506"/>
    <n v="0"/>
    <s v="其他"/>
    <s v="三农"/>
    <m/>
    <s v="袁挺而"/>
    <s v="居民身份证"/>
    <s v="432326196811240331"/>
    <s v="中国建设银行安化支行"/>
    <n v="200"/>
    <s v="流动资金贷款"/>
    <n v="4.5"/>
    <s v="人民币"/>
    <s v="否"/>
    <s v="2022-09-27 00:00:00"/>
    <s v="2025-09-27 00:00:00"/>
    <m/>
    <s v="HTZ430677500LDZJ2022N06T"/>
    <m/>
    <s v="【2022】DB建字第1号"/>
    <s v="AH20220927005"/>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31 12:28:36"/>
    <s v="2022-11-15 09:28:31"/>
    <s v="2022-10-26 15:11:43"/>
    <s v="李迎"/>
    <m/>
    <s v="省再担合规性审查通过"/>
    <s v="国担合规性审查通过"/>
    <m/>
    <n v="200"/>
    <n v="200"/>
    <n v="1096"/>
    <n v="0"/>
    <n v="0"/>
    <n v="2E-3"/>
    <n v="4000"/>
    <n v="4000"/>
    <m/>
  </r>
  <r>
    <s v="4302022083100010"/>
    <s v="国担非专项业务"/>
    <s v="新增"/>
    <x v="15"/>
    <m/>
    <s v="湖南省融资再担保有限公司"/>
    <s v="湖南省益阳市安化县清塘铺镇龙坳村经济合作社"/>
    <s v="非企业经济组织"/>
    <s v="统一社会信用代码"/>
    <s v="N2430923MF3140302U"/>
    <s v="吴石林"/>
    <s v="13973796315"/>
    <s v="湖南省益阳市安化县清塘铺镇龙坳村经济合作社"/>
    <s v="N2430923MF3140302U"/>
    <s v="集体控股"/>
    <s v="是"/>
    <s v="湖南省/益阳市/安化县"/>
    <s v="农村集体经济组织管理"/>
    <s v="租赁和商务服务业"/>
    <n v="1997.58"/>
    <n v="8"/>
    <n v="956"/>
    <n v="0"/>
    <s v="其他"/>
    <s v="三农"/>
    <m/>
    <s v="吴石林"/>
    <s v="居民身份证"/>
    <s v="43232619610817183X"/>
    <s v="中国建设银行安化支行"/>
    <n v="120"/>
    <s v="流动资金贷款"/>
    <n v="4.45"/>
    <s v="人民币"/>
    <s v="否"/>
    <s v="2022-08-31 00:00:00"/>
    <s v="2025-08-31 00:00:00"/>
    <m/>
    <s v="HTZ430677500LDZJ2022N064"/>
    <m/>
    <s v="【2022】DB建字第1号"/>
    <s v="AH20220831004"/>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0-31 12:28:36"/>
    <s v="2022-11-15 09:28:31"/>
    <s v="2022-10-26 15:11:43"/>
    <s v="李迎"/>
    <m/>
    <s v="省再担合规性审查通过"/>
    <s v="国担合规性审查通过"/>
    <m/>
    <n v="120"/>
    <n v="120"/>
    <n v="1096"/>
    <n v="0"/>
    <n v="0"/>
    <n v="2E-3"/>
    <n v="2400"/>
    <n v="2400"/>
    <m/>
  </r>
  <r>
    <s v="4302022092700005"/>
    <s v="国担非专项业务"/>
    <s v="新增"/>
    <x v="15"/>
    <m/>
    <s v="湖南省融资再担保有限公司"/>
    <s v="湖南省益阳市安化县清塘铺镇沙坪村经济合作社"/>
    <s v="非企业经济组织"/>
    <s v="统一社会信用代码"/>
    <s v="N2430923MF31653662"/>
    <s v="吴奇"/>
    <s v="13549710918"/>
    <s v="湖南省益阳市安化县清塘铺镇沙坪村经济合作社"/>
    <s v="N2430923MF31653662"/>
    <s v="集体控股"/>
    <s v="是"/>
    <s v="湖南省/益阳市/安化县"/>
    <s v="农村集体经济组织管理"/>
    <s v="租赁和商务服务业"/>
    <n v="1954.56"/>
    <n v="16"/>
    <n v="2115"/>
    <n v="0"/>
    <s v="其他"/>
    <s v="三农"/>
    <m/>
    <s v="吴奇"/>
    <s v="居民身份证"/>
    <s v="430923198203201110"/>
    <s v="中国建设银行安化支行"/>
    <n v="500"/>
    <s v="流动资金贷款"/>
    <n v="4.5"/>
    <s v="人民币"/>
    <s v="否"/>
    <s v="2022-09-27 00:00:00"/>
    <s v="2025-09-27 00:00:00"/>
    <m/>
    <s v="HTZ430677500LDZJ2022N072"/>
    <m/>
    <s v="【2022】DB建字第1号"/>
    <s v="AH202209270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31 12:28:36"/>
    <s v="2022-11-15 09:28:03"/>
    <s v="2022-10-26 15:11:43"/>
    <s v="李迎"/>
    <m/>
    <s v="省再担合规性审查通过"/>
    <s v="国担合规性审查通过"/>
    <m/>
    <n v="500"/>
    <n v="500"/>
    <n v="1096"/>
    <n v="0"/>
    <n v="0"/>
    <n v="2E-3"/>
    <n v="10000"/>
    <n v="10000"/>
    <m/>
  </r>
  <r>
    <s v="4302022092700006"/>
    <s v="国担非专项业务"/>
    <s v="新增"/>
    <x v="15"/>
    <m/>
    <s v="湖南省融资再担保有限公司"/>
    <s v="湖南省益阳市安化县清塘铺镇鱼水村经济合作社"/>
    <s v="非企业经济组织"/>
    <s v="统一社会信用代码"/>
    <s v="N2430923MF31480566"/>
    <s v="赵正求"/>
    <s v="18166287542"/>
    <s v="湖南省益阳市安化县清塘铺镇鱼水村经济合作社"/>
    <s v="N2430923MF31480566"/>
    <s v="集体控股"/>
    <s v="是"/>
    <s v="湖南省/益阳市/安化县"/>
    <s v="农村集体经济组织管理"/>
    <s v="租赁和商务服务业"/>
    <n v="1390.97"/>
    <n v="5"/>
    <n v="3280"/>
    <n v="0"/>
    <s v="其他"/>
    <s v="三农"/>
    <m/>
    <s v="赵正求"/>
    <s v="居民身份证"/>
    <s v="43232619620206191X"/>
    <s v="中国建设银行安化支行"/>
    <n v="200"/>
    <s v="流动资金贷款"/>
    <n v="4.5"/>
    <s v="人民币"/>
    <s v="否"/>
    <s v="2022-09-27 00:00:00"/>
    <s v="2025-09-27 00:00:00"/>
    <m/>
    <s v="HTZ430677500LDZJ2022N06W"/>
    <m/>
    <s v="【2022】DB建字第1号"/>
    <s v="AH20220927002"/>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31 12:28:36"/>
    <s v="2022-11-15 09:28:31"/>
    <s v="2022-10-26 15:11:43"/>
    <s v="李迎"/>
    <m/>
    <s v="省再担合规性审查通过"/>
    <s v="国担合规性审查通过"/>
    <m/>
    <n v="200"/>
    <n v="200"/>
    <n v="1096"/>
    <n v="0"/>
    <n v="0"/>
    <n v="2E-3"/>
    <n v="4000"/>
    <n v="4000"/>
    <m/>
  </r>
  <r>
    <s v="4302022092900008"/>
    <s v="国担非专项业务"/>
    <s v="新增"/>
    <x v="15"/>
    <m/>
    <s v="湖南省融资再担保有限公司"/>
    <s v="湖南省益阳市安化县渠江镇大安村经济合作社"/>
    <s v="非企业经济组织"/>
    <s v="统一社会信用代码"/>
    <s v="N2430923MF3027756L"/>
    <s v="夏汉柳"/>
    <s v="13787479876"/>
    <s v="湖南省益阳市安化县渠江镇大安村经济合作社"/>
    <s v="N2430923MF3027756L"/>
    <s v="集体控股"/>
    <s v="是"/>
    <s v="湖南省/益阳市/安化县"/>
    <s v="农村集体经济组织管理"/>
    <s v="租赁和商务服务业"/>
    <n v="1646"/>
    <n v="6.5"/>
    <n v="1985"/>
    <n v="0"/>
    <s v="其他"/>
    <s v="三农"/>
    <m/>
    <s v="夏汉柳"/>
    <s v="居民身份证"/>
    <s v="432326196907227975"/>
    <s v="中国建设银行安化支行"/>
    <n v="500"/>
    <s v="流动资金贷款"/>
    <n v="4.5"/>
    <s v="人民币"/>
    <s v="否"/>
    <s v="2022-09-29 00:00:00"/>
    <s v="2025-09-29 00:00:00"/>
    <m/>
    <s v="HTZ430677500LDZJ2022N06R"/>
    <m/>
    <s v="【2022】DB建字第1号"/>
    <s v="AH20220929002"/>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31 12:28:36"/>
    <s v="2022-11-15 09:28:31"/>
    <s v="2022-10-26 15:11:43"/>
    <s v="李迎"/>
    <m/>
    <s v="省再担合规性审查通过"/>
    <s v="国担合规性审查通过"/>
    <m/>
    <n v="500"/>
    <n v="500"/>
    <n v="1096"/>
    <n v="0"/>
    <n v="0"/>
    <n v="2E-3"/>
    <n v="10000"/>
    <n v="10000"/>
    <m/>
  </r>
  <r>
    <s v="4302022092700007"/>
    <s v="国担非专项业务"/>
    <s v="新增"/>
    <x v="15"/>
    <m/>
    <s v="湖南省融资再担保有限公司"/>
    <s v="湖南省益阳市安化县渠江镇连里村经济合作社"/>
    <s v="非企业经济组织"/>
    <s v="统一社会信用代码"/>
    <s v="N2430923MF3027705C"/>
    <s v="胡四新"/>
    <s v="15107374226"/>
    <s v="湖南省益阳市安化县渠江镇连里村经济合作社"/>
    <s v="N2430923MF3027705C"/>
    <s v="集体控股"/>
    <s v="是"/>
    <s v="湖南省/益阳市/安化县"/>
    <s v="农村集体经济组织管理"/>
    <s v="租赁和商务服务业"/>
    <n v="1899.37"/>
    <n v="6.2"/>
    <n v="2538"/>
    <n v="0"/>
    <s v="其他"/>
    <s v="三农"/>
    <m/>
    <s v="胡四新"/>
    <s v="居民身份证"/>
    <s v="432326196909107977"/>
    <s v="中国建设银行安化支行"/>
    <n v="200"/>
    <s v="流动资金贷款"/>
    <n v="4.5"/>
    <s v="人民币"/>
    <s v="否"/>
    <s v="2022-09-27 00:00:00"/>
    <s v="2025-09-27 00:00:00"/>
    <m/>
    <s v="HTZ430677500LDZJ2022N076"/>
    <m/>
    <s v="【2022】DB建字第1号"/>
    <s v="AH20220927003"/>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31 12:28:36"/>
    <s v="2022-11-15 09:28:31"/>
    <s v="2022-10-26 15:11:43"/>
    <s v="李迎"/>
    <m/>
    <s v="省再担合规性审查通过"/>
    <s v="国担合规性审查通过"/>
    <m/>
    <n v="200"/>
    <n v="200"/>
    <n v="1096"/>
    <n v="0"/>
    <n v="0"/>
    <n v="2E-3"/>
    <n v="4000"/>
    <n v="4000"/>
    <m/>
  </r>
  <r>
    <s v="4302022092700008"/>
    <s v="国担非专项业务"/>
    <s v="新增"/>
    <x v="15"/>
    <m/>
    <s v="湖南省融资再担保有限公司"/>
    <s v="湖南省益阳市安化县滔溪镇英家村经济合作社"/>
    <s v="非企业经济组织"/>
    <s v="统一社会信用代码"/>
    <s v="N2430923MF3178925A"/>
    <s v="龚玉书"/>
    <s v="17773786906"/>
    <s v="湖南省益阳市安化县滔溪镇英家村经济合作社"/>
    <s v="N2430923MF3178925A"/>
    <s v="集体控股"/>
    <s v="是"/>
    <s v="湖南省/益阳市/安化县"/>
    <s v="农村集体经济组织管理"/>
    <s v="租赁和商务服务业"/>
    <n v="2245.6"/>
    <n v="72.8"/>
    <n v="3598"/>
    <n v="0"/>
    <s v="其他"/>
    <s v="三农"/>
    <m/>
    <s v="龚玉书"/>
    <s v="居民身份证"/>
    <s v="432326196307125270"/>
    <s v="中国建设银行安化支行"/>
    <n v="500"/>
    <s v="流动资金贷款"/>
    <n v="4.5"/>
    <s v="人民币"/>
    <s v="否"/>
    <s v="2022-09-27 00:00:00"/>
    <s v="2025-09-27 00:00:00"/>
    <m/>
    <s v="HTZ430677500LDZJ2022N069"/>
    <m/>
    <s v="【2022】DB建字第1号"/>
    <s v="AH20220927004"/>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31 12:28:36"/>
    <s v="2022-11-15 09:28:31"/>
    <s v="2022-10-26 15:11:43"/>
    <s v="李迎"/>
    <m/>
    <s v="省再担合规性审查通过"/>
    <s v="国担合规性审查通过"/>
    <m/>
    <n v="500"/>
    <n v="500"/>
    <n v="1096"/>
    <n v="0"/>
    <n v="0"/>
    <n v="2E-3"/>
    <n v="10000"/>
    <n v="10000"/>
    <m/>
  </r>
  <r>
    <s v="4302022090100005"/>
    <s v="国担非专项业务"/>
    <s v="新增"/>
    <x v="15"/>
    <m/>
    <s v="湖南省融资再担保有限公司"/>
    <s v="湖南省益阳市安化县田庄乡白沙溪村经济合作社"/>
    <s v="非企业经济组织"/>
    <s v="统一社会信用代码"/>
    <s v="N2430923MF3160813U"/>
    <s v="蒋建辉"/>
    <s v="13786776278"/>
    <s v="湖南省益阳市安化县田庄乡白沙溪村经济合作社"/>
    <s v="N2430923MF3160813U"/>
    <s v="集体控股"/>
    <s v="是"/>
    <s v="湖南省/益阳市/安化县"/>
    <s v="农村集体经济组织管理"/>
    <s v="租赁和商务服务业"/>
    <n v="2304.0700000000002"/>
    <n v="5.26"/>
    <n v="2137"/>
    <n v="0"/>
    <s v="其他"/>
    <s v="三农"/>
    <m/>
    <s v="蒋建辉"/>
    <s v="居民身份证"/>
    <s v="432326197411156311"/>
    <s v="中国建设银行安化支行"/>
    <n v="200"/>
    <s v="流动资金贷款"/>
    <n v="4.45"/>
    <s v="人民币"/>
    <s v="否"/>
    <s v="2022-09-01 00:00:00"/>
    <s v="2025-09-01 00:00:00"/>
    <m/>
    <s v="HTZ430677500LDZJ2022N065"/>
    <m/>
    <s v="【2022】DB建字第1号"/>
    <s v="AH202209010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31 12:28:36"/>
    <s v="2022-11-15 09:28:31"/>
    <s v="2022-10-26 15:11:43"/>
    <s v="李迎"/>
    <m/>
    <s v="省再担合规性审查通过"/>
    <s v="国担合规性审查通过"/>
    <m/>
    <n v="200"/>
    <n v="200"/>
    <n v="1096"/>
    <n v="0"/>
    <n v="0"/>
    <n v="2E-3"/>
    <n v="4000"/>
    <n v="4000"/>
    <m/>
  </r>
  <r>
    <s v="4302022091600006"/>
    <s v="国担非专项业务"/>
    <s v="新增"/>
    <x v="15"/>
    <m/>
    <s v="湖南省融资再担保有限公司"/>
    <s v="湖南省益阳市安化县田庄乡高马二溪村经济合作社"/>
    <s v="非企业经济组织"/>
    <s v="统一社会信用代码"/>
    <s v="N2430923MF3139264U"/>
    <s v="谌志成"/>
    <s v="15173749673"/>
    <s v="湖南省益阳市安化县田庄乡高马二溪村经济合作社"/>
    <s v="N2430923MF3139264U"/>
    <s v="集体控股"/>
    <s v="是"/>
    <s v="湖南省/益阳市/安化县"/>
    <s v="农村集体经济组织管理"/>
    <s v="租赁和商务服务业"/>
    <n v="2241.8200000000002"/>
    <n v="25.54"/>
    <n v="1892"/>
    <n v="0"/>
    <s v="其他"/>
    <s v="三农"/>
    <m/>
    <s v="谌志成"/>
    <s v="居民身份证"/>
    <s v="430923198610107236"/>
    <s v="中国建设银行安化支行"/>
    <n v="50"/>
    <s v="流动资金贷款"/>
    <n v="4.5"/>
    <s v="人民币"/>
    <s v="否"/>
    <s v="2022-09-16 00:00:00"/>
    <s v="2025-09-16 00:00:00"/>
    <m/>
    <s v="HTZ430677500LDZJ2022N06J"/>
    <m/>
    <s v="【2022】DB建字第1号"/>
    <s v="AH202209160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31 12:28:36"/>
    <s v="2022-11-15 09:28:31"/>
    <s v="2022-10-26 15:11:43"/>
    <s v="李迎"/>
    <m/>
    <s v="省再担合规性审查通过"/>
    <s v="国担合规性审查通过"/>
    <m/>
    <n v="50"/>
    <n v="50"/>
    <n v="1096"/>
    <n v="0"/>
    <n v="0"/>
    <n v="2E-3"/>
    <n v="1000"/>
    <n v="1000"/>
    <m/>
  </r>
  <r>
    <s v="4302022092900009"/>
    <s v="国担非专项业务"/>
    <s v="新增"/>
    <x v="15"/>
    <m/>
    <s v="湖南省融资再担保有限公司"/>
    <s v="湖南省益阳市安化县田庄乡田庄村经济合作社"/>
    <s v="非企业经济组织"/>
    <s v="统一社会信用代码"/>
    <s v="N2430923MF3446918L"/>
    <s v="谌志富"/>
    <s v="18297500504"/>
    <s v="湖南省益阳市安化县田庄乡田庄村经济合作社"/>
    <s v="N2430923MF3446918L"/>
    <s v="集体控股"/>
    <s v="是"/>
    <s v="湖南省/益阳市/安化县"/>
    <s v="农村集体经济组织管理"/>
    <s v="租赁和商务服务业"/>
    <n v="1585"/>
    <n v="5.13"/>
    <n v="1683"/>
    <n v="0"/>
    <s v="其他"/>
    <s v="三农"/>
    <m/>
    <s v="谌志富"/>
    <s v="居民身份证"/>
    <s v="430923198011157231"/>
    <s v="中国建设银行安化支行"/>
    <n v="100"/>
    <s v="流动资金贷款"/>
    <n v="4.5"/>
    <s v="人民币"/>
    <s v="否"/>
    <s v="2022-09-29 00:00:00"/>
    <s v="2025-09-29 00:00:00"/>
    <m/>
    <s v="HTZ430677500LDZJ2022N071"/>
    <m/>
    <s v="【2022】DB建字第1号"/>
    <s v="AH20220929003"/>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31 12:28:36"/>
    <s v="2022-11-15 09:28:31"/>
    <s v="2022-10-26 15:11:43"/>
    <s v="李迎"/>
    <m/>
    <s v="省再担合规性审查通过"/>
    <s v="国担合规性审查通过"/>
    <m/>
    <n v="100"/>
    <n v="100"/>
    <n v="1096"/>
    <n v="0"/>
    <n v="0"/>
    <n v="2E-3"/>
    <n v="2000"/>
    <n v="2000"/>
    <m/>
  </r>
  <r>
    <s v="4302022081600002"/>
    <s v="国担非专项业务"/>
    <s v="新增"/>
    <x v="15"/>
    <m/>
    <s v="湖南省融资再担保有限公司"/>
    <s v="湖南省益阳市安化县田庄乡永平村经济合作社"/>
    <s v="非企业经济组织"/>
    <s v="统一社会信用代码"/>
    <s v="N2430923MF316075XT"/>
    <s v="蒋立"/>
    <s v="13469409196"/>
    <s v="湖南省益阳市安化县田庄乡永平村经济合作社"/>
    <s v="N2430923MF316075XT"/>
    <s v="集体控股"/>
    <s v="是"/>
    <s v="湖南省/益阳市/安化县"/>
    <s v="农村集体经济组织管理"/>
    <s v="租赁和商务服务业"/>
    <n v="1654.61"/>
    <n v="5"/>
    <n v="2019"/>
    <n v="0"/>
    <s v="其他"/>
    <s v="三农"/>
    <m/>
    <s v="蒋立"/>
    <s v="居民身份证"/>
    <s v="432326197810036018"/>
    <s v="中国建设银行安化支行"/>
    <n v="200"/>
    <s v="流动资金贷款"/>
    <n v="4.55"/>
    <s v="人民币"/>
    <s v="否"/>
    <s v="2022-08-16 00:00:00"/>
    <s v="2025-08-16 00:00:00"/>
    <m/>
    <s v="HTZ430677500LDZJ2022N05D"/>
    <m/>
    <s v="【2022】DB建字第1号"/>
    <s v="AH20220816001"/>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0-31 12:28:36"/>
    <s v="2022-11-15 09:28:03"/>
    <s v="2022-10-26 15:11:43"/>
    <s v="李迎"/>
    <m/>
    <s v="省再担合规性审查通过"/>
    <s v="国担合规性审查通过"/>
    <m/>
    <n v="200"/>
    <n v="200"/>
    <n v="1096"/>
    <n v="0"/>
    <n v="0"/>
    <n v="2E-3"/>
    <n v="4000"/>
    <n v="4000"/>
    <m/>
  </r>
  <r>
    <s v="4302022092900010"/>
    <s v="国担非专项业务"/>
    <s v="新增"/>
    <x v="15"/>
    <m/>
    <s v="湖南省融资再担保有限公司"/>
    <s v="湖南省益阳市安化县羊角塘镇银花溪村经济合作社"/>
    <s v="非企业经济组织"/>
    <s v="统一社会信用代码"/>
    <s v="N2430923MF3167329M"/>
    <s v="王秋石"/>
    <s v="13786766755"/>
    <s v="湖南省益阳市安化县羊角塘镇银花溪村经济合作社"/>
    <s v="N2430923MF3167329M"/>
    <s v="集体控股"/>
    <s v="是"/>
    <s v="湖南省/益阳市/安化县"/>
    <s v="农村集体经济组织管理"/>
    <s v="租赁和商务服务业"/>
    <n v="1780.01"/>
    <n v="2"/>
    <n v="1699"/>
    <n v="0"/>
    <s v="其他"/>
    <s v="三农"/>
    <m/>
    <s v="王秋石"/>
    <s v="居民身份证"/>
    <s v="432326196810134377"/>
    <s v="中国建设银行安化支行"/>
    <n v="300"/>
    <s v="流动资金贷款"/>
    <n v="4.5"/>
    <s v="人民币"/>
    <s v="否"/>
    <s v="2022-09-29 00:00:00"/>
    <s v="2025-09-29 00:00:00"/>
    <m/>
    <s v="HTZ430677500LDZJ2022N074"/>
    <m/>
    <s v="【2022】DB建字第1号"/>
    <s v="AH20220929004"/>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31 12:28:36"/>
    <s v="2022-11-15 09:28:03"/>
    <s v="2022-10-26 15:11:43"/>
    <s v="李迎"/>
    <m/>
    <s v="省再担合规性审查通过"/>
    <s v="国担合规性审查通过"/>
    <m/>
    <n v="300"/>
    <n v="300"/>
    <n v="1096"/>
    <n v="0"/>
    <n v="0"/>
    <n v="2E-3"/>
    <n v="6000"/>
    <n v="6000"/>
    <m/>
  </r>
  <r>
    <s v="4302022091500007"/>
    <s v="国担非专项业务"/>
    <s v="新增"/>
    <x v="15"/>
    <m/>
    <s v="湖南省融资再担保有限公司"/>
    <s v="湖南省益阳市安化县柘溪镇双桥村经济合作社"/>
    <s v="非企业经济组织"/>
    <s v="统一社会信用代码"/>
    <s v="N2430923MF3343492M"/>
    <s v="李波"/>
    <s v="13549701515"/>
    <s v="湖南省益阳市安化县柘溪镇双桥村经济合作社"/>
    <s v="N2430923MF3343492M"/>
    <s v="集体控股"/>
    <s v="是"/>
    <s v="湖南省/益阳市/安化县"/>
    <s v="农村集体经济组织管理"/>
    <s v="租赁和商务服务业"/>
    <n v="1435.88"/>
    <n v="10.4"/>
    <n v="2150"/>
    <n v="0"/>
    <s v="其他"/>
    <s v="三农"/>
    <m/>
    <s v="李波"/>
    <s v="居民身份证"/>
    <s v="432326197907286910"/>
    <s v="中国建设银行安化支行"/>
    <n v="300"/>
    <s v="流动资金贷款"/>
    <n v="4.5"/>
    <s v="人民币"/>
    <s v="否"/>
    <s v="2022-09-15 00:00:00"/>
    <s v="2025-09-15 00:00:00"/>
    <m/>
    <s v="HTZ430677500LDZJ2022N068"/>
    <m/>
    <s v="【2022】DB建字第1号"/>
    <s v="AH20220915003"/>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0-31 12:28:36"/>
    <s v="2022-11-15 09:28:03"/>
    <s v="2022-10-26 15:11:43"/>
    <s v="李迎"/>
    <m/>
    <s v="省再担合规性审查通过"/>
    <s v="国担合规性审查通过"/>
    <m/>
    <n v="300"/>
    <n v="300"/>
    <n v="1096"/>
    <n v="0"/>
    <n v="0"/>
    <n v="2E-3"/>
    <n v="6000"/>
    <n v="6000"/>
    <m/>
  </r>
  <r>
    <s v="4302022072900006"/>
    <s v="国担非专项业务"/>
    <s v="新增"/>
    <x v="15"/>
    <m/>
    <s v="湖南省融资再担保有限公司"/>
    <s v="湖南省益阳市安化县羊角塘镇大坪村经济合作社"/>
    <s v="非企业经济组织"/>
    <s v="统一社会信用代码"/>
    <s v="N2430923MF3083678Q"/>
    <s v="王学军"/>
    <s v="13762734696"/>
    <s v="湖南省益阳市安化县羊角塘镇大坪村经济合作社"/>
    <s v="N2430923MF3083678Q"/>
    <s v="集体控股"/>
    <s v="是"/>
    <s v="湖南省/益阳市/安化县"/>
    <s v="农村集体经济组织管理"/>
    <s v="租赁和商务服务业"/>
    <n v="1799.23"/>
    <n v="1"/>
    <n v="3086"/>
    <n v="0"/>
    <s v="其他"/>
    <s v="三农"/>
    <m/>
    <s v="王学军"/>
    <s v="居民身份证"/>
    <s v="432326197406144391"/>
    <s v="中国建设银行安化支行"/>
    <n v="500"/>
    <s v="流动资金贷款"/>
    <n v="4.5"/>
    <s v="人民币"/>
    <s v="否"/>
    <s v="2022-07-29 00:00:00"/>
    <s v="2025-07-29 00:00:00"/>
    <m/>
    <s v="HTZ430677500LDZJ2022N05Q"/>
    <m/>
    <s v="【2022】DB建字第1号"/>
    <s v="AH20220729001"/>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0-26 15:52:34"/>
    <s v="2022-11-15 09:27:24"/>
    <s v="2022-10-26 15:11:43"/>
    <s v="李迎"/>
    <m/>
    <s v="省再担合规性审查通过"/>
    <s v="国担合规性审查通过"/>
    <m/>
    <n v="500"/>
    <n v="500"/>
    <n v="1096"/>
    <n v="0"/>
    <n v="0"/>
    <n v="2E-3"/>
    <n v="10000"/>
    <n v="10000"/>
    <m/>
  </r>
  <r>
    <s v="4306422080100003"/>
    <s v="国担非专项业务"/>
    <s v="新增"/>
    <x v="18"/>
    <m/>
    <s v="湖南省融资再担保有限公司"/>
    <s v="湘西鑫晟信息科技有限公司"/>
    <s v="企业"/>
    <s v="统一社会信用代码"/>
    <s v="91433101MA4PHWRU4Y"/>
    <m/>
    <m/>
    <s v="湘西鑫晟信息科技有限公司"/>
    <s v="91433101MA4PHWRU4Y"/>
    <s v="私人控股"/>
    <s v="是"/>
    <s v="湖南省/湘西土家族苗族自治州/高新区"/>
    <s v="信息系统集成服务"/>
    <s v="软件和信息技术服务业"/>
    <n v="1183"/>
    <n v="1314"/>
    <n v="8"/>
    <n v="29"/>
    <s v="微型企业"/>
    <s v="小微企业"/>
    <s v="1.3.4"/>
    <s v="彭继仲"/>
    <s v="居民身份证"/>
    <s v="433127198101182611"/>
    <s v="湖南吉首农村商业银行吉首支行"/>
    <n v="300"/>
    <s v="流动资金贷款"/>
    <n v="5.5"/>
    <s v="人民币"/>
    <s v="否"/>
    <s v="2022-08-01 00:00:00"/>
    <s v="2025-08-01 00:00:00"/>
    <m/>
    <s v="-49502-2022-00001549"/>
    <m/>
    <s v="湘西批量保字[2021]第01号"/>
    <s v="湘西担保协议字[2022]第xzd0031号"/>
    <n v="1"/>
    <m/>
    <s v="自然人保证"/>
    <n v="20"/>
    <n v="40"/>
    <n v="0"/>
    <n v="20"/>
    <n v="20"/>
    <n v="0"/>
    <m/>
    <s v=""/>
    <m/>
    <s v="湘再担产品"/>
    <m/>
    <s v="湘再担产品"/>
    <m/>
    <s v="2022-10-26 16:42:29"/>
    <s v="2022-11-15 09:28:03"/>
    <s v="2022-10-26 16:18:56"/>
    <s v="彭瑞"/>
    <m/>
    <s v="省再担合规性审查通过"/>
    <s v="国担合规性审查通过"/>
    <m/>
    <n v="300"/>
    <n v="300"/>
    <n v="1096"/>
    <n v="0"/>
    <n v="0"/>
    <n v="2E-3"/>
    <n v="6000"/>
    <n v="6000"/>
    <m/>
  </r>
  <r>
    <s v="4306422081800001"/>
    <s v="国担非专项业务"/>
    <s v="新增"/>
    <x v="18"/>
    <m/>
    <s v="湖南省融资再担保有限公司"/>
    <s v="湘西自治州裕盛贸易有限公司"/>
    <s v="企业"/>
    <s v="统一社会信用代码"/>
    <s v="91433100698588757L"/>
    <m/>
    <m/>
    <s v="湘西自治州裕盛贸易有限公司"/>
    <s v="91433100698588757L"/>
    <s v="私人控股"/>
    <s v="否"/>
    <s v="湖南省/湘西土家族苗族自治州/吉首市"/>
    <s v="建材批发"/>
    <s v="批发业"/>
    <n v="1281"/>
    <n v="2000"/>
    <n v="6"/>
    <n v="10"/>
    <s v="小型企业"/>
    <s v="小微企业"/>
    <m/>
    <s v="沈玉香"/>
    <s v="居民身份证"/>
    <s v="433125196807074741"/>
    <s v="湖南吉首农村商业银行城南支行"/>
    <n v="300"/>
    <s v="流动资金贷款"/>
    <n v="5.5"/>
    <s v="人民币"/>
    <s v="否"/>
    <s v="2022-08-18 00:00:00"/>
    <s v="2025-08-18 00:00:00"/>
    <m/>
    <s v="-49515-2022-00000585"/>
    <m/>
    <s v="湘西批量保字[2021]第01号"/>
    <s v="湘西担保协议字[2022]第xzd0030号"/>
    <n v="1"/>
    <m/>
    <s v="自然人保证"/>
    <n v="20"/>
    <n v="40"/>
    <n v="0"/>
    <n v="20"/>
    <n v="20"/>
    <n v="0"/>
    <m/>
    <s v=""/>
    <m/>
    <s v="湘再担产品"/>
    <m/>
    <s v="湘再担产品"/>
    <m/>
    <s v="2022-10-26 16:42:29"/>
    <s v="2022-11-15 09:28:03"/>
    <s v="2022-10-26 16:18:56"/>
    <s v="彭瑞"/>
    <m/>
    <s v="省再担合规性审查通过"/>
    <s v="国担合规性审查通过"/>
    <m/>
    <n v="300"/>
    <n v="300"/>
    <n v="1096"/>
    <n v="0"/>
    <n v="0"/>
    <n v="2E-3"/>
    <n v="6000"/>
    <n v="6000"/>
    <m/>
  </r>
  <r>
    <s v="4306422083010006"/>
    <s v="国担非专项业务"/>
    <s v="新增"/>
    <x v="18"/>
    <m/>
    <s v="湖南省融资再担保有限公司"/>
    <s v="匡敬群"/>
    <s v="个体工商户"/>
    <s v="居民身份证"/>
    <s v="430521198004130538"/>
    <m/>
    <m/>
    <s v="吉首市大众视光中心（总店）"/>
    <s v="92433101MA4MT71N6D"/>
    <s v="私人控股"/>
    <s v="否"/>
    <s v="湖南省/湘西土家族苗族自治州/吉首市"/>
    <s v="钟表、眼镜零售"/>
    <s v="零售业"/>
    <n v="518.29999999999995"/>
    <n v="260"/>
    <n v="6"/>
    <n v="0"/>
    <s v="其他"/>
    <s v="小微企业"/>
    <m/>
    <s v="匡敬群"/>
    <s v="居民身份证"/>
    <s v="430521198004130538"/>
    <s v="湘西长行村镇银行经开区支行"/>
    <n v="80"/>
    <s v="个人经营性贷款"/>
    <n v="6.95"/>
    <s v="人民币"/>
    <s v="否"/>
    <s v="2022-08-30 00:00:00"/>
    <s v="2023-08-29 00:00:00"/>
    <m/>
    <s v="20224030201984205"/>
    <s v="20224030201984205"/>
    <s v="20220000000705801"/>
    <s v="湘西担保协议字2022第089号"/>
    <n v="1"/>
    <m/>
    <s v="自然人保证,不动产抵押,企业保证"/>
    <n v="20"/>
    <n v="40"/>
    <n v="0"/>
    <n v="20"/>
    <n v="20"/>
    <n v="0"/>
    <m/>
    <s v=""/>
    <m/>
    <s v="国担非专项业务"/>
    <m/>
    <s v="国担非专项业务"/>
    <m/>
    <s v="2022-10-26 16:42:29"/>
    <s v="2022-11-15 09:28:03"/>
    <s v="2022-10-26 16:33:58"/>
    <s v="彭瑞"/>
    <m/>
    <s v="省再担合规性审查通过"/>
    <s v="国担合规性审查通过"/>
    <m/>
    <n v="80"/>
    <n v="80"/>
    <n v="364"/>
    <n v="0"/>
    <n v="0"/>
    <n v="2E-3"/>
    <n v="1595.62"/>
    <n v="1595.62"/>
    <m/>
  </r>
  <r>
    <s v="4301122090200179"/>
    <s v="国担非专项业务"/>
    <s v="新增"/>
    <x v="7"/>
    <s v=""/>
    <s v="湖南省融资再担保有限公司"/>
    <s v="湖南欧标化妆品有限公司"/>
    <s v="企业"/>
    <s v="统一社会信用代码"/>
    <s v="91430100MA4PW11K4W"/>
    <s v="毛九如"/>
    <s v="18674849000"/>
    <m/>
    <m/>
    <s v="私人控股"/>
    <s v="否"/>
    <s v="湖南省/长沙市/宁乡市"/>
    <s v="化妆品制造"/>
    <s v="工业"/>
    <n v="26017"/>
    <n v="15400"/>
    <n v="286"/>
    <m/>
    <s v="小型企业"/>
    <s v="小微企业"/>
    <s v=""/>
    <s v="毛九如"/>
    <s v="居民身份证"/>
    <s v="430602197605093033"/>
    <s v="中国光大银行长沙北辰支行"/>
    <n v="500"/>
    <s v="流动资金贷款"/>
    <n v="4.7"/>
    <s v="人民币"/>
    <s v="否"/>
    <s v="2022-09-02 00:00:00"/>
    <s v="2023-09-01 00:00:00"/>
    <m/>
    <s v="79162204000048"/>
    <s v="22602204007141001"/>
    <s v="79162206000047-2"/>
    <s v="SZX0120210183"/>
    <n v="0.5"/>
    <m/>
    <s v="自然人保证,企业保证"/>
    <n v="20"/>
    <n v="5"/>
    <n v="0"/>
    <n v="20"/>
    <n v="20"/>
    <n v="35"/>
    <m/>
    <s v="高新企业"/>
    <s v="非批量业务（长沙政银担）"/>
    <s v="国担非专项业务"/>
    <s v=""/>
    <s v="国担非专项业务"/>
    <m/>
    <s v="2022-10-31 12:28:36"/>
    <s v="2022-11-15 09:28:31"/>
    <s v="2022-10-27 00:00:00"/>
    <s v="王颖"/>
    <m/>
    <s v="省再担合规性审查通过"/>
    <s v="国担合规性审查通过"/>
    <m/>
    <n v="500"/>
    <n v="500"/>
    <n v="364"/>
    <n v="0"/>
    <n v="0"/>
    <n v="2E-3"/>
    <n v="9972.6"/>
    <n v="9972.6"/>
    <m/>
  </r>
  <r>
    <s v="4302122092300016"/>
    <s v="国担非专项业务"/>
    <s v="新增"/>
    <x v="2"/>
    <s v=""/>
    <s v="湖南省融资再担保有限公司"/>
    <s v="慈利县甘堰土家族乡任家坪村股份经济合作社"/>
    <s v="非企业经济组织"/>
    <s v="统一社会信用代码"/>
    <s v="N2430821MF2858849D"/>
    <s v="沈惟军"/>
    <s v="13787975053"/>
    <s v="慈利县甘堰土家族乡任家坪村股份经济合作社"/>
    <s v="N2430821MF2858849D"/>
    <s v="集体控股"/>
    <s v="是"/>
    <s v="湖南省/张家界市/慈利县"/>
    <s v="农村集体经济组织管理"/>
    <s v="租赁和商务服务业"/>
    <n v="925.24"/>
    <n v="0"/>
    <n v="5"/>
    <n v="0"/>
    <s v="其他"/>
    <s v="三农"/>
    <s v=""/>
    <s v="沈惟军"/>
    <s v="居民身份证"/>
    <s v="430821197809251419"/>
    <s v="中国建设银行慈利支行"/>
    <n v="200"/>
    <s v="流动资金贷款"/>
    <n v="4.25"/>
    <s v="人民币"/>
    <s v="否"/>
    <s v="2022-09-29 00:00:00"/>
    <s v="2025-09-23 00:00:00"/>
    <m/>
    <s v="HTZ430747100LDZJ2022N007"/>
    <s v="102001L1K1664430712284272"/>
    <s v="张建担合【2022】第002号"/>
    <s v="（建行）2022年张共享贷第0011号"/>
    <n v="0.5"/>
    <m/>
    <s v="无"/>
    <n v="20"/>
    <n v="40"/>
    <n v="0"/>
    <n v="20"/>
    <n v="20"/>
    <n v="0"/>
    <m/>
    <s v=""/>
    <s v="集体经济组织目前投产种植的产业处于培育维护期，暂未产生收益。"/>
    <s v="乡村振兴共享贷"/>
    <s v=""/>
    <s v="国担非专项业务"/>
    <m/>
    <s v="2022-10-31 12:28:36"/>
    <s v="2022-11-15 09:28:03"/>
    <s v="2022-10-27 00:00:00"/>
    <s v="李穗"/>
    <m/>
    <s v="省再担合规性审查通过"/>
    <s v="国担合规性审查通过"/>
    <m/>
    <n v="200"/>
    <n v="200"/>
    <n v="1090"/>
    <n v="0"/>
    <n v="0"/>
    <n v="2E-3"/>
    <n v="4000"/>
    <n v="4000"/>
    <m/>
  </r>
  <r>
    <s v="4302122092900013"/>
    <s v="国担非专项业务"/>
    <s v="新增"/>
    <x v="2"/>
    <m/>
    <s v="湖南省融资再担保有限公司"/>
    <s v="桑植县走马坪白族乡天合村股份经济合作社"/>
    <s v="非企业经济组织"/>
    <s v="统一社会信用代码"/>
    <s v="N2430822MF3580236B"/>
    <s v="钟学明"/>
    <s v="15367678688"/>
    <s v="桑植县走马坪白族乡天合村股份经济合作社"/>
    <s v="N2430822MF3580236B"/>
    <s v="集体控股"/>
    <s v="是"/>
    <s v="湖南省/张家界市/桑植县"/>
    <s v="农村集体经济组织管理"/>
    <s v="租赁和商务服务业"/>
    <n v="218.67"/>
    <n v="0"/>
    <n v="5"/>
    <n v="0"/>
    <s v="其他"/>
    <s v="三农"/>
    <m/>
    <s v="钟学明"/>
    <s v="居民身份证"/>
    <s v="430822197205172353"/>
    <s v="中国建设银行桑植支行"/>
    <n v="30"/>
    <s v="流动资金贷款"/>
    <n v="4.25"/>
    <s v="人民币"/>
    <s v="否"/>
    <s v="2022-09-29 00:00:00"/>
    <s v="2025-09-29 00:00:00"/>
    <m/>
    <s v="HTZ430747200LDZJ2022N00D"/>
    <s v="1020011Lt1664448430513683"/>
    <s v="张建担合【2022】第002号"/>
    <s v="（建行）2022年张共享贷第0012号"/>
    <n v="0.5"/>
    <m/>
    <s v="无"/>
    <n v="20"/>
    <n v="40"/>
    <n v="0"/>
    <n v="20"/>
    <n v="20"/>
    <n v="0"/>
    <m/>
    <s v=""/>
    <s v="集体经济组织目前投产种植的产业处于培育维护期，暂未产生收益。"/>
    <s v="乡村振兴共享贷"/>
    <m/>
    <s v="国担非专项业务"/>
    <m/>
    <s v="2022-10-31 12:28:36"/>
    <s v="2022-11-15 09:28:31"/>
    <s v="2022-10-27 10:08:10"/>
    <s v="李穗"/>
    <m/>
    <s v="省再担合规性审查通过"/>
    <s v="国担合规性审查通过"/>
    <m/>
    <n v="30"/>
    <n v="30"/>
    <n v="1096"/>
    <n v="0"/>
    <n v="0"/>
    <n v="2E-3"/>
    <n v="600"/>
    <n v="600"/>
    <m/>
  </r>
  <r>
    <s v="4302122092900014"/>
    <s v="国担非专项业务"/>
    <s v="新增"/>
    <x v="2"/>
    <m/>
    <s v="湖南省融资再担保有限公司"/>
    <s v="桑植县走马坪白族乡白石溪村股份经济合作社"/>
    <s v="非企业经济组织"/>
    <s v="统一社会信用代码"/>
    <s v="N2430822MF21629729"/>
    <s v="彭清文"/>
    <s v="15274459255"/>
    <s v="桑植县走马坪白族乡白石溪村股份经济合作社"/>
    <s v="N2430822MF21629729"/>
    <s v="集体控股"/>
    <s v="是"/>
    <s v="湖南省/张家界市/桑植县"/>
    <s v="农村集体经济组织管理"/>
    <s v="租赁和商务服务业"/>
    <n v="414.39"/>
    <n v="0"/>
    <n v="5"/>
    <n v="0"/>
    <s v="其他"/>
    <s v="三农"/>
    <m/>
    <s v="彭清文"/>
    <s v="居民身份证"/>
    <s v="430822197712022333"/>
    <s v="中国建设银行桑植支行"/>
    <n v="179"/>
    <s v="流动资金贷款"/>
    <n v="4.25"/>
    <s v="人民币"/>
    <s v="否"/>
    <s v="2022-09-29 00:00:00"/>
    <s v="2025-09-29 00:00:00"/>
    <m/>
    <s v="HTZ430747200LDZJ2022N00E"/>
    <s v="1020011Lm1664445448498301"/>
    <s v="张建担合【2022】第002号"/>
    <s v="（建行）2022年张共享贷第0013号"/>
    <n v="0.5"/>
    <m/>
    <s v="无"/>
    <n v="20"/>
    <n v="40"/>
    <n v="0"/>
    <n v="20"/>
    <n v="20"/>
    <n v="0"/>
    <m/>
    <s v=""/>
    <s v="集体经济组织目前投产种植的产业处于培育维护期，暂未产生收益。"/>
    <s v="乡村振兴共享贷"/>
    <m/>
    <s v="国担非专项业务"/>
    <m/>
    <s v="2022-10-31 12:28:36"/>
    <s v="2022-11-15 09:28:31"/>
    <s v="2022-10-27 10:08:10"/>
    <s v="李穗"/>
    <m/>
    <s v="省再担合规性审查通过"/>
    <s v="国担合规性审查通过"/>
    <m/>
    <n v="179"/>
    <n v="179"/>
    <n v="1096"/>
    <n v="0"/>
    <n v="0"/>
    <n v="2E-3"/>
    <n v="3580"/>
    <n v="3580"/>
    <m/>
  </r>
  <r>
    <s v="4302122092900015"/>
    <s v="国担非专项业务"/>
    <s v="新增"/>
    <x v="2"/>
    <m/>
    <s v="湖南省融资再担保有限公司"/>
    <s v="桑植县人潮溪镇西莲村股份经济合作社"/>
    <s v="非企业经济组织"/>
    <s v="统一社会信用代码"/>
    <s v="N2430822MF2063755R"/>
    <s v="向建华"/>
    <s v="15367687711"/>
    <s v="桑植县人潮溪镇西莲村股份经济合作社"/>
    <s v="N2430822MF2063755R"/>
    <s v="集体控股"/>
    <s v="是"/>
    <s v="湖南省/张家界市/桑植县"/>
    <s v="农村集体经济组织管理"/>
    <s v="租赁和商务服务业"/>
    <n v="359.06"/>
    <n v="0"/>
    <n v="5"/>
    <n v="0"/>
    <s v="其他"/>
    <s v="三农"/>
    <m/>
    <s v="向建华"/>
    <s v="居民身份证"/>
    <s v="430822196412204851"/>
    <s v="中国建设银行桑植支行"/>
    <n v="160"/>
    <s v="流动资金贷款"/>
    <n v="4.25"/>
    <s v="人民币"/>
    <s v="否"/>
    <s v="2022-09-29 00:00:00"/>
    <s v="2025-09-29 00:00:00"/>
    <m/>
    <s v="HTZ430747200LDZJ2022N00F"/>
    <s v="1020011L11664445317500123"/>
    <s v="张建担合【2022】第002号"/>
    <s v="（建行）2022年张共享贷第0014号"/>
    <n v="0.5"/>
    <m/>
    <s v="无"/>
    <n v="20"/>
    <n v="40"/>
    <n v="0"/>
    <n v="20"/>
    <n v="20"/>
    <n v="0"/>
    <m/>
    <s v=""/>
    <s v="集体经济组织目前投产种植的产业处于培育维护期，暂未产生收益。"/>
    <s v="乡村振兴共享贷"/>
    <m/>
    <s v="国担非专项业务"/>
    <m/>
    <s v="2022-10-31 12:28:36"/>
    <s v="2022-11-15 09:28:31"/>
    <s v="2022-10-27 10:08:10"/>
    <s v="李穗"/>
    <m/>
    <s v="省再担合规性审查通过"/>
    <s v="国担合规性审查通过"/>
    <m/>
    <n v="160"/>
    <n v="160"/>
    <n v="1096"/>
    <n v="0"/>
    <n v="0"/>
    <n v="2E-3"/>
    <n v="3200"/>
    <n v="3200"/>
    <m/>
  </r>
  <r>
    <s v="4302122092900016"/>
    <s v="国担非专项业务"/>
    <s v="新增"/>
    <x v="2"/>
    <m/>
    <s v="湖南省融资再担保有限公司"/>
    <s v="桑植县官地坪镇赵家坪村股份经济合作社"/>
    <s v="非企业经济组织"/>
    <s v="统一社会信用代码"/>
    <s v="N2430822MF2287839B"/>
    <s v="赵敬俊"/>
    <s v="15074477999"/>
    <s v="桑植县官地坪镇赵家坪村股份经济合作社"/>
    <s v="N2430822MF2287839B"/>
    <s v="集体控股"/>
    <s v="是"/>
    <s v="湖南省/张家界市/桑植县"/>
    <s v="农村集体经济组织管理"/>
    <s v="租赁和商务服务业"/>
    <n v="387.92"/>
    <n v="0"/>
    <n v="5"/>
    <n v="0"/>
    <s v="其他"/>
    <s v="三农"/>
    <m/>
    <s v="赵敬俊"/>
    <s v="居民身份证"/>
    <s v="430822197110140092"/>
    <s v="中国建设银行桑植支行"/>
    <n v="160"/>
    <s v="流动资金贷款"/>
    <n v="4.25"/>
    <s v="人民币"/>
    <s v="否"/>
    <s v="2022-09-29 00:00:00"/>
    <s v="2025-09-29 00:00:00"/>
    <m/>
    <s v="HTZ430747200LDZJ2022N00C"/>
    <s v="1020011L71664445638502025"/>
    <s v="张建担合【2022】第002号"/>
    <s v="（建行）2022年张共享贷第0015号"/>
    <n v="0.5"/>
    <m/>
    <s v="无"/>
    <n v="20"/>
    <n v="40"/>
    <n v="0"/>
    <n v="20"/>
    <n v="20"/>
    <n v="0"/>
    <m/>
    <s v=""/>
    <s v="集体经济组织目前投产种植的产业处于培育维护期，暂未产生收益。"/>
    <s v="乡村振兴共享贷"/>
    <m/>
    <s v="国担非专项业务"/>
    <m/>
    <s v="2022-10-31 12:28:36"/>
    <s v="2022-11-15 09:28:03"/>
    <s v="2022-10-27 10:08:10"/>
    <s v="李穗"/>
    <m/>
    <s v="省再担合规性审查通过"/>
    <s v="国担合规性审查通过"/>
    <m/>
    <n v="160"/>
    <n v="160"/>
    <n v="1096"/>
    <n v="0"/>
    <n v="0"/>
    <n v="2E-3"/>
    <n v="3200"/>
    <n v="3200"/>
    <m/>
  </r>
  <r>
    <s v="4302122091600017"/>
    <s v="国担非专项业务"/>
    <s v="新增"/>
    <x v="2"/>
    <m/>
    <s v="湖南省融资再担保有限公司"/>
    <s v="张家界市永定区尹家溪镇太极村经济合作社"/>
    <s v="非企业经济组织"/>
    <s v="统一社会信用代码"/>
    <s v="N2430802MF2936106C"/>
    <s v="向海燕"/>
    <s v="13974472168"/>
    <s v="张家界市永定区尹家溪镇太极村经济合作社"/>
    <s v="N2430802MF2936106C"/>
    <s v="集体控股"/>
    <s v="是"/>
    <s v="湖南省/张家界市/永定区"/>
    <s v="农村集体经济组织管理"/>
    <s v="租赁和商务服务业"/>
    <n v="384.76"/>
    <n v="0"/>
    <n v="21"/>
    <n v="0"/>
    <s v="其他"/>
    <s v="三农"/>
    <m/>
    <s v="向海燕"/>
    <s v="居民身份证"/>
    <s v="430802197102262713"/>
    <s v="中国建设银行张家界回龙路支行"/>
    <n v="100"/>
    <s v="流动资金贷款"/>
    <n v="4.3"/>
    <s v="人民币"/>
    <s v="否"/>
    <s v="2022-09-16 00:00:00"/>
    <s v="2025-09-16 00:00:00"/>
    <m/>
    <s v="HTZ430740000LDZJ2022N023"/>
    <s v="102001L151663312765760882"/>
    <s v="张建担合【2022】第002号"/>
    <s v="（建行）2022年张共享贷第0016号"/>
    <n v="0.5"/>
    <m/>
    <s v="无"/>
    <n v="20"/>
    <n v="40"/>
    <n v="0"/>
    <n v="20"/>
    <n v="20"/>
    <n v="0"/>
    <m/>
    <s v=""/>
    <s v="集体经济组织目前投产种植的产业处于培育维护期，暂未产生收益。"/>
    <s v="乡村振兴共享贷"/>
    <m/>
    <s v="国担非专项业务"/>
    <m/>
    <s v="2022-10-31 12:28:36"/>
    <s v="2022-11-15 09:28:03"/>
    <s v="2022-10-27 10:08:10"/>
    <s v="李穗"/>
    <m/>
    <s v="省再担合规性审查通过"/>
    <s v="国担合规性审查通过"/>
    <m/>
    <n v="100"/>
    <n v="100"/>
    <n v="1096"/>
    <n v="0"/>
    <n v="0"/>
    <n v="2E-3"/>
    <n v="2000"/>
    <n v="2000"/>
    <m/>
  </r>
  <r>
    <s v="4302122091900014"/>
    <s v="国担非专项业务"/>
    <s v="新增"/>
    <x v="2"/>
    <m/>
    <s v="湖南省融资再担保有限公司"/>
    <s v="张家界市永定区王家坪镇桥边河村经济合作社"/>
    <s v="非企业经济组织"/>
    <s v="统一社会信用代码"/>
    <s v="N2430802MF28984961"/>
    <s v="石波英"/>
    <s v="15907442933"/>
    <s v="张家界市永定区王家坪镇桥边河村经济合作社"/>
    <s v="N2430802MF28984961"/>
    <s v="集体控股"/>
    <s v="是"/>
    <s v="湖南省/张家界市/永定区"/>
    <s v="农村集体经济组织管理"/>
    <s v="租赁和商务服务业"/>
    <n v="200"/>
    <n v="200"/>
    <n v="20"/>
    <n v="0"/>
    <s v="其他"/>
    <s v="三农"/>
    <m/>
    <s v="石波英"/>
    <s v="居民身份证"/>
    <s v="430802196802279327"/>
    <s v="中国建设银行张家界市分行"/>
    <n v="30"/>
    <s v="流动资金贷款"/>
    <n v="4.0999999999999996"/>
    <s v="人民币"/>
    <s v="否"/>
    <s v="2022-09-19 00:00:00"/>
    <s v="2023-09-16 00:00:00"/>
    <m/>
    <s v="HTZ430740000LDZJ2022N024"/>
    <s v="10200111p1663568599382172"/>
    <s v="张建担合【2022】第002号"/>
    <s v="（建行）2022年张共享贷第0017号"/>
    <n v="0.5"/>
    <m/>
    <s v="无"/>
    <n v="20"/>
    <n v="40"/>
    <n v="0"/>
    <n v="20"/>
    <n v="20"/>
    <n v="0"/>
    <m/>
    <s v=""/>
    <m/>
    <s v="乡村振兴共享贷"/>
    <m/>
    <s v="国担非专项业务"/>
    <m/>
    <s v="2022-10-31 12:28:36"/>
    <s v="2022-11-15 09:28:03"/>
    <s v="2022-10-27 10:08:10"/>
    <s v="李穗"/>
    <m/>
    <s v="省再担合规性审查通过"/>
    <s v="国担合规性审查通过"/>
    <m/>
    <n v="30"/>
    <n v="30"/>
    <n v="362"/>
    <n v="0"/>
    <n v="0"/>
    <n v="2E-3"/>
    <n v="595.07000000000005"/>
    <n v="595.07000000000005"/>
    <m/>
  </r>
  <r>
    <s v="4302122092000011"/>
    <s v="国担非专项业务"/>
    <s v="新增"/>
    <x v="2"/>
    <m/>
    <s v="湖南省融资再担保有限公司"/>
    <s v="张家界市永定区沅古坪镇柏杨坪村经济合作社"/>
    <s v="非企业经济组织"/>
    <s v="统一社会信用代码"/>
    <s v="N2430802MF2875323M"/>
    <s v="尹佩政"/>
    <s v="13574478568"/>
    <s v="张家界市永定区沅古坪镇柏杨坪村经济合作社"/>
    <s v="N2430802MF2875323M"/>
    <s v="集体控股"/>
    <s v="是"/>
    <s v="湖南省/张家界市/永定区"/>
    <s v="农村集体经济组织管理"/>
    <s v="租赁和商务服务业"/>
    <n v="200"/>
    <n v="200"/>
    <n v="20"/>
    <n v="0"/>
    <s v="其他"/>
    <s v="三农"/>
    <m/>
    <s v="尹佩政"/>
    <s v="居民身份证"/>
    <s v="430802196804178319"/>
    <s v="中国建设银行张家界市分行"/>
    <n v="50"/>
    <s v="流动资金贷款"/>
    <n v="4.0999999999999996"/>
    <s v="人民币"/>
    <s v="否"/>
    <s v="2022-09-20 00:00:00"/>
    <s v="2023-09-16 00:00:00"/>
    <m/>
    <s v="HTZ430740000LDZJ2022N022"/>
    <s v="102001l1t1663656430709712"/>
    <s v="张建担合【2022】第002号"/>
    <s v="（建行）2022年张共享贷第0018号"/>
    <n v="0.5"/>
    <m/>
    <s v="无"/>
    <n v="20"/>
    <n v="40"/>
    <n v="0"/>
    <n v="20"/>
    <n v="20"/>
    <n v="0"/>
    <m/>
    <s v=""/>
    <m/>
    <s v="乡村振兴共享贷"/>
    <m/>
    <s v="国担非专项业务"/>
    <m/>
    <s v="2022-10-31 12:28:36"/>
    <s v="2022-11-15 09:28:03"/>
    <s v="2022-10-27 10:08:10"/>
    <s v="李穗"/>
    <m/>
    <s v="省再担合规性审查通过"/>
    <s v="国担合规性审查通过"/>
    <m/>
    <n v="50"/>
    <n v="50"/>
    <n v="361"/>
    <n v="0"/>
    <n v="0"/>
    <n v="2E-3"/>
    <n v="989.04"/>
    <n v="989.04"/>
    <m/>
  </r>
  <r>
    <s v="4302122090200003"/>
    <s v="国担非专项业务"/>
    <s v="新增"/>
    <x v="2"/>
    <m/>
    <s v="湖南省融资再担保有限公司"/>
    <s v="张家界市武陵源区索溪峪街道金杜村经济合作社"/>
    <s v="非企业经济组织"/>
    <s v="统一社会信用代码"/>
    <s v="N2430811MF2963702L"/>
    <s v="毛善柏"/>
    <s v="13319641038"/>
    <s v="张家界市武陵源区索溪峪街道金杜村经济合作社"/>
    <s v="N2430811MF2963702L"/>
    <s v="集体控股"/>
    <s v="是"/>
    <s v="湖南省/张家界市/武陵源区"/>
    <s v="农村集体经济组织管理"/>
    <s v="租赁和商务服务业"/>
    <n v="630.79"/>
    <n v="0"/>
    <n v="5"/>
    <n v="0"/>
    <s v="其他"/>
    <s v="三农"/>
    <m/>
    <s v="毛善柏"/>
    <s v="居民身份证"/>
    <s v="430811198212220013"/>
    <s v="中国建设银行张家界武陵源支行"/>
    <n v="200"/>
    <s v="流动资金贷款"/>
    <n v="4.5"/>
    <s v="人民币"/>
    <s v="否"/>
    <s v="2022-09-02 00:00:00"/>
    <s v="2025-09-02 00:00:00"/>
    <m/>
    <s v="HTZ430747686LDZJ2022N001"/>
    <s v="102001l1d1662091024199350"/>
    <s v="张建担合【2022】第002号"/>
    <s v="（建行）2022年张共享贷第0019号"/>
    <n v="0.5"/>
    <m/>
    <s v="无"/>
    <n v="20"/>
    <n v="40"/>
    <n v="0"/>
    <n v="20"/>
    <n v="20"/>
    <n v="0"/>
    <m/>
    <s v=""/>
    <s v="集体经济组织目前投产种植的产业处于培育维护期，暂未产生收益。"/>
    <s v="乡村振兴共享贷"/>
    <m/>
    <s v="国担非专项业务"/>
    <m/>
    <s v="2022-10-31 12:28:36"/>
    <s v="2022-11-15 09:28:03"/>
    <s v="2022-10-27 10:08:10"/>
    <s v="李穗"/>
    <m/>
    <s v="省再担合规性审查通过"/>
    <s v="国担合规性审查通过"/>
    <m/>
    <n v="200"/>
    <n v="200"/>
    <n v="1096"/>
    <n v="0"/>
    <n v="0"/>
    <n v="2E-3"/>
    <n v="4000"/>
    <n v="4000"/>
    <m/>
  </r>
  <r>
    <s v="4306322092700001"/>
    <s v="国担非专项业务"/>
    <s v="新增"/>
    <x v="25"/>
    <s v=""/>
    <s v="湖南省融资再担保有限公司"/>
    <s v="湖南益丰嘉晟建筑工程有限责任公司"/>
    <s v="企业"/>
    <s v="统一社会信用代码"/>
    <s v="91431200MA4R35TR43"/>
    <s v="朱孝义"/>
    <s v="15974022018"/>
    <m/>
    <m/>
    <s v="私人控股"/>
    <s v="否"/>
    <s v="湖南省/怀化市/鹤城区"/>
    <s v="市政道路工程建筑"/>
    <s v="建筑业"/>
    <n v="109.45"/>
    <n v="72.78"/>
    <n v="6"/>
    <n v="0.71"/>
    <s v="微型企业"/>
    <s v="小微企业"/>
    <s v=""/>
    <s v="朱孝义"/>
    <s v="居民身份证"/>
    <s v="431223196810274833"/>
    <s v="中国建设银行股份有限公司怀化市分行"/>
    <n v="80"/>
    <s v="流动资金贷款"/>
    <n v="4.3499999999999996"/>
    <s v="人民币"/>
    <s v="否"/>
    <s v="2022-09-27 00:00:00"/>
    <s v="2023-09-27 00:00:00"/>
    <m/>
    <s v="HTZ430729200LDZJ2022N009"/>
    <m/>
    <s v="HTC430729200YBDB2022N001"/>
    <s v="CXWD2021044"/>
    <n v="1"/>
    <m/>
    <s v="自然人保证,权利质押"/>
    <n v="20"/>
    <n v="40"/>
    <n v="0"/>
    <n v="20"/>
    <n v="20"/>
    <n v="0"/>
    <m/>
    <s v=""/>
    <m/>
    <s v="国担非专项业务"/>
    <s v=""/>
    <s v="国担非专项业务"/>
    <m/>
    <s v="2022-11-01 09:51:20"/>
    <s v="2022-11-15 09:28:03"/>
    <s v="2022-10-27 00:00:00"/>
    <s v="彭美容"/>
    <m/>
    <s v="省再担合规性审查通过"/>
    <s v="国担合规性审查通过"/>
    <m/>
    <n v="80"/>
    <n v="80"/>
    <n v="365"/>
    <n v="0"/>
    <n v="0"/>
    <n v="2E-3"/>
    <n v="1600"/>
    <n v="1600"/>
    <m/>
  </r>
  <r>
    <s v="4306322092800005"/>
    <s v="国担非专项业务"/>
    <s v="新增"/>
    <x v="25"/>
    <s v=""/>
    <s v="湖南省融资再担保有限公司"/>
    <s v="湖南大晟电力建设有限公司"/>
    <s v="企业"/>
    <s v="统一社会信用代码"/>
    <s v="91431200MA4L1FLB3B"/>
    <s v="肖艳琴"/>
    <s v="18674557151"/>
    <m/>
    <m/>
    <s v="私人控股"/>
    <s v="否"/>
    <s v="湖南省/怀化市/鹤城区"/>
    <s v="其他电子产品零售"/>
    <s v="零售业"/>
    <n v="6479"/>
    <n v="6556"/>
    <n v="25"/>
    <n v="74.03"/>
    <s v="小型企业"/>
    <s v="小微企业"/>
    <s v=""/>
    <s v="肖艳琴"/>
    <s v="居民身份证"/>
    <s v="431224198601025465"/>
    <s v="中国工商银行股份有限公司怀化鹤城支行"/>
    <n v="300"/>
    <s v="流动资金贷款"/>
    <n v="3.75"/>
    <s v="人民币"/>
    <s v="否"/>
    <s v="2022-09-28 00:00:00"/>
    <s v="2023-09-28 00:00:00"/>
    <m/>
    <s v="0191400013-2022年（鹤城）字00434号"/>
    <m/>
    <s v="0191400013-2022年鹤城（保）字0130号"/>
    <s v="WT2021004"/>
    <n v="1"/>
    <m/>
    <s v="自然人保证,不动产抵押"/>
    <n v="20"/>
    <n v="40"/>
    <n v="0"/>
    <n v="20"/>
    <n v="20"/>
    <n v="0"/>
    <m/>
    <s v=""/>
    <m/>
    <s v="国担非专项业务"/>
    <s v=""/>
    <s v="国担非专项业务"/>
    <m/>
    <s v="2022-11-01 09:51:20"/>
    <s v="2022-11-15 09:28:31"/>
    <s v="2022-10-27 00:00:00"/>
    <s v="彭美容"/>
    <m/>
    <s v="省再担合规性审查通过"/>
    <s v="国担合规性审查通过"/>
    <m/>
    <n v="300"/>
    <n v="300"/>
    <n v="365"/>
    <n v="0"/>
    <n v="0"/>
    <n v="2E-3"/>
    <n v="6000"/>
    <n v="6000"/>
    <m/>
  </r>
  <r>
    <s v="4304122092600003"/>
    <s v="国担非专项业务"/>
    <s v="新增"/>
    <x v="34"/>
    <m/>
    <s v="湖南省融资再担保有限公司"/>
    <s v="耒阳市坛下乡寨下仙村集体经济合作社"/>
    <s v="非企业经济组织"/>
    <s v="统一社会信用代码"/>
    <s v="N2430481MF37859959"/>
    <s v="谷安财"/>
    <s v="13875737416"/>
    <s v="耒阳市坛下乡寨下仙村集体经济合作社"/>
    <s v="N2430481MF37859959"/>
    <s v="集体控股"/>
    <s v="是"/>
    <s v="湖南省/衡阳市/耒阳市"/>
    <s v="农村集体经济组织管理"/>
    <s v="租赁和商务服务业"/>
    <n v="277.01"/>
    <n v="0"/>
    <n v="4878"/>
    <n v="0"/>
    <s v="其他"/>
    <s v="三农"/>
    <m/>
    <s v="谷安财"/>
    <s v="居民身份证"/>
    <s v="430419197010268419"/>
    <s v="中国建设银行耒阳支行"/>
    <n v="30"/>
    <s v="流动资金贷款"/>
    <n v="4.55"/>
    <s v="人民币"/>
    <s v="否"/>
    <s v="2022-09-26 00:00:00"/>
    <s v="2025-09-26 00:00:00"/>
    <m/>
    <s v="HTZ430646300LDZJ2022N01E"/>
    <m/>
    <s v="DB建字【2022】第1号"/>
    <s v="20220903"/>
    <n v="0"/>
    <s v="根据衡阳市人民政府秘书长联席会议纪要[2022]第一次以及建湘衡报[2022]8号文件，对乡村振兴共享贷免收担保费"/>
    <s v="无"/>
    <n v="20"/>
    <n v="40"/>
    <n v="0"/>
    <n v="20"/>
    <n v="20"/>
    <n v="0"/>
    <m/>
    <s v=""/>
    <s v="村集体之前未发展产业，一直为政府转移支付及补助资金保持日常开支"/>
    <s v="乡村振兴共享贷"/>
    <m/>
    <s v="国担非专项业务"/>
    <m/>
    <s v="2022-10-31 12:28:36"/>
    <s v="2022-11-15 09:28:03"/>
    <s v="2022-10-27 15:57:00"/>
    <s v="廖张宇"/>
    <m/>
    <s v="省再担合规性审查通过"/>
    <s v="国担合规性审查通过"/>
    <m/>
    <n v="30"/>
    <n v="30"/>
    <n v="1096"/>
    <n v="0"/>
    <n v="0"/>
    <n v="2E-3"/>
    <n v="600"/>
    <n v="600"/>
    <m/>
  </r>
  <r>
    <s v="4304122092600004"/>
    <s v="国担非专项业务"/>
    <s v="新增"/>
    <x v="34"/>
    <m/>
    <s v="湖南省融资再担保有限公司"/>
    <s v="耒阳市坛下乡寨下仙村集体经济合作社"/>
    <s v="非企业经济组织"/>
    <s v="统一社会信用代码"/>
    <s v="N2430481MF37859959"/>
    <s v="谷安财"/>
    <s v="13875737416"/>
    <s v="耒阳市坛下乡寨下仙村集体经济合作社"/>
    <s v="N2430481MF37859959"/>
    <s v="集体控股"/>
    <s v="是"/>
    <s v="湖南省/衡阳市/耒阳市"/>
    <s v="农村集体经济组织管理"/>
    <s v="租赁和商务服务业"/>
    <n v="277.01"/>
    <n v="0"/>
    <n v="4878"/>
    <n v="0"/>
    <s v="其他"/>
    <s v="三农"/>
    <m/>
    <s v="谷安财"/>
    <s v="居民身份证"/>
    <s v="430419197010268419"/>
    <s v="中国建设银行耒阳支行"/>
    <n v="20"/>
    <s v="流动资金贷款"/>
    <n v="4.55"/>
    <s v="人民币"/>
    <s v="否"/>
    <s v="2022-09-26 00:00:00"/>
    <s v="2025-09-26 00:00:00"/>
    <m/>
    <s v="HTZ430646300LDZJ2022N01G"/>
    <m/>
    <s v="DB建字【2022】第1号"/>
    <s v="20220902"/>
    <n v="0"/>
    <s v="根据衡阳市人民政府秘书长联席会议纪要[2022]第一次以及建湘衡报[2022]8号文件，对乡村振兴共享贷免收担保费"/>
    <s v="无"/>
    <n v="20"/>
    <n v="40"/>
    <n v="0"/>
    <n v="20"/>
    <n v="20"/>
    <n v="0"/>
    <m/>
    <s v=""/>
    <s v="村集体之前未发展产业，一直为政府转移支付及补助资金保持日常开支"/>
    <s v="乡村振兴共享贷"/>
    <m/>
    <s v="国担非专项业务"/>
    <m/>
    <s v="2022-10-31 12:28:36"/>
    <s v="2022-11-15 09:28:31"/>
    <s v="2022-10-27 15:57:00"/>
    <s v="廖张宇"/>
    <m/>
    <s v="省再担合规性审查通过"/>
    <s v="国担合规性审查通过"/>
    <m/>
    <n v="20"/>
    <n v="20"/>
    <n v="1096"/>
    <n v="0"/>
    <n v="0"/>
    <n v="2E-3"/>
    <n v="400"/>
    <n v="400"/>
    <m/>
  </r>
  <r>
    <s v="4304122093000010"/>
    <s v="国担非专项业务"/>
    <s v="新增"/>
    <x v="34"/>
    <m/>
    <s v="湖南省融资再担保有限公司"/>
    <s v="衡东县白莲镇铁坪村经济合作社"/>
    <s v="非企业经济组织"/>
    <s v="统一社会信用代码"/>
    <s v="N2430424MF3717984U"/>
    <s v="武春华"/>
    <s v="15211360016"/>
    <s v="衡东县白莲镇铁坪村经济合作社"/>
    <s v="N2430424MF3717984U"/>
    <s v="集体控股"/>
    <s v="是"/>
    <s v="湖南省/衡阳市/衡东县"/>
    <s v="农村集体经济组织管理"/>
    <s v="租赁和商务服务业"/>
    <n v="272.05"/>
    <n v="0"/>
    <n v="3868"/>
    <n v="0"/>
    <s v="其他"/>
    <s v="三农"/>
    <m/>
    <s v="武春华"/>
    <s v="居民身份证"/>
    <s v="430424196502221613"/>
    <s v="中国建设银行衡东支行"/>
    <n v="100"/>
    <s v="流动资金贷款"/>
    <n v="4.4000000000000004"/>
    <s v="人民币"/>
    <s v="否"/>
    <s v="2022-09-30 00:00:00"/>
    <s v="2025-09-30 00:00:00"/>
    <m/>
    <s v="HTZ430646800LDZJ2022N00T"/>
    <m/>
    <s v="DB建字【2022】第1号"/>
    <s v="XSGXD20220930"/>
    <n v="0"/>
    <s v="根据衡阳市人民政府秘书长联席会议纪要[2022]第一次以及建湘衡报[2022]8号文件，对乡村振兴共享贷免收担保费"/>
    <s v="无"/>
    <n v="20"/>
    <n v="40"/>
    <n v="0"/>
    <n v="20"/>
    <n v="20"/>
    <n v="0"/>
    <m/>
    <s v=""/>
    <s v="村集体之前未发展产业，一直为政府转移支付及补助资金保持日常开支"/>
    <s v="乡村振兴共享贷"/>
    <m/>
    <s v="国担非专项业务"/>
    <m/>
    <s v="2022-10-31 12:28:36"/>
    <s v="2022-11-15 09:28:31"/>
    <s v="2022-10-27 15:57:00"/>
    <s v="廖张宇"/>
    <m/>
    <s v="省再担合规性审查通过"/>
    <s v="国担合规性审查通过"/>
    <m/>
    <n v="100"/>
    <n v="100"/>
    <n v="1096"/>
    <n v="0"/>
    <n v="0"/>
    <n v="2E-3"/>
    <n v="2000"/>
    <n v="2000"/>
    <m/>
  </r>
  <r>
    <s v="4304122092700014"/>
    <s v="国担非专项业务"/>
    <s v="新增"/>
    <x v="34"/>
    <m/>
    <s v="湖南省融资再担保有限公司"/>
    <s v="常宁市水口山镇水邻村经济合作社"/>
    <s v="非企业经济组织"/>
    <s v="统一社会信用代码"/>
    <s v="N2430482MF1038806C"/>
    <s v="蒋立冬"/>
    <s v="18873409707"/>
    <s v="常宁市水口山镇水邻村经济合作社"/>
    <s v="N2430482MF1038806C"/>
    <s v="集体控股"/>
    <s v="是"/>
    <s v="湖南省/衡阳市/常宁市"/>
    <s v="农村集体经济组织管理"/>
    <s v="租赁和商务服务业"/>
    <n v="578.82000000000005"/>
    <n v="0"/>
    <n v="1875"/>
    <n v="0"/>
    <s v="其他"/>
    <s v="三农"/>
    <m/>
    <s v="蒋立冬"/>
    <s v="居民身份证"/>
    <s v="43042519701010063X"/>
    <s v="中国建设银行常宁支行"/>
    <n v="50"/>
    <s v="流动资金贷款"/>
    <n v="4.4000000000000004"/>
    <s v="人民币"/>
    <s v="否"/>
    <s v="2022-09-27 00:00:00"/>
    <s v="2025-09-27 00:00:00"/>
    <m/>
    <s v="HTZ430646900LDZJ2022N016"/>
    <m/>
    <s v="DB建字【2022】第1号"/>
    <s v="20220928"/>
    <n v="0"/>
    <s v="根据衡阳市人民政府秘书长联席会议纪要[2022]第一次以及建湘衡报[2022]8号文件，对乡村振兴共享贷免收担保费"/>
    <s v="无"/>
    <n v="20"/>
    <n v="40"/>
    <n v="0"/>
    <n v="20"/>
    <n v="20"/>
    <n v="0"/>
    <m/>
    <s v=""/>
    <s v="村集体之前未发展产业，一直为政府转移支付及补助资金保持日常开支"/>
    <s v="乡村振兴共享贷"/>
    <m/>
    <s v="国担非专项业务"/>
    <m/>
    <s v="2022-10-31 12:28:36"/>
    <s v="2022-11-15 09:28:03"/>
    <s v="2022-10-27 15:57:00"/>
    <s v="廖张宇"/>
    <m/>
    <s v="省再担合规性审查通过"/>
    <s v="国担合规性审查通过"/>
    <m/>
    <n v="50"/>
    <n v="50"/>
    <n v="1096"/>
    <n v="0"/>
    <n v="0"/>
    <n v="2E-3"/>
    <n v="1000"/>
    <n v="1000"/>
    <m/>
  </r>
  <r>
    <s v="4304122092500001"/>
    <s v="国担非专项业务"/>
    <s v="新增"/>
    <x v="34"/>
    <m/>
    <s v="湖南省融资再担保有限公司"/>
    <s v="常宁市新河镇大禾坪村股份经济合作社"/>
    <s v="非企业经济组织"/>
    <s v="统一社会信用代码"/>
    <s v="N2430482MF1237602J"/>
    <s v="雷强迫"/>
    <s v="15096090966"/>
    <s v="常宁市新河镇大禾坪村股份经济合作社"/>
    <s v="N2430482MF1237602J"/>
    <s v="集体控股"/>
    <s v="是"/>
    <s v="湖南省/衡阳市/常宁市"/>
    <s v="农村集体经济组织管理"/>
    <s v="租赁和商务服务业"/>
    <n v="848.16"/>
    <n v="0"/>
    <n v="1596"/>
    <n v="0"/>
    <s v="其他"/>
    <s v="三农"/>
    <m/>
    <s v="雷强迫"/>
    <s v="居民身份证"/>
    <s v="430482198312138715"/>
    <s v="中国建设银行常宁支行"/>
    <n v="50"/>
    <s v="流动资金贷款"/>
    <n v="4.3499999999999996"/>
    <s v="人民币"/>
    <s v="否"/>
    <s v="2022-09-25 00:00:00"/>
    <s v="2025-09-25 00:00:00"/>
    <m/>
    <s v="HTZ430646900LDZJ2022N01B"/>
    <m/>
    <s v="DB建字【2022】第1号"/>
    <s v="20220924"/>
    <n v="0"/>
    <s v="根据衡阳市人民政府秘书长联席会议纪要[2022]第一次以及建湘衡报[2022]8号文件，对乡村振兴共享贷免收担保费"/>
    <s v="无"/>
    <n v="20"/>
    <n v="40"/>
    <n v="0"/>
    <n v="20"/>
    <n v="20"/>
    <n v="0"/>
    <m/>
    <s v=""/>
    <s v="村集体之前未发展产业，一直为政府转移支付及补助资金保持日常开支"/>
    <s v="乡村振兴共享贷"/>
    <m/>
    <s v="国担非专项业务"/>
    <m/>
    <s v="2022-10-31 12:28:36"/>
    <s v="2022-11-15 09:28:31"/>
    <s v="2022-10-27 15:57:00"/>
    <s v="廖张宇"/>
    <m/>
    <s v="省再担合规性审查通过"/>
    <s v="国担合规性审查通过"/>
    <m/>
    <n v="50"/>
    <n v="50"/>
    <n v="1096"/>
    <n v="0"/>
    <n v="0"/>
    <n v="2E-3"/>
    <n v="1000"/>
    <n v="1000"/>
    <m/>
  </r>
  <r>
    <s v="4304122091500007"/>
    <s v="国担非专项业务"/>
    <s v="新增"/>
    <x v="34"/>
    <m/>
    <s v="湖南省融资再担保有限公司"/>
    <s v="常宁市板桥镇太星阳村经济合作社"/>
    <s v="非企业经济组织"/>
    <s v="统一社会信用代码"/>
    <s v="N2430482MF13821482"/>
    <s v="李小柏"/>
    <s v="18821921628"/>
    <s v="常宁市板桥镇太星阳村经济合作社"/>
    <s v="N2430482MF13821482"/>
    <s v="集体控股"/>
    <s v="是"/>
    <s v="湖南省/衡阳市/常宁市"/>
    <s v="农村集体经济组织管理"/>
    <s v="租赁和商务服务业"/>
    <n v="450.02"/>
    <n v="0"/>
    <n v="2651"/>
    <n v="0"/>
    <s v="其他"/>
    <s v="三农"/>
    <m/>
    <s v="李小柏"/>
    <s v="居民身份证"/>
    <s v="43048219680904589X"/>
    <s v="中国建设银行常宁支行"/>
    <n v="50"/>
    <s v="流动资金贷款"/>
    <n v="4.5"/>
    <s v="人民币"/>
    <s v="否"/>
    <s v="2022-09-15 00:00:00"/>
    <s v="2025-09-15 00:00:00"/>
    <m/>
    <s v="HTZ430646900LDZJ2022N00T"/>
    <m/>
    <s v="DB建字【2022】第1号"/>
    <s v="20220914"/>
    <n v="0"/>
    <s v="根据衡阳市人民政府秘书长联席会议纪要[2022]第一次以及建湘衡报[2022]8号文件，对乡村振兴共享贷免收担保费"/>
    <s v="无"/>
    <n v="20"/>
    <n v="40"/>
    <n v="0"/>
    <n v="20"/>
    <n v="20"/>
    <n v="0"/>
    <m/>
    <s v=""/>
    <s v="村集体之前未发展产业，一直为政府转移支付及补助资金保持日常开支"/>
    <s v="乡村振兴共享贷"/>
    <m/>
    <s v="国担非专项业务"/>
    <m/>
    <s v="2022-10-31 12:28:36"/>
    <s v="2022-11-15 09:28:31"/>
    <s v="2022-10-27 15:57:00"/>
    <s v="廖张宇"/>
    <m/>
    <s v="省再担合规性审查通过"/>
    <s v="国担合规性审查通过"/>
    <m/>
    <n v="50"/>
    <n v="50"/>
    <n v="1096"/>
    <n v="0"/>
    <n v="0"/>
    <n v="2E-3"/>
    <n v="1000"/>
    <n v="1000"/>
    <m/>
  </r>
  <r>
    <s v="4303622102400001"/>
    <s v="国担非专项业务"/>
    <s v="新增"/>
    <x v="12"/>
    <s v=""/>
    <s v="湖南省融资再担保有限公司"/>
    <s v="桃源县平安机械设备制造有限公司"/>
    <s v="企业"/>
    <s v="统一社会信用代码"/>
    <s v="9143072555073050XQ"/>
    <m/>
    <s v="13974202915"/>
    <m/>
    <m/>
    <s v="私人控股"/>
    <s v="否"/>
    <s v="湖南省/常德市/桃源县"/>
    <s v="机械零部件加工"/>
    <s v="工业"/>
    <n v="2900.05"/>
    <n v="3400.1"/>
    <n v="65"/>
    <m/>
    <s v="小型企业"/>
    <s v="小微企业"/>
    <s v=""/>
    <s v="文福军"/>
    <s v="居民身份证"/>
    <s v="432426196409071774"/>
    <s v="长沙银行桃源支行"/>
    <n v="100"/>
    <s v="流动资金贷款"/>
    <n v="5.65"/>
    <s v="人民币"/>
    <s v="否"/>
    <s v="2022-10-24 00:00:00"/>
    <s v="2023-10-24 00:00:00"/>
    <m/>
    <s v="032320221001000965000"/>
    <m/>
    <s v="DB03230120221019063895"/>
    <s v="桃惠民委【2022】00521号"/>
    <n v="1"/>
    <m/>
    <s v="自然人保证,企业保证,动产质押"/>
    <n v="20"/>
    <n v="40"/>
    <n v="0"/>
    <n v="20"/>
    <n v="20"/>
    <n v="0"/>
    <m/>
    <s v=""/>
    <m/>
    <s v="国担非专项业务"/>
    <s v=""/>
    <s v="国担非专项业务"/>
    <m/>
    <s v="2022-11-01 09:51:20"/>
    <s v="2022-11-15 09:28:03"/>
    <s v="2022-10-27 15:44:28"/>
    <s v="曾洁"/>
    <m/>
    <s v="省再担合规性审查通过"/>
    <s v="国担合规性审查通过"/>
    <m/>
    <n v="100"/>
    <n v="100"/>
    <n v="365"/>
    <n v="0"/>
    <n v="0"/>
    <n v="2E-3"/>
    <n v="2000"/>
    <n v="2000"/>
    <m/>
  </r>
  <r>
    <s v="4304122081000006"/>
    <s v="国担非专项业务"/>
    <s v="新增"/>
    <x v="34"/>
    <m/>
    <s v="湖南省融资再担保有限公司"/>
    <s v="耒阳市龙塘镇龙塘村集体经济合作社"/>
    <s v="非企业经济组织"/>
    <s v="统一社会信用代码"/>
    <s v="N2430481MF3767295G"/>
    <s v="谭俊"/>
    <s v="15197476777"/>
    <s v="耒阳市龙塘镇龙塘村集体经济合作社"/>
    <s v="N2430481MF3767295G"/>
    <s v="集体控股"/>
    <s v="否"/>
    <s v="湖南省/衡阳市/耒阳市"/>
    <s v="农村集体经济组织管理"/>
    <s v="租赁和商务服务业"/>
    <n v="541.22"/>
    <n v="89.87"/>
    <n v="2683"/>
    <n v="0"/>
    <s v="其他"/>
    <s v="三农"/>
    <m/>
    <s v="谭俊"/>
    <s v="居民身份证"/>
    <s v="430481198109124872"/>
    <s v="中国建设银行耒阳支行"/>
    <n v="50"/>
    <s v="流动资金贷款"/>
    <n v="4.55"/>
    <s v="人民币"/>
    <s v="否"/>
    <s v="2022-08-10 00:00:00"/>
    <s v="2025-08-10 00:00:00"/>
    <m/>
    <s v="HTZ430646300LDZJ2022N01B"/>
    <m/>
    <s v="DB建字【2022】第1号"/>
    <s v="20200801"/>
    <n v="0"/>
    <s v="根据衡阳市人民政府秘书长联席会议纪要[2022]第一次以及建湘衡报[2022]8号文件，对乡村振兴共享贷免收担保费"/>
    <s v="无"/>
    <n v="20"/>
    <n v="40"/>
    <n v="0"/>
    <n v="20"/>
    <n v="20"/>
    <n v="0"/>
    <m/>
    <s v=""/>
    <m/>
    <s v="乡村振兴共享贷"/>
    <m/>
    <s v="国担非专项业务"/>
    <m/>
    <s v="2022-10-31 12:28:36"/>
    <s v="2022-11-15 09:28:31"/>
    <s v="2022-10-27 15:57:00"/>
    <s v="廖张宇"/>
    <m/>
    <s v="省再担合规性审查通过"/>
    <s v="国担合规性审查通过"/>
    <m/>
    <n v="50"/>
    <n v="50"/>
    <n v="1096"/>
    <n v="0"/>
    <n v="0"/>
    <n v="2E-3"/>
    <n v="1000"/>
    <n v="1000"/>
    <m/>
  </r>
  <r>
    <s v="4304122092600005"/>
    <s v="国担非专项业务"/>
    <s v="新增"/>
    <x v="34"/>
    <m/>
    <s v="湖南省融资再担保有限公司"/>
    <s v="耒阳市大义镇东方红村集体经济合作社"/>
    <s v="非企业经济组织"/>
    <s v="统一社会信用代码"/>
    <s v="N2430481MF39104504"/>
    <s v="龙熙胜"/>
    <s v="17727616222"/>
    <s v="耒阳市大义镇东方红村集体经济合作社"/>
    <s v="N2430481MF39104504"/>
    <s v="集体控股"/>
    <s v="是"/>
    <s v="湖南省/衡阳市/耒阳市"/>
    <s v="农村集体经济组织管理"/>
    <s v="租赁和商务服务业"/>
    <n v="130.13"/>
    <n v="0"/>
    <n v="2242"/>
    <n v="0"/>
    <s v="其他"/>
    <s v="三农"/>
    <m/>
    <s v="龙熙胜"/>
    <s v="居民身份证"/>
    <s v="430481198004055217"/>
    <s v="中国建设银行耒阳支行"/>
    <n v="45"/>
    <s v="流动资金贷款"/>
    <n v="4.55"/>
    <s v="人民币"/>
    <s v="否"/>
    <s v="2022-09-26 00:00:00"/>
    <s v="2025-09-26 00:00:00"/>
    <m/>
    <s v="HTZ430646300LDZJ2022N01F"/>
    <m/>
    <s v="DB建字【2022】第1号"/>
    <s v="20220904"/>
    <n v="0"/>
    <s v="根据衡阳市人民政府秘书长联席会议纪要[2022]第一次以及建湘衡报[2022]8号文件，对乡村振兴共享贷免收担保费"/>
    <s v="无"/>
    <n v="20"/>
    <n v="40"/>
    <n v="0"/>
    <n v="20"/>
    <n v="20"/>
    <n v="0"/>
    <m/>
    <s v=""/>
    <s v="村集体之前未发展产业，一直为政府转移支付及补助资金保持日常开支"/>
    <s v="乡村振兴共享贷"/>
    <m/>
    <s v="国担非专项业务"/>
    <m/>
    <s v="2022-10-31 12:28:36"/>
    <s v="2022-11-15 09:28:31"/>
    <s v="2022-10-27 15:57:00"/>
    <s v="廖张宇"/>
    <m/>
    <s v="省再担合规性审查通过"/>
    <s v="国担合规性审查通过"/>
    <m/>
    <n v="45"/>
    <n v="45"/>
    <n v="1096"/>
    <n v="0"/>
    <n v="0"/>
    <n v="2E-3"/>
    <n v="900"/>
    <n v="900"/>
    <m/>
  </r>
  <r>
    <s v="4306622102500001"/>
    <s v="国担非专项业务"/>
    <s v="新增"/>
    <x v="4"/>
    <s v=""/>
    <s v="湖南省融资再担保有限公司"/>
    <s v="汨罗市桃林寺镇磊石村集体经济合作社"/>
    <s v="非企业经济组织"/>
    <s v="统一社会信用代码"/>
    <s v="N2430681MF3340021F"/>
    <s v="周立新"/>
    <s v="13348701381"/>
    <m/>
    <m/>
    <s v="集体控股"/>
    <s v="是"/>
    <s v="湖南省/岳阳市/汨罗市"/>
    <s v="牛的饲养"/>
    <s v="农、林、牧、渔业"/>
    <n v="1036.1300000000001"/>
    <n v="12"/>
    <n v="4769"/>
    <m/>
    <s v="其他"/>
    <s v="三农"/>
    <s v=""/>
    <s v="周立新"/>
    <s v="居民身份证"/>
    <s v="430681196606156412"/>
    <s v="中国建设银行岳阳市分行"/>
    <n v="500"/>
    <s v="流动资金贷款"/>
    <n v="4.25"/>
    <s v="人民币"/>
    <s v="否"/>
    <s v="2022-10-25 00:00:00"/>
    <s v="2025-09-18 00:00:00"/>
    <m/>
    <s v="HTZ430667600LDZJ2022N02F"/>
    <s v="无"/>
    <s v="YYMLBZ[2022]第001号"/>
    <s v="汨保（委字）第20221001号"/>
    <n v="0"/>
    <s v="无"/>
    <s v="自然人保证"/>
    <n v="20"/>
    <n v="30"/>
    <m/>
    <n v="20"/>
    <n v="20"/>
    <n v="10"/>
    <m/>
    <s v=""/>
    <s v="有借据，无编号"/>
    <s v="国担非专项业务1"/>
    <s v=""/>
    <s v="国担非专项业务"/>
    <m/>
    <s v="2022-10-31 12:28:36"/>
    <s v="2022-11-15 09:28:31"/>
    <s v="2022-10-28 00:00:00"/>
    <s v="邓沛航"/>
    <m/>
    <s v="省再担合规性审查通过"/>
    <s v="国担合规性审查通过"/>
    <m/>
    <n v="500"/>
    <n v="500"/>
    <n v="1059"/>
    <n v="0"/>
    <n v="0"/>
    <n v="2E-3"/>
    <n v="10000"/>
    <n v="10000"/>
    <m/>
  </r>
  <r>
    <s v="4391322092200001"/>
    <s v="乡村振兴贷款担保支持计划"/>
    <s v="新增"/>
    <x v="17"/>
    <s v=""/>
    <s v="湖南省融资再担保有限公司"/>
    <s v="湖南兆科动力新能源有限公司"/>
    <s v="企业"/>
    <s v="统一社会信用代码"/>
    <s v="91433124MA4R32J874"/>
    <m/>
    <m/>
    <m/>
    <m/>
    <s v="私人控股"/>
    <s v="否"/>
    <s v="湖南省/湘西土家族苗族自治州/花垣县"/>
    <s v="锂离子电池制造"/>
    <s v="工业"/>
    <n v="7850"/>
    <n v="9857"/>
    <n v="180"/>
    <m/>
    <s v="小型企业"/>
    <s v="小微企业"/>
    <s v=""/>
    <s v="汪林旺"/>
    <s v="居民身份证"/>
    <s v="362325197606222935"/>
    <s v="华融湘江银行花垣县支行"/>
    <n v="490"/>
    <s v="流动资金贷款"/>
    <n v="6"/>
    <s v="人民币"/>
    <s v="否"/>
    <s v="2022-09-22 00:00:00"/>
    <s v="2023-09-22 00:00:00"/>
    <m/>
    <s v="华银湘西花支流资贷字（2022）年第（0013）号"/>
    <m/>
    <s v="华银湘西花支保字（2022）年第（0027）号"/>
    <s v="花垣担保协议字[2022]第46号"/>
    <n v="1"/>
    <m/>
    <s v="动产抵押,自然人保证"/>
    <n v="20"/>
    <n v="30"/>
    <n v="0"/>
    <n v="20"/>
    <n v="30"/>
    <n v="0"/>
    <m/>
    <s v=""/>
    <m/>
    <s v="乡村振兴贷款担保支持计划"/>
    <s v=""/>
    <s v="乡村振兴贷款担保支持计划"/>
    <m/>
    <s v="2022-11-01 09:51:20"/>
    <s v="2022-11-15 09:28:03"/>
    <s v="2022-10-28 00:00:00"/>
    <s v="饶麒"/>
    <m/>
    <s v="省再担合规性审查通过"/>
    <s v="国担合规性审查通过"/>
    <m/>
    <n v="490"/>
    <n v="490"/>
    <n v="365"/>
    <n v="0"/>
    <n v="0"/>
    <n v="2E-3"/>
    <n v="9800"/>
    <n v="9800"/>
    <m/>
  </r>
  <r>
    <s v="4305922100100001"/>
    <s v="国担非专项业务"/>
    <s v="新增"/>
    <x v="9"/>
    <s v=""/>
    <s v="湖南省融资再担保有限公司"/>
    <s v="蓝山县富通农业发展有限公司"/>
    <s v="企业"/>
    <s v="统一社会信用代码"/>
    <s v="91431127MA4PB4XLXW"/>
    <s v="肖长英"/>
    <s v="18692699641"/>
    <m/>
    <m/>
    <s v="私人控股"/>
    <s v="否"/>
    <s v="湖南省/永州市/蓝山县"/>
    <s v="鸡的饲养"/>
    <s v="农、林、牧、渔业"/>
    <n v="414.13"/>
    <n v="467.89"/>
    <n v="18"/>
    <m/>
    <s v="小型企业"/>
    <s v="小微企业"/>
    <s v=""/>
    <s v="肖长英"/>
    <s v="居民身份证"/>
    <s v="432927196312030021"/>
    <s v="湖南蓝山农村商业银行楠市支行"/>
    <n v="180"/>
    <s v="流动资金贷款"/>
    <n v="6"/>
    <s v="人民币"/>
    <s v="否"/>
    <s v="2022-10-01 00:00:00"/>
    <s v="2025-09-30 00:00:00"/>
    <m/>
    <s v="-42013-2022-00000303"/>
    <m/>
    <s v="1-42013-2022-00000013"/>
    <s v="（2022）融字第71号"/>
    <n v="1"/>
    <m/>
    <s v="自然人保证,企业保证"/>
    <n v="20"/>
    <n v="30"/>
    <n v="0"/>
    <n v="20"/>
    <n v="20"/>
    <n v="10"/>
    <m/>
    <s v=""/>
    <m/>
    <s v="国担非专项业务"/>
    <s v=""/>
    <s v="国担非专项业务"/>
    <m/>
    <s v="2022-10-31 12:28:36"/>
    <s v="2022-11-15 09:28:03"/>
    <s v="2022-10-28 00:00:00"/>
    <s v="李昱枫"/>
    <m/>
    <s v="省再担合规性审查通过"/>
    <s v="国担合规性审查通过"/>
    <m/>
    <n v="180"/>
    <n v="180"/>
    <n v="1095"/>
    <n v="0"/>
    <n v="0"/>
    <n v="2E-3"/>
    <n v="3600"/>
    <n v="3600"/>
    <m/>
  </r>
  <r>
    <s v="4305922083100001"/>
    <s v="国担非专项业务"/>
    <s v="新增"/>
    <x v="9"/>
    <s v=""/>
    <s v="湖南省融资再担保有限公司"/>
    <s v="湖南钇锝制造有限公司"/>
    <s v="企业"/>
    <s v="统一社会信用代码"/>
    <s v="91431127MA4TE92Y2D"/>
    <s v="廖林艳"/>
    <s v="13469388956"/>
    <m/>
    <m/>
    <s v="私人控股"/>
    <s v="否"/>
    <s v="湖南省/永州市/蓝山县"/>
    <s v="其他未列明制造业"/>
    <s v="工业"/>
    <n v="563.07000000000005"/>
    <n v="1969.2"/>
    <n v="22"/>
    <m/>
    <s v="小型企业"/>
    <s v="小微企业"/>
    <s v=""/>
    <s v="廖林艳"/>
    <s v="居民身份证"/>
    <s v="432927198201297064"/>
    <s v="湖南蓝山农村商业银行城关支行"/>
    <n v="400"/>
    <s v="流动资金贷款"/>
    <n v="6"/>
    <s v="人民币"/>
    <s v="否"/>
    <s v="2022-08-31 00:00:00"/>
    <s v="2023-08-30 00:00:00"/>
    <m/>
    <s v="-42001-2022-00000959"/>
    <m/>
    <s v="1-42001-2022-00000097"/>
    <s v="（2022）融字第64号"/>
    <n v="1"/>
    <m/>
    <s v="自然人保证,企业保证,不动产抵押"/>
    <n v="20"/>
    <n v="30"/>
    <n v="0"/>
    <n v="20"/>
    <n v="20"/>
    <n v="10"/>
    <m/>
    <s v=""/>
    <m/>
    <s v="国担非专项业务"/>
    <s v=""/>
    <s v="国担非专项业务"/>
    <m/>
    <s v="2022-10-31 12:28:36"/>
    <s v="2022-11-15 09:28:31"/>
    <s v="2022-10-28 00:00:00"/>
    <s v="李昱枫"/>
    <m/>
    <s v="省再担合规性审查通过"/>
    <s v="国担合规性审查通过"/>
    <m/>
    <n v="400"/>
    <n v="400"/>
    <n v="364"/>
    <n v="0"/>
    <n v="0"/>
    <n v="2E-3"/>
    <n v="7978.08"/>
    <n v="7978.08"/>
    <m/>
  </r>
  <r>
    <s v="4302022090900012"/>
    <s v="国担非专项业务"/>
    <s v="展期"/>
    <x v="15"/>
    <s v=""/>
    <s v="湖南省融资再担保有限公司"/>
    <s v="益阳市宇轩凯利特液压机械有限公司"/>
    <s v="企业"/>
    <s v="统一社会信用代码"/>
    <s v="91430900580949713U"/>
    <m/>
    <m/>
    <m/>
    <m/>
    <s v="私人控股"/>
    <s v="否"/>
    <s v="湖南省/益阳市/赫山区"/>
    <s v="其他未列明通用设备制造业"/>
    <s v="工业"/>
    <n v="9637.3700000000008"/>
    <n v="4345.22"/>
    <n v="74"/>
    <n v="0"/>
    <s v="小型企业"/>
    <s v="小微企业"/>
    <s v=""/>
    <s v="李妹香"/>
    <s v="居民身份证"/>
    <s v="432302197506263741"/>
    <s v="中国建设银行股份有限公司/益阳分行"/>
    <n v="500"/>
    <s v="流动资金贷款"/>
    <n v="4.55"/>
    <s v="人民币"/>
    <s v="否"/>
    <s v="2021-09-08 00:00:00"/>
    <s v="2023-09-08 00:00:00"/>
    <s v="2022-09-09 00:00:00"/>
    <s v="HTZ430678300LDZJ202100018"/>
    <m/>
    <s v="HTC430678300ZGDB202100022"/>
    <s v="2021222"/>
    <n v="1"/>
    <m/>
    <s v="自然人保证,动产抵押"/>
    <n v="20"/>
    <n v="40"/>
    <n v="0"/>
    <n v="20"/>
    <n v="20"/>
    <n v="0"/>
    <m/>
    <s v="高新企业,终本案件,限制消费令"/>
    <s v=""/>
    <s v="国担非专项业务"/>
    <s v=""/>
    <s v="国担非专项业务"/>
    <m/>
    <s v="2022-11-01 09:51:20"/>
    <s v="2022-11-15 09:28:31"/>
    <s v="2022-10-28 00:00:00"/>
    <s v="张宇晟"/>
    <m/>
    <s v="省再担合规性审查通过"/>
    <s v="国担合规性审查通过"/>
    <m/>
    <n v="500"/>
    <n v="500"/>
    <n v="364"/>
    <n v="0"/>
    <n v="0"/>
    <n v="2E-3"/>
    <n v="9972.6"/>
    <n v="9972.6"/>
    <m/>
  </r>
  <r>
    <s v="4305922101200001"/>
    <s v="国担非专项业务"/>
    <s v="新增"/>
    <x v="9"/>
    <s v=""/>
    <s v="湖南省融资再担保有限公司"/>
    <s v="永州市鑫盛服饰有限公司"/>
    <s v="企业"/>
    <s v="统一社会信用代码"/>
    <s v="91431127MA7AQ9P71G"/>
    <s v="李国利"/>
    <s v="15575350486"/>
    <m/>
    <m/>
    <s v="私人控股"/>
    <s v="是"/>
    <s v="湖南省/永州市/蓝山县"/>
    <s v="其他机织服装制造"/>
    <s v="工业"/>
    <n v="535.70000000000005"/>
    <n v="358.35"/>
    <n v="26"/>
    <m/>
    <s v="小型企业"/>
    <s v="小微企业"/>
    <s v=""/>
    <s v="李国利"/>
    <s v="居民身份证"/>
    <s v="432927197312120013"/>
    <s v="中国邮政储蓄银行蓝山县支行"/>
    <n v="100"/>
    <s v="流动资金贷款"/>
    <n v="5.22"/>
    <s v="人民币"/>
    <s v="否"/>
    <s v="2022-10-12 00:00:00"/>
    <s v="2023-10-08 00:00:00"/>
    <m/>
    <s v="0343016712221009916758"/>
    <m/>
    <s v="0743016712221009916772"/>
    <s v="（2022）融字第65号"/>
    <n v="0.5"/>
    <m/>
    <s v="自然人保证,企业保证,动产抵押"/>
    <n v="20"/>
    <n v="30"/>
    <n v="0"/>
    <n v="20"/>
    <n v="20"/>
    <n v="10"/>
    <m/>
    <s v=""/>
    <m/>
    <s v="国担非专项业务"/>
    <s v=""/>
    <s v="国担非专项业务"/>
    <m/>
    <s v="2022-10-31 12:28:36"/>
    <s v="2022-11-15 09:28:31"/>
    <s v="2022-10-28 16:33:07"/>
    <s v="李昱枫"/>
    <m/>
    <s v="省再担合规性审查通过"/>
    <s v="国担合规性审查通过"/>
    <m/>
    <n v="100"/>
    <n v="100"/>
    <n v="361"/>
    <n v="0"/>
    <n v="0"/>
    <n v="2E-3"/>
    <n v="1978.08"/>
    <n v="1978.08"/>
    <m/>
  </r>
  <r>
    <s v="4302122102100002"/>
    <s v="国担非专项业务"/>
    <s v="新增"/>
    <x v="2"/>
    <s v=""/>
    <s v="湖南省融资再担保有限公司"/>
    <s v="湖南泰通电梯工程有限公司"/>
    <s v="企业"/>
    <s v="统一社会信用代码"/>
    <s v="91430800557648795B"/>
    <s v="夏绍平"/>
    <s v="13974456458"/>
    <m/>
    <m/>
    <s v="私人控股"/>
    <s v="否"/>
    <s v="湖南省/张家界市/永定区"/>
    <s v="其他未列明批发业"/>
    <s v="批发业"/>
    <n v="1804"/>
    <n v="1883"/>
    <n v="15"/>
    <n v="5"/>
    <s v="小型企业"/>
    <s v="小微企业"/>
    <s v=""/>
    <s v="夏绍平"/>
    <s v="居民身份证"/>
    <s v="432424196805211211"/>
    <s v="中国农业银行张家界分行"/>
    <n v="200"/>
    <s v="流动资金贷款"/>
    <n v="6.35"/>
    <s v="人民币"/>
    <s v="否"/>
    <s v="2022-10-21 00:00:00"/>
    <s v="2023-09-26 00:00:00"/>
    <m/>
    <s v="43010120220003777"/>
    <m/>
    <s v="43100120220018123"/>
    <s v="ZJJHT-2022-69099B"/>
    <n v="0.9"/>
    <m/>
    <s v="自然人保证,权利质押,不动产抵押,动产质押"/>
    <n v="20"/>
    <n v="40"/>
    <n v="0"/>
    <n v="20"/>
    <n v="20"/>
    <n v="0"/>
    <m/>
    <s v=""/>
    <m/>
    <s v="国担非专项业务"/>
    <s v=""/>
    <s v="国担非专项业务"/>
    <m/>
    <s v="2022-11-01 09:51:20"/>
    <s v="2022-11-15 09:28:03"/>
    <s v="2022-10-28 00:00:00"/>
    <s v="庹剑锋"/>
    <m/>
    <s v="省再担合规性审查通过"/>
    <s v="国担合规性审查通过"/>
    <m/>
    <n v="200"/>
    <n v="200"/>
    <n v="340"/>
    <n v="0"/>
    <n v="0"/>
    <n v="2E-3"/>
    <n v="3726.03"/>
    <n v="3726.03"/>
    <m/>
  </r>
  <r>
    <s v="4302122102100003"/>
    <s v="国担非专项业务"/>
    <s v="新增"/>
    <x v="2"/>
    <s v=""/>
    <s v="湖南省融资再担保有限公司"/>
    <s v="张家界欣融洗涤有限责任公司"/>
    <s v="企业"/>
    <s v="统一社会信用代码"/>
    <s v="91430800576556028A"/>
    <s v="夏联玉"/>
    <s v="13100241688"/>
    <m/>
    <m/>
    <s v="私人控股"/>
    <s v="否"/>
    <s v="湖南省/张家界市/高新区"/>
    <s v="洗染服务"/>
    <s v="其他未列明行业"/>
    <n v="1218"/>
    <n v="745"/>
    <n v="38"/>
    <n v="3.8"/>
    <s v="小型企业"/>
    <s v="小微企业"/>
    <s v=""/>
    <s v="覃英"/>
    <s v="居民身份证"/>
    <s v="430802198206126614"/>
    <s v="张家界农村商业银行先导支行"/>
    <n v="140"/>
    <s v="流动资金贷款"/>
    <n v="6.65"/>
    <s v="人民币"/>
    <s v="否"/>
    <s v="2022-10-21 00:00:00"/>
    <s v="2025-10-19 00:00:00"/>
    <m/>
    <s v="-53525-2022-00000905"/>
    <s v="2022102118940102500000001"/>
    <s v="1-53525-2022-00000018"/>
    <s v="ZJJHT-2022-69113B"/>
    <n v="0.9"/>
    <m/>
    <s v="自然人保证,权利质押,动产质押,不动产抵押"/>
    <n v="20"/>
    <n v="40"/>
    <n v="0"/>
    <n v="20"/>
    <n v="20"/>
    <n v="0"/>
    <m/>
    <s v="高新企业"/>
    <m/>
    <s v="国担非专项业务"/>
    <s v=""/>
    <s v="国担非专项业务"/>
    <m/>
    <s v="2022-11-01 09:51:20"/>
    <s v="2022-11-15 09:28:31"/>
    <s v="2022-10-28 00:00:00"/>
    <s v="庹剑锋"/>
    <m/>
    <s v="省再担合规性审查通过"/>
    <s v="国担合规性审查通过"/>
    <m/>
    <n v="140"/>
    <n v="140"/>
    <n v="1094"/>
    <n v="0"/>
    <n v="0"/>
    <n v="2E-3"/>
    <n v="2800"/>
    <n v="2800"/>
    <m/>
  </r>
  <r>
    <s v="4304122092600006"/>
    <s v="国担非专项业务"/>
    <s v="新增"/>
    <x v="34"/>
    <s v=""/>
    <s v="湖南省融资再担保有限公司"/>
    <s v="湖南德邦生物科技有限公司"/>
    <s v="企业"/>
    <s v="统一社会信用代码"/>
    <s v="91430482MA4M76PN6P"/>
    <m/>
    <m/>
    <m/>
    <m/>
    <s v="私人控股"/>
    <s v="否"/>
    <s v="湖南省/衡阳市/常宁市"/>
    <s v="有机肥料及微生物肥料制造"/>
    <s v="工业"/>
    <n v="17267"/>
    <n v="29261"/>
    <n v="169"/>
    <n v="641"/>
    <s v="小型企业"/>
    <s v="小微企业"/>
    <s v="4.3.3"/>
    <s v="邓志刚"/>
    <s v="居民身份证"/>
    <s v="152325197403240050"/>
    <s v="交通银行衡阳分行"/>
    <n v="100"/>
    <s v="流动资金贷款"/>
    <n v="4.3499999999999996"/>
    <s v="人民币"/>
    <s v="否"/>
    <s v="2022-10-10 00:00:00"/>
    <s v="2023-09-05 00:00:00"/>
    <m/>
    <s v="debang202209"/>
    <m/>
    <s v="dbdb202209"/>
    <s v="衡融担保协议字[2022]第07901号"/>
    <n v="0"/>
    <s v="1.湘财金【2021】27号文；2.湘政办发【2021】11号文。"/>
    <s v="自然人保证,企业保证,权利质押"/>
    <n v="20"/>
    <n v="40"/>
    <n v="0"/>
    <n v="20"/>
    <n v="20"/>
    <n v="0"/>
    <m/>
    <s v="专精特新,高新企业"/>
    <m/>
    <s v="国担非专项业务"/>
    <s v=""/>
    <s v="国担非专项业务"/>
    <m/>
    <s v="2022-11-10 15:00:57"/>
    <s v="2022-12-20 11:10:41"/>
    <s v="2022-10-28 00:00:00"/>
    <s v="肖彬彬"/>
    <m/>
    <s v="省再担合规性审查通过"/>
    <s v="国担合规性审查通过"/>
    <m/>
    <n v="100"/>
    <n v="100"/>
    <n v="330"/>
    <n v="0"/>
    <n v="0"/>
    <n v="2E-3"/>
    <n v="1808.22"/>
    <n v="1808.22"/>
    <m/>
  </r>
  <r>
    <s v="4302122102800001"/>
    <s v="国担非专项业务"/>
    <s v="新增"/>
    <x v="2"/>
    <s v=""/>
    <s v="湖南省融资再担保有限公司"/>
    <s v="张家界立程建筑工程有限公司"/>
    <s v="企业"/>
    <s v="统一社会信用代码"/>
    <s v="91430822MA4LW0YH3D"/>
    <s v="钟为平"/>
    <s v="13217446718"/>
    <m/>
    <m/>
    <s v="私人控股"/>
    <s v="是"/>
    <s v="湖南省/张家界市/桑植县"/>
    <s v="住宅房屋建筑"/>
    <s v="建筑业"/>
    <n v="2120"/>
    <n v="1302"/>
    <n v="20"/>
    <n v="39"/>
    <s v="小型企业"/>
    <s v="小微企业"/>
    <s v=""/>
    <s v="钟为平"/>
    <s v="居民身份证"/>
    <s v="430822197404164217"/>
    <s v="湖南桑植农村商业银行"/>
    <n v="50"/>
    <s v="流动资金贷款"/>
    <n v="6.55"/>
    <s v="人民币"/>
    <s v="否"/>
    <s v="2022-10-28 00:00:00"/>
    <s v="2023-07-28 00:00:00"/>
    <m/>
    <s v="-54000-2022-00001576"/>
    <s v="2022102818940200000000001"/>
    <s v="20210002"/>
    <s v="E-ZJJDB-20220155"/>
    <n v="0.9"/>
    <m/>
    <s v="自然人保证"/>
    <n v="20"/>
    <n v="40"/>
    <n v="0"/>
    <n v="20"/>
    <n v="20"/>
    <n v="0"/>
    <m/>
    <s v=""/>
    <s v="分笔放款，借款合同200万元，本次放款剩余50万元。"/>
    <s v="湘担E贷（批量业务）"/>
    <s v=""/>
    <s v="国担非专项业务"/>
    <m/>
    <s v="2022-11-07 08:46:04"/>
    <s v="2022-11-15 09:29:28"/>
    <s v="2022-10-29 00:00:00"/>
    <s v="袁乾"/>
    <m/>
    <s v="省再担合规性审查通过"/>
    <s v="国担合规性审查通过"/>
    <m/>
    <n v="50"/>
    <n v="50"/>
    <n v="273"/>
    <n v="0"/>
    <n v="0"/>
    <n v="2E-3"/>
    <n v="747.95"/>
    <n v="747.95"/>
    <m/>
  </r>
  <r>
    <s v="4304122100900001"/>
    <s v="国担非专项业务"/>
    <s v="新增"/>
    <x v="34"/>
    <s v=""/>
    <s v="湖南省融资再担保有限公司"/>
    <s v="衡南县丰旺牧业科技发展有限公司"/>
    <s v="企业"/>
    <s v="统一社会信用代码"/>
    <s v="91430422666330348X"/>
    <m/>
    <m/>
    <m/>
    <m/>
    <s v="私人控股"/>
    <s v="否"/>
    <s v="湖南省/衡阳市/衡南县"/>
    <s v="猪的饲养"/>
    <s v="农、林、牧、渔业"/>
    <n v="13660"/>
    <n v="7353"/>
    <n v="28"/>
    <n v="0"/>
    <s v="中型企业"/>
    <s v="三农"/>
    <s v=""/>
    <s v="刘小解"/>
    <s v="居民身份证"/>
    <s v="430422196810095417"/>
    <s v="衡南浦发村镇银行"/>
    <n v="450"/>
    <s v="流动资金贷款"/>
    <n v="4.25"/>
    <s v="人民币"/>
    <s v="否"/>
    <s v="2022-10-09 00:00:00"/>
    <s v="2023-10-08 00:00:00"/>
    <m/>
    <s v="27012022231485"/>
    <m/>
    <s v="DB27012022110324"/>
    <s v="衡融担保协议字[2022]第08401号"/>
    <n v="1"/>
    <m/>
    <s v="自然人保证,不动产抵押"/>
    <n v="20"/>
    <n v="40"/>
    <n v="0"/>
    <n v="20"/>
    <n v="20"/>
    <n v="0"/>
    <m/>
    <s v=""/>
    <m/>
    <s v="国担非专项业务"/>
    <s v=""/>
    <s v="国担非专项业务"/>
    <m/>
    <s v="2022-10-31 12:28:36"/>
    <s v="2022-11-15 09:28:03"/>
    <s v="2022-10-30 00:00:00"/>
    <s v="肖彬彬"/>
    <m/>
    <s v="省再担合规性审查通过"/>
    <s v="国担合规性审查通过"/>
    <m/>
    <n v="450"/>
    <n v="450"/>
    <n v="364"/>
    <n v="0"/>
    <n v="0"/>
    <n v="2E-3"/>
    <n v="8975.34"/>
    <n v="8975.34"/>
    <m/>
  </r>
  <r>
    <s v="4302122102800002"/>
    <s v="国担非专项业务"/>
    <s v="新增"/>
    <x v="2"/>
    <s v=""/>
    <s v="湖南省融资再担保有限公司"/>
    <s v="张家界常鸿商贸有限公司"/>
    <s v="企业"/>
    <s v="统一社会信用代码"/>
    <s v="91430800MA4L6NLP70"/>
    <s v="常园园"/>
    <s v="13974474718"/>
    <m/>
    <m/>
    <s v="私人控股"/>
    <s v="否"/>
    <s v="湖南省/张家界市/永定区"/>
    <s v="建材批发"/>
    <s v="批发业"/>
    <n v="1094.5999999999999"/>
    <n v="452"/>
    <n v="7"/>
    <n v="0"/>
    <s v="微型企业"/>
    <s v="小微企业"/>
    <s v=""/>
    <s v="常园园"/>
    <s v="居民身份证"/>
    <s v="43080219740728362X"/>
    <s v="张家界农村商业银行"/>
    <n v="200"/>
    <s v="流动资金贷款"/>
    <n v="6.65"/>
    <s v="人民币"/>
    <s v="否"/>
    <s v="2022-10-28 00:00:00"/>
    <s v="2023-10-25 00:00:00"/>
    <m/>
    <s v="-53500-2022-00002148"/>
    <s v="2022102818940100000000004"/>
    <s v="1-53500-2022-00000132"/>
    <s v="ZJJHT-2022-69114B"/>
    <n v="0.9"/>
    <m/>
    <s v="自然人保证,不动产抵押"/>
    <n v="20"/>
    <n v="40"/>
    <n v="0"/>
    <n v="20"/>
    <n v="20"/>
    <n v="0"/>
    <m/>
    <s v=""/>
    <m/>
    <s v="国担非专项业务"/>
    <s v=""/>
    <s v="国担非专项业务"/>
    <m/>
    <s v="2022-11-01 09:51:20"/>
    <s v="2022-11-15 09:28:31"/>
    <s v="2022-10-31 00:00:00"/>
    <s v="杜俊鹏"/>
    <m/>
    <s v="省再担合规性审查通过"/>
    <s v="国担合规性审查通过"/>
    <m/>
    <n v="200"/>
    <n v="200"/>
    <n v="362"/>
    <n v="0"/>
    <n v="0"/>
    <n v="2E-3"/>
    <n v="3967.12"/>
    <n v="3967.12"/>
    <m/>
  </r>
  <r>
    <s v="4303622102400002"/>
    <s v="国担非专项业务"/>
    <s v="新增"/>
    <x v="12"/>
    <s v=""/>
    <s v="湖南省融资再担保有限公司"/>
    <s v="湖南跃宇竹业有限公司"/>
    <s v="企业"/>
    <s v="统一社会信用代码"/>
    <s v="914307257328514178"/>
    <m/>
    <s v="13307369329"/>
    <m/>
    <m/>
    <s v="私人控股"/>
    <s v="否"/>
    <s v="湖南省/常德市/桃源县"/>
    <s v="竹制品制造"/>
    <s v="工业"/>
    <n v="8965.68"/>
    <n v="9986.98"/>
    <n v="122"/>
    <m/>
    <s v="小型企业"/>
    <s v="小微企业"/>
    <s v=""/>
    <s v="刘利伟"/>
    <s v="居民身份证"/>
    <s v="430702197711121013"/>
    <s v="长沙银行桃源支行"/>
    <n v="500"/>
    <s v="流动资金贷款"/>
    <n v="4.5999999999999996"/>
    <s v="人民币"/>
    <s v="否"/>
    <s v="2022-10-24 00:00:00"/>
    <s v="2023-10-24 00:00:00"/>
    <m/>
    <s v="032320221001000966000"/>
    <m/>
    <s v="DB03230120221020063973"/>
    <s v="桃惠民委【2022】00515号"/>
    <n v="1"/>
    <m/>
    <s v="自然人保证,企业保证,动产抵押"/>
    <n v="20"/>
    <n v="40"/>
    <n v="0"/>
    <n v="20"/>
    <n v="20"/>
    <n v="0"/>
    <m/>
    <s v="高新企业"/>
    <m/>
    <s v="国担非专项业务"/>
    <s v=""/>
    <s v="国担非专项业务"/>
    <m/>
    <s v="2022-11-01 09:51:20"/>
    <s v="2022-11-15 09:28:03"/>
    <s v="2022-10-31 11:18:00"/>
    <s v="曾洁"/>
    <m/>
    <s v="省再担合规性审查通过"/>
    <s v="国担合规性审查通过"/>
    <m/>
    <n v="500"/>
    <n v="500"/>
    <n v="365"/>
    <n v="0"/>
    <n v="0"/>
    <n v="2E-3"/>
    <n v="10000"/>
    <n v="10000"/>
    <m/>
  </r>
  <r>
    <s v="4302922102100001"/>
    <s v="国担非专项业务"/>
    <s v="新增"/>
    <x v="10"/>
    <s v=""/>
    <s v="湖南省融资再担保有限公司"/>
    <s v="湖南昊月灯饰有限公司"/>
    <s v="企业"/>
    <s v="统一社会信用代码"/>
    <s v="914303211849612432"/>
    <m/>
    <m/>
    <m/>
    <m/>
    <s v="私人控股"/>
    <s v="否"/>
    <s v="湖南省/湘潭市/湘潭县"/>
    <s v="其他玻璃制造"/>
    <s v="工业"/>
    <n v="4253.05"/>
    <n v="3817.52"/>
    <n v="180"/>
    <m/>
    <s v="小型企业"/>
    <s v="三农,小微企业"/>
    <s v=""/>
    <s v="刘光辉"/>
    <s v="居民身份证"/>
    <s v="430321196601017859"/>
    <s v="湖南湘潭天易农村商业银行中路铺支行"/>
    <n v="175"/>
    <s v="流动资金贷款"/>
    <n v="6.65"/>
    <s v="人民币"/>
    <s v="否"/>
    <s v="2022-10-21 00:00:00"/>
    <s v="2023-10-21 00:00:00"/>
    <m/>
    <s v="-09570-2022-00000930"/>
    <m/>
    <s v="-09570-2022-00000930"/>
    <s v="2021年湘潭县莲乡担保第232（委）字01号"/>
    <n v="1"/>
    <m/>
    <s v="不动产抵押,权利质押,自然人保证"/>
    <n v="20"/>
    <n v="40"/>
    <n v="0"/>
    <n v="20"/>
    <n v="20"/>
    <n v="0"/>
    <m/>
    <s v=""/>
    <m/>
    <s v="国担非专项业务"/>
    <s v=""/>
    <s v="国担非专项业务"/>
    <m/>
    <s v="2022-11-03 10:02:15"/>
    <s v="2022-11-15 09:28:03"/>
    <s v="2022-10-31 00:00:00"/>
    <s v="傅庆红"/>
    <m/>
    <s v="省再担合规性审查通过"/>
    <s v="国担合规性审查通过"/>
    <m/>
    <n v="175"/>
    <n v="175"/>
    <n v="365"/>
    <n v="0"/>
    <n v="0"/>
    <n v="2E-3"/>
    <n v="3500"/>
    <n v="3500"/>
    <m/>
  </r>
  <r>
    <s v="4302922102000001"/>
    <s v="国担非专项业务"/>
    <s v="新增"/>
    <x v="10"/>
    <s v=""/>
    <s v="湖南省融资再担保有限公司"/>
    <s v="湖南新农泰牧业股份有限公司"/>
    <s v="企业"/>
    <s v="统一社会信用代码"/>
    <s v="91430321696214794T"/>
    <m/>
    <m/>
    <m/>
    <m/>
    <s v="私人控股"/>
    <s v="否"/>
    <s v="湖南省/湘潭市/湘潭县"/>
    <s v="猪的饲养"/>
    <s v="农、林、牧、渔业"/>
    <n v="6206.35"/>
    <n v="1045.1400000000001"/>
    <n v="22"/>
    <m/>
    <s v="中型企业"/>
    <s v="三农"/>
    <s v=""/>
    <s v="曾晓燕"/>
    <s v="居民身份证"/>
    <s v="430105197002261327"/>
    <s v="湖南湘潭天易农村商业银行河口支行"/>
    <n v="480"/>
    <s v="流动资金贷款"/>
    <n v="6.85"/>
    <s v="人民币"/>
    <s v="否"/>
    <s v="2022-10-20 00:00:00"/>
    <s v="2023-10-19 00:00:00"/>
    <m/>
    <s v="-09554-2022-00000724"/>
    <m/>
    <s v="1-09554-2022-00000002"/>
    <s v="2021年湘潭县莲乡担保第233-1（委）字01号"/>
    <n v="1"/>
    <m/>
    <s v="企业保证,自然人保证,不动产抵押,权利质押"/>
    <n v="20"/>
    <n v="40"/>
    <n v="0"/>
    <n v="20"/>
    <n v="20"/>
    <n v="0"/>
    <m/>
    <s v=""/>
    <m/>
    <s v="国担非专项业务"/>
    <s v=""/>
    <s v="国担非专项业务"/>
    <m/>
    <s v="2022-11-03 10:02:15"/>
    <s v="2022-11-15 09:28:03"/>
    <s v="2022-10-31 00:00:00"/>
    <s v="傅庆红"/>
    <m/>
    <s v="省再担合规性审查通过"/>
    <s v="国担合规性审查通过"/>
    <m/>
    <n v="480"/>
    <n v="480"/>
    <n v="364"/>
    <n v="0"/>
    <n v="0"/>
    <n v="2E-3"/>
    <n v="9573.7000000000007"/>
    <n v="9573.7000000000007"/>
    <m/>
  </r>
  <r>
    <s v="4302922102010002"/>
    <s v="国担非专项业务"/>
    <s v="新增"/>
    <x v="10"/>
    <s v=""/>
    <s v="湖南省融资再担保有限公司"/>
    <s v="邓述科"/>
    <s v="小微企业主"/>
    <s v="居民身份证"/>
    <s v="430111197009290478"/>
    <m/>
    <m/>
    <s v="湖南农泰饲料有限公司"/>
    <s v="91430102717048677H"/>
    <s v="私人控股"/>
    <s v="否"/>
    <s v="湖南省/湘潭市/湘潭县"/>
    <s v="其他饲料加工"/>
    <s v="工业"/>
    <n v="900.96"/>
    <n v="1836.64"/>
    <n v="21"/>
    <m/>
    <s v="小型企业"/>
    <s v="三农,小微企业"/>
    <s v=""/>
    <m/>
    <m/>
    <m/>
    <s v="湖南湘潭天易农村商业银行河口支行"/>
    <n v="210"/>
    <s v="个人经营性贷款"/>
    <n v="6.85"/>
    <s v="人民币"/>
    <s v="否"/>
    <s v="2022-10-20 00:00:00"/>
    <s v="2023-10-19 00:00:00"/>
    <m/>
    <s v="-09554-2022-00000723"/>
    <m/>
    <s v="1-09554-2022-00000003"/>
    <s v="2021年湘潭县莲乡担保第233-2（委）字01号、2021年湘潭县莲乡担保第240（委）字01号"/>
    <n v="1"/>
    <m/>
    <s v="自然人保证,企业保证"/>
    <n v="20"/>
    <n v="40"/>
    <n v="0"/>
    <n v="20"/>
    <n v="20"/>
    <n v="0"/>
    <m/>
    <s v=""/>
    <s v="该客户分别于2021年10月25日及11月19日放款70万元、150万元，最高额委托担保合同号分别为2021年湘潭县莲乡担保第233-2（委）字01号、2021年湘潭县莲乡担保第240（委）字01号；因2021年签订的委保合同有效期为3年，两份委保合同仍在有效期内，故今年未签订新委保合同，且此次放款将两笔贷款合并为一笔，并压缩10万元，特此备注。"/>
    <s v="国担非专项业务"/>
    <s v=""/>
    <s v="国担非专项业务"/>
    <m/>
    <s v="2022-11-03 10:02:15"/>
    <s v="2022-11-15 09:28:03"/>
    <s v="2022-10-31 00:00:00"/>
    <s v="傅庆红"/>
    <m/>
    <s v="省再担合规性审查通过"/>
    <s v="国担合规性审查通过"/>
    <m/>
    <n v="210"/>
    <n v="210"/>
    <n v="364"/>
    <n v="0"/>
    <n v="0"/>
    <n v="2E-3"/>
    <n v="4188.49"/>
    <n v="4188.49"/>
    <m/>
  </r>
  <r>
    <s v="4302922102710001"/>
    <s v="国担非专项业务"/>
    <s v="新增"/>
    <x v="10"/>
    <s v=""/>
    <s v="湖南省融资再担保有限公司"/>
    <s v="周运红"/>
    <s v="小微企业主"/>
    <s v="居民身份证"/>
    <s v="430321198610238724"/>
    <m/>
    <m/>
    <s v="湘潭恒昇劳务服务有限公司"/>
    <s v="91430321MA4PRCY62X"/>
    <s v="私人控股"/>
    <s v="否"/>
    <s v="湖南省/湘潭市/湘潭县"/>
    <s v="市政道路工程建筑"/>
    <s v="建筑业"/>
    <n v="556.52"/>
    <n v="300.93"/>
    <n v="14"/>
    <m/>
    <s v="小型企业"/>
    <s v="三农,小微企业"/>
    <s v=""/>
    <m/>
    <m/>
    <m/>
    <s v="湖南湘潭湘淮村镇银行中路铺支行"/>
    <n v="50"/>
    <s v="个人经营性贷款"/>
    <n v="6.5"/>
    <s v="人民币"/>
    <s v="否"/>
    <s v="2022-10-27 00:00:00"/>
    <s v="2023-10-24 00:00:00"/>
    <m/>
    <s v="（1895020004）最高额借字[2022]第102611号"/>
    <m/>
    <s v="（1895020004）最高额保字[2022]第102611号"/>
    <s v="2022年湘潭县莲乡担保第074（委）字01号"/>
    <n v="1"/>
    <m/>
    <s v="动产抵押,企业保证"/>
    <n v="20"/>
    <n v="40"/>
    <n v="0"/>
    <n v="20"/>
    <n v="20"/>
    <n v="0"/>
    <m/>
    <s v=""/>
    <m/>
    <s v="国担非专项业务"/>
    <s v=""/>
    <s v="国担非专项业务"/>
    <m/>
    <s v="2022-11-03 10:02:15"/>
    <s v="2022-11-15 09:28:03"/>
    <s v="2022-10-31 00:00:00"/>
    <s v="傅庆红"/>
    <m/>
    <s v="省再担合规性审查通过"/>
    <s v="国担合规性审查通过"/>
    <m/>
    <n v="50"/>
    <n v="50"/>
    <n v="362"/>
    <n v="0"/>
    <n v="0"/>
    <n v="2E-3"/>
    <n v="991.78"/>
    <n v="991.78"/>
    <m/>
  </r>
  <r>
    <s v="4302922102000003"/>
    <s v="国担非专项业务"/>
    <s v="新增"/>
    <x v="10"/>
    <s v=""/>
    <s v="湖南省融资再担保有限公司"/>
    <s v="湖南昭和市政建设有限公司"/>
    <s v="企业"/>
    <s v="统一社会信用代码"/>
    <s v="91430300MA4M58FE3R"/>
    <m/>
    <m/>
    <m/>
    <m/>
    <s v="私人控股"/>
    <s v="否"/>
    <s v="湖南省/湘潭市/湘潭县"/>
    <s v="市政道路工程建筑"/>
    <s v="建筑业"/>
    <n v="6047.49"/>
    <n v="4235.05"/>
    <n v="20"/>
    <m/>
    <s v="小型企业"/>
    <s v="三农,小微企业"/>
    <s v=""/>
    <s v="张红旗"/>
    <s v="居民身份证"/>
    <s v="430122196203105218"/>
    <s v="湖南湘潭湘淮村镇银行营业部"/>
    <n v="180"/>
    <s v="流动资金贷款"/>
    <n v="6"/>
    <s v="人民币"/>
    <s v="否"/>
    <s v="2022-10-20 00:00:00"/>
    <s v="2023-10-19 00:00:00"/>
    <m/>
    <s v="（1895020000）流借字[2022]第102051号"/>
    <m/>
    <s v="（1895020000）最高额保字[2022]第102051号"/>
    <s v="2021年湘潭县莲乡担保第234（委）字01号"/>
    <n v="1"/>
    <m/>
    <s v="不动产抵押,自然人保证"/>
    <n v="20"/>
    <n v="40"/>
    <n v="0"/>
    <n v="20"/>
    <n v="20"/>
    <n v="0"/>
    <m/>
    <s v=""/>
    <m/>
    <s v="国担非专项业务"/>
    <s v=""/>
    <s v="国担非专项业务"/>
    <m/>
    <s v="2022-11-03 10:02:15"/>
    <s v="2022-11-15 09:28:31"/>
    <s v="2022-10-31 00:00:00"/>
    <s v="傅庆红"/>
    <m/>
    <s v="省再担合规性审查通过"/>
    <s v="国担合规性审查通过"/>
    <m/>
    <n v="180"/>
    <n v="180"/>
    <n v="364"/>
    <n v="0"/>
    <n v="0"/>
    <n v="2E-3"/>
    <n v="3590.14"/>
    <n v="3590.14"/>
    <m/>
  </r>
  <r>
    <s v="4302922102500001"/>
    <s v="国担非专项业务"/>
    <s v="新增"/>
    <x v="10"/>
    <s v=""/>
    <s v="湖南省融资再担保有限公司"/>
    <s v="湖南昭和市政建设有限公司"/>
    <s v="企业"/>
    <s v="统一社会信用代码"/>
    <s v="91430300MA4M58FE3R"/>
    <m/>
    <m/>
    <m/>
    <m/>
    <s v="私人控股"/>
    <s v="否"/>
    <s v="湖南省/湘潭市/湘潭县"/>
    <s v="市政道路工程建筑"/>
    <s v="建筑业"/>
    <n v="6047.49"/>
    <n v="4235.05"/>
    <n v="20"/>
    <m/>
    <s v="小型企业"/>
    <s v="三农,小微企业"/>
    <s v=""/>
    <s v="张红旗"/>
    <s v="居民身份证"/>
    <s v="430122196203105218"/>
    <s v="湖南湘潭湘淮村镇银行营业部"/>
    <n v="210"/>
    <s v="流动资金贷款"/>
    <n v="6"/>
    <s v="人民币"/>
    <s v="否"/>
    <s v="2022-10-25 00:00:00"/>
    <s v="2023-10-19 00:00:00"/>
    <m/>
    <s v="（1895020000）流借字[2022]第102051号"/>
    <m/>
    <s v="（1895020000）最高额保字[2022]第102051号"/>
    <s v="2021年湘潭县莲乡担保第234（委）字01号"/>
    <n v="1"/>
    <m/>
    <s v="不动产抵押,自然人保证"/>
    <n v="20"/>
    <n v="40"/>
    <n v="0"/>
    <n v="20"/>
    <n v="20"/>
    <n v="0"/>
    <m/>
    <s v=""/>
    <m/>
    <s v="国担非专项业务"/>
    <s v=""/>
    <s v="国担非专项业务"/>
    <m/>
    <s v="2022-11-03 10:02:15"/>
    <s v="2022-11-15 09:28:31"/>
    <s v="2022-10-31 15:47:40"/>
    <s v="傅庆红"/>
    <m/>
    <s v="省再担合规性审查通过"/>
    <s v="国担合规性审查通过"/>
    <m/>
    <n v="210"/>
    <n v="210"/>
    <n v="359"/>
    <n v="0"/>
    <n v="0"/>
    <n v="2E-3"/>
    <n v="4130.96"/>
    <n v="4130.96"/>
    <m/>
  </r>
  <r>
    <s v="4302122101610001"/>
    <s v="国担非专项业务"/>
    <s v="展期"/>
    <x v="2"/>
    <s v=""/>
    <s v="湖南省融资再担保有限公司"/>
    <s v="龚华"/>
    <s v="个体工商户"/>
    <s v="居民身份证"/>
    <s v="430811197010170017"/>
    <s v="龚华"/>
    <s v="15576856587"/>
    <s v="张家界市武陵源区龚华万河大酒店"/>
    <s v="92430811MA4LXRLQ37"/>
    <s v="私人控股"/>
    <s v="否"/>
    <s v="湖南省/张家界市/武陵源区"/>
    <s v="民宿服务"/>
    <s v="住宿业"/>
    <n v="458"/>
    <n v="139"/>
    <n v="30"/>
    <n v="0"/>
    <s v="其他"/>
    <s v="小微企业"/>
    <s v=""/>
    <m/>
    <m/>
    <m/>
    <s v="张家界农村商业银行"/>
    <n v="100"/>
    <s v="个人经营性贷款"/>
    <n v="6.85"/>
    <s v="人民币"/>
    <s v="否"/>
    <s v="2021-10-15 00:00:00"/>
    <s v="2023-10-15 00:00:00"/>
    <s v="2022-10-16 00:00:00"/>
    <s v="-53506-2021-00001502"/>
    <m/>
    <s v="1-53506-2021-00000022"/>
    <s v="ZJJHT-2021-69059B"/>
    <n v="1"/>
    <m/>
    <s v="自然人保证"/>
    <n v="20"/>
    <n v="40"/>
    <n v="0"/>
    <n v="20"/>
    <n v="20"/>
    <n v="0"/>
    <m/>
    <s v=""/>
    <s v=""/>
    <s v="国担非专项业务"/>
    <s v=""/>
    <s v="国担非专项业务"/>
    <m/>
    <s v="2022-11-01 09:51:20"/>
    <s v="2022-11-15 09:28:31"/>
    <s v="2022-10-31 16:48:18"/>
    <s v="庹剑锋"/>
    <m/>
    <s v="省再担合规性审查通过"/>
    <s v="国担合规性审查通过"/>
    <m/>
    <n v="100"/>
    <n v="100"/>
    <n v="364"/>
    <n v="0"/>
    <n v="0"/>
    <n v="2E-3"/>
    <n v="1994.52"/>
    <n v="1994.52"/>
    <m/>
  </r>
  <r>
    <s v="4304122101300001"/>
    <s v="国担非专项业务"/>
    <s v="新增"/>
    <x v="34"/>
    <s v=""/>
    <s v="湖南省融资再担保有限公司"/>
    <s v="衡阳王朝贸易有限公司"/>
    <s v="企业"/>
    <s v="统一社会信用代码"/>
    <s v="91430400582799579D"/>
    <m/>
    <m/>
    <m/>
    <m/>
    <s v="私人控股"/>
    <s v="否"/>
    <s v="湖南省/衡阳市/湖南衡阳高新技术产业园区"/>
    <s v="家具零售"/>
    <s v="零售业"/>
    <n v="8174"/>
    <n v="5914"/>
    <n v="13"/>
    <n v="10.91"/>
    <s v="小型企业"/>
    <s v="小微企业"/>
    <s v=""/>
    <s v="王新明"/>
    <s v="居民身份证"/>
    <s v="43042219680103337X"/>
    <s v="兴业银行衡阳分行"/>
    <n v="300"/>
    <s v="流动资金贷款"/>
    <n v="4.3499999999999996"/>
    <s v="人民币"/>
    <s v="否"/>
    <s v="2022-10-13 00:00:00"/>
    <s v="2023-10-12 00:00:00"/>
    <m/>
    <s v="G001368382220221010002"/>
    <m/>
    <s v="362022300157"/>
    <s v="衡融担保协议字[2022]第08801号"/>
    <n v="1"/>
    <m/>
    <s v="自然人保证,不动产抵押"/>
    <n v="20"/>
    <n v="40"/>
    <n v="0"/>
    <n v="20"/>
    <n v="20"/>
    <n v="0"/>
    <m/>
    <s v=""/>
    <m/>
    <s v="国担非专项业务"/>
    <s v=""/>
    <s v="国担非专项业务"/>
    <m/>
    <s v="2022-11-07 14:21:29"/>
    <s v="2022-12-20 11:10:41"/>
    <s v="2022-10-31 17:09:20"/>
    <s v="肖彬彬"/>
    <m/>
    <s v="省再担合规性审查通过"/>
    <s v="国担合规性审查通过"/>
    <m/>
    <n v="300"/>
    <n v="300"/>
    <n v="364"/>
    <n v="0"/>
    <n v="0"/>
    <n v="2E-3"/>
    <n v="5983.56"/>
    <n v="5983.56"/>
    <m/>
  </r>
  <r>
    <s v="4302922102100002"/>
    <s v="国担非专项业务"/>
    <s v="新增"/>
    <x v="10"/>
    <s v=""/>
    <s v="湖南省融资再担保有限公司"/>
    <s v="湘潭县白石镇昭金村经济合作社"/>
    <s v="非企业经济组织"/>
    <s v="统一社会信用代码"/>
    <s v="N2430321MF3189907H"/>
    <m/>
    <m/>
    <m/>
    <m/>
    <s v="集体控股"/>
    <s v="是"/>
    <s v="湖南省/湘潭市/湘潭县"/>
    <s v="村民自治组织"/>
    <s v="其他未列明行业"/>
    <n v="442.46"/>
    <n v="107.23"/>
    <n v="6"/>
    <m/>
    <s v="其他"/>
    <s v="三农"/>
    <s v=""/>
    <s v="唐建宇"/>
    <s v="居民身份证"/>
    <s v="430321196606218596"/>
    <s v="湖南湘潭天易农村商业银行白石支行"/>
    <n v="37"/>
    <s v="流动资金贷款"/>
    <n v="7.2"/>
    <s v="人民币"/>
    <s v="否"/>
    <s v="2022-10-17 00:00:00"/>
    <s v="2025-10-17 00:00:00"/>
    <m/>
    <s v="-09573-2022-00000596"/>
    <m/>
    <s v="1-09573-2022-00000010"/>
    <s v="2022年湘潭县莲乡担保第081（委）字01号"/>
    <n v="0.33"/>
    <m/>
    <s v="企业保证"/>
    <n v="20"/>
    <n v="40"/>
    <n v="0"/>
    <n v="20"/>
    <n v="20"/>
    <n v="0"/>
    <m/>
    <s v=""/>
    <m/>
    <s v="国担非专项业务"/>
    <s v=""/>
    <s v="国担非专项业务"/>
    <m/>
    <s v="2022-11-03 10:02:15"/>
    <s v="2022-11-15 09:28:03"/>
    <s v="2022-11-01 00:00:00"/>
    <s v="傅庆红"/>
    <m/>
    <s v="省再担合规性审查通过"/>
    <s v="国担合规性审查通过"/>
    <m/>
    <n v="37"/>
    <n v="37"/>
    <n v="1096"/>
    <n v="0"/>
    <n v="0"/>
    <n v="2E-3"/>
    <n v="740"/>
    <n v="740"/>
    <m/>
  </r>
  <r>
    <s v="4302822080510001"/>
    <s v="国担非专项业务"/>
    <s v="新增"/>
    <x v="46"/>
    <m/>
    <s v="湖南省融资再担保有限公司"/>
    <s v="罗圣来"/>
    <s v="农户"/>
    <s v="居民身份证"/>
    <s v="432423197510150472"/>
    <m/>
    <m/>
    <m/>
    <m/>
    <m/>
    <s v="否"/>
    <s v="湖南省/常德市/汉寿县"/>
    <s v="内陆养殖"/>
    <s v="农、林、牧、渔业"/>
    <n v="0"/>
    <n v="0"/>
    <n v="1"/>
    <n v="0"/>
    <s v="其他"/>
    <s v="三农"/>
    <m/>
    <m/>
    <m/>
    <m/>
    <s v="株洲县融兴村镇银行有限责任公司"/>
    <n v="5"/>
    <s v="个人经营性贷款"/>
    <n v="5"/>
    <s v="人民币"/>
    <s v="否"/>
    <s v="2022-08-05 00:00:00"/>
    <s v="2023-08-04 00:00:00"/>
    <m/>
    <s v="株洲县融兴村镇银行2022年（个借）字第2022-0710号"/>
    <m/>
    <s v="株洲县融兴村镇银行2022年（担保）字第2022-22100号"/>
    <s v="大农委保字-luoshenglai"/>
    <n v="2"/>
    <m/>
    <s v="自然人保证"/>
    <n v="0"/>
    <n v="60"/>
    <n v="0"/>
    <n v="20"/>
    <n v="20"/>
    <n v="0"/>
    <m/>
    <s v=""/>
    <m/>
    <s v="国担非专项业务"/>
    <m/>
    <s v="国担非专项业务"/>
    <m/>
    <s v="2022-11-03 10:09:24"/>
    <s v="2022-11-15 09:29:01"/>
    <s v="2022-11-01 15:28:44"/>
    <s v="唐媛"/>
    <m/>
    <s v="省再担合规性审查通过"/>
    <s v="国担合规性审查通过"/>
    <m/>
    <n v="5"/>
    <n v="5"/>
    <n v="364"/>
    <n v="0"/>
    <n v="0"/>
    <n v="2E-3"/>
    <n v="99.73"/>
    <n v="99.73"/>
    <m/>
  </r>
  <r>
    <s v="4302822080510002"/>
    <s v="国担非专项业务"/>
    <s v="新增"/>
    <x v="46"/>
    <m/>
    <s v="湖南省融资再担保有限公司"/>
    <s v="孙军"/>
    <s v="农户"/>
    <s v="居民身份证"/>
    <s v="140221196102280519"/>
    <m/>
    <m/>
    <m/>
    <m/>
    <m/>
    <s v="否"/>
    <s v="山西省/大同市/阳高县"/>
    <s v="猪的饲养"/>
    <s v="农、林、牧、渔业"/>
    <n v="0"/>
    <n v="0"/>
    <n v="1"/>
    <n v="0"/>
    <s v="其他"/>
    <s v="三农"/>
    <m/>
    <m/>
    <m/>
    <m/>
    <s v="株洲县融兴村镇银行有限责任公司"/>
    <n v="20"/>
    <s v="个人经营性贷款"/>
    <n v="5"/>
    <s v="人民币"/>
    <s v="否"/>
    <s v="2022-08-05 00:00:00"/>
    <s v="2023-08-04 00:00:00"/>
    <m/>
    <s v="株洲县融兴村镇银行2022年（个借）字第2022-0711号"/>
    <m/>
    <s v="株洲县融兴村镇银行2022年（担保）字第2022-22194号"/>
    <s v="大农委保字-sunjun"/>
    <n v="2"/>
    <m/>
    <s v="自然人保证"/>
    <n v="0"/>
    <n v="60"/>
    <n v="0"/>
    <n v="20"/>
    <n v="20"/>
    <n v="0"/>
    <m/>
    <s v=""/>
    <m/>
    <s v="国担非专项业务"/>
    <m/>
    <s v="国担非专项业务"/>
    <m/>
    <s v="2022-11-03 10:09:24"/>
    <s v="2022-11-15 09:29:01"/>
    <s v="2022-11-01 15:28:44"/>
    <s v="唐媛"/>
    <m/>
    <s v="省再担合规性审查通过"/>
    <s v="国担合规性审查通过"/>
    <m/>
    <n v="20"/>
    <n v="20"/>
    <n v="364"/>
    <n v="0"/>
    <n v="0"/>
    <n v="2E-3"/>
    <n v="398.9"/>
    <n v="398.9"/>
    <m/>
  </r>
  <r>
    <s v="4302822080510003"/>
    <s v="国担非专项业务"/>
    <s v="新增"/>
    <x v="46"/>
    <m/>
    <s v="湖南省融资再担保有限公司"/>
    <s v="周久初"/>
    <s v="农户"/>
    <s v="居民身份证"/>
    <s v="432423196212251633"/>
    <m/>
    <m/>
    <m/>
    <m/>
    <m/>
    <s v="否"/>
    <s v="湖南省/常德市/汉寿县"/>
    <s v="内陆养殖"/>
    <s v="农、林、牧、渔业"/>
    <n v="0"/>
    <n v="0"/>
    <n v="1"/>
    <n v="0"/>
    <s v="其他"/>
    <s v="三农"/>
    <m/>
    <m/>
    <m/>
    <m/>
    <s v="株洲县融兴村镇银行有限责任公司"/>
    <n v="20"/>
    <s v="个人经营性贷款"/>
    <n v="5"/>
    <s v="人民币"/>
    <s v="否"/>
    <s v="2022-08-05 00:00:00"/>
    <s v="2023-08-04 00:00:00"/>
    <m/>
    <s v="株洲县融兴村镇银行2022年（个借）字第2022-0712号"/>
    <m/>
    <s v="株洲县融兴村镇银行2021年（担保）字第2021-21351号"/>
    <s v="大农委保字-zhoujiuchu"/>
    <n v="2"/>
    <m/>
    <s v="自然人保证"/>
    <n v="0"/>
    <n v="60"/>
    <n v="0"/>
    <n v="20"/>
    <n v="20"/>
    <n v="0"/>
    <m/>
    <s v=""/>
    <m/>
    <s v="国担非专项业务"/>
    <m/>
    <s v="国担非专项业务"/>
    <m/>
    <s v="2022-11-03 10:09:24"/>
    <s v="2022-11-15 09:28:31"/>
    <s v="2022-11-01 15:28:44"/>
    <s v="唐媛"/>
    <m/>
    <s v="省再担合规性审查通过"/>
    <s v="国担合规性审查通过"/>
    <m/>
    <n v="20"/>
    <n v="20"/>
    <n v="364"/>
    <n v="0"/>
    <n v="0"/>
    <n v="2E-3"/>
    <n v="398.9"/>
    <n v="398.9"/>
    <m/>
  </r>
  <r>
    <s v="4302822080810001"/>
    <s v="国担非专项业务"/>
    <s v="新增"/>
    <x v="46"/>
    <m/>
    <s v="湖南省融资再担保有限公司"/>
    <s v="向志敏"/>
    <s v="农户"/>
    <s v="居民身份证"/>
    <s v="431202198208210623"/>
    <m/>
    <m/>
    <m/>
    <m/>
    <m/>
    <s v="否"/>
    <s v="湖南省/张家界市/桑植县"/>
    <s v="猪的饲养"/>
    <s v="农、林、牧、渔业"/>
    <n v="0"/>
    <n v="0"/>
    <n v="1"/>
    <n v="0"/>
    <s v="其他"/>
    <s v="三农"/>
    <m/>
    <m/>
    <m/>
    <m/>
    <s v="株洲县融兴村镇银行有限责任公司"/>
    <n v="10"/>
    <s v="个人经营性贷款"/>
    <n v="5"/>
    <s v="人民币"/>
    <s v="否"/>
    <s v="2022-08-08 00:00:00"/>
    <s v="2023-02-07 00:00:00"/>
    <m/>
    <s v="株洲县融兴村镇银行2022年（个借）字第2022-0713号"/>
    <m/>
    <s v="株洲县融兴村镇银行2022年（担保）字第2022-22155号"/>
    <s v="大农委保字-xiangzhimin"/>
    <n v="2"/>
    <m/>
    <s v="自然人保证"/>
    <n v="0"/>
    <n v="60"/>
    <n v="0"/>
    <n v="20"/>
    <n v="20"/>
    <n v="0"/>
    <m/>
    <s v=""/>
    <m/>
    <s v="国担非专项业务"/>
    <m/>
    <s v="国担非专项业务"/>
    <m/>
    <s v="2022-11-03 10:09:24"/>
    <s v="2022-11-15 09:28:31"/>
    <s v="2022-11-01 15:28:44"/>
    <s v="唐媛"/>
    <m/>
    <s v="省再担合规性审查通过"/>
    <s v="国担合规性审查通过"/>
    <m/>
    <n v="10"/>
    <n v="10"/>
    <n v="183"/>
    <n v="0"/>
    <n v="0"/>
    <n v="2E-3"/>
    <n v="100.27"/>
    <n v="100.27"/>
    <m/>
  </r>
  <r>
    <s v="4302822080810002"/>
    <s v="国担非专项业务"/>
    <s v="新增"/>
    <x v="46"/>
    <m/>
    <s v="湖南省融资再担保有限公司"/>
    <s v="陈新荣"/>
    <s v="农户"/>
    <s v="居民身份证"/>
    <s v="432326196507293762"/>
    <m/>
    <m/>
    <m/>
    <m/>
    <m/>
    <s v="否"/>
    <s v="湖南省/益阳市/安化县"/>
    <s v="猪的饲养"/>
    <s v="农、林、牧、渔业"/>
    <n v="0"/>
    <n v="0"/>
    <n v="1"/>
    <n v="0"/>
    <s v="其他"/>
    <s v="三农"/>
    <m/>
    <m/>
    <m/>
    <m/>
    <s v="株洲县融兴村镇银行有限责任公司"/>
    <n v="15"/>
    <s v="个人经营性贷款"/>
    <n v="5"/>
    <s v="人民币"/>
    <s v="否"/>
    <s v="2022-08-08 00:00:00"/>
    <s v="2023-02-07 00:00:00"/>
    <m/>
    <s v="株洲县融兴村镇银行2022年（个借）字第2022-0714号"/>
    <m/>
    <s v="株洲县融兴村镇银行2022年（担保）字第2022-22093号"/>
    <s v="大农委保字-chenxinrong"/>
    <n v="2"/>
    <m/>
    <s v="自然人保证"/>
    <n v="0"/>
    <n v="60"/>
    <n v="0"/>
    <n v="20"/>
    <n v="20"/>
    <n v="0"/>
    <m/>
    <s v=""/>
    <m/>
    <s v="国担非专项业务"/>
    <m/>
    <s v="国担非专项业务"/>
    <m/>
    <s v="2022-11-03 10:09:24"/>
    <s v="2022-11-15 09:28:31"/>
    <s v="2022-11-01 15:28:44"/>
    <s v="唐媛"/>
    <m/>
    <s v="省再担合规性审查通过"/>
    <s v="国担合规性审查通过"/>
    <m/>
    <n v="15"/>
    <n v="15"/>
    <n v="183"/>
    <n v="0"/>
    <n v="0"/>
    <n v="2E-3"/>
    <n v="150.41"/>
    <n v="150.41"/>
    <m/>
  </r>
  <r>
    <s v="4302822080810003"/>
    <s v="国担非专项业务"/>
    <s v="新增"/>
    <x v="46"/>
    <m/>
    <s v="湖南省融资再担保有限公司"/>
    <s v="伍本和"/>
    <s v="农户"/>
    <s v="居民身份证"/>
    <s v="432427196501013119"/>
    <m/>
    <m/>
    <m/>
    <m/>
    <m/>
    <s v="否"/>
    <s v="湖南省/常德市/石门县"/>
    <s v="猪的饲养"/>
    <s v="农、林、牧、渔业"/>
    <n v="0"/>
    <n v="0"/>
    <n v="1"/>
    <n v="0"/>
    <s v="其他"/>
    <s v="三农"/>
    <m/>
    <m/>
    <m/>
    <m/>
    <s v="株洲县融兴村镇银行有限责任公司"/>
    <n v="5"/>
    <s v="个人经营性贷款"/>
    <n v="5"/>
    <s v="人民币"/>
    <s v="否"/>
    <s v="2022-08-08 00:00:00"/>
    <s v="2023-08-07 00:00:00"/>
    <m/>
    <s v="株洲县融兴村镇银行2022年（个借）字第2022-0715号"/>
    <m/>
    <s v="株洲县融兴村镇银行2021年（担保）字第2021-21368号"/>
    <s v="大农委保字-wubenhe"/>
    <n v="2"/>
    <m/>
    <s v="自然人保证"/>
    <n v="0"/>
    <n v="60"/>
    <n v="0"/>
    <n v="20"/>
    <n v="20"/>
    <n v="0"/>
    <m/>
    <s v=""/>
    <m/>
    <s v="国担非专项业务"/>
    <m/>
    <s v="国担非专项业务"/>
    <m/>
    <s v="2022-11-03 10:09:24"/>
    <s v="2022-11-15 09:28:03"/>
    <s v="2022-11-01 15:28:44"/>
    <s v="唐媛"/>
    <m/>
    <s v="省再担合规性审查通过"/>
    <s v="国担合规性审查通过"/>
    <m/>
    <n v="5"/>
    <n v="5"/>
    <n v="364"/>
    <n v="0"/>
    <n v="0"/>
    <n v="2E-3"/>
    <n v="99.73"/>
    <n v="99.73"/>
    <m/>
  </r>
  <r>
    <s v="4302822080810004"/>
    <s v="国担非专项业务"/>
    <s v="新增"/>
    <x v="46"/>
    <m/>
    <s v="湖南省融资再担保有限公司"/>
    <s v="鲁超群"/>
    <s v="农户"/>
    <s v="居民身份证"/>
    <s v="433002198005130624"/>
    <m/>
    <m/>
    <m/>
    <m/>
    <m/>
    <s v="否"/>
    <s v="湖南省/怀化市/洪江市"/>
    <s v="猪的饲养"/>
    <s v="农、林、牧、渔业"/>
    <n v="0"/>
    <n v="0"/>
    <n v="1"/>
    <n v="0"/>
    <s v="其他"/>
    <s v="三农"/>
    <m/>
    <m/>
    <m/>
    <m/>
    <s v="株洲县融兴村镇银行有限责任公司"/>
    <n v="15"/>
    <s v="个人经营性贷款"/>
    <n v="5"/>
    <s v="人民币"/>
    <s v="否"/>
    <s v="2022-08-08 00:00:00"/>
    <s v="2023-08-07 00:00:00"/>
    <m/>
    <s v="株洲县融兴村镇银行2022年（个借）字第2022-0717号"/>
    <m/>
    <s v="株洲县融兴村镇银行2022年（担保）字第2022-22195号"/>
    <s v="大农委保字-luchaoqun"/>
    <n v="2"/>
    <m/>
    <s v="自然人保证"/>
    <n v="0"/>
    <n v="60"/>
    <n v="0"/>
    <n v="20"/>
    <n v="20"/>
    <n v="0"/>
    <m/>
    <s v=""/>
    <m/>
    <s v="国担非专项业务"/>
    <m/>
    <s v="国担非专项业务"/>
    <m/>
    <s v="2022-11-03 10:09:24"/>
    <s v="2022-11-15 09:28:31"/>
    <s v="2022-11-01 15:28:44"/>
    <s v="唐媛"/>
    <m/>
    <s v="省再担合规性审查通过"/>
    <s v="国担合规性审查通过"/>
    <m/>
    <n v="15"/>
    <n v="15"/>
    <n v="364"/>
    <n v="0"/>
    <n v="0"/>
    <n v="2E-3"/>
    <n v="299.18"/>
    <n v="299.18"/>
    <m/>
  </r>
  <r>
    <s v="4302822080810005"/>
    <s v="国担非专项业务"/>
    <s v="新增"/>
    <x v="46"/>
    <m/>
    <s v="湖南省融资再担保有限公司"/>
    <s v="陈学著"/>
    <s v="农户"/>
    <s v="居民身份证"/>
    <s v="430624196607065718"/>
    <m/>
    <m/>
    <m/>
    <m/>
    <m/>
    <s v="否"/>
    <s v="湖南省/岳阳市/湘阴县"/>
    <s v="内陆养殖"/>
    <s v="农、林、牧、渔业"/>
    <n v="0"/>
    <n v="0"/>
    <n v="1"/>
    <n v="0"/>
    <s v="其他"/>
    <s v="三农"/>
    <m/>
    <m/>
    <m/>
    <m/>
    <s v="株洲县融兴村镇银行有限责任公司"/>
    <n v="30"/>
    <s v="个人经营性贷款"/>
    <n v="5"/>
    <s v="人民币"/>
    <s v="否"/>
    <s v="2022-08-08 00:00:00"/>
    <s v="2023-08-07 00:00:00"/>
    <m/>
    <s v="株洲县融兴村镇银行2022年（个借）字第2022-0718号"/>
    <m/>
    <s v="株洲县融兴村镇银行2021年（担保）字第2021-21211号"/>
    <s v="大农委保字-chenxuezhu"/>
    <n v="2"/>
    <m/>
    <s v="自然人保证"/>
    <n v="0"/>
    <n v="60"/>
    <n v="0"/>
    <n v="20"/>
    <n v="20"/>
    <n v="0"/>
    <m/>
    <s v=""/>
    <m/>
    <s v="国担非专项业务"/>
    <m/>
    <s v="国担非专项业务"/>
    <m/>
    <s v="2022-11-03 10:09:24"/>
    <s v="2022-11-15 09:28:31"/>
    <s v="2022-11-01 15:28:44"/>
    <s v="唐媛"/>
    <m/>
    <s v="省再担合规性审查通过"/>
    <s v="国担合规性审查通过"/>
    <m/>
    <n v="30"/>
    <n v="30"/>
    <n v="364"/>
    <n v="0"/>
    <n v="0"/>
    <n v="2E-3"/>
    <n v="598.36"/>
    <n v="598.36"/>
    <m/>
  </r>
  <r>
    <s v="4302822080810006"/>
    <s v="国担非专项业务"/>
    <s v="新增"/>
    <x v="46"/>
    <m/>
    <s v="湖南省融资再担保有限公司"/>
    <s v="罗先红"/>
    <s v="农户"/>
    <s v="居民身份证"/>
    <s v="432423196612024237"/>
    <m/>
    <m/>
    <m/>
    <m/>
    <m/>
    <s v="否"/>
    <s v="湖南省/常德市/汉寿县"/>
    <s v="内陆养殖"/>
    <s v="农、林、牧、渔业"/>
    <n v="0"/>
    <n v="0"/>
    <n v="1"/>
    <n v="0"/>
    <s v="其他"/>
    <s v="三农"/>
    <m/>
    <m/>
    <m/>
    <m/>
    <s v="株洲县融兴村镇银行有限责任公司"/>
    <n v="10"/>
    <s v="个人经营性贷款"/>
    <n v="5"/>
    <s v="人民币"/>
    <s v="否"/>
    <s v="2022-08-08 00:00:00"/>
    <s v="2023-06-07 00:00:00"/>
    <m/>
    <s v="株洲县融兴村镇银行2022年（个借）字第2022-0719号"/>
    <m/>
    <s v="株洲县融兴村镇银行2020年（担保）字第2020-20761号"/>
    <s v="大农委保字-luoxianhong"/>
    <n v="2"/>
    <m/>
    <s v="自然人保证"/>
    <n v="0"/>
    <n v="60"/>
    <n v="0"/>
    <n v="20"/>
    <n v="20"/>
    <n v="0"/>
    <m/>
    <s v=""/>
    <m/>
    <s v="国担非专项业务"/>
    <m/>
    <s v="国担非专项业务"/>
    <m/>
    <s v="2022-11-03 10:09:24"/>
    <s v="2022-11-15 09:28:31"/>
    <s v="2022-11-01 15:28:44"/>
    <s v="唐媛"/>
    <m/>
    <s v="省再担合规性审查通过"/>
    <s v="国担合规性审查通过"/>
    <m/>
    <n v="10"/>
    <n v="10"/>
    <n v="303"/>
    <n v="0"/>
    <n v="0"/>
    <n v="2E-3"/>
    <n v="166.03"/>
    <n v="166.03"/>
    <m/>
  </r>
  <r>
    <s v="4302822080810007"/>
    <s v="国担非专项业务"/>
    <s v="新增"/>
    <x v="46"/>
    <m/>
    <s v="湖南省融资再担保有限公司"/>
    <s v="夏加良"/>
    <s v="农户"/>
    <s v="居民身份证"/>
    <s v="432302196407282133"/>
    <m/>
    <m/>
    <m/>
    <m/>
    <m/>
    <s v="否"/>
    <s v="湖南省/益阳市/沅江市"/>
    <s v="内陆养殖"/>
    <s v="农、林、牧、渔业"/>
    <n v="0"/>
    <n v="0"/>
    <n v="1"/>
    <n v="0"/>
    <s v="其他"/>
    <s v="三农"/>
    <m/>
    <m/>
    <m/>
    <m/>
    <s v="株洲县融兴村镇银行有限责任公司"/>
    <n v="30"/>
    <s v="个人经营性贷款"/>
    <n v="5"/>
    <s v="人民币"/>
    <s v="否"/>
    <s v="2022-08-08 00:00:00"/>
    <s v="2023-08-07 00:00:00"/>
    <m/>
    <s v="株洲县融兴村镇银行2022年（个借）字第2022-0720号"/>
    <m/>
    <s v="株洲县融兴村镇银行2021年（担保）字第2021-21381号"/>
    <s v="大农委保字-xiajialiang"/>
    <n v="2"/>
    <m/>
    <s v="自然人保证"/>
    <n v="0"/>
    <n v="60"/>
    <n v="0"/>
    <n v="20"/>
    <n v="20"/>
    <n v="0"/>
    <m/>
    <s v=""/>
    <m/>
    <s v="国担非专项业务"/>
    <m/>
    <s v="国担非专项业务"/>
    <m/>
    <s v="2022-11-03 10:09:24"/>
    <s v="2022-11-15 09:29:01"/>
    <s v="2022-11-01 15:28:44"/>
    <s v="唐媛"/>
    <m/>
    <s v="省再担合规性审查通过"/>
    <s v="国担合规性审查通过"/>
    <m/>
    <n v="30"/>
    <n v="30"/>
    <n v="364"/>
    <n v="0"/>
    <n v="0"/>
    <n v="2E-3"/>
    <n v="598.36"/>
    <n v="598.36"/>
    <m/>
  </r>
  <r>
    <s v="4302822080910001"/>
    <s v="国担非专项业务"/>
    <s v="新增"/>
    <x v="46"/>
    <m/>
    <s v="湖南省融资再担保有限公司"/>
    <s v="卞政林"/>
    <s v="农户"/>
    <s v="居民身份证"/>
    <s v="432322197403030473"/>
    <m/>
    <m/>
    <m/>
    <m/>
    <m/>
    <s v="否"/>
    <s v="湖南省/益阳市/南县"/>
    <s v="内陆养殖"/>
    <s v="农、林、牧、渔业"/>
    <n v="0"/>
    <n v="0"/>
    <n v="1"/>
    <n v="0"/>
    <s v="其他"/>
    <s v="三农"/>
    <m/>
    <m/>
    <m/>
    <m/>
    <s v="株洲县融兴村镇银行有限责任公司"/>
    <n v="10"/>
    <s v="个人经营性贷款"/>
    <n v="5"/>
    <s v="人民币"/>
    <s v="否"/>
    <s v="2022-08-09 00:00:00"/>
    <s v="2022-11-08 00:00:00"/>
    <m/>
    <s v="株洲县融兴村镇银行2022年（个借）字第2022-0721号"/>
    <m/>
    <s v="株洲县融兴村镇银行2021年（担保）字第2021-21310号"/>
    <s v="大农委保字-bianzhenglin"/>
    <n v="2"/>
    <m/>
    <s v="自然人保证"/>
    <n v="0"/>
    <n v="60"/>
    <n v="0"/>
    <n v="20"/>
    <n v="20"/>
    <n v="0"/>
    <m/>
    <s v=""/>
    <m/>
    <s v="国担非专项业务"/>
    <m/>
    <s v="国担非专项业务"/>
    <m/>
    <s v="2022-11-03 10:09:24"/>
    <s v="2022-11-15 09:29:01"/>
    <s v="2022-11-01 15:28:44"/>
    <s v="唐媛"/>
    <m/>
    <s v="省再担合规性审查通过"/>
    <s v="国担合规性审查通过"/>
    <m/>
    <n v="10"/>
    <n v="10"/>
    <n v="91"/>
    <n v="0"/>
    <n v="0"/>
    <n v="2E-3"/>
    <n v="49.86"/>
    <n v="49.86"/>
    <m/>
  </r>
  <r>
    <s v="4302822080910002"/>
    <s v="国担非专项业务"/>
    <s v="新增"/>
    <x v="46"/>
    <s v=""/>
    <s v="湖南省融资再担保有限公司"/>
    <s v="彭友宏"/>
    <s v="农户"/>
    <s v="居民身份证"/>
    <s v="430624197710157711"/>
    <m/>
    <m/>
    <m/>
    <m/>
    <m/>
    <s v="否"/>
    <s v="湖南省/岳阳市/湘阴县"/>
    <s v="猪的饲养"/>
    <s v="农、林、牧、渔业"/>
    <n v="0"/>
    <n v="0"/>
    <n v="1"/>
    <n v="0"/>
    <s v="其他"/>
    <s v="三农"/>
    <s v=""/>
    <m/>
    <m/>
    <m/>
    <s v="株洲县融兴村镇银行有限责任公司"/>
    <n v="10"/>
    <s v="个人经营性贷款"/>
    <n v="5"/>
    <s v="人民币"/>
    <s v="否"/>
    <s v="2022-08-09 00:00:00"/>
    <s v="2023-02-08 00:00:00"/>
    <m/>
    <s v="株洲县融兴村镇银行2022年（个借）字第2022-0722号"/>
    <m/>
    <s v="株洲县融兴村镇银行2022年（担保）字第2022-22196号"/>
    <s v="大农委保字-pengyouhong"/>
    <n v="2"/>
    <m/>
    <s v="自然人保证"/>
    <n v="0"/>
    <n v="60"/>
    <n v="0"/>
    <n v="20"/>
    <n v="20"/>
    <n v="0"/>
    <m/>
    <s v=""/>
    <s v="该债务人已全额偿还贷款"/>
    <s v="国担非专项业务"/>
    <s v=""/>
    <s v="国担非专项业务"/>
    <m/>
    <s v="2022-11-23 17:00:34"/>
    <s v="2022-12-20 11:11:36"/>
    <s v="2022-11-01 00:00:00"/>
    <s v="唐媛"/>
    <m/>
    <s v="省再担合规性审查不通过"/>
    <s v="国担合规性审查不通过"/>
    <s v="省再担规则：债务人有过代偿记录;国再担规则：债务人有过代偿记录;不得提报主债权起始日为90天前的业务;"/>
    <n v="10"/>
    <n v="10"/>
    <n v="183"/>
    <n v="0"/>
    <n v="0"/>
    <n v="2E-3"/>
    <n v="100.27"/>
    <n v="100.27"/>
    <m/>
  </r>
  <r>
    <s v="4302822080910003"/>
    <s v="国担非专项业务"/>
    <s v="新增"/>
    <x v="46"/>
    <m/>
    <s v="湖南省融资再担保有限公司"/>
    <s v="王晓臣"/>
    <s v="农户"/>
    <s v="居民身份证"/>
    <s v="41130219890918313X"/>
    <m/>
    <m/>
    <m/>
    <m/>
    <m/>
    <s v="否"/>
    <s v="河南省/南阳市/宛城区"/>
    <s v="鸡的饲养"/>
    <s v="农、林、牧、渔业"/>
    <n v="0"/>
    <n v="0"/>
    <n v="1"/>
    <n v="0"/>
    <s v="其他"/>
    <s v="三农"/>
    <m/>
    <m/>
    <m/>
    <m/>
    <s v="株洲县融兴村镇银行有限责任公司"/>
    <n v="30"/>
    <s v="个人经营性贷款"/>
    <n v="5"/>
    <s v="人民币"/>
    <s v="否"/>
    <s v="2022-08-09 00:00:00"/>
    <s v="2023-02-08 00:00:00"/>
    <m/>
    <s v="株洲县融兴村镇银行2022年（个借）字第2022-0723号"/>
    <m/>
    <s v="株洲县融兴村镇银行2021年（担保）字第2021-21270号"/>
    <s v="大农委保字-wangxiaochen"/>
    <n v="2"/>
    <m/>
    <s v="自然人保证"/>
    <n v="0"/>
    <n v="60"/>
    <n v="0"/>
    <n v="20"/>
    <n v="20"/>
    <n v="0"/>
    <m/>
    <s v=""/>
    <m/>
    <s v="国担非专项业务"/>
    <m/>
    <s v="国担非专项业务"/>
    <m/>
    <s v="2022-11-03 10:09:24"/>
    <s v="2022-11-15 09:29:01"/>
    <s v="2022-11-01 15:28:44"/>
    <s v="唐媛"/>
    <m/>
    <s v="省再担合规性审查通过"/>
    <s v="国担合规性审查通过"/>
    <m/>
    <n v="30"/>
    <n v="30"/>
    <n v="183"/>
    <n v="0"/>
    <n v="0"/>
    <n v="2E-3"/>
    <n v="300.82"/>
    <n v="300.82"/>
    <m/>
  </r>
  <r>
    <s v="4302822080910004"/>
    <s v="国担非专项业务"/>
    <s v="新增"/>
    <x v="46"/>
    <m/>
    <s v="湖南省融资再担保有限公司"/>
    <s v="彭花魁"/>
    <s v="农户"/>
    <s v="居民身份证"/>
    <s v="432321196208248097"/>
    <m/>
    <m/>
    <m/>
    <m/>
    <m/>
    <s v="否"/>
    <s v="湖南省/益阳市/赫山区"/>
    <s v="内陆养殖"/>
    <s v="农、林、牧、渔业"/>
    <n v="0"/>
    <n v="0"/>
    <n v="1"/>
    <n v="0"/>
    <s v="其他"/>
    <s v="三农"/>
    <m/>
    <m/>
    <m/>
    <m/>
    <s v="株洲县融兴村镇银行有限责任公司"/>
    <n v="25"/>
    <s v="个人经营性贷款"/>
    <n v="5"/>
    <s v="人民币"/>
    <s v="否"/>
    <s v="2022-08-09 00:00:00"/>
    <s v="2023-07-08 00:00:00"/>
    <m/>
    <s v="株洲县融兴村镇银行2022年（个借）字第2022-0724号"/>
    <m/>
    <s v="株洲县融兴村镇银行2020年（担保）字第2020-20868号"/>
    <s v="大农委保字-penghuakui"/>
    <n v="2"/>
    <m/>
    <s v="自然人保证"/>
    <n v="0"/>
    <n v="60"/>
    <n v="0"/>
    <n v="20"/>
    <n v="20"/>
    <n v="0"/>
    <m/>
    <s v=""/>
    <m/>
    <s v="国担非专项业务"/>
    <m/>
    <s v="国担非专项业务"/>
    <m/>
    <s v="2022-11-03 10:09:24"/>
    <s v="2022-11-15 09:29:01"/>
    <s v="2022-11-01 15:28:44"/>
    <s v="唐媛"/>
    <m/>
    <s v="省再担合规性审查通过"/>
    <s v="国担合规性审查通过"/>
    <m/>
    <n v="25"/>
    <n v="25"/>
    <n v="333"/>
    <n v="0"/>
    <n v="0"/>
    <n v="2E-3"/>
    <n v="456.16"/>
    <n v="456.16"/>
    <m/>
  </r>
  <r>
    <s v="4302822080910005"/>
    <s v="国担非专项业务"/>
    <s v="新增"/>
    <x v="46"/>
    <m/>
    <s v="湖南省融资再担保有限公司"/>
    <s v="王国兵"/>
    <s v="农户"/>
    <s v="居民身份证"/>
    <s v="430624198011267318"/>
    <m/>
    <m/>
    <m/>
    <m/>
    <m/>
    <s v="是"/>
    <s v="湖南省/岳阳市/湘阴县"/>
    <s v="内陆养殖"/>
    <s v="农、林、牧、渔业"/>
    <n v="0"/>
    <n v="0"/>
    <n v="1"/>
    <n v="0"/>
    <s v="其他"/>
    <s v="三农"/>
    <m/>
    <m/>
    <m/>
    <m/>
    <s v="株洲县融兴村镇银行有限责任公司"/>
    <n v="10"/>
    <s v="个人经营性贷款"/>
    <n v="5"/>
    <s v="人民币"/>
    <s v="否"/>
    <s v="2022-08-09 00:00:00"/>
    <s v="2023-08-08 00:00:00"/>
    <m/>
    <s v="株洲县融兴村镇银行2022年（个借）字第2022-0725号"/>
    <m/>
    <s v="株洲县融兴村镇银行2022年（担保）字第2022-22197号"/>
    <s v="大农委保字-wangguobing"/>
    <n v="2"/>
    <m/>
    <s v="自然人保证"/>
    <n v="0"/>
    <n v="60"/>
    <n v="0"/>
    <n v="20"/>
    <n v="20"/>
    <n v="0"/>
    <m/>
    <s v=""/>
    <m/>
    <s v="国担非专项业务"/>
    <m/>
    <s v="国担非专项业务"/>
    <m/>
    <s v="2022-11-03 10:09:24"/>
    <s v="2022-11-15 09:29:01"/>
    <s v="2022-11-01 15:28:44"/>
    <s v="唐媛"/>
    <m/>
    <s v="省再担合规性审查通过"/>
    <s v="国担合规性审查通过"/>
    <m/>
    <n v="10"/>
    <n v="10"/>
    <n v="364"/>
    <n v="0"/>
    <n v="0"/>
    <n v="2E-3"/>
    <n v="199.45"/>
    <n v="199.45"/>
    <m/>
  </r>
  <r>
    <s v="4302822080910006"/>
    <s v="国担非专项业务"/>
    <s v="新增"/>
    <x v="46"/>
    <s v=""/>
    <s v="湖南省融资再担保有限公司"/>
    <s v="杨文武"/>
    <s v="农户"/>
    <s v="居民身份证"/>
    <s v="432423197701131610"/>
    <m/>
    <m/>
    <m/>
    <m/>
    <m/>
    <s v="否"/>
    <s v="湖南省/常德市/汉寿县"/>
    <s v="内陆养殖"/>
    <s v="农、林、牧、渔业"/>
    <n v="0"/>
    <n v="0"/>
    <n v="1"/>
    <n v="0"/>
    <s v="其他"/>
    <s v="三农"/>
    <s v=""/>
    <m/>
    <m/>
    <m/>
    <s v="株洲县融兴村镇银行有限责任公司"/>
    <n v="10"/>
    <s v="个人经营性贷款"/>
    <n v="5"/>
    <s v="人民币"/>
    <s v="否"/>
    <s v="2022-08-09 00:00:00"/>
    <s v="2023-08-08 00:00:00"/>
    <m/>
    <s v="株洲县融兴村镇银行2022年（个借）字第2022-0726号"/>
    <m/>
    <s v="株洲县融兴村镇银行2021年（担保）字第2021-21312号"/>
    <s v="大农委保字-yangwenwu"/>
    <n v="2"/>
    <m/>
    <s v="自然人保证"/>
    <n v="0"/>
    <n v="60"/>
    <n v="0"/>
    <n v="20"/>
    <n v="20"/>
    <n v="0"/>
    <m/>
    <s v=""/>
    <s v="同一个授信合同，个借合同号不一样"/>
    <s v="国担非专项业务"/>
    <s v=""/>
    <s v="国担非专项业务"/>
    <m/>
    <s v="2022-11-03 10:09:24"/>
    <s v="2022-11-15 09:29:01"/>
    <s v="2022-11-01 00:00:00"/>
    <s v="唐媛"/>
    <m/>
    <s v="省再担合规性审查通过"/>
    <s v="国担合规性审查通过"/>
    <m/>
    <n v="10"/>
    <n v="10"/>
    <n v="364"/>
    <n v="0"/>
    <n v="0"/>
    <n v="2E-3"/>
    <n v="199.45"/>
    <n v="199.45"/>
    <m/>
  </r>
  <r>
    <s v="4302822080910007"/>
    <s v="国担非专项业务"/>
    <s v="新增"/>
    <x v="46"/>
    <m/>
    <s v="湖南省融资再担保有限公司"/>
    <s v="李正霞"/>
    <s v="农户"/>
    <s v="居民身份证"/>
    <s v="432302196711181919"/>
    <m/>
    <m/>
    <m/>
    <m/>
    <m/>
    <s v="否"/>
    <s v="湖南省/益阳市/沅江市"/>
    <s v="内陆养殖"/>
    <s v="农、林、牧、渔业"/>
    <n v="0"/>
    <n v="0"/>
    <n v="1"/>
    <n v="0"/>
    <s v="其他"/>
    <s v="三农"/>
    <m/>
    <m/>
    <m/>
    <m/>
    <s v="株洲县融兴村镇银行有限责任公司"/>
    <n v="10"/>
    <s v="个人经营性贷款"/>
    <n v="5"/>
    <s v="人民币"/>
    <s v="否"/>
    <s v="2022-08-09 00:00:00"/>
    <s v="2023-08-08 00:00:00"/>
    <m/>
    <s v="株洲县融兴村镇银行2022年（个借）字第2022-0727号"/>
    <m/>
    <s v="株洲县融兴村镇银行2021年（担保）字第2021-21362号"/>
    <s v="大农委保字-lizhengxia"/>
    <n v="2"/>
    <m/>
    <s v="自然人保证"/>
    <n v="0"/>
    <n v="60"/>
    <n v="0"/>
    <n v="20"/>
    <n v="20"/>
    <n v="0"/>
    <m/>
    <s v=""/>
    <m/>
    <s v="国担非专项业务"/>
    <m/>
    <s v="国担非专项业务"/>
    <m/>
    <s v="2022-11-03 10:09:24"/>
    <s v="2022-11-15 09:29:01"/>
    <s v="2022-11-01 15:28:44"/>
    <s v="唐媛"/>
    <m/>
    <s v="省再担合规性审查通过"/>
    <s v="国担合规性审查通过"/>
    <m/>
    <n v="10"/>
    <n v="10"/>
    <n v="364"/>
    <n v="0"/>
    <n v="0"/>
    <n v="2E-3"/>
    <n v="199.45"/>
    <n v="199.45"/>
    <m/>
  </r>
  <r>
    <s v="4302822080910008"/>
    <s v="国担非专项业务"/>
    <s v="新增"/>
    <x v="46"/>
    <m/>
    <s v="湖南省融资再担保有限公司"/>
    <s v="付婷丽"/>
    <s v="农户"/>
    <s v="居民身份证"/>
    <s v="43092119980405578X"/>
    <m/>
    <m/>
    <m/>
    <m/>
    <m/>
    <s v="否"/>
    <s v="湖南省/益阳市/南县"/>
    <s v="内陆养殖"/>
    <s v="农、林、牧、渔业"/>
    <n v="0"/>
    <n v="0"/>
    <n v="1"/>
    <n v="0"/>
    <s v="其他"/>
    <s v="三农"/>
    <m/>
    <m/>
    <m/>
    <m/>
    <s v="株洲县融兴村镇银行有限责任公司"/>
    <n v="10"/>
    <s v="个人经营性贷款"/>
    <n v="5"/>
    <s v="人民币"/>
    <s v="否"/>
    <s v="2022-08-09 00:00:00"/>
    <s v="2023-08-08 00:00:00"/>
    <m/>
    <s v="株洲县融兴村镇银行2022年（个借）字第2022-0728号"/>
    <m/>
    <s v="株洲县融兴村镇银行2021年（担保）字第2021-21326号"/>
    <s v="大农委保字-futingli"/>
    <n v="2"/>
    <m/>
    <s v="自然人保证"/>
    <n v="0"/>
    <n v="60"/>
    <n v="0"/>
    <n v="20"/>
    <n v="20"/>
    <n v="0"/>
    <m/>
    <s v=""/>
    <m/>
    <s v="国担非专项业务"/>
    <m/>
    <s v="国担非专项业务"/>
    <m/>
    <s v="2022-11-03 10:09:24"/>
    <s v="2022-11-15 09:29:01"/>
    <s v="2022-11-01 15:28:44"/>
    <s v="唐媛"/>
    <m/>
    <s v="省再担合规性审查通过"/>
    <s v="国担合规性审查通过"/>
    <m/>
    <n v="10"/>
    <n v="10"/>
    <n v="364"/>
    <n v="0"/>
    <n v="0"/>
    <n v="2E-3"/>
    <n v="199.45"/>
    <n v="199.45"/>
    <m/>
  </r>
  <r>
    <s v="4302822080910009"/>
    <s v="国担非专项业务"/>
    <s v="新增"/>
    <x v="46"/>
    <m/>
    <s v="湖南省融资再担保有限公司"/>
    <s v="崔洪波"/>
    <s v="农户"/>
    <s v="居民身份证"/>
    <s v="32032319810207103X"/>
    <m/>
    <m/>
    <m/>
    <m/>
    <m/>
    <s v="否"/>
    <s v="江苏省/徐州市/铜山区"/>
    <s v="内陆养殖"/>
    <s v="农、林、牧、渔业"/>
    <n v="0"/>
    <n v="0"/>
    <n v="1"/>
    <n v="0"/>
    <s v="其他"/>
    <s v="三农"/>
    <m/>
    <m/>
    <m/>
    <m/>
    <s v="株洲县融兴村镇银行有限责任公司"/>
    <n v="10"/>
    <s v="个人经营性贷款"/>
    <n v="5"/>
    <s v="人民币"/>
    <s v="否"/>
    <s v="2022-08-09 00:00:00"/>
    <s v="2023-08-08 00:00:00"/>
    <m/>
    <s v="株洲县融兴村镇银行2022年（个借）字第2022-0729号"/>
    <m/>
    <s v="株洲县融兴村镇银行2021年（担保）字第2021-21380号"/>
    <s v="大农委保字-cuihongbo"/>
    <n v="2"/>
    <m/>
    <s v="自然人保证"/>
    <n v="0"/>
    <n v="60"/>
    <n v="0"/>
    <n v="20"/>
    <n v="20"/>
    <n v="0"/>
    <m/>
    <s v=""/>
    <m/>
    <s v="国担非专项业务"/>
    <m/>
    <s v="国担非专项业务"/>
    <m/>
    <s v="2022-11-03 10:09:24"/>
    <s v="2022-11-15 09:29:01"/>
    <s v="2022-11-01 15:28:44"/>
    <s v="唐媛"/>
    <m/>
    <s v="省再担合规性审查通过"/>
    <s v="国担合规性审查通过"/>
    <m/>
    <n v="10"/>
    <n v="10"/>
    <n v="364"/>
    <n v="0"/>
    <n v="0"/>
    <n v="2E-3"/>
    <n v="199.45"/>
    <n v="199.45"/>
    <m/>
  </r>
  <r>
    <s v="4302822080910010"/>
    <s v="国担非专项业务"/>
    <s v="新增"/>
    <x v="46"/>
    <m/>
    <s v="湖南省融资再担保有限公司"/>
    <s v="蔡清芬"/>
    <s v="农户"/>
    <s v="居民身份证"/>
    <s v="422426197503295320"/>
    <m/>
    <m/>
    <m/>
    <m/>
    <m/>
    <s v="否"/>
    <s v="湖北省/荆州市/洪湖市"/>
    <s v="内陆养殖"/>
    <s v="农、林、牧、渔业"/>
    <n v="0"/>
    <n v="0"/>
    <n v="1"/>
    <n v="0"/>
    <s v="其他"/>
    <s v="三农"/>
    <m/>
    <m/>
    <m/>
    <m/>
    <s v="株洲县融兴村镇银行有限责任公司"/>
    <n v="15"/>
    <s v="个人经营性贷款"/>
    <n v="5"/>
    <s v="人民币"/>
    <s v="否"/>
    <s v="2022-08-09 00:00:00"/>
    <s v="2023-08-08 00:00:00"/>
    <m/>
    <s v="株洲县融兴村镇银行2022年（个借）字第2022-0730号"/>
    <m/>
    <s v="株洲县融兴村镇银行2021年（担保）字第2021-21320号"/>
    <s v="大农委保字-caiqingfen"/>
    <n v="2"/>
    <m/>
    <s v="自然人保证"/>
    <n v="0"/>
    <n v="60"/>
    <n v="0"/>
    <n v="20"/>
    <n v="20"/>
    <n v="0"/>
    <m/>
    <s v=""/>
    <m/>
    <s v="国担非专项业务"/>
    <m/>
    <s v="国担非专项业务"/>
    <m/>
    <s v="2022-11-03 10:09:24"/>
    <s v="2022-11-15 09:29:01"/>
    <s v="2022-11-01 15:28:44"/>
    <s v="唐媛"/>
    <m/>
    <s v="省再担合规性审查通过"/>
    <s v="国担合规性审查通过"/>
    <m/>
    <n v="15"/>
    <n v="15"/>
    <n v="364"/>
    <n v="0"/>
    <n v="0"/>
    <n v="2E-3"/>
    <n v="299.18"/>
    <n v="299.18"/>
    <m/>
  </r>
  <r>
    <s v="4302822080910011"/>
    <s v="国担非专项业务"/>
    <s v="新增"/>
    <x v="46"/>
    <m/>
    <s v="湖南省融资再担保有限公司"/>
    <s v="成来进"/>
    <s v="农户"/>
    <s v="居民身份证"/>
    <s v="432423196810232678"/>
    <m/>
    <m/>
    <m/>
    <m/>
    <m/>
    <s v="否"/>
    <s v="湖南省/常德市/汉寿县"/>
    <s v="内陆养殖"/>
    <s v="农、林、牧、渔业"/>
    <n v="0"/>
    <n v="0"/>
    <n v="1"/>
    <n v="0"/>
    <s v="其他"/>
    <s v="三农"/>
    <m/>
    <m/>
    <m/>
    <m/>
    <s v="株洲县融兴村镇银行有限责任公司"/>
    <n v="20"/>
    <s v="个人经营性贷款"/>
    <n v="5"/>
    <s v="人民币"/>
    <s v="否"/>
    <s v="2022-08-09 00:00:00"/>
    <s v="2023-08-08 00:00:00"/>
    <m/>
    <s v="株洲县融兴村镇银行2022年（个借）字第2022-0731号"/>
    <m/>
    <s v="株洲县融兴村镇银行2021年（担保）字第2021-21218号"/>
    <s v="大农委保字-chenglaijin"/>
    <n v="2"/>
    <m/>
    <s v="自然人保证"/>
    <n v="0"/>
    <n v="60"/>
    <n v="0"/>
    <n v="20"/>
    <n v="20"/>
    <n v="0"/>
    <m/>
    <s v=""/>
    <m/>
    <s v="国担非专项业务"/>
    <m/>
    <s v="国担非专项业务"/>
    <m/>
    <s v="2022-11-03 10:09:24"/>
    <s v="2022-11-15 09:28:31"/>
    <s v="2022-11-01 15:28:44"/>
    <s v="唐媛"/>
    <m/>
    <s v="省再担合规性审查通过"/>
    <s v="国担合规性审查通过"/>
    <m/>
    <n v="20"/>
    <n v="20"/>
    <n v="364"/>
    <n v="0"/>
    <n v="0"/>
    <n v="2E-3"/>
    <n v="398.9"/>
    <n v="398.9"/>
    <m/>
  </r>
  <r>
    <s v="4302822080910012"/>
    <s v="国担非专项业务"/>
    <s v="新增"/>
    <x v="46"/>
    <m/>
    <s v="湖南省融资再担保有限公司"/>
    <s v="张仲良"/>
    <s v="农户"/>
    <s v="居民身份证"/>
    <s v="430624197112151619"/>
    <m/>
    <m/>
    <m/>
    <m/>
    <m/>
    <s v="否"/>
    <s v="湖南省/岳阳市/湘阴县"/>
    <s v="内陆养殖"/>
    <s v="农、林、牧、渔业"/>
    <n v="0"/>
    <n v="0"/>
    <n v="1"/>
    <n v="0"/>
    <s v="其他"/>
    <s v="三农"/>
    <m/>
    <m/>
    <m/>
    <m/>
    <s v="株洲县融兴村镇银行有限责任公司"/>
    <n v="20"/>
    <s v="个人经营性贷款"/>
    <n v="5"/>
    <s v="人民币"/>
    <s v="否"/>
    <s v="2022-08-09 00:00:00"/>
    <s v="2023-08-08 00:00:00"/>
    <m/>
    <s v="株洲县融兴村镇银行2022年（个借）字第2022-0732号"/>
    <m/>
    <s v="株洲县融兴村镇银行2021年（担保）字第2021-21315号"/>
    <s v="大农委保字-zhangzhongliang"/>
    <n v="2"/>
    <m/>
    <s v="自然人保证"/>
    <n v="0"/>
    <n v="60"/>
    <n v="0"/>
    <n v="20"/>
    <n v="20"/>
    <n v="0"/>
    <m/>
    <s v=""/>
    <m/>
    <s v="国担非专项业务"/>
    <m/>
    <s v="国担非专项业务"/>
    <m/>
    <s v="2022-11-03 10:09:24"/>
    <s v="2022-11-15 09:28:31"/>
    <s v="2022-11-01 15:28:44"/>
    <s v="唐媛"/>
    <m/>
    <s v="省再担合规性审查通过"/>
    <s v="国担合规性审查通过"/>
    <m/>
    <n v="20"/>
    <n v="20"/>
    <n v="364"/>
    <n v="0"/>
    <n v="0"/>
    <n v="2E-3"/>
    <n v="398.9"/>
    <n v="398.9"/>
    <m/>
  </r>
  <r>
    <s v="4302822080910013"/>
    <s v="国担非专项业务"/>
    <s v="新增"/>
    <x v="46"/>
    <m/>
    <s v="湖南省融资再担保有限公司"/>
    <s v="李钊"/>
    <s v="农户"/>
    <s v="居民身份证"/>
    <s v="421083197906145612"/>
    <m/>
    <m/>
    <m/>
    <m/>
    <m/>
    <s v="否"/>
    <s v="湖北省/荆州市/洪湖市"/>
    <s v="内陆养殖"/>
    <s v="农、林、牧、渔业"/>
    <n v="0"/>
    <n v="0"/>
    <n v="1"/>
    <n v="0"/>
    <s v="其他"/>
    <s v="三农"/>
    <m/>
    <m/>
    <m/>
    <m/>
    <s v="株洲县融兴村镇银行有限责任公司"/>
    <n v="20"/>
    <s v="个人经营性贷款"/>
    <n v="5"/>
    <s v="人民币"/>
    <s v="否"/>
    <s v="2022-08-09 00:00:00"/>
    <s v="2023-08-08 00:00:00"/>
    <m/>
    <s v="株洲县融兴村镇银行2022年（个借）字第2022-0734号"/>
    <m/>
    <s v="株洲县融兴村镇银行2021年（担保）字第2021-21333号"/>
    <s v="大农委保字-lizhao"/>
    <n v="2"/>
    <m/>
    <s v="自然人保证"/>
    <n v="0"/>
    <n v="60"/>
    <n v="0"/>
    <n v="20"/>
    <n v="20"/>
    <n v="0"/>
    <m/>
    <s v=""/>
    <m/>
    <s v="国担非专项业务"/>
    <m/>
    <s v="国担非专项业务"/>
    <m/>
    <s v="2022-11-03 10:09:24"/>
    <s v="2022-11-15 09:28:31"/>
    <s v="2022-11-01 15:28:44"/>
    <s v="唐媛"/>
    <m/>
    <s v="省再担合规性审查通过"/>
    <s v="国担合规性审查通过"/>
    <m/>
    <n v="20"/>
    <n v="20"/>
    <n v="364"/>
    <n v="0"/>
    <n v="0"/>
    <n v="2E-3"/>
    <n v="398.9"/>
    <n v="398.9"/>
    <m/>
  </r>
  <r>
    <s v="4302822081010001"/>
    <s v="国担非专项业务"/>
    <s v="新增"/>
    <x v="46"/>
    <m/>
    <s v="湖南省融资再担保有限公司"/>
    <s v="桂新国"/>
    <s v="农户"/>
    <s v="居民身份证"/>
    <s v="432322196410256193"/>
    <m/>
    <m/>
    <m/>
    <m/>
    <m/>
    <s v="否"/>
    <s v="湖南省/益阳市/南县"/>
    <s v="内陆养殖"/>
    <s v="农、林、牧、渔业"/>
    <n v="0"/>
    <n v="0"/>
    <n v="1"/>
    <n v="0"/>
    <s v="其他"/>
    <s v="三农"/>
    <m/>
    <m/>
    <m/>
    <m/>
    <s v="株洲县融兴村镇银行有限责任公司"/>
    <n v="7"/>
    <s v="个人经营性贷款"/>
    <n v="5"/>
    <s v="人民币"/>
    <s v="否"/>
    <s v="2022-08-10 00:00:00"/>
    <s v="2023-08-09 00:00:00"/>
    <m/>
    <s v="株洲县融兴村镇银行2022年（个借）字第2022-0735号"/>
    <m/>
    <s v="株洲县融兴村镇银行2021年（担保）字第2021-21200号"/>
    <s v="大农委保字-guixinguo"/>
    <n v="2"/>
    <m/>
    <s v="自然人保证"/>
    <n v="0"/>
    <n v="60"/>
    <n v="0"/>
    <n v="20"/>
    <n v="20"/>
    <n v="0"/>
    <m/>
    <s v=""/>
    <m/>
    <s v="国担非专项业务"/>
    <m/>
    <s v="国担非专项业务"/>
    <m/>
    <s v="2022-11-03 10:09:24"/>
    <s v="2022-11-15 09:29:01"/>
    <s v="2022-11-01 15:28:44"/>
    <s v="唐媛"/>
    <m/>
    <s v="省再担合规性审查通过"/>
    <s v="国担合规性审查通过"/>
    <m/>
    <n v="7"/>
    <n v="7"/>
    <n v="364"/>
    <n v="0"/>
    <n v="0"/>
    <n v="2E-3"/>
    <n v="139.62"/>
    <n v="139.62"/>
    <m/>
  </r>
  <r>
    <s v="4302822081010002"/>
    <s v="国担非专项业务"/>
    <s v="新增"/>
    <x v="46"/>
    <m/>
    <s v="湖南省融资再担保有限公司"/>
    <s v="罗加学"/>
    <s v="农户"/>
    <s v="居民身份证"/>
    <s v="44022319651210225X"/>
    <m/>
    <m/>
    <m/>
    <m/>
    <m/>
    <s v="否"/>
    <s v="广东省/韶关市/南雄市"/>
    <s v="猪的饲养"/>
    <s v="农、林、牧、渔业"/>
    <n v="0"/>
    <n v="0"/>
    <n v="1"/>
    <n v="0"/>
    <s v="其他"/>
    <s v="三农"/>
    <m/>
    <m/>
    <m/>
    <m/>
    <s v="株洲县融兴村镇银行有限责任公司"/>
    <n v="10"/>
    <s v="个人经营性贷款"/>
    <n v="5"/>
    <s v="人民币"/>
    <s v="否"/>
    <s v="2022-08-10 00:00:00"/>
    <s v="2023-08-09 00:00:00"/>
    <m/>
    <s v="株洲县融兴村镇银行2022年（个借）字第2022-0736号"/>
    <m/>
    <s v="株洲县融兴村镇银行2022年（担保）字第2022-22025号"/>
    <s v="大农委保字-luojiaxue"/>
    <n v="2"/>
    <m/>
    <s v="自然人保证"/>
    <n v="0"/>
    <n v="60"/>
    <n v="0"/>
    <n v="20"/>
    <n v="20"/>
    <n v="0"/>
    <m/>
    <s v=""/>
    <m/>
    <s v="国担非专项业务"/>
    <m/>
    <s v="国担非专项业务"/>
    <m/>
    <s v="2022-11-03 10:09:24"/>
    <s v="2022-11-15 09:29:01"/>
    <s v="2022-11-01 15:28:44"/>
    <s v="唐媛"/>
    <m/>
    <s v="省再担合规性审查通过"/>
    <s v="国担合规性审查通过"/>
    <m/>
    <n v="10"/>
    <n v="10"/>
    <n v="364"/>
    <n v="0"/>
    <n v="0"/>
    <n v="2E-3"/>
    <n v="199.45"/>
    <n v="199.45"/>
    <m/>
  </r>
  <r>
    <s v="4302822081010003"/>
    <s v="国担非专项业务"/>
    <s v="新增"/>
    <x v="46"/>
    <m/>
    <s v="湖南省融资再担保有限公司"/>
    <s v="高红兵"/>
    <s v="农户"/>
    <s v="居民身份证"/>
    <s v="421083196610145918"/>
    <m/>
    <m/>
    <m/>
    <m/>
    <m/>
    <s v="否"/>
    <s v="湖北省/荆州市/洪湖市"/>
    <s v="内陆养殖"/>
    <s v="农、林、牧、渔业"/>
    <n v="0"/>
    <n v="0"/>
    <n v="1"/>
    <n v="0"/>
    <s v="其他"/>
    <s v="三农"/>
    <m/>
    <m/>
    <m/>
    <m/>
    <s v="株洲县融兴村镇银行有限责任公司"/>
    <n v="10"/>
    <s v="个人经营性贷款"/>
    <n v="5"/>
    <s v="人民币"/>
    <s v="否"/>
    <s v="2022-08-10 00:00:00"/>
    <s v="2023-08-09 00:00:00"/>
    <m/>
    <s v="株洲县融兴村镇银行2022年（个借）字第2022-0737号"/>
    <m/>
    <s v="株洲县融兴村镇银行2021年（担保）字第2021-21193号"/>
    <s v="大农委保字-gaohongbing"/>
    <n v="2"/>
    <m/>
    <s v="自然人保证"/>
    <n v="0"/>
    <n v="60"/>
    <n v="0"/>
    <n v="20"/>
    <n v="20"/>
    <n v="0"/>
    <m/>
    <s v=""/>
    <m/>
    <s v="国担非专项业务"/>
    <m/>
    <s v="国担非专项业务"/>
    <m/>
    <s v="2022-11-03 10:09:24"/>
    <s v="2022-11-15 09:29:01"/>
    <s v="2022-11-01 15:28:44"/>
    <s v="唐媛"/>
    <m/>
    <s v="省再担合规性审查通过"/>
    <s v="国担合规性审查通过"/>
    <m/>
    <n v="10"/>
    <n v="10"/>
    <n v="364"/>
    <n v="0"/>
    <n v="0"/>
    <n v="2E-3"/>
    <n v="199.45"/>
    <n v="199.45"/>
    <m/>
  </r>
  <r>
    <s v="4302822081010004"/>
    <s v="国担非专项业务"/>
    <s v="新增"/>
    <x v="46"/>
    <m/>
    <s v="湖南省融资再担保有限公司"/>
    <s v="夏加良"/>
    <s v="农户"/>
    <s v="居民身份证"/>
    <s v="432302196407282133"/>
    <m/>
    <m/>
    <m/>
    <m/>
    <m/>
    <s v="否"/>
    <s v="湖南省/益阳市/沅江市"/>
    <s v="内陆养殖"/>
    <s v="农、林、牧、渔业"/>
    <n v="0"/>
    <n v="0"/>
    <n v="1"/>
    <n v="0"/>
    <s v="其他"/>
    <s v="三农"/>
    <m/>
    <m/>
    <m/>
    <m/>
    <s v="株洲县融兴村镇银行有限责任公司"/>
    <n v="10"/>
    <s v="个人经营性贷款"/>
    <n v="5"/>
    <s v="人民币"/>
    <s v="否"/>
    <s v="2022-08-10 00:00:00"/>
    <s v="2023-08-09 00:00:00"/>
    <m/>
    <s v="株洲县融兴村镇银行2022年（个借）字第2022-0738号"/>
    <m/>
    <s v="株洲县融兴村镇银行2021年（担保）字第2021-21381号"/>
    <s v="大农委保字-xiajialiang"/>
    <n v="2"/>
    <m/>
    <s v="自然人保证"/>
    <n v="0"/>
    <n v="60"/>
    <n v="0"/>
    <n v="20"/>
    <n v="20"/>
    <n v="0"/>
    <m/>
    <s v=""/>
    <m/>
    <s v="国担非专项业务"/>
    <m/>
    <s v="国担非专项业务"/>
    <m/>
    <s v="2022-11-03 10:09:24"/>
    <s v="2022-11-15 09:29:01"/>
    <s v="2022-11-01 15:28:44"/>
    <s v="唐媛"/>
    <m/>
    <s v="省再担合规性审查通过"/>
    <s v="国担合规性审查通过"/>
    <m/>
    <n v="10"/>
    <n v="10"/>
    <n v="364"/>
    <n v="0"/>
    <n v="0"/>
    <n v="2E-3"/>
    <n v="199.45"/>
    <n v="199.45"/>
    <m/>
  </r>
  <r>
    <s v="4302822081010005"/>
    <s v="国担非专项业务"/>
    <s v="新增"/>
    <x v="46"/>
    <m/>
    <s v="湖南省融资再担保有限公司"/>
    <s v="黄仕国"/>
    <s v="农户"/>
    <s v="居民身份证"/>
    <s v="432423197511252673"/>
    <m/>
    <m/>
    <m/>
    <m/>
    <m/>
    <s v="否"/>
    <s v="湖南省/常德市/汉寿县"/>
    <s v="内陆养殖"/>
    <s v="农、林、牧、渔业"/>
    <n v="0"/>
    <n v="0"/>
    <n v="1"/>
    <n v="0"/>
    <s v="其他"/>
    <s v="三农"/>
    <m/>
    <m/>
    <m/>
    <m/>
    <s v="株洲县融兴村镇银行有限责任公司"/>
    <n v="20"/>
    <s v="个人经营性贷款"/>
    <n v="5"/>
    <s v="人民币"/>
    <s v="否"/>
    <s v="2022-08-10 00:00:00"/>
    <s v="2023-08-09 00:00:00"/>
    <m/>
    <s v="株洲县融兴村镇银行2022年（个借）字第2022-0739号"/>
    <m/>
    <s v="株洲县融兴村镇银行2021年（担保）字第2021-21268号"/>
    <s v="大农委保字-huangshiguo"/>
    <n v="2"/>
    <m/>
    <s v="自然人保证"/>
    <n v="0"/>
    <n v="60"/>
    <n v="0"/>
    <n v="20"/>
    <n v="20"/>
    <n v="0"/>
    <m/>
    <s v=""/>
    <m/>
    <s v="国担非专项业务"/>
    <m/>
    <s v="国担非专项业务"/>
    <m/>
    <s v="2022-11-03 10:09:24"/>
    <s v="2022-11-15 09:29:01"/>
    <s v="2022-11-01 15:28:44"/>
    <s v="唐媛"/>
    <m/>
    <s v="省再担合规性审查通过"/>
    <s v="国担合规性审查通过"/>
    <m/>
    <n v="20"/>
    <n v="20"/>
    <n v="364"/>
    <n v="0"/>
    <n v="0"/>
    <n v="2E-3"/>
    <n v="398.9"/>
    <n v="398.9"/>
    <m/>
  </r>
  <r>
    <s v="4302822081110001"/>
    <s v="国担非专项业务"/>
    <s v="新增"/>
    <x v="46"/>
    <m/>
    <s v="湖南省融资再担保有限公司"/>
    <s v="刘晓宁"/>
    <s v="农户"/>
    <s v="居民身份证"/>
    <s v="430923198601023217"/>
    <m/>
    <m/>
    <m/>
    <m/>
    <m/>
    <s v="否"/>
    <s v="湖南省/益阳市/安化县"/>
    <s v="猪的饲养"/>
    <s v="农、林、牧、渔业"/>
    <n v="0"/>
    <n v="0"/>
    <n v="1"/>
    <n v="0"/>
    <s v="其他"/>
    <s v="三农"/>
    <m/>
    <m/>
    <m/>
    <m/>
    <s v="株洲县融兴村镇银行有限责任公司"/>
    <n v="10"/>
    <s v="个人经营性贷款"/>
    <n v="5"/>
    <s v="人民币"/>
    <s v="否"/>
    <s v="2022-08-11 00:00:00"/>
    <s v="2023-02-10 00:00:00"/>
    <m/>
    <s v="株洲县融兴村镇银行2022年（个借）字第2022-0740号"/>
    <m/>
    <s v="株洲县融兴村镇银行2022年（担保）字第2022-22146号"/>
    <s v="大农委保字-liuxiaoning"/>
    <n v="2"/>
    <m/>
    <s v="自然人保证"/>
    <n v="0"/>
    <n v="60"/>
    <n v="0"/>
    <n v="20"/>
    <n v="20"/>
    <n v="0"/>
    <m/>
    <s v=""/>
    <m/>
    <s v="国担非专项业务"/>
    <m/>
    <s v="国担非专项业务"/>
    <m/>
    <s v="2022-11-03 10:09:24"/>
    <s v="2022-11-15 09:29:01"/>
    <s v="2022-11-01 15:28:44"/>
    <s v="唐媛"/>
    <m/>
    <s v="省再担合规性审查通过"/>
    <s v="国担合规性审查通过"/>
    <m/>
    <n v="10"/>
    <n v="10"/>
    <n v="183"/>
    <n v="0"/>
    <n v="0"/>
    <n v="2E-3"/>
    <n v="100.27"/>
    <n v="100.27"/>
    <m/>
  </r>
  <r>
    <s v="4302822081210001"/>
    <s v="国担非专项业务"/>
    <s v="新增"/>
    <x v="46"/>
    <m/>
    <s v="湖南省融资再担保有限公司"/>
    <s v="周建红"/>
    <s v="农户"/>
    <s v="居民身份证"/>
    <s v="430624197008102673"/>
    <m/>
    <m/>
    <m/>
    <m/>
    <m/>
    <s v="否"/>
    <s v="湖南省/岳阳市/湘阴县"/>
    <s v="内陆养殖"/>
    <s v="农、林、牧、渔业"/>
    <n v="0"/>
    <n v="0"/>
    <n v="1"/>
    <n v="0"/>
    <s v="其他"/>
    <s v="三农"/>
    <m/>
    <m/>
    <m/>
    <m/>
    <s v="株洲县融兴村镇银行有限责任公司"/>
    <n v="10"/>
    <s v="个人经营性贷款"/>
    <n v="5"/>
    <s v="人民币"/>
    <s v="否"/>
    <s v="2022-08-12 00:00:00"/>
    <s v="2023-08-11 00:00:00"/>
    <m/>
    <s v="株洲县融兴村镇银行2022年（个借）字第2022-0741号"/>
    <m/>
    <s v="株洲县融兴村镇银行2021年（担保）字第2021-21372号"/>
    <s v="大农委保字-zhoujianhong"/>
    <n v="2"/>
    <m/>
    <s v="自然人保证"/>
    <n v="0"/>
    <n v="60"/>
    <n v="0"/>
    <n v="20"/>
    <n v="20"/>
    <n v="0"/>
    <m/>
    <s v=""/>
    <m/>
    <s v="国担非专项业务"/>
    <m/>
    <s v="国担非专项业务"/>
    <m/>
    <s v="2022-11-03 10:09:24"/>
    <s v="2022-11-15 09:29:01"/>
    <s v="2022-11-01 15:28:44"/>
    <s v="唐媛"/>
    <m/>
    <s v="省再担合规性审查通过"/>
    <s v="国担合规性审查通过"/>
    <m/>
    <n v="10"/>
    <n v="10"/>
    <n v="364"/>
    <n v="0"/>
    <n v="0"/>
    <n v="2E-3"/>
    <n v="199.45"/>
    <n v="199.45"/>
    <m/>
  </r>
  <r>
    <s v="4302822081510001"/>
    <s v="国担非专项业务"/>
    <s v="新增"/>
    <x v="46"/>
    <m/>
    <s v="湖南省融资再担保有限公司"/>
    <s v="陈培"/>
    <s v="农户"/>
    <s v="居民身份证"/>
    <s v="511024197801110730"/>
    <m/>
    <m/>
    <m/>
    <m/>
    <m/>
    <s v="否"/>
    <s v="四川省/内江市/威远县"/>
    <s v="内陆养殖"/>
    <s v="农、林、牧、渔业"/>
    <n v="0"/>
    <n v="0"/>
    <n v="1"/>
    <n v="0"/>
    <s v="其他"/>
    <s v="三农"/>
    <m/>
    <m/>
    <m/>
    <m/>
    <s v="株洲县融兴村镇银行有限责任公司"/>
    <n v="25"/>
    <s v="个人经营性贷款"/>
    <n v="5"/>
    <s v="人民币"/>
    <s v="否"/>
    <s v="2022-08-15 00:00:00"/>
    <s v="2022-11-14 00:00:00"/>
    <m/>
    <s v="株洲县融兴村镇银行2022年（个借）字第2022-0742号"/>
    <m/>
    <s v="株洲县融兴村镇银行2020年（担保）字第2020-20871号"/>
    <s v="大农委保字-chenpei"/>
    <n v="2"/>
    <m/>
    <s v="自然人保证"/>
    <n v="0"/>
    <n v="60"/>
    <n v="0"/>
    <n v="20"/>
    <n v="20"/>
    <n v="0"/>
    <m/>
    <s v=""/>
    <m/>
    <s v="国担非专项业务"/>
    <m/>
    <s v="国担非专项业务"/>
    <m/>
    <s v="2022-11-03 10:09:24"/>
    <s v="2022-11-15 09:29:01"/>
    <s v="2022-11-01 15:28:44"/>
    <s v="唐媛"/>
    <m/>
    <s v="省再担合规性审查通过"/>
    <s v="国担合规性审查通过"/>
    <m/>
    <n v="25"/>
    <n v="25"/>
    <n v="91"/>
    <n v="0"/>
    <n v="0"/>
    <n v="2E-3"/>
    <n v="124.66"/>
    <n v="124.66"/>
    <m/>
  </r>
  <r>
    <s v="4302822081510002"/>
    <s v="国担非专项业务"/>
    <s v="新增"/>
    <x v="46"/>
    <m/>
    <s v="湖南省融资再担保有限公司"/>
    <s v="鲁超群"/>
    <s v="农户"/>
    <s v="居民身份证"/>
    <s v="433002198005130624"/>
    <m/>
    <m/>
    <m/>
    <m/>
    <m/>
    <s v="否"/>
    <s v="湖南省/怀化市/洪江市"/>
    <s v="猪的饲养"/>
    <s v="农、林、牧、渔业"/>
    <n v="0"/>
    <n v="0"/>
    <n v="1"/>
    <n v="0"/>
    <s v="其他"/>
    <s v="三农"/>
    <m/>
    <m/>
    <m/>
    <m/>
    <s v="株洲县融兴村镇银行有限责任公司"/>
    <n v="10"/>
    <s v="个人经营性贷款"/>
    <n v="5"/>
    <s v="人民币"/>
    <s v="否"/>
    <s v="2022-08-15 00:00:00"/>
    <s v="2023-02-14 00:00:00"/>
    <m/>
    <s v="株洲县融兴村镇银行2022年（个借）字第2022-0743号"/>
    <m/>
    <s v="株洲县融兴村镇银行2022年（担保）字第2022-22195号"/>
    <s v="大农委保字-luchaoqun"/>
    <n v="2"/>
    <m/>
    <s v="自然人保证"/>
    <n v="0"/>
    <n v="60"/>
    <n v="0"/>
    <n v="20"/>
    <n v="20"/>
    <n v="0"/>
    <m/>
    <s v=""/>
    <m/>
    <s v="国担非专项业务"/>
    <m/>
    <s v="国担非专项业务"/>
    <m/>
    <s v="2022-11-03 10:09:24"/>
    <s v="2022-11-15 09:28:31"/>
    <s v="2022-11-01 15:28:44"/>
    <s v="唐媛"/>
    <m/>
    <s v="省再担合规性审查通过"/>
    <s v="国担合规性审查通过"/>
    <m/>
    <n v="10"/>
    <n v="10"/>
    <n v="183"/>
    <n v="0"/>
    <n v="0"/>
    <n v="2E-3"/>
    <n v="100.27"/>
    <n v="100.27"/>
    <m/>
  </r>
  <r>
    <s v="4302822081510003"/>
    <s v="国担非专项业务"/>
    <s v="新增"/>
    <x v="46"/>
    <m/>
    <s v="湖南省融资再担保有限公司"/>
    <s v="翦哲思"/>
    <s v="农户"/>
    <s v="居民身份证"/>
    <s v="430725200004200010"/>
    <m/>
    <m/>
    <m/>
    <m/>
    <m/>
    <s v="否"/>
    <s v="湖南省/常德市/桃源县"/>
    <s v="鸡的饲养"/>
    <s v="农、林、牧、渔业"/>
    <n v="0"/>
    <n v="0"/>
    <n v="1"/>
    <n v="0"/>
    <s v="其他"/>
    <s v="三农"/>
    <m/>
    <m/>
    <m/>
    <m/>
    <s v="株洲县融兴村镇银行有限责任公司"/>
    <n v="25"/>
    <s v="个人经营性贷款"/>
    <n v="5"/>
    <s v="人民币"/>
    <s v="否"/>
    <s v="2022-08-15 00:00:00"/>
    <s v="2023-02-14 00:00:00"/>
    <m/>
    <s v="株洲县融兴村镇银行2022年（个借）字第2022-0744号"/>
    <m/>
    <s v="株洲县融兴村镇银行2021年（担保）字第2021-21060号"/>
    <s v="大农委保字-jianzhesi"/>
    <n v="2"/>
    <m/>
    <s v="自然人保证"/>
    <n v="0"/>
    <n v="60"/>
    <n v="0"/>
    <n v="20"/>
    <n v="20"/>
    <n v="0"/>
    <m/>
    <s v=""/>
    <m/>
    <s v="国担非专项业务"/>
    <m/>
    <s v="国担非专项业务"/>
    <m/>
    <s v="2022-11-03 10:09:24"/>
    <s v="2022-11-15 09:28:31"/>
    <s v="2022-11-01 15:28:44"/>
    <s v="唐媛"/>
    <m/>
    <s v="省再担合规性审查通过"/>
    <s v="国担合规性审查通过"/>
    <m/>
    <n v="25"/>
    <n v="25"/>
    <n v="183"/>
    <n v="0"/>
    <n v="0"/>
    <n v="2E-3"/>
    <n v="250.68"/>
    <n v="250.68"/>
    <m/>
  </r>
  <r>
    <s v="4302822081510004"/>
    <s v="国担非专项业务"/>
    <s v="新增"/>
    <x v="46"/>
    <m/>
    <s v="湖南省融资再担保有限公司"/>
    <s v="王正茂"/>
    <s v="农户"/>
    <s v="居民身份证"/>
    <s v="432901198303267794"/>
    <m/>
    <m/>
    <m/>
    <m/>
    <m/>
    <s v="否"/>
    <s v="湖南省/永州市/零陵区"/>
    <s v="猪的饲养"/>
    <s v="农、林、牧、渔业"/>
    <n v="0"/>
    <n v="0"/>
    <n v="1"/>
    <n v="0"/>
    <s v="其他"/>
    <s v="三农"/>
    <m/>
    <m/>
    <m/>
    <m/>
    <s v="株洲县融兴村镇银行有限责任公司"/>
    <n v="5"/>
    <s v="个人经营性贷款"/>
    <n v="5"/>
    <s v="人民币"/>
    <s v="否"/>
    <s v="2022-08-15 00:00:00"/>
    <s v="2023-08-14 00:00:00"/>
    <m/>
    <s v="株洲县融兴村镇银行2022年（个借）字第2022-0745号"/>
    <m/>
    <s v="株洲县融兴村镇银行2021年（担保）字第2021-21366号"/>
    <s v="大农委保字-wangzhengmao"/>
    <n v="2"/>
    <m/>
    <s v="自然人保证"/>
    <n v="0"/>
    <n v="60"/>
    <n v="0"/>
    <n v="20"/>
    <n v="20"/>
    <n v="0"/>
    <m/>
    <s v=""/>
    <m/>
    <s v="国担非专项业务"/>
    <m/>
    <s v="国担非专项业务"/>
    <m/>
    <s v="2022-11-03 10:09:24"/>
    <s v="2022-11-15 09:28:31"/>
    <s v="2022-11-01 15:28:44"/>
    <s v="唐媛"/>
    <m/>
    <s v="省再担合规性审查通过"/>
    <s v="国担合规性审查通过"/>
    <m/>
    <n v="5"/>
    <n v="5"/>
    <n v="364"/>
    <n v="0"/>
    <n v="0"/>
    <n v="2E-3"/>
    <n v="99.73"/>
    <n v="99.73"/>
    <m/>
  </r>
  <r>
    <s v="4302822081510005"/>
    <s v="国担非专项业务"/>
    <s v="新增"/>
    <x v="46"/>
    <m/>
    <s v="湖南省融资再担保有限公司"/>
    <s v="严士清"/>
    <s v="农户"/>
    <s v="居民身份证"/>
    <s v="420800197109214517"/>
    <m/>
    <m/>
    <m/>
    <m/>
    <m/>
    <s v="否"/>
    <s v="湖北省/荆门市/沙洋县"/>
    <s v="内陆养殖"/>
    <s v="农、林、牧、渔业"/>
    <n v="0"/>
    <n v="0"/>
    <n v="1"/>
    <n v="0"/>
    <s v="其他"/>
    <s v="三农"/>
    <m/>
    <m/>
    <m/>
    <m/>
    <s v="株洲县融兴村镇银行有限责任公司"/>
    <n v="10"/>
    <s v="个人经营性贷款"/>
    <n v="5"/>
    <s v="人民币"/>
    <s v="否"/>
    <s v="2022-08-15 00:00:00"/>
    <s v="2023-08-14 00:00:00"/>
    <m/>
    <s v="株洲县融兴村镇银行2022年（个借）字第2022-0746号"/>
    <m/>
    <s v="株洲县融兴村镇银行2021年（担保）字第2021-21392号"/>
    <s v="大农委保字-yanshiqing"/>
    <n v="2"/>
    <m/>
    <s v="自然人保证"/>
    <n v="0"/>
    <n v="60"/>
    <n v="0"/>
    <n v="20"/>
    <n v="20"/>
    <n v="0"/>
    <m/>
    <s v=""/>
    <m/>
    <s v="国担非专项业务"/>
    <m/>
    <s v="国担非专项业务"/>
    <m/>
    <s v="2022-11-03 10:09:24"/>
    <s v="2022-11-15 09:29:01"/>
    <s v="2022-11-01 15:28:44"/>
    <s v="唐媛"/>
    <m/>
    <s v="省再担合规性审查通过"/>
    <s v="国担合规性审查通过"/>
    <m/>
    <n v="10"/>
    <n v="10"/>
    <n v="364"/>
    <n v="0"/>
    <n v="0"/>
    <n v="2E-3"/>
    <n v="199.45"/>
    <n v="199.45"/>
    <m/>
  </r>
  <r>
    <s v="4302822081510006"/>
    <s v="国担非专项业务"/>
    <s v="新增"/>
    <x v="46"/>
    <m/>
    <s v="湖南省融资再担保有限公司"/>
    <s v="邱得广"/>
    <s v="农户"/>
    <s v="居民身份证"/>
    <s v="432423197311212095"/>
    <m/>
    <m/>
    <m/>
    <m/>
    <m/>
    <s v="否"/>
    <s v="湖南省/常德市/汉寿县"/>
    <s v="内陆养殖"/>
    <s v="农、林、牧、渔业"/>
    <n v="0"/>
    <n v="0"/>
    <n v="1"/>
    <n v="0"/>
    <s v="其他"/>
    <s v="三农"/>
    <m/>
    <m/>
    <m/>
    <m/>
    <s v="株洲县融兴村镇银行有限责任公司"/>
    <n v="10"/>
    <s v="个人经营性贷款"/>
    <n v="5"/>
    <s v="人民币"/>
    <s v="否"/>
    <s v="2022-08-15 00:00:00"/>
    <s v="2023-08-14 00:00:00"/>
    <m/>
    <s v="株洲县融兴村镇银行2022年（个借）字第2022-0747号"/>
    <m/>
    <s v="株洲县融兴村镇银行2021年（担保）字第2021-21216号"/>
    <s v="大农委保字-qiudeguang"/>
    <n v="2"/>
    <m/>
    <s v="自然人保证"/>
    <n v="0"/>
    <n v="60"/>
    <n v="0"/>
    <n v="20"/>
    <n v="20"/>
    <n v="0"/>
    <m/>
    <s v=""/>
    <m/>
    <s v="国担非专项业务"/>
    <m/>
    <s v="国担非专项业务"/>
    <m/>
    <s v="2022-11-03 10:09:24"/>
    <s v="2022-11-15 09:28:31"/>
    <s v="2022-11-01 15:28:44"/>
    <s v="唐媛"/>
    <m/>
    <s v="省再担合规性审查通过"/>
    <s v="国担合规性审查通过"/>
    <m/>
    <n v="10"/>
    <n v="10"/>
    <n v="364"/>
    <n v="0"/>
    <n v="0"/>
    <n v="2E-3"/>
    <n v="199.45"/>
    <n v="199.45"/>
    <m/>
  </r>
  <r>
    <s v="4302822081510007"/>
    <s v="国担非专项业务"/>
    <s v="新增"/>
    <x v="46"/>
    <m/>
    <s v="湖南省融资再担保有限公司"/>
    <s v="邓明军"/>
    <s v="农户"/>
    <s v="居民身份证"/>
    <s v="432423197612072698"/>
    <m/>
    <m/>
    <m/>
    <m/>
    <m/>
    <s v="否"/>
    <s v="湖南省/常德市/汉寿县"/>
    <s v="内陆养殖"/>
    <s v="农、林、牧、渔业"/>
    <n v="0"/>
    <n v="0"/>
    <n v="1"/>
    <n v="0"/>
    <s v="其他"/>
    <s v="三农"/>
    <m/>
    <m/>
    <m/>
    <m/>
    <s v="株洲县融兴村镇银行有限责任公司"/>
    <n v="10"/>
    <s v="个人经营性贷款"/>
    <n v="5"/>
    <s v="人民币"/>
    <s v="否"/>
    <s v="2022-08-15 00:00:00"/>
    <s v="2023-08-14 00:00:00"/>
    <m/>
    <s v="株洲县融兴村镇银行2022年（个借）字第2022-0748号"/>
    <m/>
    <s v="株洲县融兴村镇银行2022年（担保）字第2022-22179号"/>
    <s v="大农委保字-dengmingjun"/>
    <n v="2"/>
    <m/>
    <s v="自然人保证"/>
    <n v="0"/>
    <n v="60"/>
    <n v="0"/>
    <n v="20"/>
    <n v="20"/>
    <n v="0"/>
    <m/>
    <s v=""/>
    <m/>
    <s v="国担非专项业务"/>
    <m/>
    <s v="国担非专项业务"/>
    <m/>
    <s v="2022-11-03 10:09:24"/>
    <s v="2022-11-15 09:28:31"/>
    <s v="2022-11-01 15:28:44"/>
    <s v="唐媛"/>
    <m/>
    <s v="省再担合规性审查通过"/>
    <s v="国担合规性审查通过"/>
    <m/>
    <n v="10"/>
    <n v="10"/>
    <n v="364"/>
    <n v="0"/>
    <n v="0"/>
    <n v="2E-3"/>
    <n v="199.45"/>
    <n v="199.45"/>
    <m/>
  </r>
  <r>
    <s v="4302822081510008"/>
    <s v="国担非专项业务"/>
    <s v="新增"/>
    <x v="46"/>
    <m/>
    <s v="湖南省融资再担保有限公司"/>
    <s v="王春华"/>
    <s v="农户"/>
    <s v="居民身份证"/>
    <s v="430624196502046318"/>
    <m/>
    <m/>
    <m/>
    <m/>
    <m/>
    <s v="否"/>
    <s v="湖南省/岳阳市/湘阴县"/>
    <s v="内陆养殖"/>
    <s v="农、林、牧、渔业"/>
    <n v="0"/>
    <n v="0"/>
    <n v="1"/>
    <n v="0"/>
    <s v="其他"/>
    <s v="三农"/>
    <m/>
    <m/>
    <m/>
    <m/>
    <s v="株洲县融兴村镇银行有限责任公司"/>
    <n v="10"/>
    <s v="个人经营性贷款"/>
    <n v="5"/>
    <s v="人民币"/>
    <s v="否"/>
    <s v="2022-08-15 00:00:00"/>
    <s v="2023-08-14 00:00:00"/>
    <m/>
    <s v="株洲县融兴村镇银行2022年（个借）字第2022-0749号"/>
    <m/>
    <s v="株洲县融兴村镇银行2021年（担保）字第2021-21313号"/>
    <s v="大农委保字-wangchunhua"/>
    <n v="2"/>
    <m/>
    <s v="自然人保证"/>
    <n v="0"/>
    <n v="60"/>
    <n v="0"/>
    <n v="20"/>
    <n v="20"/>
    <n v="0"/>
    <m/>
    <s v="失信人"/>
    <m/>
    <s v="国担非专项业务"/>
    <m/>
    <s v="国担非专项业务"/>
    <m/>
    <s v="2022-11-03 10:09:24"/>
    <s v="2022-11-15 09:28:31"/>
    <s v="2022-11-01 15:28:44"/>
    <s v="唐媛"/>
    <m/>
    <s v="省再担合规性审查通过"/>
    <s v="国担合规性审查通过"/>
    <m/>
    <n v="10"/>
    <n v="10"/>
    <n v="364"/>
    <n v="0"/>
    <n v="0"/>
    <n v="2E-3"/>
    <n v="199.45"/>
    <n v="199.45"/>
    <m/>
  </r>
  <r>
    <s v="4302822081510009"/>
    <s v="国担非专项业务"/>
    <s v="新增"/>
    <x v="46"/>
    <m/>
    <s v="湖南省融资再担保有限公司"/>
    <s v="郭正春"/>
    <s v="农户"/>
    <s v="居民身份证"/>
    <s v="432302196209258116"/>
    <m/>
    <m/>
    <m/>
    <m/>
    <m/>
    <s v="否"/>
    <s v="湖南省/益阳市/沅江市"/>
    <s v="内陆养殖"/>
    <s v="农、林、牧、渔业"/>
    <n v="0"/>
    <n v="0"/>
    <n v="1"/>
    <n v="0"/>
    <s v="其他"/>
    <s v="三农"/>
    <m/>
    <m/>
    <m/>
    <m/>
    <s v="株洲县融兴村镇银行有限责任公司"/>
    <n v="10"/>
    <s v="个人经营性贷款"/>
    <n v="5"/>
    <s v="人民币"/>
    <s v="否"/>
    <s v="2022-08-15 00:00:00"/>
    <s v="2023-08-14 00:00:00"/>
    <m/>
    <s v="株洲县融兴村镇银行2022年（个借）字第2022-0750号"/>
    <m/>
    <s v="株洲县融兴村镇银行2022年（担保）字第2022-22050号"/>
    <s v="大农委保字-guozhengchun"/>
    <n v="2"/>
    <m/>
    <s v="自然人保证"/>
    <n v="0"/>
    <n v="60"/>
    <n v="0"/>
    <n v="20"/>
    <n v="20"/>
    <n v="0"/>
    <m/>
    <s v=""/>
    <m/>
    <s v="国担非专项业务"/>
    <m/>
    <s v="国担非专项业务"/>
    <m/>
    <s v="2022-11-03 10:09:24"/>
    <s v="2022-11-15 09:28:31"/>
    <s v="2022-11-01 15:28:44"/>
    <s v="唐媛"/>
    <m/>
    <s v="省再担合规性审查通过"/>
    <s v="国担合规性审查通过"/>
    <m/>
    <n v="10"/>
    <n v="10"/>
    <n v="364"/>
    <n v="0"/>
    <n v="0"/>
    <n v="2E-3"/>
    <n v="199.45"/>
    <n v="199.45"/>
    <m/>
  </r>
  <r>
    <s v="4302822081510010"/>
    <s v="国担非专项业务"/>
    <s v="新增"/>
    <x v="46"/>
    <m/>
    <s v="湖南省融资再担保有限公司"/>
    <s v="张金玉"/>
    <s v="农户"/>
    <s v="居民身份证"/>
    <s v="430902199111115517"/>
    <m/>
    <m/>
    <m/>
    <m/>
    <m/>
    <s v="否"/>
    <s v="湖南省/益阳市/资阳区"/>
    <s v="鸡的饲养"/>
    <s v="农、林、牧、渔业"/>
    <n v="0"/>
    <n v="0"/>
    <n v="1"/>
    <n v="0"/>
    <s v="其他"/>
    <s v="三农"/>
    <m/>
    <m/>
    <m/>
    <m/>
    <s v="株洲县融兴村镇银行有限责任公司"/>
    <n v="15"/>
    <s v="个人经营性贷款"/>
    <n v="5"/>
    <s v="人民币"/>
    <s v="否"/>
    <s v="2022-08-15 00:00:00"/>
    <s v="2023-08-14 00:00:00"/>
    <m/>
    <s v="株洲县融兴村镇银行2022年（个借）字第2022-0751号"/>
    <m/>
    <s v="株洲县融兴村镇银行2021年（担保）字第2021-21272号"/>
    <s v="大农委保字-zhangjinyu"/>
    <n v="2"/>
    <m/>
    <s v="自然人保证"/>
    <n v="0"/>
    <n v="60"/>
    <n v="0"/>
    <n v="20"/>
    <n v="20"/>
    <n v="0"/>
    <m/>
    <s v=""/>
    <m/>
    <s v="国担非专项业务"/>
    <m/>
    <s v="国担非专项业务"/>
    <m/>
    <s v="2022-11-03 10:09:24"/>
    <s v="2022-11-15 09:28:31"/>
    <s v="2022-11-01 15:28:44"/>
    <s v="唐媛"/>
    <m/>
    <s v="省再担合规性审查通过"/>
    <s v="国担合规性审查通过"/>
    <m/>
    <n v="15"/>
    <n v="15"/>
    <n v="364"/>
    <n v="0"/>
    <n v="0"/>
    <n v="2E-3"/>
    <n v="299.18"/>
    <n v="299.18"/>
    <m/>
  </r>
  <r>
    <s v="4302822081510011"/>
    <s v="国担非专项业务"/>
    <s v="新增"/>
    <x v="46"/>
    <m/>
    <s v="湖南省融资再担保有限公司"/>
    <s v="桂新友"/>
    <s v="农户"/>
    <s v="居民身份证"/>
    <s v="432930197305257036"/>
    <m/>
    <m/>
    <m/>
    <m/>
    <m/>
    <s v="否"/>
    <s v="湖南省/永州市/祁阳县"/>
    <s v="内陆养殖"/>
    <s v="农、林、牧、渔业"/>
    <n v="0"/>
    <n v="0"/>
    <n v="1"/>
    <n v="0"/>
    <s v="其他"/>
    <s v="三农"/>
    <m/>
    <m/>
    <m/>
    <m/>
    <s v="株洲县融兴村镇银行有限责任公司"/>
    <n v="15"/>
    <s v="个人经营性贷款"/>
    <n v="5"/>
    <s v="人民币"/>
    <s v="否"/>
    <s v="2022-08-15 00:00:00"/>
    <s v="2023-08-14 00:00:00"/>
    <m/>
    <s v="株洲县融兴村镇银行2022年（个借）字第2022-0752号"/>
    <m/>
    <s v="株洲县融兴村镇银行2021年（担保）字第2021-21149号"/>
    <s v="大农委保字-guixinyou"/>
    <n v="2"/>
    <m/>
    <s v="自然人保证"/>
    <n v="0"/>
    <n v="60"/>
    <n v="0"/>
    <n v="20"/>
    <n v="20"/>
    <n v="0"/>
    <m/>
    <s v=""/>
    <m/>
    <s v="国担非专项业务"/>
    <m/>
    <s v="国担非专项业务"/>
    <m/>
    <s v="2022-11-03 10:09:24"/>
    <s v="2022-11-15 09:28:31"/>
    <s v="2022-11-01 15:28:44"/>
    <s v="唐媛"/>
    <m/>
    <s v="省再担合规性审查通过"/>
    <s v="国担合规性审查通过"/>
    <m/>
    <n v="15"/>
    <n v="15"/>
    <n v="364"/>
    <n v="0"/>
    <n v="0"/>
    <n v="2E-3"/>
    <n v="299.18"/>
    <n v="299.18"/>
    <m/>
  </r>
  <r>
    <s v="4302822081510012"/>
    <s v="国担非专项业务"/>
    <s v="新增"/>
    <x v="46"/>
    <m/>
    <s v="湖南省融资再担保有限公司"/>
    <s v="陈志明"/>
    <s v="农户"/>
    <s v="居民身份证"/>
    <s v="430624196407046117"/>
    <m/>
    <m/>
    <m/>
    <m/>
    <m/>
    <s v="否"/>
    <s v="湖南省/岳阳市/湘阴县"/>
    <s v="内陆养殖"/>
    <s v="农、林、牧、渔业"/>
    <n v="0"/>
    <n v="0"/>
    <n v="1"/>
    <n v="0"/>
    <s v="其他"/>
    <s v="三农"/>
    <m/>
    <m/>
    <m/>
    <m/>
    <s v="株洲县融兴村镇银行有限责任公司"/>
    <n v="15"/>
    <s v="个人经营性贷款"/>
    <n v="5"/>
    <s v="人民币"/>
    <s v="否"/>
    <s v="2022-08-15 00:00:00"/>
    <s v="2023-08-14 00:00:00"/>
    <m/>
    <s v="株洲县融兴村镇银行2022年（个借）字第2022-0753号"/>
    <m/>
    <s v="株洲县融兴村镇银行2021年（担保）字第2021-21181号"/>
    <s v="大农委保字-chenzhiming"/>
    <n v="2"/>
    <m/>
    <s v="自然人保证"/>
    <n v="0"/>
    <n v="60"/>
    <n v="0"/>
    <n v="20"/>
    <n v="20"/>
    <n v="0"/>
    <m/>
    <s v=""/>
    <m/>
    <s v="国担非专项业务"/>
    <m/>
    <s v="国担非专项业务"/>
    <m/>
    <s v="2022-11-03 10:09:24"/>
    <s v="2022-11-15 09:28:31"/>
    <s v="2022-11-01 15:28:44"/>
    <s v="唐媛"/>
    <m/>
    <s v="省再担合规性审查通过"/>
    <s v="国担合规性审查通过"/>
    <m/>
    <n v="15"/>
    <n v="15"/>
    <n v="364"/>
    <n v="0"/>
    <n v="0"/>
    <n v="2E-3"/>
    <n v="299.18"/>
    <n v="299.18"/>
    <m/>
  </r>
  <r>
    <s v="4302822081510013"/>
    <s v="国担非专项业务"/>
    <s v="新增"/>
    <x v="46"/>
    <m/>
    <s v="湖南省融资再担保有限公司"/>
    <s v="陈雲锋"/>
    <s v="农户"/>
    <s v="居民身份证"/>
    <s v="42100319840214327X"/>
    <m/>
    <m/>
    <m/>
    <m/>
    <m/>
    <s v="否"/>
    <s v="湖北省/荆州市/荆州区"/>
    <s v="内陆养殖"/>
    <s v="农、林、牧、渔业"/>
    <n v="0"/>
    <n v="0"/>
    <n v="1"/>
    <n v="0"/>
    <s v="其他"/>
    <s v="三农"/>
    <m/>
    <m/>
    <m/>
    <m/>
    <s v="株洲县融兴村镇银行有限责任公司"/>
    <n v="20"/>
    <s v="个人经营性贷款"/>
    <n v="5"/>
    <s v="人民币"/>
    <s v="否"/>
    <s v="2022-08-15 00:00:00"/>
    <s v="2023-08-14 00:00:00"/>
    <m/>
    <s v="株洲县融兴村镇银行2022年（个借）字第2022-0754号"/>
    <m/>
    <s v="株洲县融兴村镇银行2021年（担保）字第2021-21361号"/>
    <s v="大农委保字-chenfeng"/>
    <n v="2"/>
    <m/>
    <s v="自然人保证"/>
    <n v="0"/>
    <n v="60"/>
    <n v="0"/>
    <n v="20"/>
    <n v="20"/>
    <n v="0"/>
    <m/>
    <s v=""/>
    <m/>
    <s v="国担非专项业务"/>
    <m/>
    <s v="国担非专项业务"/>
    <m/>
    <s v="2022-11-03 10:09:24"/>
    <s v="2022-11-15 09:28:31"/>
    <s v="2022-11-01 15:28:44"/>
    <s v="唐媛"/>
    <m/>
    <s v="省再担合规性审查通过"/>
    <s v="国担合规性审查通过"/>
    <m/>
    <n v="20"/>
    <n v="20"/>
    <n v="364"/>
    <n v="0"/>
    <n v="0"/>
    <n v="2E-3"/>
    <n v="398.9"/>
    <n v="398.9"/>
    <m/>
  </r>
  <r>
    <s v="4302822081510014"/>
    <s v="国担非专项业务"/>
    <s v="新增"/>
    <x v="46"/>
    <m/>
    <s v="湖南省融资再担保有限公司"/>
    <s v="贺加成"/>
    <s v="农户"/>
    <s v="居民身份证"/>
    <s v="432302196203066519"/>
    <m/>
    <m/>
    <m/>
    <m/>
    <m/>
    <s v="否"/>
    <s v="湖南省/益阳市/沅江市"/>
    <s v="内陆养殖"/>
    <s v="农、林、牧、渔业"/>
    <n v="0"/>
    <n v="0"/>
    <n v="1"/>
    <n v="0"/>
    <s v="其他"/>
    <s v="三农"/>
    <m/>
    <m/>
    <m/>
    <m/>
    <s v="株洲县融兴村镇银行有限责任公司"/>
    <n v="20"/>
    <s v="个人经营性贷款"/>
    <n v="5"/>
    <s v="人民币"/>
    <s v="否"/>
    <s v="2022-08-15 00:00:00"/>
    <s v="2023-08-14 00:00:00"/>
    <m/>
    <s v="株洲县融兴村镇银行2022年（个借）字第2022-0755号"/>
    <m/>
    <s v="株洲县融兴村镇银行2021年（担保）字第2021-21371号"/>
    <s v="大农委保字-hejiacheng"/>
    <n v="2"/>
    <m/>
    <s v="自然人保证"/>
    <n v="0"/>
    <n v="60"/>
    <n v="0"/>
    <n v="20"/>
    <n v="20"/>
    <n v="0"/>
    <m/>
    <s v=""/>
    <m/>
    <s v="国担非专项业务"/>
    <m/>
    <s v="国担非专项业务"/>
    <m/>
    <s v="2022-11-03 10:09:24"/>
    <s v="2022-11-15 09:28:31"/>
    <s v="2022-11-01 15:28:44"/>
    <s v="唐媛"/>
    <m/>
    <s v="省再担合规性审查通过"/>
    <s v="国担合规性审查通过"/>
    <m/>
    <n v="20"/>
    <n v="20"/>
    <n v="364"/>
    <n v="0"/>
    <n v="0"/>
    <n v="2E-3"/>
    <n v="398.9"/>
    <n v="398.9"/>
    <m/>
  </r>
  <r>
    <s v="4302822081510015"/>
    <s v="国担非专项业务"/>
    <s v="新增"/>
    <x v="46"/>
    <m/>
    <s v="湖南省融资再担保有限公司"/>
    <s v="梁先"/>
    <s v="农户"/>
    <s v="居民身份证"/>
    <s v="430902198601109019"/>
    <m/>
    <m/>
    <m/>
    <m/>
    <m/>
    <s v="否"/>
    <s v="湖南省/益阳市/资阳区"/>
    <s v="内陆养殖"/>
    <s v="农、林、牧、渔业"/>
    <n v="0"/>
    <n v="0"/>
    <n v="1"/>
    <n v="0"/>
    <s v="其他"/>
    <s v="三农"/>
    <m/>
    <m/>
    <m/>
    <m/>
    <s v="株洲县融兴村镇银行有限责任公司"/>
    <n v="20"/>
    <s v="个人经营性贷款"/>
    <n v="5"/>
    <s v="人民币"/>
    <s v="否"/>
    <s v="2022-08-15 00:00:00"/>
    <s v="2023-08-14 00:00:00"/>
    <m/>
    <s v="株洲县融兴村镇银行2022年（个借）字第2022-0756号"/>
    <m/>
    <s v="株洲县融兴村镇银行2021年（担保）字第2021-21100号"/>
    <s v="大农委保字-liangxian"/>
    <n v="2"/>
    <m/>
    <s v="自然人保证"/>
    <n v="0"/>
    <n v="60"/>
    <n v="0"/>
    <n v="20"/>
    <n v="20"/>
    <n v="0"/>
    <m/>
    <s v=""/>
    <m/>
    <s v="国担非专项业务"/>
    <m/>
    <s v="国担非专项业务"/>
    <m/>
    <s v="2022-11-03 10:09:24"/>
    <s v="2022-11-15 09:28:31"/>
    <s v="2022-11-01 15:28:44"/>
    <s v="唐媛"/>
    <m/>
    <s v="省再担合规性审查通过"/>
    <s v="国担合规性审查通过"/>
    <m/>
    <n v="20"/>
    <n v="20"/>
    <n v="364"/>
    <n v="0"/>
    <n v="0"/>
    <n v="2E-3"/>
    <n v="398.9"/>
    <n v="398.9"/>
    <m/>
  </r>
  <r>
    <s v="4302822081510016"/>
    <s v="国担非专项业务"/>
    <s v="新增"/>
    <x v="46"/>
    <m/>
    <s v="湖南省融资再担保有限公司"/>
    <s v="曹国民"/>
    <s v="农户"/>
    <s v="居民身份证"/>
    <s v="432322196212283211"/>
    <m/>
    <m/>
    <m/>
    <m/>
    <m/>
    <s v="否"/>
    <s v="湖南省/益阳市/南县"/>
    <s v="内陆养殖"/>
    <s v="农、林、牧、渔业"/>
    <n v="0"/>
    <n v="0"/>
    <n v="1"/>
    <n v="0"/>
    <s v="其他"/>
    <s v="三农"/>
    <m/>
    <m/>
    <m/>
    <m/>
    <s v="株洲县融兴村镇银行有限责任公司"/>
    <n v="30"/>
    <s v="个人经营性贷款"/>
    <n v="5"/>
    <s v="人民币"/>
    <s v="否"/>
    <s v="2022-08-15 00:00:00"/>
    <s v="2023-08-14 00:00:00"/>
    <m/>
    <s v="株洲县融兴村镇银行2022年（个借）字第2022-0757号"/>
    <m/>
    <s v="株洲县融兴村镇银行2021年（担保）字第2021-21344号"/>
    <s v="大农委保字-caoguomin"/>
    <n v="2"/>
    <m/>
    <s v="自然人保证"/>
    <n v="0"/>
    <n v="60"/>
    <n v="0"/>
    <n v="20"/>
    <n v="20"/>
    <n v="0"/>
    <m/>
    <s v=""/>
    <m/>
    <s v="国担非专项业务"/>
    <m/>
    <s v="国担非专项业务"/>
    <m/>
    <s v="2022-11-03 10:09:24"/>
    <s v="2022-11-15 09:28:31"/>
    <s v="2022-11-01 15:28:44"/>
    <s v="唐媛"/>
    <m/>
    <s v="省再担合规性审查通过"/>
    <s v="国担合规性审查通过"/>
    <m/>
    <n v="30"/>
    <n v="30"/>
    <n v="364"/>
    <n v="0"/>
    <n v="0"/>
    <n v="2E-3"/>
    <n v="598.36"/>
    <n v="598.36"/>
    <m/>
  </r>
  <r>
    <s v="4302822081510017"/>
    <s v="国担非专项业务"/>
    <s v="新增"/>
    <x v="46"/>
    <m/>
    <s v="湖南省融资再担保有限公司"/>
    <s v="钱立平"/>
    <s v="农户"/>
    <s v="居民身份证"/>
    <s v="430621196603065738"/>
    <m/>
    <m/>
    <m/>
    <m/>
    <m/>
    <s v="否"/>
    <s v="湖南省/岳阳市/岳阳县"/>
    <s v="内陆养殖"/>
    <s v="农、林、牧、渔业"/>
    <n v="0"/>
    <n v="0"/>
    <n v="1"/>
    <n v="0"/>
    <s v="其他"/>
    <s v="三农"/>
    <m/>
    <m/>
    <m/>
    <m/>
    <s v="株洲县融兴村镇银行有限责任公司"/>
    <n v="30"/>
    <s v="个人经营性贷款"/>
    <n v="5"/>
    <s v="人民币"/>
    <s v="否"/>
    <s v="2022-08-15 00:00:00"/>
    <s v="2023-08-14 00:00:00"/>
    <m/>
    <s v="株洲县融兴村镇银行2022年（个借）字第2022-0758号"/>
    <m/>
    <s v="株洲县融兴村镇银行2022年（担保）字第2022-22060号"/>
    <s v="大农委保字-qianliping"/>
    <n v="2"/>
    <m/>
    <s v="自然人保证"/>
    <n v="0"/>
    <n v="60"/>
    <n v="0"/>
    <n v="20"/>
    <n v="20"/>
    <n v="0"/>
    <m/>
    <s v=""/>
    <m/>
    <s v="国担非专项业务"/>
    <m/>
    <s v="国担非专项业务"/>
    <m/>
    <s v="2022-11-03 10:09:24"/>
    <s v="2022-11-15 09:28:31"/>
    <s v="2022-11-01 15:28:44"/>
    <s v="唐媛"/>
    <m/>
    <s v="省再担合规性审查通过"/>
    <s v="国担合规性审查通过"/>
    <m/>
    <n v="30"/>
    <n v="30"/>
    <n v="364"/>
    <n v="0"/>
    <n v="0"/>
    <n v="2E-3"/>
    <n v="598.36"/>
    <n v="598.36"/>
    <m/>
  </r>
  <r>
    <s v="4302822081510018"/>
    <s v="国担非专项业务"/>
    <s v="新增"/>
    <x v="46"/>
    <m/>
    <s v="湖南省融资再担保有限公司"/>
    <s v="黄秋红"/>
    <s v="农户"/>
    <s v="居民身份证"/>
    <s v="432322196512093815"/>
    <m/>
    <m/>
    <m/>
    <m/>
    <m/>
    <s v="否"/>
    <s v="湖南省/益阳市/南县"/>
    <s v="内陆养殖"/>
    <s v="农、林、牧、渔业"/>
    <n v="0"/>
    <n v="0"/>
    <n v="1"/>
    <n v="0"/>
    <s v="其他"/>
    <s v="三农"/>
    <m/>
    <m/>
    <m/>
    <m/>
    <s v="株洲县融兴村镇银行有限责任公司"/>
    <n v="20"/>
    <s v="个人经营性贷款"/>
    <n v="5"/>
    <s v="人民币"/>
    <s v="否"/>
    <s v="2022-08-15 00:00:00"/>
    <s v="2023-08-14 00:00:00"/>
    <m/>
    <s v="株洲县融兴村镇银行2022年（个借）字第2022-0759号"/>
    <m/>
    <s v="株洲县融兴村镇银行2021年（担保）字第2021-21231号"/>
    <s v="大农委保字-huangqiuhong"/>
    <n v="2"/>
    <m/>
    <s v="自然人保证"/>
    <n v="0"/>
    <n v="60"/>
    <n v="0"/>
    <n v="20"/>
    <n v="20"/>
    <n v="0"/>
    <m/>
    <s v=""/>
    <m/>
    <s v="国担非专项业务"/>
    <m/>
    <s v="国担非专项业务"/>
    <m/>
    <s v="2022-11-03 10:09:24"/>
    <s v="2022-11-15 09:28:31"/>
    <s v="2022-11-01 15:28:44"/>
    <s v="唐媛"/>
    <m/>
    <s v="省再担合规性审查通过"/>
    <s v="国担合规性审查通过"/>
    <m/>
    <n v="20"/>
    <n v="20"/>
    <n v="364"/>
    <n v="0"/>
    <n v="0"/>
    <n v="2E-3"/>
    <n v="398.9"/>
    <n v="398.9"/>
    <m/>
  </r>
  <r>
    <s v="4302822081610001"/>
    <s v="国担非专项业务"/>
    <s v="新增"/>
    <x v="46"/>
    <m/>
    <s v="湖南省融资再担保有限公司"/>
    <s v="梁代美"/>
    <s v="农户"/>
    <s v="居民身份证"/>
    <s v="420800196604115415"/>
    <m/>
    <m/>
    <m/>
    <m/>
    <m/>
    <s v="否"/>
    <s v="湖北省/荆门市/掇刀区"/>
    <s v="内陆养殖"/>
    <s v="农、林、牧、渔业"/>
    <n v="0"/>
    <n v="0"/>
    <n v="1"/>
    <n v="0"/>
    <s v="其他"/>
    <s v="三农"/>
    <m/>
    <m/>
    <m/>
    <m/>
    <s v="株洲县融兴村镇银行有限责任公司"/>
    <n v="50"/>
    <s v="个人经营性贷款"/>
    <n v="5"/>
    <s v="人民币"/>
    <s v="否"/>
    <s v="2022-08-16 00:00:00"/>
    <s v="2023-08-15 00:00:00"/>
    <m/>
    <s v="株洲县融兴村镇银行2022年（个借）字第2022-0774号"/>
    <m/>
    <s v="株洲县融兴村镇银行2021年（担保）字第2021-21403号"/>
    <s v="大农委保字-liangdaimei"/>
    <n v="2"/>
    <m/>
    <s v="自然人保证"/>
    <n v="0"/>
    <n v="60"/>
    <n v="0"/>
    <n v="20"/>
    <n v="20"/>
    <n v="0"/>
    <m/>
    <s v=""/>
    <m/>
    <s v="国担非专项业务"/>
    <m/>
    <s v="国担非专项业务"/>
    <m/>
    <s v="2022-11-03 10:09:24"/>
    <s v="2022-11-15 09:28:31"/>
    <s v="2022-11-01 15:28:44"/>
    <s v="唐媛"/>
    <m/>
    <s v="省再担合规性审查通过"/>
    <s v="国担合规性审查通过"/>
    <m/>
    <n v="50"/>
    <n v="50"/>
    <n v="364"/>
    <n v="0"/>
    <n v="0"/>
    <n v="2E-3"/>
    <n v="997.26"/>
    <n v="997.26"/>
    <m/>
  </r>
  <r>
    <s v="4302822081610002"/>
    <s v="国担非专项业务"/>
    <s v="新增"/>
    <x v="46"/>
    <m/>
    <s v="湖南省融资再担保有限公司"/>
    <s v="郑志明"/>
    <s v="农户"/>
    <s v="居民身份证"/>
    <s v="420800196410144533"/>
    <m/>
    <m/>
    <m/>
    <m/>
    <m/>
    <s v="否"/>
    <s v="湖北省/荆门市/京山市"/>
    <s v="内陆养殖"/>
    <s v="农、林、牧、渔业"/>
    <n v="0"/>
    <n v="0"/>
    <n v="1"/>
    <n v="0"/>
    <s v="其他"/>
    <s v="三农"/>
    <m/>
    <m/>
    <m/>
    <m/>
    <s v="株洲县融兴村镇银行有限责任公司"/>
    <n v="10"/>
    <s v="个人经营性贷款"/>
    <n v="5"/>
    <s v="人民币"/>
    <s v="否"/>
    <s v="2022-08-16 00:00:00"/>
    <s v="2023-06-15 00:00:00"/>
    <m/>
    <s v="株洲县融兴村镇银行2022年（个借）字第2022-0760号"/>
    <m/>
    <s v="株洲县融兴村镇银行2020年（担保）字第2020-20856号"/>
    <s v="大农委保字-zhengzhiming"/>
    <n v="2"/>
    <m/>
    <s v="自然人保证"/>
    <n v="0"/>
    <n v="60"/>
    <n v="0"/>
    <n v="20"/>
    <n v="20"/>
    <n v="0"/>
    <m/>
    <s v=""/>
    <m/>
    <s v="国担非专项业务"/>
    <m/>
    <s v="国担非专项业务"/>
    <m/>
    <s v="2022-11-03 10:09:24"/>
    <s v="2022-11-15 09:28:31"/>
    <s v="2022-11-01 15:28:44"/>
    <s v="唐媛"/>
    <m/>
    <s v="省再担合规性审查通过"/>
    <s v="国担合规性审查通过"/>
    <m/>
    <n v="10"/>
    <n v="10"/>
    <n v="303"/>
    <n v="0"/>
    <n v="0"/>
    <n v="2E-3"/>
    <n v="166.03"/>
    <n v="166.03"/>
    <m/>
  </r>
  <r>
    <s v="4302822081610003"/>
    <s v="国担非专项业务"/>
    <s v="新增"/>
    <x v="46"/>
    <m/>
    <s v="湖南省融资再担保有限公司"/>
    <s v="谈华齐"/>
    <s v="农户"/>
    <s v="居民身份证"/>
    <s v="421083198601034916"/>
    <m/>
    <m/>
    <m/>
    <m/>
    <m/>
    <s v="否"/>
    <s v="湖北省/荆州市/洪湖市"/>
    <s v="内陆养殖"/>
    <s v="农、林、牧、渔业"/>
    <n v="0"/>
    <n v="0"/>
    <n v="1"/>
    <n v="0"/>
    <s v="其他"/>
    <s v="三农"/>
    <m/>
    <m/>
    <m/>
    <m/>
    <s v="株洲县融兴村镇银行有限责任公司"/>
    <n v="50"/>
    <s v="个人经营性贷款"/>
    <n v="5"/>
    <s v="人民币"/>
    <s v="否"/>
    <s v="2022-08-16 00:00:00"/>
    <s v="2023-08-15 00:00:00"/>
    <m/>
    <s v="株洲县融兴村镇银行2022年（个借）字第2022-0761号"/>
    <m/>
    <s v="株洲县融兴村镇银行2022年（担保）字第2022-22114号"/>
    <s v="大农委保字-tanhuaqi"/>
    <n v="2"/>
    <m/>
    <s v="自然人保证"/>
    <n v="0"/>
    <n v="60"/>
    <n v="0"/>
    <n v="20"/>
    <n v="20"/>
    <n v="0"/>
    <m/>
    <s v=""/>
    <m/>
    <s v="国担非专项业务"/>
    <m/>
    <s v="国担非专项业务"/>
    <m/>
    <s v="2022-11-03 10:09:24"/>
    <s v="2022-11-15 09:28:31"/>
    <s v="2022-11-01 15:28:44"/>
    <s v="唐媛"/>
    <m/>
    <s v="省再担合规性审查通过"/>
    <s v="国担合规性审查通过"/>
    <m/>
    <n v="50"/>
    <n v="50"/>
    <n v="364"/>
    <n v="0"/>
    <n v="0"/>
    <n v="2E-3"/>
    <n v="997.26"/>
    <n v="997.26"/>
    <m/>
  </r>
  <r>
    <s v="4302822081610004"/>
    <s v="国担非专项业务"/>
    <s v="新增"/>
    <x v="46"/>
    <m/>
    <s v="湖南省融资再担保有限公司"/>
    <s v="高红兵"/>
    <s v="农户"/>
    <s v="居民身份证"/>
    <s v="421083196610145918"/>
    <m/>
    <m/>
    <m/>
    <m/>
    <m/>
    <s v="否"/>
    <s v="湖北省/荆州市/洪湖市"/>
    <s v="内陆养殖"/>
    <s v="农、林、牧、渔业"/>
    <n v="0"/>
    <n v="0"/>
    <n v="1"/>
    <n v="0"/>
    <s v="其他"/>
    <s v="三农"/>
    <m/>
    <m/>
    <m/>
    <m/>
    <s v="株洲县融兴村镇银行有限责任公司"/>
    <n v="20"/>
    <s v="个人经营性贷款"/>
    <n v="5"/>
    <s v="人民币"/>
    <s v="否"/>
    <s v="2022-08-16 00:00:00"/>
    <s v="2023-08-15 00:00:00"/>
    <m/>
    <s v="株洲县融兴村镇银行2022年（个借）字第2022-0762号"/>
    <m/>
    <s v="株洲县融兴村镇银行2021年（担保）字第2021-21193号"/>
    <s v="大农委保字-gaohongbing"/>
    <n v="2"/>
    <m/>
    <s v="自然人保证"/>
    <n v="0"/>
    <n v="60"/>
    <n v="0"/>
    <n v="20"/>
    <n v="20"/>
    <n v="0"/>
    <m/>
    <s v=""/>
    <m/>
    <s v="国担非专项业务"/>
    <m/>
    <s v="国担非专项业务"/>
    <m/>
    <s v="2022-11-03 10:09:24"/>
    <s v="2022-11-15 09:28:31"/>
    <s v="2022-11-01 15:28:44"/>
    <s v="唐媛"/>
    <m/>
    <s v="省再担合规性审查通过"/>
    <s v="国担合规性审查通过"/>
    <m/>
    <n v="20"/>
    <n v="20"/>
    <n v="364"/>
    <n v="0"/>
    <n v="0"/>
    <n v="2E-3"/>
    <n v="398.9"/>
    <n v="398.9"/>
    <m/>
  </r>
  <r>
    <s v="4302822081610005"/>
    <s v="国担非专项业务"/>
    <s v="新增"/>
    <x v="46"/>
    <m/>
    <s v="湖南省融资再担保有限公司"/>
    <s v="杨松"/>
    <s v="农户"/>
    <s v="居民身份证"/>
    <s v="362201198711055217"/>
    <m/>
    <m/>
    <m/>
    <m/>
    <m/>
    <s v="否"/>
    <s v="江西省/宜春市/袁州区"/>
    <s v="猪的饲养"/>
    <s v="农、林、牧、渔业"/>
    <n v="0"/>
    <n v="0"/>
    <n v="1"/>
    <n v="0"/>
    <s v="其他"/>
    <s v="三农"/>
    <m/>
    <m/>
    <m/>
    <m/>
    <s v="株洲县融兴村镇银行有限责任公司"/>
    <n v="40"/>
    <s v="个人经营性贷款"/>
    <n v="5"/>
    <s v="人民币"/>
    <s v="否"/>
    <s v="2022-08-16 00:00:00"/>
    <s v="2023-08-15 00:00:00"/>
    <m/>
    <s v="株洲县融兴村镇银行2022年（个借）字第2022-0763号"/>
    <m/>
    <s v="株洲县融兴村镇银行2020年（担保）字第2020-20940号"/>
    <s v="大农委保字-yangsong"/>
    <n v="2"/>
    <m/>
    <s v="自然人保证"/>
    <n v="0"/>
    <n v="60"/>
    <n v="0"/>
    <n v="20"/>
    <n v="20"/>
    <n v="0"/>
    <m/>
    <s v=""/>
    <m/>
    <s v="国担非专项业务"/>
    <m/>
    <s v="国担非专项业务"/>
    <m/>
    <s v="2022-11-03 10:09:24"/>
    <s v="2022-11-15 09:28:31"/>
    <s v="2022-11-01 15:28:44"/>
    <s v="唐媛"/>
    <m/>
    <s v="省再担合规性审查通过"/>
    <s v="国担合规性审查通过"/>
    <m/>
    <n v="40"/>
    <n v="40"/>
    <n v="364"/>
    <n v="0"/>
    <n v="0"/>
    <n v="2E-3"/>
    <n v="797.81"/>
    <n v="797.81"/>
    <m/>
  </r>
  <r>
    <s v="4302822081610006"/>
    <s v="国担非专项业务"/>
    <s v="新增"/>
    <x v="46"/>
    <m/>
    <s v="湖南省融资再担保有限公司"/>
    <s v="左富章"/>
    <s v="农户"/>
    <s v="居民身份证"/>
    <s v="430703197211042075"/>
    <m/>
    <m/>
    <m/>
    <m/>
    <m/>
    <s v="是"/>
    <s v="湖南省/常德市/鼎城区"/>
    <s v="内陆养殖"/>
    <s v="农、林、牧、渔业"/>
    <n v="0"/>
    <n v="0"/>
    <n v="1"/>
    <n v="0"/>
    <s v="其他"/>
    <s v="三农"/>
    <m/>
    <m/>
    <m/>
    <m/>
    <s v="株洲县融兴村镇银行有限责任公司"/>
    <n v="10"/>
    <s v="个人经营性贷款"/>
    <n v="5"/>
    <s v="人民币"/>
    <s v="否"/>
    <s v="2022-08-16 00:00:00"/>
    <s v="2023-08-15 00:00:00"/>
    <m/>
    <s v="株洲县融兴村镇银行2022年（个借）字第2022-0764号"/>
    <m/>
    <s v="株洲县融兴村镇银行2022年（担保）字第2022-22199号"/>
    <s v="大农委保字-zuofuzhang"/>
    <n v="2"/>
    <m/>
    <s v="自然人保证"/>
    <n v="0"/>
    <n v="60"/>
    <n v="0"/>
    <n v="20"/>
    <n v="20"/>
    <n v="0"/>
    <m/>
    <s v=""/>
    <m/>
    <s v="国担非专项业务"/>
    <m/>
    <s v="国担非专项业务"/>
    <m/>
    <s v="2022-11-03 10:09:24"/>
    <s v="2022-11-15 09:29:01"/>
    <s v="2022-11-01 15:28:44"/>
    <s v="唐媛"/>
    <m/>
    <s v="省再担合规性审查通过"/>
    <s v="国担合规性审查通过"/>
    <m/>
    <n v="10"/>
    <n v="10"/>
    <n v="364"/>
    <n v="0"/>
    <n v="0"/>
    <n v="2E-3"/>
    <n v="199.45"/>
    <n v="199.45"/>
    <m/>
  </r>
  <r>
    <s v="4302822081610007"/>
    <s v="国担非专项业务"/>
    <s v="新增"/>
    <x v="46"/>
    <m/>
    <s v="湖南省融资再担保有限公司"/>
    <s v="黄秋红"/>
    <s v="农户"/>
    <s v="居民身份证"/>
    <s v="432322196512093815"/>
    <m/>
    <m/>
    <m/>
    <m/>
    <m/>
    <s v="否"/>
    <s v="湖南省/益阳市/南县"/>
    <s v="内陆养殖"/>
    <s v="农、林、牧、渔业"/>
    <n v="0"/>
    <n v="0"/>
    <n v="1"/>
    <n v="0"/>
    <s v="其他"/>
    <s v="三农"/>
    <m/>
    <m/>
    <m/>
    <m/>
    <s v="株洲县融兴村镇银行有限责任公司"/>
    <n v="40"/>
    <s v="个人经营性贷款"/>
    <n v="5"/>
    <s v="人民币"/>
    <s v="否"/>
    <s v="2022-08-16 00:00:00"/>
    <s v="2023-08-15 00:00:00"/>
    <m/>
    <s v="株洲县融兴村镇银行2022年（个借）字第2022-0765号"/>
    <m/>
    <s v="株洲县融兴村镇银行2021年（担保）字第2021-21231号"/>
    <s v="大农委保字-huangqiuhong"/>
    <n v="2"/>
    <m/>
    <s v="自然人保证"/>
    <n v="0"/>
    <n v="60"/>
    <n v="0"/>
    <n v="20"/>
    <n v="20"/>
    <n v="0"/>
    <m/>
    <s v=""/>
    <m/>
    <s v="国担非专项业务"/>
    <m/>
    <s v="国担非专项业务"/>
    <m/>
    <s v="2022-11-03 10:09:24"/>
    <s v="2022-11-15 09:29:01"/>
    <s v="2022-11-01 15:28:44"/>
    <s v="唐媛"/>
    <m/>
    <s v="省再担合规性审查通过"/>
    <s v="国担合规性审查通过"/>
    <m/>
    <n v="40"/>
    <n v="40"/>
    <n v="364"/>
    <n v="0"/>
    <n v="0"/>
    <n v="2E-3"/>
    <n v="797.81"/>
    <n v="797.81"/>
    <m/>
  </r>
  <r>
    <s v="4302822081610008"/>
    <s v="国担非专项业务"/>
    <s v="新增"/>
    <x v="46"/>
    <s v=""/>
    <s v="湖南省融资再担保有限公司"/>
    <s v="王正倡"/>
    <s v="农户"/>
    <s v="居民身份证"/>
    <s v="430981198705025616"/>
    <m/>
    <m/>
    <m/>
    <m/>
    <m/>
    <s v="否"/>
    <s v="湖南省/益阳市/沅江市"/>
    <s v="内陆养殖"/>
    <s v="农、林、牧、渔业"/>
    <n v="0"/>
    <n v="0"/>
    <n v="1"/>
    <n v="0"/>
    <s v="其他"/>
    <s v="三农"/>
    <s v=""/>
    <m/>
    <m/>
    <m/>
    <s v="株洲县融兴村镇银行有限责任公司"/>
    <n v="10"/>
    <s v="个人经营性贷款"/>
    <n v="5"/>
    <s v="人民币"/>
    <s v="否"/>
    <s v="2022-08-16 00:00:00"/>
    <s v="2023-08-15 00:00:00"/>
    <m/>
    <s v="株洲县融兴村镇银行2022年（个借）字第2022-0766号"/>
    <m/>
    <s v="株洲县融兴村镇银行2020年（担保）字第2020-20801号"/>
    <s v="大农委保字-wangzhengchang"/>
    <n v="2"/>
    <m/>
    <s v="自然人保证"/>
    <n v="0"/>
    <n v="60"/>
    <n v="0"/>
    <n v="20"/>
    <n v="20"/>
    <n v="0"/>
    <m/>
    <s v=""/>
    <s v="该债务人已全额偿还贷款"/>
    <s v="国担非专项业务"/>
    <s v=""/>
    <s v="国担非专项业务"/>
    <m/>
    <s v="2022-11-03 10:09:24"/>
    <s v="2022-11-15 09:29:01"/>
    <s v="2022-11-01 00:00:00"/>
    <s v="唐媛"/>
    <m/>
    <s v="省再担合规性审查不通过"/>
    <s v="国担合规性审查不通过"/>
    <s v="省再担规则：债务人有过代偿记录;国再担规则：债务人有过代偿记录;"/>
    <n v="10"/>
    <n v="10"/>
    <n v="364"/>
    <n v="0"/>
    <n v="0"/>
    <n v="2E-3"/>
    <n v="199.45"/>
    <n v="199.45"/>
    <m/>
  </r>
  <r>
    <s v="4302822081610009"/>
    <s v="国担非专项业务"/>
    <s v="新增"/>
    <x v="46"/>
    <m/>
    <s v="湖南省融资再担保有限公司"/>
    <s v="邓涛"/>
    <s v="农户"/>
    <s v="居民身份证"/>
    <s v="430122199804051810"/>
    <m/>
    <m/>
    <m/>
    <m/>
    <m/>
    <s v="否"/>
    <s v="湖南省/长沙市/望城区"/>
    <s v="内陆养殖"/>
    <s v="农、林、牧、渔业"/>
    <n v="0"/>
    <n v="0"/>
    <n v="1"/>
    <n v="0"/>
    <s v="其他"/>
    <s v="三农"/>
    <m/>
    <m/>
    <m/>
    <m/>
    <s v="株洲县融兴村镇银行有限责任公司"/>
    <n v="15"/>
    <s v="个人经营性贷款"/>
    <n v="5"/>
    <s v="人民币"/>
    <s v="否"/>
    <s v="2022-08-16 00:00:00"/>
    <s v="2023-08-15 00:00:00"/>
    <m/>
    <s v="株洲县融兴村镇银行2022年（个借）字第2022-0767号"/>
    <m/>
    <s v="株洲县融兴村镇银行2022年（担保）字第2022-22193号"/>
    <s v="大农委保字-dengtao"/>
    <n v="2"/>
    <m/>
    <s v="自然人保证"/>
    <n v="0"/>
    <n v="60"/>
    <n v="0"/>
    <n v="20"/>
    <n v="20"/>
    <n v="0"/>
    <m/>
    <s v=""/>
    <m/>
    <s v="国担非专项业务"/>
    <m/>
    <s v="国担非专项业务"/>
    <m/>
    <s v="2022-11-03 10:09:24"/>
    <s v="2022-11-15 09:29:01"/>
    <s v="2022-11-01 15:28:44"/>
    <s v="唐媛"/>
    <m/>
    <s v="省再担合规性审查通过"/>
    <s v="国担合规性审查通过"/>
    <m/>
    <n v="15"/>
    <n v="15"/>
    <n v="364"/>
    <n v="0"/>
    <n v="0"/>
    <n v="2E-3"/>
    <n v="299.18"/>
    <n v="299.18"/>
    <m/>
  </r>
  <r>
    <s v="4302822081610010"/>
    <s v="国担非专项业务"/>
    <s v="新增"/>
    <x v="46"/>
    <m/>
    <s v="湖南省融资再担保有限公司"/>
    <s v="冯贤柏"/>
    <s v="农户"/>
    <s v="居民身份证"/>
    <s v="432423197107240056"/>
    <m/>
    <m/>
    <m/>
    <m/>
    <m/>
    <s v="否"/>
    <s v="湖南省/常德市/汉寿县"/>
    <s v="内陆养殖"/>
    <s v="农、林、牧、渔业"/>
    <n v="0"/>
    <n v="0"/>
    <n v="1"/>
    <n v="0"/>
    <s v="其他"/>
    <s v="三农"/>
    <m/>
    <m/>
    <m/>
    <m/>
    <s v="株洲县融兴村镇银行有限责任公司"/>
    <n v="30"/>
    <s v="个人经营性贷款"/>
    <n v="5"/>
    <s v="人民币"/>
    <s v="否"/>
    <s v="2022-08-16 00:00:00"/>
    <s v="2023-08-15 00:00:00"/>
    <m/>
    <s v="株洲县融兴村镇银行2022年（个借）字第2022-0768号"/>
    <m/>
    <s v="株洲县融兴村镇银行2021年（担保）字第2021-21359号"/>
    <s v="大农委保字-fengxianbai"/>
    <n v="2"/>
    <m/>
    <s v="自然人保证"/>
    <n v="0"/>
    <n v="60"/>
    <n v="0"/>
    <n v="20"/>
    <n v="20"/>
    <n v="0"/>
    <m/>
    <s v=""/>
    <m/>
    <s v="国担非专项业务"/>
    <m/>
    <s v="国担非专项业务"/>
    <m/>
    <s v="2022-11-03 10:09:24"/>
    <s v="2022-11-15 09:29:01"/>
    <s v="2022-11-01 15:28:44"/>
    <s v="唐媛"/>
    <m/>
    <s v="省再担合规性审查通过"/>
    <s v="国担合规性审查通过"/>
    <m/>
    <n v="30"/>
    <n v="30"/>
    <n v="364"/>
    <n v="0"/>
    <n v="0"/>
    <n v="2E-3"/>
    <n v="598.36"/>
    <n v="598.36"/>
    <m/>
  </r>
  <r>
    <s v="4302822081610011"/>
    <s v="国担非专项业务"/>
    <s v="新增"/>
    <x v="46"/>
    <m/>
    <s v="湖南省融资再担保有限公司"/>
    <s v="钱立平"/>
    <s v="农户"/>
    <s v="居民身份证"/>
    <s v="430621196603065738"/>
    <m/>
    <m/>
    <m/>
    <m/>
    <m/>
    <s v="否"/>
    <s v="湖南省/岳阳市/岳阳县"/>
    <s v="内陆养殖"/>
    <s v="农、林、牧、渔业"/>
    <n v="0"/>
    <n v="0"/>
    <n v="1"/>
    <n v="0"/>
    <s v="其他"/>
    <s v="三农"/>
    <m/>
    <m/>
    <m/>
    <m/>
    <s v="株洲县融兴村镇银行有限责任公司"/>
    <n v="10"/>
    <s v="个人经营性贷款"/>
    <n v="5"/>
    <s v="人民币"/>
    <s v="否"/>
    <s v="2022-08-16 00:00:00"/>
    <s v="2023-08-15 00:00:00"/>
    <m/>
    <s v="株洲县融兴村镇银行2022年（个借）字第2022-0769号"/>
    <m/>
    <s v="株洲县融兴村镇银行2022年（担保）字第2022-22060号"/>
    <s v="大农委保字-qianliping"/>
    <n v="2"/>
    <m/>
    <s v="自然人保证"/>
    <n v="0"/>
    <n v="60"/>
    <n v="0"/>
    <n v="20"/>
    <n v="20"/>
    <n v="0"/>
    <m/>
    <s v=""/>
    <m/>
    <s v="国担非专项业务"/>
    <m/>
    <s v="国担非专项业务"/>
    <m/>
    <s v="2022-11-03 10:09:24"/>
    <s v="2022-11-15 09:29:01"/>
    <s v="2022-11-01 15:28:44"/>
    <s v="唐媛"/>
    <m/>
    <s v="省再担合规性审查通过"/>
    <s v="国担合规性审查通过"/>
    <m/>
    <n v="10"/>
    <n v="10"/>
    <n v="364"/>
    <n v="0"/>
    <n v="0"/>
    <n v="2E-3"/>
    <n v="199.45"/>
    <n v="199.45"/>
    <m/>
  </r>
  <r>
    <s v="4302822081610012"/>
    <s v="国担非专项业务"/>
    <s v="新增"/>
    <x v="46"/>
    <m/>
    <s v="湖南省融资再担保有限公司"/>
    <s v="贺加成"/>
    <s v="农户"/>
    <s v="居民身份证"/>
    <s v="432302196203066519"/>
    <m/>
    <m/>
    <m/>
    <m/>
    <m/>
    <s v="否"/>
    <s v="湖南省/益阳市/沅江市"/>
    <s v="内陆养殖"/>
    <s v="农、林、牧、渔业"/>
    <n v="0"/>
    <n v="0"/>
    <n v="1"/>
    <n v="0"/>
    <s v="其他"/>
    <s v="三农"/>
    <m/>
    <m/>
    <m/>
    <m/>
    <s v="株洲县融兴村镇银行有限责任公司"/>
    <n v="20"/>
    <s v="个人经营性贷款"/>
    <n v="5"/>
    <s v="人民币"/>
    <s v="否"/>
    <s v="2022-08-16 00:00:00"/>
    <s v="2023-08-15 00:00:00"/>
    <m/>
    <s v="株洲县融兴村镇银行2022年（个借）字第2022-0770号"/>
    <m/>
    <s v="株洲县融兴村镇银行2021年（担保）字第2021-21371号"/>
    <s v="大农委保字-hejiacheng"/>
    <n v="2"/>
    <m/>
    <s v="自然人保证"/>
    <n v="0"/>
    <n v="60"/>
    <n v="0"/>
    <n v="20"/>
    <n v="20"/>
    <n v="0"/>
    <m/>
    <s v=""/>
    <m/>
    <s v="国担非专项业务"/>
    <m/>
    <s v="国担非专项业务"/>
    <m/>
    <s v="2022-11-03 10:09:24"/>
    <s v="2022-11-15 09:28:31"/>
    <s v="2022-11-01 15:28:44"/>
    <s v="唐媛"/>
    <m/>
    <s v="省再担合规性审查通过"/>
    <s v="国担合规性审查通过"/>
    <m/>
    <n v="20"/>
    <n v="20"/>
    <n v="364"/>
    <n v="0"/>
    <n v="0"/>
    <n v="2E-3"/>
    <n v="398.9"/>
    <n v="398.9"/>
    <m/>
  </r>
  <r>
    <s v="4302822081610013"/>
    <s v="国担非专项业务"/>
    <s v="新增"/>
    <x v="46"/>
    <m/>
    <s v="湖南省融资再担保有限公司"/>
    <s v="杨红丽"/>
    <s v="农户"/>
    <s v="居民身份证"/>
    <s v="43242319781012134X"/>
    <m/>
    <m/>
    <m/>
    <m/>
    <m/>
    <s v="否"/>
    <s v="湖南省/常德市/汉寿县"/>
    <s v="内陆养殖"/>
    <s v="农、林、牧、渔业"/>
    <n v="0"/>
    <n v="0"/>
    <n v="1"/>
    <n v="0"/>
    <s v="其他"/>
    <s v="三农"/>
    <m/>
    <m/>
    <m/>
    <m/>
    <s v="株洲县融兴村镇银行有限责任公司"/>
    <n v="30"/>
    <s v="个人经营性贷款"/>
    <n v="5"/>
    <s v="人民币"/>
    <s v="否"/>
    <s v="2022-08-16 00:00:00"/>
    <s v="2023-08-15 00:00:00"/>
    <m/>
    <s v="株洲县融兴村镇银行2022年（个借）字第2022-0771号"/>
    <m/>
    <s v="株洲县融兴村镇银行2021年（担保）字第2021-21311号"/>
    <s v="大农委保字-yanghongli"/>
    <n v="2"/>
    <m/>
    <s v="自然人保证"/>
    <n v="0"/>
    <n v="60"/>
    <n v="0"/>
    <n v="20"/>
    <n v="20"/>
    <n v="0"/>
    <m/>
    <s v=""/>
    <m/>
    <s v="国担非专项业务"/>
    <m/>
    <s v="国担非专项业务"/>
    <m/>
    <s v="2022-11-03 10:09:24"/>
    <s v="2022-11-15 09:28:31"/>
    <s v="2022-11-01 15:28:44"/>
    <s v="唐媛"/>
    <m/>
    <s v="省再担合规性审查通过"/>
    <s v="国担合规性审查通过"/>
    <m/>
    <n v="30"/>
    <n v="30"/>
    <n v="364"/>
    <n v="0"/>
    <n v="0"/>
    <n v="2E-3"/>
    <n v="598.36"/>
    <n v="598.36"/>
    <m/>
  </r>
  <r>
    <s v="4302822081610014"/>
    <s v="国担非专项业务"/>
    <s v="新增"/>
    <x v="46"/>
    <m/>
    <s v="湖南省融资再担保有限公司"/>
    <s v="陆文昊"/>
    <s v="农户"/>
    <s v="居民身份证"/>
    <s v="441881198606115015"/>
    <m/>
    <m/>
    <m/>
    <m/>
    <m/>
    <s v="否"/>
    <s v="广东省/清远市/英德市"/>
    <s v="鸡的饲养"/>
    <s v="农、林、牧、渔业"/>
    <n v="0"/>
    <n v="0"/>
    <n v="1"/>
    <n v="0"/>
    <s v="其他"/>
    <s v="三农"/>
    <m/>
    <m/>
    <m/>
    <m/>
    <s v="株洲县融兴村镇银行有限责任公司"/>
    <n v="30"/>
    <s v="个人经营性贷款"/>
    <n v="5"/>
    <s v="人民币"/>
    <s v="否"/>
    <s v="2022-08-16 00:00:00"/>
    <s v="2023-08-15 00:00:00"/>
    <m/>
    <s v="株洲县融兴村镇银行2022年（个借）字第2022-0772号"/>
    <m/>
    <s v="株洲县融兴村镇银行2021年（担保）字第2021-21387号"/>
    <s v="大农委保字-luwenhao"/>
    <n v="2"/>
    <m/>
    <s v="自然人保证"/>
    <n v="0"/>
    <n v="60"/>
    <n v="0"/>
    <n v="20"/>
    <n v="20"/>
    <n v="0"/>
    <m/>
    <s v=""/>
    <m/>
    <s v="国担非专项业务"/>
    <m/>
    <s v="国担非专项业务"/>
    <m/>
    <s v="2022-11-03 10:09:24"/>
    <s v="2022-11-15 09:28:31"/>
    <s v="2022-11-01 15:28:44"/>
    <s v="唐媛"/>
    <m/>
    <s v="省再担合规性审查通过"/>
    <s v="国担合规性审查通过"/>
    <m/>
    <n v="30"/>
    <n v="30"/>
    <n v="364"/>
    <n v="0"/>
    <n v="0"/>
    <n v="2E-3"/>
    <n v="598.36"/>
    <n v="598.36"/>
    <m/>
  </r>
  <r>
    <s v="4302822081610015"/>
    <s v="国担非专项业务"/>
    <s v="新增"/>
    <x v="46"/>
    <m/>
    <s v="湖南省融资再担保有限公司"/>
    <s v="孙光明"/>
    <s v="农户"/>
    <s v="居民身份证"/>
    <s v="432322196602146212"/>
    <m/>
    <m/>
    <m/>
    <m/>
    <m/>
    <s v="否"/>
    <s v="湖南省/常德市/汉寿县"/>
    <s v="内陆养殖"/>
    <s v="农、林、牧、渔业"/>
    <n v="0"/>
    <n v="0"/>
    <n v="1"/>
    <n v="0"/>
    <s v="其他"/>
    <s v="三农"/>
    <m/>
    <m/>
    <m/>
    <m/>
    <s v="株洲县融兴村镇银行有限责任公司"/>
    <n v="15"/>
    <s v="个人经营性贷款"/>
    <n v="5"/>
    <s v="人民币"/>
    <s v="否"/>
    <s v="2022-08-16 00:00:00"/>
    <s v="2023-08-15 00:00:00"/>
    <m/>
    <s v="株洲县融兴村镇银行2022年（个借）字第2022-0773号"/>
    <m/>
    <s v="株洲县融兴村镇银行2022年（担保）字第2022-22186号"/>
    <s v="大农委保字-sunguangming"/>
    <n v="2"/>
    <m/>
    <s v="自然人保证"/>
    <n v="0"/>
    <n v="60"/>
    <n v="0"/>
    <n v="20"/>
    <n v="20"/>
    <n v="0"/>
    <m/>
    <s v=""/>
    <m/>
    <s v="国担非专项业务"/>
    <m/>
    <s v="国担非专项业务"/>
    <m/>
    <s v="2022-11-03 10:09:24"/>
    <s v="2022-11-15 09:29:01"/>
    <s v="2022-11-01 15:28:44"/>
    <s v="唐媛"/>
    <m/>
    <s v="省再担合规性审查通过"/>
    <s v="国担合规性审查通过"/>
    <m/>
    <n v="15"/>
    <n v="15"/>
    <n v="364"/>
    <n v="0"/>
    <n v="0"/>
    <n v="2E-3"/>
    <n v="299.18"/>
    <n v="299.18"/>
    <m/>
  </r>
  <r>
    <s v="4302822081710001"/>
    <s v="国担非专项业务"/>
    <s v="新增"/>
    <x v="46"/>
    <m/>
    <s v="湖南省融资再担保有限公司"/>
    <s v="郭明杰"/>
    <s v="农户"/>
    <s v="居民身份证"/>
    <s v="43242119720622231X"/>
    <m/>
    <m/>
    <m/>
    <m/>
    <m/>
    <s v="否"/>
    <s v="湖南省/常德市/武陵区"/>
    <s v="内陆养殖"/>
    <s v="农、林、牧、渔业"/>
    <n v="0"/>
    <n v="0"/>
    <n v="1"/>
    <n v="0"/>
    <s v="其他"/>
    <s v="三农"/>
    <m/>
    <m/>
    <m/>
    <m/>
    <s v="株洲县融兴村镇银行有限责任公司"/>
    <n v="20"/>
    <s v="个人经营性贷款"/>
    <n v="5"/>
    <s v="人民币"/>
    <s v="否"/>
    <s v="2022-08-17 00:00:00"/>
    <s v="2022-12-16 00:00:00"/>
    <m/>
    <s v="株洲县融兴村镇银行2022年（个借）字第2022-0775号"/>
    <m/>
    <s v="株洲县融兴村镇银行2022年（担保）字第2022-22174号"/>
    <s v="大农委保字-guomingjie"/>
    <n v="2"/>
    <m/>
    <s v="自然人保证"/>
    <n v="0"/>
    <n v="60"/>
    <n v="0"/>
    <n v="20"/>
    <n v="20"/>
    <n v="0"/>
    <m/>
    <s v=""/>
    <m/>
    <s v="国担非专项业务"/>
    <m/>
    <s v="国担非专项业务"/>
    <m/>
    <s v="2022-11-03 10:09:24"/>
    <s v="2022-11-15 09:29:01"/>
    <s v="2022-11-01 15:28:44"/>
    <s v="唐媛"/>
    <m/>
    <s v="省再担合规性审查通过"/>
    <s v="国担合规性审查通过"/>
    <m/>
    <n v="20"/>
    <n v="20"/>
    <n v="121"/>
    <n v="0"/>
    <n v="0"/>
    <n v="2E-3"/>
    <n v="132.6"/>
    <n v="132.6"/>
    <m/>
  </r>
  <r>
    <s v="4302822081710002"/>
    <s v="国担非专项业务"/>
    <s v="新增"/>
    <x v="46"/>
    <m/>
    <s v="湖南省融资再担保有限公司"/>
    <s v="陈开保"/>
    <s v="农户"/>
    <s v="居民身份证"/>
    <s v="432423197302188193"/>
    <m/>
    <m/>
    <m/>
    <m/>
    <m/>
    <s v="否"/>
    <s v="湖南省/常德市/汉寿县"/>
    <s v="猪的饲养"/>
    <s v="农、林、牧、渔业"/>
    <n v="0"/>
    <n v="0"/>
    <n v="1"/>
    <n v="0"/>
    <s v="其他"/>
    <s v="三农"/>
    <m/>
    <m/>
    <m/>
    <m/>
    <s v="株洲县融兴村镇银行有限责任公司"/>
    <n v="20"/>
    <s v="个人经营性贷款"/>
    <n v="5"/>
    <s v="人民币"/>
    <s v="否"/>
    <s v="2022-08-17 00:00:00"/>
    <s v="2023-02-16 00:00:00"/>
    <m/>
    <s v="株洲县融兴村镇银行2022年（个借）字第2022-0776号"/>
    <m/>
    <s v="株洲县融兴村镇银行2022年（担保）字第2022-22110号"/>
    <s v="大农委保字-chenkaibao"/>
    <n v="2"/>
    <m/>
    <s v="自然人保证"/>
    <n v="0"/>
    <n v="60"/>
    <n v="0"/>
    <n v="20"/>
    <n v="20"/>
    <n v="0"/>
    <m/>
    <s v=""/>
    <m/>
    <s v="国担非专项业务"/>
    <m/>
    <s v="国担非专项业务"/>
    <m/>
    <s v="2022-11-03 10:09:24"/>
    <s v="2022-11-15 09:29:01"/>
    <s v="2022-11-01 15:28:44"/>
    <s v="唐媛"/>
    <m/>
    <s v="省再担合规性审查通过"/>
    <s v="国担合规性审查通过"/>
    <m/>
    <n v="20"/>
    <n v="20"/>
    <n v="183"/>
    <n v="0"/>
    <n v="0"/>
    <n v="2E-3"/>
    <n v="200.55"/>
    <n v="200.55"/>
    <m/>
  </r>
  <r>
    <s v="4302822081710003"/>
    <s v="国担非专项业务"/>
    <s v="新增"/>
    <x v="46"/>
    <m/>
    <s v="湖南省融资再担保有限公司"/>
    <s v="熊术仁"/>
    <s v="农户"/>
    <s v="居民身份证"/>
    <s v="430624196412078535"/>
    <m/>
    <m/>
    <m/>
    <m/>
    <m/>
    <s v="否"/>
    <s v="湖南省/岳阳市/湘阴县"/>
    <s v="内陆养殖"/>
    <s v="农、林、牧、渔业"/>
    <n v="0"/>
    <n v="0"/>
    <n v="1"/>
    <n v="0"/>
    <s v="其他"/>
    <s v="三农"/>
    <m/>
    <m/>
    <m/>
    <m/>
    <s v="株洲县融兴村镇银行有限责任公司"/>
    <n v="10"/>
    <s v="个人经营性贷款"/>
    <n v="5"/>
    <s v="人民币"/>
    <s v="否"/>
    <s v="2022-08-17 00:00:00"/>
    <s v="2023-08-16 00:00:00"/>
    <m/>
    <s v="株洲县融兴村镇银行2022年（个借）字第2022-0777号"/>
    <m/>
    <s v="株洲县融兴村镇银行2022年（担保）字第2022-22154号"/>
    <s v="大农委保字-xiongshuren"/>
    <n v="2"/>
    <m/>
    <s v="自然人保证"/>
    <n v="0"/>
    <n v="60"/>
    <n v="0"/>
    <n v="20"/>
    <n v="20"/>
    <n v="0"/>
    <m/>
    <s v=""/>
    <m/>
    <s v="国担非专项业务"/>
    <m/>
    <s v="国担非专项业务"/>
    <m/>
    <s v="2022-11-03 10:09:24"/>
    <s v="2022-11-15 09:29:01"/>
    <s v="2022-11-01 15:28:44"/>
    <s v="唐媛"/>
    <m/>
    <s v="省再担合规性审查通过"/>
    <s v="国担合规性审查通过"/>
    <m/>
    <n v="10"/>
    <n v="10"/>
    <n v="364"/>
    <n v="0"/>
    <n v="0"/>
    <n v="2E-3"/>
    <n v="199.45"/>
    <n v="199.45"/>
    <m/>
  </r>
  <r>
    <s v="4302822081710004"/>
    <s v="国担非专项业务"/>
    <s v="新增"/>
    <x v="46"/>
    <m/>
    <s v="湖南省融资再担保有限公司"/>
    <s v="袁东洲"/>
    <s v="农户"/>
    <s v="居民身份证"/>
    <s v="362122197810300515"/>
    <m/>
    <m/>
    <m/>
    <m/>
    <m/>
    <s v="否"/>
    <s v="江西省/赣州市/南康区"/>
    <s v="猪的饲养"/>
    <s v="农、林、牧、渔业"/>
    <n v="0"/>
    <n v="0"/>
    <n v="1"/>
    <n v="0"/>
    <s v="其他"/>
    <s v="三农"/>
    <m/>
    <m/>
    <m/>
    <m/>
    <s v="株洲县融兴村镇银行有限责任公司"/>
    <n v="10"/>
    <s v="个人经营性贷款"/>
    <n v="5"/>
    <s v="人民币"/>
    <s v="否"/>
    <s v="2022-08-17 00:00:00"/>
    <s v="2023-08-16 00:00:00"/>
    <m/>
    <s v="株洲县融兴村镇银行2022年（个借）字第2022-0779号"/>
    <m/>
    <s v="株洲县融兴村镇银行2021年（担保）字第2021-21385号"/>
    <s v="大农委保字-yuandongzhou"/>
    <n v="2"/>
    <m/>
    <s v="自然人保证"/>
    <n v="0"/>
    <n v="60"/>
    <n v="0"/>
    <n v="20"/>
    <n v="20"/>
    <n v="0"/>
    <m/>
    <s v=""/>
    <m/>
    <s v="国担非专项业务"/>
    <m/>
    <s v="国担非专项业务"/>
    <m/>
    <s v="2022-11-03 10:09:24"/>
    <s v="2022-11-15 09:28:31"/>
    <s v="2022-11-01 15:28:44"/>
    <s v="唐媛"/>
    <m/>
    <s v="省再担合规性审查通过"/>
    <s v="国担合规性审查通过"/>
    <m/>
    <n v="10"/>
    <n v="10"/>
    <n v="364"/>
    <n v="0"/>
    <n v="0"/>
    <n v="2E-3"/>
    <n v="199.45"/>
    <n v="199.45"/>
    <m/>
  </r>
  <r>
    <s v="4302822081710005"/>
    <s v="国担非专项业务"/>
    <s v="新增"/>
    <x v="46"/>
    <m/>
    <s v="湖南省融资再担保有限公司"/>
    <s v="吕会娟"/>
    <s v="农户"/>
    <s v="居民身份证"/>
    <s v="411423198409086525"/>
    <m/>
    <m/>
    <m/>
    <m/>
    <m/>
    <s v="否"/>
    <s v="河南省/南阳市/宛城区"/>
    <s v="猪的饲养"/>
    <s v="农、林、牧、渔业"/>
    <n v="0"/>
    <n v="0"/>
    <n v="1"/>
    <n v="0"/>
    <s v="其他"/>
    <s v="三农"/>
    <m/>
    <m/>
    <m/>
    <m/>
    <s v="株洲县融兴村镇银行有限责任公司"/>
    <n v="10"/>
    <s v="个人经营性贷款"/>
    <n v="5"/>
    <s v="人民币"/>
    <s v="否"/>
    <s v="2022-08-17 00:00:00"/>
    <s v="2023-08-16 00:00:00"/>
    <m/>
    <s v="株洲县融兴村镇银行2022年（个借）字第2022-0780号"/>
    <m/>
    <s v="株洲县融兴村镇银行2021年（担保）字第2021-21253号"/>
    <s v="大农委保字-lvhuijuan"/>
    <n v="2"/>
    <m/>
    <s v="自然人保证"/>
    <n v="0"/>
    <n v="60"/>
    <n v="0"/>
    <n v="20"/>
    <n v="20"/>
    <n v="0"/>
    <m/>
    <s v=""/>
    <m/>
    <s v="国担非专项业务"/>
    <m/>
    <s v="国担非专项业务"/>
    <m/>
    <s v="2022-11-03 10:09:24"/>
    <s v="2022-11-15 09:29:01"/>
    <s v="2022-11-01 15:28:44"/>
    <s v="唐媛"/>
    <m/>
    <s v="省再担合规性审查通过"/>
    <s v="国担合规性审查通过"/>
    <m/>
    <n v="10"/>
    <n v="10"/>
    <n v="364"/>
    <n v="0"/>
    <n v="0"/>
    <n v="2E-3"/>
    <n v="199.45"/>
    <n v="199.45"/>
    <m/>
  </r>
  <r>
    <s v="4302822081710006"/>
    <s v="国担非专项业务"/>
    <s v="新增"/>
    <x v="46"/>
    <m/>
    <s v="湖南省融资再担保有限公司"/>
    <s v="黄琳琳"/>
    <s v="农户"/>
    <s v="居民身份证"/>
    <s v="430981198201260049"/>
    <m/>
    <m/>
    <m/>
    <m/>
    <m/>
    <s v="否"/>
    <s v="湖南省/长沙市/开福区"/>
    <s v="内陆养殖"/>
    <s v="农、林、牧、渔业"/>
    <n v="0"/>
    <n v="0"/>
    <n v="1"/>
    <n v="0"/>
    <s v="其他"/>
    <s v="三农"/>
    <m/>
    <m/>
    <m/>
    <m/>
    <s v="株洲县融兴村镇银行有限责任公司"/>
    <n v="20"/>
    <s v="个人经营性贷款"/>
    <n v="5"/>
    <s v="人民币"/>
    <s v="否"/>
    <s v="2022-08-17 00:00:00"/>
    <s v="2023-08-16 00:00:00"/>
    <m/>
    <s v="株洲县融兴村镇银行2022年（个借）字第2022-0781号"/>
    <m/>
    <s v="株洲县融兴村镇银行2021年（担保）字第2021-21113号"/>
    <s v="大农委保字-huanglinlin"/>
    <n v="2"/>
    <m/>
    <s v="自然人保证"/>
    <n v="0"/>
    <n v="60"/>
    <n v="0"/>
    <n v="20"/>
    <n v="20"/>
    <n v="0"/>
    <m/>
    <s v=""/>
    <m/>
    <s v="国担非专项业务"/>
    <m/>
    <s v="国担非专项业务"/>
    <m/>
    <s v="2022-11-03 10:09:24"/>
    <s v="2022-11-15 09:29:01"/>
    <s v="2022-11-01 15:28:44"/>
    <s v="唐媛"/>
    <m/>
    <s v="省再担合规性审查通过"/>
    <s v="国担合规性审查通过"/>
    <m/>
    <n v="20"/>
    <n v="20"/>
    <n v="364"/>
    <n v="0"/>
    <n v="0"/>
    <n v="2E-3"/>
    <n v="398.9"/>
    <n v="398.9"/>
    <m/>
  </r>
  <r>
    <s v="4302822081710007"/>
    <s v="国担非专项业务"/>
    <s v="新增"/>
    <x v="46"/>
    <m/>
    <s v="湖南省融资再担保有限公司"/>
    <s v="许满根"/>
    <s v="农户"/>
    <s v="居民身份证"/>
    <s v="430621197106058419"/>
    <m/>
    <m/>
    <m/>
    <m/>
    <m/>
    <s v="否"/>
    <s v="湖南省/长沙市/开福区"/>
    <s v="内陆养殖"/>
    <s v="农、林、牧、渔业"/>
    <n v="0"/>
    <n v="0"/>
    <n v="1"/>
    <n v="0"/>
    <s v="其他"/>
    <s v="三农"/>
    <m/>
    <m/>
    <m/>
    <m/>
    <s v="株洲县融兴村镇银行有限责任公司"/>
    <n v="20"/>
    <s v="个人经营性贷款"/>
    <n v="5"/>
    <s v="人民币"/>
    <s v="否"/>
    <s v="2022-08-17 00:00:00"/>
    <s v="2023-08-16 00:00:00"/>
    <m/>
    <s v="株洲县融兴村镇银行2022年（个借）字第2022-0782号"/>
    <m/>
    <s v="株洲县融兴村镇银行2021年（担保）字第2021-21407号"/>
    <s v="大农委保字-xumangen"/>
    <n v="2"/>
    <m/>
    <s v="自然人保证"/>
    <n v="0"/>
    <n v="60"/>
    <n v="0"/>
    <n v="20"/>
    <n v="20"/>
    <n v="0"/>
    <m/>
    <s v=""/>
    <m/>
    <s v="国担非专项业务"/>
    <m/>
    <s v="国担非专项业务"/>
    <m/>
    <s v="2022-11-03 10:09:24"/>
    <s v="2022-11-15 09:29:01"/>
    <s v="2022-11-01 15:28:44"/>
    <s v="唐媛"/>
    <m/>
    <s v="省再担合规性审查通过"/>
    <s v="国担合规性审查通过"/>
    <m/>
    <n v="20"/>
    <n v="20"/>
    <n v="364"/>
    <n v="0"/>
    <n v="0"/>
    <n v="2E-3"/>
    <n v="398.9"/>
    <n v="398.9"/>
    <m/>
  </r>
  <r>
    <s v="4302822081710008"/>
    <s v="国担非专项业务"/>
    <s v="新增"/>
    <x v="46"/>
    <m/>
    <s v="湖南省融资再担保有限公司"/>
    <s v="张明志"/>
    <s v="农户"/>
    <s v="居民身份证"/>
    <s v="413024197308185112"/>
    <m/>
    <m/>
    <m/>
    <m/>
    <m/>
    <s v="否"/>
    <s v="河南省/信阳市/潢川县"/>
    <s v="猪的饲养"/>
    <s v="农、林、牧、渔业"/>
    <n v="0"/>
    <n v="0"/>
    <n v="1"/>
    <n v="0"/>
    <s v="其他"/>
    <s v="三农"/>
    <m/>
    <m/>
    <m/>
    <m/>
    <s v="株洲县融兴村镇银行有限责任公司"/>
    <n v="20"/>
    <s v="个人经营性贷款"/>
    <n v="5"/>
    <s v="人民币"/>
    <s v="否"/>
    <s v="2022-08-17 00:00:00"/>
    <s v="2023-08-16 00:00:00"/>
    <m/>
    <s v="株洲县融兴村镇银行2022年（个借）字第2022-0784号"/>
    <m/>
    <s v="株洲县融兴村镇银行2022年（担保）字第2022-22201号"/>
    <s v="大农委保字-zhangmingzhi"/>
    <n v="2"/>
    <m/>
    <s v="自然人保证"/>
    <n v="0"/>
    <n v="60"/>
    <n v="0"/>
    <n v="20"/>
    <n v="20"/>
    <n v="0"/>
    <m/>
    <s v=""/>
    <m/>
    <s v="国担非专项业务"/>
    <m/>
    <s v="国担非专项业务"/>
    <m/>
    <s v="2022-11-03 10:09:24"/>
    <s v="2022-11-15 09:29:01"/>
    <s v="2022-11-01 15:28:44"/>
    <s v="唐媛"/>
    <m/>
    <s v="省再担合规性审查通过"/>
    <s v="国担合规性审查通过"/>
    <m/>
    <n v="20"/>
    <n v="20"/>
    <n v="364"/>
    <n v="0"/>
    <n v="0"/>
    <n v="2E-3"/>
    <n v="398.9"/>
    <n v="398.9"/>
    <m/>
  </r>
  <r>
    <s v="4302822081710009"/>
    <s v="国担非专项业务"/>
    <s v="新增"/>
    <x v="46"/>
    <m/>
    <s v="湖南省融资再担保有限公司"/>
    <s v="熊跃山"/>
    <s v="农户"/>
    <s v="居民身份证"/>
    <s v="430722198005013656"/>
    <m/>
    <m/>
    <m/>
    <m/>
    <m/>
    <s v="否"/>
    <s v="湖南省/常德市/汉寿县"/>
    <s v="内陆养殖"/>
    <s v="农、林、牧、渔业"/>
    <n v="0"/>
    <n v="0"/>
    <n v="1"/>
    <n v="0"/>
    <s v="其他"/>
    <s v="三农"/>
    <m/>
    <m/>
    <m/>
    <m/>
    <s v="株洲县融兴村镇银行有限责任公司"/>
    <n v="30"/>
    <s v="个人经营性贷款"/>
    <n v="5"/>
    <s v="人民币"/>
    <s v="否"/>
    <s v="2022-08-17 00:00:00"/>
    <s v="2023-08-16 00:00:00"/>
    <m/>
    <s v="株洲县融兴村镇银行2022年（个借）字第2022-0785号"/>
    <m/>
    <s v="株洲县融兴村镇银行2021年（担保）字第2021-21209号"/>
    <s v="大农委保字-xiongyueshan"/>
    <n v="2"/>
    <m/>
    <s v="自然人保证"/>
    <n v="0"/>
    <n v="60"/>
    <n v="0"/>
    <n v="20"/>
    <n v="20"/>
    <n v="0"/>
    <m/>
    <s v=""/>
    <m/>
    <s v="国担非专项业务"/>
    <m/>
    <s v="国担非专项业务"/>
    <m/>
    <s v="2022-11-03 10:09:24"/>
    <s v="2022-11-15 09:29:01"/>
    <s v="2022-11-01 15:28:44"/>
    <s v="唐媛"/>
    <m/>
    <s v="省再担合规性审查通过"/>
    <s v="国担合规性审查通过"/>
    <m/>
    <n v="30"/>
    <n v="30"/>
    <n v="364"/>
    <n v="0"/>
    <n v="0"/>
    <n v="2E-3"/>
    <n v="598.36"/>
    <n v="598.36"/>
    <m/>
  </r>
  <r>
    <s v="4302822081710010"/>
    <s v="国担非专项业务"/>
    <s v="新增"/>
    <x v="46"/>
    <m/>
    <s v="湖南省融资再担保有限公司"/>
    <s v="张家耀"/>
    <s v="农户"/>
    <s v="居民身份证"/>
    <s v="441622199309101577"/>
    <m/>
    <m/>
    <m/>
    <m/>
    <m/>
    <s v="否"/>
    <s v="广东省/河源市/龙川县"/>
    <s v="猪的饲养"/>
    <s v="农、林、牧、渔业"/>
    <n v="0"/>
    <n v="0"/>
    <n v="1"/>
    <n v="0"/>
    <s v="其他"/>
    <s v="三农"/>
    <m/>
    <m/>
    <m/>
    <m/>
    <s v="株洲县融兴村镇银行有限责任公司"/>
    <n v="30"/>
    <s v="个人经营性贷款"/>
    <n v="5"/>
    <s v="人民币"/>
    <s v="否"/>
    <s v="2022-08-17 00:00:00"/>
    <s v="2023-08-16 00:00:00"/>
    <m/>
    <s v="株洲县融兴村镇银行2022年（个借）字第2022-0786号"/>
    <m/>
    <s v="株洲县融兴村镇银行2021年（担保）字第2021-21386号"/>
    <s v="大农委保字-zhangjiayao"/>
    <n v="2"/>
    <m/>
    <s v="自然人保证"/>
    <n v="0"/>
    <n v="60"/>
    <n v="0"/>
    <n v="20"/>
    <n v="20"/>
    <n v="0"/>
    <m/>
    <s v=""/>
    <m/>
    <s v="国担非专项业务"/>
    <m/>
    <s v="国担非专项业务"/>
    <m/>
    <s v="2022-11-03 10:09:24"/>
    <s v="2022-11-15 09:29:01"/>
    <s v="2022-11-01 15:28:44"/>
    <s v="唐媛"/>
    <m/>
    <s v="省再担合规性审查通过"/>
    <s v="国担合规性审查通过"/>
    <m/>
    <n v="30"/>
    <n v="30"/>
    <n v="364"/>
    <n v="0"/>
    <n v="0"/>
    <n v="2E-3"/>
    <n v="598.36"/>
    <n v="598.36"/>
    <m/>
  </r>
  <r>
    <s v="4302822081710011"/>
    <s v="国担非专项业务"/>
    <s v="新增"/>
    <x v="46"/>
    <m/>
    <s v="湖南省融资再担保有限公司"/>
    <s v="罗上余"/>
    <s v="农户"/>
    <s v="居民身份证"/>
    <s v="432421197001207730"/>
    <m/>
    <m/>
    <m/>
    <m/>
    <m/>
    <s v="否"/>
    <s v="湖南省/常德市/鼎城区"/>
    <s v="内陆养殖"/>
    <s v="农、林、牧、渔业"/>
    <n v="0"/>
    <n v="0"/>
    <n v="1"/>
    <n v="0"/>
    <s v="其他"/>
    <s v="三农"/>
    <m/>
    <m/>
    <m/>
    <m/>
    <s v="株洲县融兴村镇银行有限责任公司"/>
    <n v="30"/>
    <s v="个人经营性贷款"/>
    <n v="5"/>
    <s v="人民币"/>
    <s v="否"/>
    <s v="2022-08-17 00:00:00"/>
    <s v="2023-08-16 00:00:00"/>
    <m/>
    <s v="株洲县融兴村镇银行2022年（个借）字第2022-0787号"/>
    <m/>
    <s v="株洲县融兴村镇银行2022年（担保）字第2022-22092号"/>
    <s v="大农委保字-luoshangyu"/>
    <n v="2"/>
    <m/>
    <s v="自然人保证"/>
    <n v="0"/>
    <n v="60"/>
    <n v="0"/>
    <n v="20"/>
    <n v="20"/>
    <n v="0"/>
    <m/>
    <s v=""/>
    <m/>
    <s v="国担非专项业务"/>
    <m/>
    <s v="国担非专项业务"/>
    <m/>
    <s v="2022-11-03 10:09:24"/>
    <s v="2022-11-15 09:29:01"/>
    <s v="2022-11-01 15:28:44"/>
    <s v="唐媛"/>
    <m/>
    <s v="省再担合规性审查通过"/>
    <s v="国担合规性审查通过"/>
    <m/>
    <n v="30"/>
    <n v="30"/>
    <n v="364"/>
    <n v="0"/>
    <n v="0"/>
    <n v="2E-3"/>
    <n v="598.36"/>
    <n v="598.36"/>
    <m/>
  </r>
  <r>
    <s v="4302822081810001"/>
    <s v="国担非专项业务"/>
    <s v="新增"/>
    <x v="46"/>
    <m/>
    <s v="湖南省融资再担保有限公司"/>
    <s v="黄慎华"/>
    <s v="农户"/>
    <s v="居民身份证"/>
    <s v="452402198806164212"/>
    <m/>
    <m/>
    <m/>
    <m/>
    <m/>
    <s v="否"/>
    <s v="广西壮族自治区/贺州市/八步区"/>
    <s v="内陆养殖"/>
    <s v="农、林、牧、渔业"/>
    <n v="0"/>
    <n v="0"/>
    <n v="1"/>
    <n v="0"/>
    <s v="其他"/>
    <s v="三农"/>
    <m/>
    <m/>
    <m/>
    <m/>
    <s v="株洲县融兴村镇银行有限责任公司"/>
    <n v="10"/>
    <s v="个人经营性贷款"/>
    <n v="5"/>
    <s v="人民币"/>
    <s v="否"/>
    <s v="2022-08-18 00:00:00"/>
    <s v="2023-08-17 00:00:00"/>
    <m/>
    <s v="株洲县融兴村镇银行2022年（个借）字第2022-0788号"/>
    <m/>
    <s v="株洲县融兴村镇银行2021年（担保）字第2021-21278号"/>
    <s v="大农委保字-huangshenhua"/>
    <n v="2"/>
    <m/>
    <s v="自然人保证"/>
    <n v="0"/>
    <n v="60"/>
    <n v="0"/>
    <n v="20"/>
    <n v="20"/>
    <n v="0"/>
    <m/>
    <s v=""/>
    <m/>
    <s v="国担非专项业务"/>
    <m/>
    <s v="国担非专项业务"/>
    <m/>
    <s v="2022-11-03 10:09:24"/>
    <s v="2022-11-15 09:29:01"/>
    <s v="2022-11-01 15:28:44"/>
    <s v="唐媛"/>
    <m/>
    <s v="省再担合规性审查通过"/>
    <s v="国担合规性审查通过"/>
    <m/>
    <n v="10"/>
    <n v="10"/>
    <n v="364"/>
    <n v="0"/>
    <n v="0"/>
    <n v="2E-3"/>
    <n v="199.45"/>
    <n v="199.45"/>
    <m/>
  </r>
  <r>
    <s v="4302822081810002"/>
    <s v="国担非专项业务"/>
    <s v="新增"/>
    <x v="46"/>
    <m/>
    <s v="湖南省融资再担保有限公司"/>
    <s v="肖志军"/>
    <s v="农户"/>
    <s v="居民身份证"/>
    <s v="430981198207243530"/>
    <m/>
    <m/>
    <m/>
    <m/>
    <m/>
    <s v="否"/>
    <s v="湖南省/益阳市/沅江市"/>
    <s v="内陆养殖"/>
    <s v="农、林、牧、渔业"/>
    <n v="0"/>
    <n v="0"/>
    <n v="1"/>
    <n v="0"/>
    <s v="其他"/>
    <s v="三农"/>
    <m/>
    <m/>
    <m/>
    <m/>
    <s v="株洲县融兴村镇银行有限责任公司"/>
    <n v="15"/>
    <s v="个人经营性贷款"/>
    <n v="5"/>
    <s v="人民币"/>
    <s v="否"/>
    <s v="2022-08-18 00:00:00"/>
    <s v="2023-08-17 00:00:00"/>
    <m/>
    <s v="株洲县融兴村镇银行2022年（个借）字第2022-0789号"/>
    <m/>
    <s v="株洲县融兴村镇银行2021年（担保）字第2021-21384号"/>
    <s v="大农委保字-xiaozhijun"/>
    <n v="2"/>
    <m/>
    <s v="自然人保证"/>
    <n v="0"/>
    <n v="60"/>
    <n v="0"/>
    <n v="20"/>
    <n v="20"/>
    <n v="0"/>
    <m/>
    <s v=""/>
    <m/>
    <s v="国担非专项业务"/>
    <m/>
    <s v="国担非专项业务"/>
    <m/>
    <s v="2022-11-03 10:09:24"/>
    <s v="2022-11-15 09:28:31"/>
    <s v="2022-11-01 15:28:44"/>
    <s v="唐媛"/>
    <m/>
    <s v="省再担合规性审查通过"/>
    <s v="国担合规性审查通过"/>
    <m/>
    <n v="15"/>
    <n v="15"/>
    <n v="364"/>
    <n v="0"/>
    <n v="0"/>
    <n v="2E-3"/>
    <n v="299.18"/>
    <n v="299.18"/>
    <m/>
  </r>
  <r>
    <s v="4302822081810003"/>
    <s v="国担非专项业务"/>
    <s v="新增"/>
    <x v="46"/>
    <m/>
    <s v="湖南省融资再担保有限公司"/>
    <s v="李冬发"/>
    <s v="农户"/>
    <s v="居民身份证"/>
    <s v="452402198610180990"/>
    <m/>
    <m/>
    <m/>
    <m/>
    <m/>
    <s v="否"/>
    <s v="广西壮族自治区/贺州市/八步区"/>
    <s v="猪的饲养"/>
    <s v="农、林、牧、渔业"/>
    <n v="0"/>
    <n v="0"/>
    <n v="1"/>
    <n v="0"/>
    <s v="其他"/>
    <s v="三农"/>
    <m/>
    <m/>
    <m/>
    <m/>
    <s v="株洲县融兴村镇银行有限责任公司"/>
    <n v="15"/>
    <s v="个人经营性贷款"/>
    <n v="5"/>
    <s v="人民币"/>
    <s v="否"/>
    <s v="2022-08-18 00:00:00"/>
    <s v="2023-08-17 00:00:00"/>
    <m/>
    <s v="株洲县融兴村镇银行2022年（个借）字第2022-0790号"/>
    <m/>
    <s v="株洲县融兴村镇银行2021年（担保）字第2021-21196号"/>
    <s v="大农委保字-lidongfa"/>
    <n v="2"/>
    <m/>
    <s v="自然人保证"/>
    <n v="0"/>
    <n v="60"/>
    <n v="0"/>
    <n v="20"/>
    <n v="20"/>
    <n v="0"/>
    <m/>
    <s v=""/>
    <m/>
    <s v="国担非专项业务"/>
    <m/>
    <s v="国担非专项业务"/>
    <m/>
    <s v="2022-11-03 10:09:24"/>
    <s v="2022-11-15 09:28:31"/>
    <s v="2022-11-01 15:28:44"/>
    <s v="唐媛"/>
    <m/>
    <s v="省再担合规性审查通过"/>
    <s v="国担合规性审查通过"/>
    <m/>
    <n v="15"/>
    <n v="15"/>
    <n v="364"/>
    <n v="0"/>
    <n v="0"/>
    <n v="2E-3"/>
    <n v="299.18"/>
    <n v="299.18"/>
    <m/>
  </r>
  <r>
    <s v="4302822081810004"/>
    <s v="国担非专项业务"/>
    <s v="新增"/>
    <x v="46"/>
    <m/>
    <s v="湖南省融资再担保有限公司"/>
    <s v="周娟"/>
    <s v="农户"/>
    <s v="居民身份证"/>
    <s v="430722199406292267"/>
    <m/>
    <m/>
    <m/>
    <m/>
    <m/>
    <s v="否"/>
    <s v="湖南省/常德市/汉寿县"/>
    <s v="内陆养殖"/>
    <s v="农、林、牧、渔业"/>
    <n v="0"/>
    <n v="0"/>
    <n v="1"/>
    <n v="0"/>
    <s v="其他"/>
    <s v="三农"/>
    <m/>
    <m/>
    <m/>
    <m/>
    <s v="株洲县融兴村镇银行有限责任公司"/>
    <n v="20"/>
    <s v="个人经营性贷款"/>
    <n v="5"/>
    <s v="人民币"/>
    <s v="否"/>
    <s v="2022-08-18 00:00:00"/>
    <s v="2023-08-17 00:00:00"/>
    <m/>
    <s v="株洲县融兴村镇银行2022年（个借）字第2022-0791号"/>
    <m/>
    <s v="株洲县融兴村镇银行2021年（担保）字第2021-21224号"/>
    <s v="大农委保字-zhoujuan"/>
    <n v="2"/>
    <m/>
    <s v="自然人保证"/>
    <n v="0"/>
    <n v="60"/>
    <n v="0"/>
    <n v="20"/>
    <n v="20"/>
    <n v="0"/>
    <m/>
    <s v=""/>
    <m/>
    <s v="国担非专项业务"/>
    <m/>
    <s v="国担非专项业务"/>
    <m/>
    <s v="2022-11-03 10:09:24"/>
    <s v="2022-11-15 09:28:31"/>
    <s v="2022-11-01 15:28:44"/>
    <s v="唐媛"/>
    <m/>
    <s v="省再担合规性审查通过"/>
    <s v="国担合规性审查通过"/>
    <m/>
    <n v="20"/>
    <n v="20"/>
    <n v="364"/>
    <n v="0"/>
    <n v="0"/>
    <n v="2E-3"/>
    <n v="398.9"/>
    <n v="398.9"/>
    <m/>
  </r>
  <r>
    <s v="4302822081810005"/>
    <s v="国担非专项业务"/>
    <s v="新增"/>
    <x v="46"/>
    <m/>
    <s v="湖南省融资再担保有限公司"/>
    <s v="李鹏"/>
    <s v="农户"/>
    <s v="居民身份证"/>
    <s v="430223198902205112"/>
    <m/>
    <m/>
    <m/>
    <m/>
    <m/>
    <s v="否"/>
    <s v="湖南省/株洲市/攸县"/>
    <s v="猪的饲养"/>
    <s v="农、林、牧、渔业"/>
    <n v="0"/>
    <n v="0"/>
    <n v="1"/>
    <n v="0"/>
    <s v="其他"/>
    <s v="三农"/>
    <m/>
    <m/>
    <m/>
    <m/>
    <s v="株洲县融兴村镇银行有限责任公司"/>
    <n v="20"/>
    <s v="个人经营性贷款"/>
    <n v="5"/>
    <s v="人民币"/>
    <s v="否"/>
    <s v="2022-08-18 00:00:00"/>
    <s v="2023-08-17 00:00:00"/>
    <m/>
    <s v="株洲县融兴村镇银行2022年（个借）字第2022-0792号"/>
    <m/>
    <s v="株洲县融兴村镇银行2021年（担保）字第2021-21303号"/>
    <s v="大农委保字-lipeng"/>
    <n v="2"/>
    <m/>
    <s v="自然人保证"/>
    <n v="0"/>
    <n v="60"/>
    <n v="0"/>
    <n v="20"/>
    <n v="20"/>
    <n v="0"/>
    <m/>
    <s v=""/>
    <m/>
    <s v="国担非专项业务"/>
    <m/>
    <s v="国担非专项业务"/>
    <m/>
    <s v="2022-11-03 10:09:24"/>
    <s v="2022-11-15 09:28:31"/>
    <s v="2022-11-01 15:28:44"/>
    <s v="唐媛"/>
    <m/>
    <s v="省再担合规性审查通过"/>
    <s v="国担合规性审查通过"/>
    <m/>
    <n v="20"/>
    <n v="20"/>
    <n v="364"/>
    <n v="0"/>
    <n v="0"/>
    <n v="2E-3"/>
    <n v="398.9"/>
    <n v="398.9"/>
    <m/>
  </r>
  <r>
    <s v="4302822081810006"/>
    <s v="国担非专项业务"/>
    <s v="新增"/>
    <x v="46"/>
    <m/>
    <s v="湖南省融资再担保有限公司"/>
    <s v="胡新平"/>
    <s v="农户"/>
    <s v="居民身份证"/>
    <s v="433022198109213913"/>
    <m/>
    <m/>
    <m/>
    <m/>
    <m/>
    <s v="否"/>
    <s v="湖南省/怀化市/沅陵县"/>
    <s v="内陆养殖"/>
    <s v="农、林、牧、渔业"/>
    <n v="0"/>
    <n v="0"/>
    <n v="1"/>
    <n v="0"/>
    <s v="其他"/>
    <s v="三农"/>
    <m/>
    <m/>
    <m/>
    <m/>
    <s v="株洲县融兴村镇银行有限责任公司"/>
    <n v="25"/>
    <s v="个人经营性贷款"/>
    <n v="5"/>
    <s v="人民币"/>
    <s v="否"/>
    <s v="2022-08-18 00:00:00"/>
    <s v="2023-08-17 00:00:00"/>
    <m/>
    <s v="株洲县融兴村镇银行2022年（个借）字第2022-0793号"/>
    <m/>
    <s v="株洲县融兴村镇银行2021年（担保）字第2021-21319号"/>
    <s v="大农委保字-huxinping"/>
    <n v="2"/>
    <m/>
    <s v="自然人保证"/>
    <n v="0"/>
    <n v="60"/>
    <n v="0"/>
    <n v="20"/>
    <n v="20"/>
    <n v="0"/>
    <m/>
    <s v=""/>
    <m/>
    <s v="国担非专项业务"/>
    <m/>
    <s v="国担非专项业务"/>
    <m/>
    <s v="2022-11-03 10:09:24"/>
    <s v="2022-11-15 09:28:31"/>
    <s v="2022-11-01 15:28:44"/>
    <s v="唐媛"/>
    <m/>
    <s v="省再担合规性审查通过"/>
    <s v="国担合规性审查通过"/>
    <m/>
    <n v="25"/>
    <n v="25"/>
    <n v="364"/>
    <n v="0"/>
    <n v="0"/>
    <n v="2E-3"/>
    <n v="498.63"/>
    <n v="498.63"/>
    <m/>
  </r>
  <r>
    <s v="4302822081810007"/>
    <s v="国担非专项业务"/>
    <s v="新增"/>
    <x v="46"/>
    <m/>
    <s v="湖南省融资再担保有限公司"/>
    <s v="朱罗伟"/>
    <s v="农户"/>
    <s v="居民身份证"/>
    <s v="430624197003212814"/>
    <m/>
    <m/>
    <m/>
    <m/>
    <m/>
    <s v="否"/>
    <s v="湖南省/岳阳市/湘阴县"/>
    <s v="内陆养殖"/>
    <s v="农、林、牧、渔业"/>
    <n v="0"/>
    <n v="0"/>
    <n v="1"/>
    <n v="0"/>
    <s v="其他"/>
    <s v="三农"/>
    <m/>
    <m/>
    <m/>
    <m/>
    <s v="株洲县融兴村镇银行有限责任公司"/>
    <n v="30"/>
    <s v="个人经营性贷款"/>
    <n v="5"/>
    <s v="人民币"/>
    <s v="否"/>
    <s v="2022-08-18 00:00:00"/>
    <s v="2023-08-17 00:00:00"/>
    <m/>
    <s v="株洲县融兴村镇银行2022年（个借）字第2022-0794号"/>
    <m/>
    <s v="株洲县融兴村镇银行2021年（担保）字第2021-21331号"/>
    <s v="大农委保字-zhuluowei"/>
    <n v="2"/>
    <m/>
    <s v="自然人保证"/>
    <n v="0"/>
    <n v="60"/>
    <n v="0"/>
    <n v="20"/>
    <n v="20"/>
    <n v="0"/>
    <m/>
    <s v=""/>
    <m/>
    <s v="国担非专项业务"/>
    <m/>
    <s v="国担非专项业务"/>
    <m/>
    <s v="2022-11-03 10:09:24"/>
    <s v="2022-11-15 09:28:31"/>
    <s v="2022-11-01 15:28:44"/>
    <s v="唐媛"/>
    <m/>
    <s v="省再担合规性审查通过"/>
    <s v="国担合规性审查通过"/>
    <m/>
    <n v="30"/>
    <n v="30"/>
    <n v="364"/>
    <n v="0"/>
    <n v="0"/>
    <n v="2E-3"/>
    <n v="598.36"/>
    <n v="598.36"/>
    <m/>
  </r>
  <r>
    <s v="4302822081910001"/>
    <s v="国担非专项业务"/>
    <s v="新增"/>
    <x v="46"/>
    <m/>
    <s v="湖南省融资再担保有限公司"/>
    <s v="彭辉"/>
    <s v="农户"/>
    <s v="居民身份证"/>
    <s v="421083198702135310"/>
    <m/>
    <m/>
    <m/>
    <m/>
    <m/>
    <s v="否"/>
    <s v="湖北省/荆州市/洪湖市"/>
    <s v="内陆养殖"/>
    <s v="农、林、牧、渔业"/>
    <n v="0"/>
    <n v="0"/>
    <n v="1"/>
    <n v="0"/>
    <s v="其他"/>
    <s v="三农"/>
    <m/>
    <m/>
    <m/>
    <m/>
    <s v="株洲县融兴村镇银行有限责任公司"/>
    <n v="20"/>
    <s v="个人经营性贷款"/>
    <n v="5"/>
    <s v="人民币"/>
    <s v="否"/>
    <s v="2022-08-19 00:00:00"/>
    <s v="2023-08-18 00:00:00"/>
    <m/>
    <s v="株洲县融兴村镇银行2022年（个借）字第2022-0795号"/>
    <m/>
    <s v="株洲县融兴村镇银行2021年（担保）字第2021-21221号"/>
    <s v="大农委保字-penghui"/>
    <n v="2"/>
    <m/>
    <s v="自然人保证"/>
    <n v="0"/>
    <n v="60"/>
    <n v="0"/>
    <n v="20"/>
    <n v="20"/>
    <n v="0"/>
    <m/>
    <s v=""/>
    <m/>
    <s v="国担非专项业务"/>
    <m/>
    <s v="国担非专项业务"/>
    <m/>
    <s v="2022-11-03 10:09:24"/>
    <s v="2022-11-15 09:28:31"/>
    <s v="2022-11-01 15:28:44"/>
    <s v="唐媛"/>
    <m/>
    <s v="省再担合规性审查通过"/>
    <s v="国担合规性审查通过"/>
    <m/>
    <n v="20"/>
    <n v="20"/>
    <n v="364"/>
    <n v="0"/>
    <n v="0"/>
    <n v="2E-3"/>
    <n v="398.9"/>
    <n v="398.9"/>
    <m/>
  </r>
  <r>
    <s v="4302822082210001"/>
    <s v="国担非专项业务"/>
    <s v="新增"/>
    <x v="46"/>
    <m/>
    <s v="湖南省融资再担保有限公司"/>
    <s v="鲁正清"/>
    <s v="农户"/>
    <s v="居民身份证"/>
    <s v="432322196503061352"/>
    <m/>
    <m/>
    <m/>
    <m/>
    <m/>
    <s v="否"/>
    <s v="湖南省/益阳市/南县"/>
    <s v="内陆养殖"/>
    <s v="农、林、牧、渔业"/>
    <n v="0"/>
    <n v="0"/>
    <n v="1"/>
    <n v="0"/>
    <s v="其他"/>
    <s v="三农"/>
    <m/>
    <m/>
    <m/>
    <m/>
    <s v="株洲县融兴村镇银行有限责任公司"/>
    <n v="10"/>
    <s v="个人经营性贷款"/>
    <n v="5"/>
    <s v="人民币"/>
    <s v="否"/>
    <s v="2022-08-22 00:00:00"/>
    <s v="2023-08-21 00:00:00"/>
    <m/>
    <s v="株洲县融兴村镇银行2022年（个借）字第2022-0796号"/>
    <m/>
    <s v="株洲县融兴村镇银行2021年（担保）字第2021-21369号"/>
    <s v="大农委保字-luzhengqing"/>
    <n v="2"/>
    <m/>
    <s v="自然人保证"/>
    <n v="0"/>
    <n v="60"/>
    <n v="0"/>
    <n v="20"/>
    <n v="20"/>
    <n v="0"/>
    <m/>
    <s v=""/>
    <m/>
    <s v="国担非专项业务"/>
    <m/>
    <s v="国担非专项业务"/>
    <m/>
    <s v="2022-11-03 10:09:24"/>
    <s v="2022-11-15 09:28:31"/>
    <s v="2022-11-01 15:28:44"/>
    <s v="唐媛"/>
    <m/>
    <s v="省再担合规性审查通过"/>
    <s v="国担合规性审查通过"/>
    <m/>
    <n v="10"/>
    <n v="10"/>
    <n v="364"/>
    <n v="0"/>
    <n v="0"/>
    <n v="2E-3"/>
    <n v="199.45"/>
    <n v="199.45"/>
    <m/>
  </r>
  <r>
    <s v="4302822082210002"/>
    <s v="国担非专项业务"/>
    <s v="新增"/>
    <x v="46"/>
    <m/>
    <s v="湖南省融资再担保有限公司"/>
    <s v="熊军辉"/>
    <s v="农户"/>
    <s v="居民身份证"/>
    <s v="430624197202258313"/>
    <m/>
    <m/>
    <m/>
    <m/>
    <m/>
    <s v="否"/>
    <s v="湖南省/岳阳市/湘阴县"/>
    <s v="内陆养殖"/>
    <s v="农、林、牧、渔业"/>
    <n v="0"/>
    <n v="0"/>
    <n v="1"/>
    <n v="0"/>
    <s v="其他"/>
    <s v="三农"/>
    <m/>
    <m/>
    <m/>
    <m/>
    <s v="株洲县融兴村镇银行有限责任公司"/>
    <n v="10"/>
    <s v="个人经营性贷款"/>
    <n v="5"/>
    <s v="人民币"/>
    <s v="否"/>
    <s v="2022-08-22 00:00:00"/>
    <s v="2023-08-21 00:00:00"/>
    <m/>
    <s v="株洲县融兴村镇银行2022年（个借）字第2022-0797号"/>
    <m/>
    <s v="株洲县融兴村镇银行2021年（担保）字第2021-21225号"/>
    <s v="大农委保字-xiongjunhui"/>
    <n v="2"/>
    <m/>
    <s v="自然人保证"/>
    <n v="0"/>
    <n v="60"/>
    <n v="0"/>
    <n v="20"/>
    <n v="20"/>
    <n v="0"/>
    <m/>
    <s v=""/>
    <m/>
    <s v="国担非专项业务"/>
    <m/>
    <s v="国担非专项业务"/>
    <m/>
    <s v="2022-11-03 10:09:24"/>
    <s v="2022-11-15 09:28:31"/>
    <s v="2022-11-01 15:28:44"/>
    <s v="唐媛"/>
    <m/>
    <s v="省再担合规性审查通过"/>
    <s v="国担合规性审查通过"/>
    <m/>
    <n v="10"/>
    <n v="10"/>
    <n v="364"/>
    <n v="0"/>
    <n v="0"/>
    <n v="2E-3"/>
    <n v="199.45"/>
    <n v="199.45"/>
    <m/>
  </r>
  <r>
    <s v="4302822082210003"/>
    <s v="国担非专项业务"/>
    <s v="新增"/>
    <x v="46"/>
    <m/>
    <s v="湖南省融资再担保有限公司"/>
    <s v="肖珍良"/>
    <s v="农户"/>
    <s v="居民身份证"/>
    <s v="432621197512112718"/>
    <m/>
    <m/>
    <m/>
    <m/>
    <m/>
    <s v="否"/>
    <s v="湖南省/邵阳市/邵阳县"/>
    <s v="猪的饲养"/>
    <s v="农、林、牧、渔业"/>
    <n v="0"/>
    <n v="0"/>
    <n v="1"/>
    <n v="0"/>
    <s v="其他"/>
    <s v="三农"/>
    <m/>
    <m/>
    <m/>
    <m/>
    <s v="株洲县融兴村镇银行有限责任公司"/>
    <n v="10"/>
    <s v="个人经营性贷款"/>
    <n v="5"/>
    <s v="人民币"/>
    <s v="否"/>
    <s v="2022-08-22 00:00:00"/>
    <s v="2023-08-21 00:00:00"/>
    <m/>
    <s v="株洲县融兴村镇银行2022年（个借）字第2022-0798号"/>
    <m/>
    <s v="株洲县融兴村镇银行2022年（担保）字第2022-22189号"/>
    <s v="大农委保字-xiaozhenliang"/>
    <n v="2"/>
    <m/>
    <s v="自然人保证"/>
    <n v="0"/>
    <n v="60"/>
    <n v="0"/>
    <n v="20"/>
    <n v="20"/>
    <n v="0"/>
    <m/>
    <s v=""/>
    <m/>
    <s v="国担非专项业务"/>
    <m/>
    <s v="国担非专项业务"/>
    <m/>
    <s v="2022-11-03 10:09:24"/>
    <s v="2022-11-15 09:28:31"/>
    <s v="2022-11-01 15:28:44"/>
    <s v="唐媛"/>
    <m/>
    <s v="省再担合规性审查通过"/>
    <s v="国担合规性审查通过"/>
    <m/>
    <n v="10"/>
    <n v="10"/>
    <n v="364"/>
    <n v="0"/>
    <n v="0"/>
    <n v="2E-3"/>
    <n v="199.45"/>
    <n v="199.45"/>
    <m/>
  </r>
  <r>
    <s v="4302822082210004"/>
    <s v="国担非专项业务"/>
    <s v="新增"/>
    <x v="46"/>
    <s v=""/>
    <s v="湖南省融资再担保有限公司"/>
    <s v="郭卫林"/>
    <s v="农户"/>
    <s v="居民身份证"/>
    <s v="432301196404168515"/>
    <m/>
    <m/>
    <m/>
    <m/>
    <m/>
    <s v="否"/>
    <s v="湖南省/益阳市/资阳区"/>
    <s v="猪的饲养"/>
    <s v="农、林、牧、渔业"/>
    <n v="0"/>
    <n v="0"/>
    <n v="1"/>
    <n v="0"/>
    <s v="其他"/>
    <s v="三农"/>
    <s v=""/>
    <m/>
    <m/>
    <m/>
    <s v="株洲县融兴村镇银行有限责任公司"/>
    <n v="10"/>
    <s v="个人经营性贷款"/>
    <n v="5"/>
    <s v="人民币"/>
    <s v="否"/>
    <s v="2022-08-22 00:00:00"/>
    <s v="2023-08-21 00:00:00"/>
    <m/>
    <s v="株洲县融兴村镇银行2022年（个借）字第2022-0799号"/>
    <m/>
    <s v="株洲县融兴村镇银行2022年（担保）字第2022-22049号"/>
    <s v="大农委保字-guoweilin"/>
    <n v="2"/>
    <m/>
    <s v="自然人保证"/>
    <n v="0"/>
    <n v="60"/>
    <n v="0"/>
    <n v="20"/>
    <n v="20"/>
    <n v="0"/>
    <m/>
    <s v=""/>
    <s v="该债务人已全额偿还贷款"/>
    <s v="国担非专项业务"/>
    <s v=""/>
    <s v="国担非专项业务"/>
    <m/>
    <s v="2022-11-03 10:09:24"/>
    <s v="2022-11-15 09:28:31"/>
    <s v="2022-11-01 00:00:00"/>
    <s v="唐媛"/>
    <m/>
    <s v="省再担合规性审查不通过"/>
    <s v="国担合规性审查不通过"/>
    <s v="省再担规则：债务人有过代偿记录;国再担规则：债务人有过代偿记录;"/>
    <n v="10"/>
    <n v="10"/>
    <n v="364"/>
    <n v="0"/>
    <n v="0"/>
    <n v="2E-3"/>
    <n v="199.45"/>
    <n v="199.45"/>
    <m/>
  </r>
  <r>
    <s v="4302822082210005"/>
    <s v="国担非专项业务"/>
    <s v="新增"/>
    <x v="46"/>
    <m/>
    <s v="湖南省融资再担保有限公司"/>
    <s v="唐家贵"/>
    <s v="农户"/>
    <s v="居民身份证"/>
    <s v="430722198012264234"/>
    <m/>
    <m/>
    <m/>
    <m/>
    <m/>
    <s v="否"/>
    <s v="湖南省/常德市/汉寿县"/>
    <s v="内陆养殖"/>
    <s v="农、林、牧、渔业"/>
    <n v="0"/>
    <n v="0"/>
    <n v="1"/>
    <n v="0"/>
    <s v="其他"/>
    <s v="三农"/>
    <m/>
    <m/>
    <m/>
    <m/>
    <s v="株洲县融兴村镇银行有限责任公司"/>
    <n v="15"/>
    <s v="个人经营性贷款"/>
    <n v="5"/>
    <s v="人民币"/>
    <s v="否"/>
    <s v="2022-08-22 00:00:00"/>
    <s v="2023-08-21 00:00:00"/>
    <m/>
    <s v="株洲县融兴村镇银行2022年（个借）字第2022-0800号"/>
    <m/>
    <s v="株洲县融兴村镇银行2022年（担保）字第2022-22041号"/>
    <s v="大农委保字-tangjiagui"/>
    <n v="2"/>
    <m/>
    <s v="自然人保证"/>
    <n v="0"/>
    <n v="60"/>
    <n v="0"/>
    <n v="20"/>
    <n v="20"/>
    <n v="0"/>
    <m/>
    <s v=""/>
    <m/>
    <s v="国担非专项业务"/>
    <m/>
    <s v="国担非专项业务"/>
    <m/>
    <s v="2022-11-03 10:09:24"/>
    <s v="2022-11-15 09:29:01"/>
    <s v="2022-11-01 15:28:44"/>
    <s v="唐媛"/>
    <m/>
    <s v="省再担合规性审查通过"/>
    <s v="国担合规性审查通过"/>
    <m/>
    <n v="15"/>
    <n v="15"/>
    <n v="364"/>
    <n v="0"/>
    <n v="0"/>
    <n v="2E-3"/>
    <n v="299.18"/>
    <n v="299.18"/>
    <m/>
  </r>
  <r>
    <s v="4302822082210006"/>
    <s v="国担非专项业务"/>
    <s v="新增"/>
    <x v="46"/>
    <m/>
    <s v="湖南省融资再担保有限公司"/>
    <s v="陆伟健"/>
    <s v="农户"/>
    <s v="居民身份证"/>
    <s v="441827199407073613"/>
    <m/>
    <m/>
    <m/>
    <m/>
    <m/>
    <s v="否"/>
    <s v="广东省/清远市/清城区"/>
    <s v="猪的饲养"/>
    <s v="农、林、牧、渔业"/>
    <n v="0"/>
    <n v="0"/>
    <n v="1"/>
    <n v="0"/>
    <s v="其他"/>
    <s v="三农"/>
    <m/>
    <m/>
    <m/>
    <m/>
    <s v="株洲县融兴村镇银行有限责任公司"/>
    <n v="15"/>
    <s v="个人经营性贷款"/>
    <n v="5"/>
    <s v="人民币"/>
    <s v="否"/>
    <s v="2022-08-22 00:00:00"/>
    <s v="2023-08-21 00:00:00"/>
    <m/>
    <s v="株洲县融兴村镇银行2022年（个借）字第2022-0801号"/>
    <m/>
    <s v="株洲县融兴村镇银行2021年（担保）字第2021-21223号"/>
    <s v="大农委保字-luweijian"/>
    <n v="2"/>
    <m/>
    <s v="自然人保证"/>
    <n v="0"/>
    <n v="60"/>
    <n v="0"/>
    <n v="20"/>
    <n v="20"/>
    <n v="0"/>
    <m/>
    <s v=""/>
    <m/>
    <s v="国担非专项业务"/>
    <m/>
    <s v="国担非专项业务"/>
    <m/>
    <s v="2022-11-03 10:09:24"/>
    <s v="2022-11-15 09:29:01"/>
    <s v="2022-11-01 15:28:44"/>
    <s v="唐媛"/>
    <m/>
    <s v="省再担合规性审查通过"/>
    <s v="国担合规性审查通过"/>
    <m/>
    <n v="15"/>
    <n v="15"/>
    <n v="364"/>
    <n v="0"/>
    <n v="0"/>
    <n v="2E-3"/>
    <n v="299.18"/>
    <n v="299.18"/>
    <m/>
  </r>
  <r>
    <s v="4302822082210007"/>
    <s v="国担非专项业务"/>
    <s v="新增"/>
    <x v="46"/>
    <m/>
    <s v="湖南省融资再担保有限公司"/>
    <s v="郭正春"/>
    <s v="农户"/>
    <s v="居民身份证"/>
    <s v="432302196209258116"/>
    <m/>
    <m/>
    <m/>
    <m/>
    <m/>
    <s v="否"/>
    <s v="湖南省/益阳市/沅江市"/>
    <s v="内陆养殖"/>
    <s v="农、林、牧、渔业"/>
    <n v="0"/>
    <n v="0"/>
    <n v="1"/>
    <n v="0"/>
    <s v="其他"/>
    <s v="三农"/>
    <m/>
    <m/>
    <m/>
    <m/>
    <s v="株洲县融兴村镇银行有限责任公司"/>
    <n v="20"/>
    <s v="个人经营性贷款"/>
    <n v="5"/>
    <s v="人民币"/>
    <s v="否"/>
    <s v="2022-08-22 00:00:00"/>
    <s v="2023-08-21 00:00:00"/>
    <m/>
    <s v="株洲县融兴村镇银行2022年（个借）字第2022-0802号"/>
    <m/>
    <s v="株洲县融兴村镇银行2022年（担保）字第2022-22050号"/>
    <s v="大农委保字-guozhengchun"/>
    <n v="2"/>
    <m/>
    <s v="自然人保证"/>
    <n v="0"/>
    <n v="60"/>
    <n v="0"/>
    <n v="20"/>
    <n v="20"/>
    <n v="0"/>
    <m/>
    <s v=""/>
    <m/>
    <s v="国担非专项业务"/>
    <m/>
    <s v="国担非专项业务"/>
    <m/>
    <s v="2022-11-03 10:09:24"/>
    <s v="2022-11-15 09:29:01"/>
    <s v="2022-11-01 15:28:44"/>
    <s v="唐媛"/>
    <m/>
    <s v="省再担合规性审查通过"/>
    <s v="国担合规性审查通过"/>
    <m/>
    <n v="20"/>
    <n v="20"/>
    <n v="364"/>
    <n v="0"/>
    <n v="0"/>
    <n v="2E-3"/>
    <n v="398.9"/>
    <n v="398.9"/>
    <m/>
  </r>
  <r>
    <s v="4302822082210008"/>
    <s v="国担非专项业务"/>
    <s v="新增"/>
    <x v="46"/>
    <m/>
    <s v="湖南省融资再担保有限公司"/>
    <s v="周建红"/>
    <s v="农户"/>
    <s v="居民身份证"/>
    <s v="430624197008102673"/>
    <m/>
    <m/>
    <m/>
    <m/>
    <m/>
    <s v="否"/>
    <s v="湖南省/岳阳市/湘阴县"/>
    <s v="内陆养殖"/>
    <s v="农、林、牧、渔业"/>
    <n v="0"/>
    <n v="0"/>
    <n v="1"/>
    <n v="0"/>
    <s v="其他"/>
    <s v="三农"/>
    <m/>
    <m/>
    <m/>
    <m/>
    <s v="株洲县融兴村镇银行有限责任公司"/>
    <n v="20"/>
    <s v="个人经营性贷款"/>
    <n v="5"/>
    <s v="人民币"/>
    <s v="否"/>
    <s v="2022-08-22 00:00:00"/>
    <s v="2023-08-21 00:00:00"/>
    <m/>
    <s v="株洲县融兴村镇银行2022年（个借）字第2022-0803号"/>
    <m/>
    <s v="株洲县融兴村镇银行2021年（担保）字第2021-21372号"/>
    <s v="大农委保字-zhoujianhong"/>
    <n v="2"/>
    <m/>
    <s v="自然人保证"/>
    <n v="0"/>
    <n v="60"/>
    <n v="0"/>
    <n v="20"/>
    <n v="20"/>
    <n v="0"/>
    <m/>
    <s v=""/>
    <m/>
    <s v="国担非专项业务"/>
    <m/>
    <s v="国担非专项业务"/>
    <m/>
    <s v="2022-11-03 10:09:24"/>
    <s v="2022-11-15 09:29:01"/>
    <s v="2022-11-01 15:28:44"/>
    <s v="唐媛"/>
    <m/>
    <s v="省再担合规性审查通过"/>
    <s v="国担合规性审查通过"/>
    <m/>
    <n v="20"/>
    <n v="20"/>
    <n v="364"/>
    <n v="0"/>
    <n v="0"/>
    <n v="2E-3"/>
    <n v="398.9"/>
    <n v="398.9"/>
    <m/>
  </r>
  <r>
    <s v="4302822082210009"/>
    <s v="国担非专项业务"/>
    <s v="新增"/>
    <x v="46"/>
    <m/>
    <s v="湖南省融资再担保有限公司"/>
    <s v="刘克忠"/>
    <s v="农户"/>
    <s v="居民身份证"/>
    <s v="432423196302090730"/>
    <m/>
    <m/>
    <m/>
    <m/>
    <m/>
    <s v="否"/>
    <s v="湖南省/常德市/汉寿县"/>
    <s v="内陆养殖"/>
    <s v="农、林、牧、渔业"/>
    <n v="0"/>
    <n v="0"/>
    <n v="1"/>
    <n v="0"/>
    <s v="其他"/>
    <s v="三农"/>
    <m/>
    <m/>
    <m/>
    <m/>
    <s v="株洲县融兴村镇银行有限责任公司"/>
    <n v="20"/>
    <s v="个人经营性贷款"/>
    <n v="5"/>
    <s v="人民币"/>
    <s v="否"/>
    <s v="2022-08-22 00:00:00"/>
    <s v="2023-02-21 00:00:00"/>
    <m/>
    <s v="株洲县融兴村镇银行2022年（个借）字第2022-0804号"/>
    <m/>
    <s v="株洲县融兴村镇银行2022年（担保）字第2022-22203号"/>
    <s v="大农委保字-liukezhong"/>
    <n v="2"/>
    <m/>
    <s v="自然人保证"/>
    <n v="0"/>
    <n v="60"/>
    <n v="0"/>
    <n v="20"/>
    <n v="20"/>
    <n v="0"/>
    <m/>
    <s v=""/>
    <m/>
    <s v="国担非专项业务"/>
    <m/>
    <s v="国担非专项业务"/>
    <m/>
    <s v="2022-11-03 10:09:24"/>
    <s v="2022-11-15 09:29:01"/>
    <s v="2022-11-01 15:28:44"/>
    <s v="唐媛"/>
    <m/>
    <s v="省再担合规性审查通过"/>
    <s v="国担合规性审查通过"/>
    <m/>
    <n v="20"/>
    <n v="20"/>
    <n v="183"/>
    <n v="0"/>
    <n v="0"/>
    <n v="2E-3"/>
    <n v="200.55"/>
    <n v="200.55"/>
    <m/>
  </r>
  <r>
    <s v="4302822082210010"/>
    <s v="国担非专项业务"/>
    <s v="新增"/>
    <x v="46"/>
    <m/>
    <s v="湖南省融资再担保有限公司"/>
    <s v="王迎新"/>
    <s v="农户"/>
    <s v="居民身份证"/>
    <s v="342531196509132516"/>
    <m/>
    <m/>
    <m/>
    <m/>
    <m/>
    <s v="否"/>
    <s v="安徽省/宣城市/绩溪县"/>
    <s v="猪的饲养"/>
    <s v="农、林、牧、渔业"/>
    <n v="0"/>
    <n v="0"/>
    <n v="1"/>
    <n v="0"/>
    <s v="其他"/>
    <s v="三农"/>
    <m/>
    <m/>
    <m/>
    <m/>
    <s v="株洲县融兴村镇银行有限责任公司"/>
    <n v="20"/>
    <s v="个人经营性贷款"/>
    <n v="5"/>
    <s v="人民币"/>
    <s v="否"/>
    <s v="2022-08-22 00:00:00"/>
    <s v="2023-08-21 00:00:00"/>
    <m/>
    <s v="株洲县融兴村镇银行2022年（个借）字第2022-0805号"/>
    <m/>
    <s v="株洲县融兴村镇银行2022年（担保）字第2022-22095号"/>
    <s v="大农委保字-wangyingxin"/>
    <n v="2"/>
    <m/>
    <s v="自然人保证"/>
    <n v="0"/>
    <n v="60"/>
    <n v="0"/>
    <n v="20"/>
    <n v="20"/>
    <n v="0"/>
    <m/>
    <s v=""/>
    <m/>
    <s v="国担非专项业务"/>
    <m/>
    <s v="国担非专项业务"/>
    <m/>
    <s v="2022-11-03 10:09:24"/>
    <s v="2022-11-15 09:29:01"/>
    <s v="2022-11-01 15:28:44"/>
    <s v="唐媛"/>
    <m/>
    <s v="省再担合规性审查通过"/>
    <s v="国担合规性审查通过"/>
    <m/>
    <n v="20"/>
    <n v="20"/>
    <n v="364"/>
    <n v="0"/>
    <n v="0"/>
    <n v="2E-3"/>
    <n v="398.9"/>
    <n v="398.9"/>
    <m/>
  </r>
  <r>
    <s v="4302822082210011"/>
    <s v="国担非专项业务"/>
    <s v="新增"/>
    <x v="46"/>
    <m/>
    <s v="湖南省融资再担保有限公司"/>
    <s v="杨德平"/>
    <s v="农户"/>
    <s v="居民身份证"/>
    <s v="420800196908245112"/>
    <m/>
    <m/>
    <m/>
    <m/>
    <m/>
    <s v="否"/>
    <s v="湖北省/荆门市/沙洋县"/>
    <s v="内陆养殖"/>
    <s v="农、林、牧、渔业"/>
    <n v="0"/>
    <n v="0"/>
    <n v="1"/>
    <n v="0"/>
    <s v="其他"/>
    <s v="三农"/>
    <m/>
    <m/>
    <m/>
    <m/>
    <s v="株洲县融兴村镇银行有限责任公司"/>
    <n v="20"/>
    <s v="个人经营性贷款"/>
    <n v="5"/>
    <s v="人民币"/>
    <s v="否"/>
    <s v="2022-08-22 00:00:00"/>
    <s v="2023-08-21 00:00:00"/>
    <m/>
    <s v="株洲县融兴村镇银行2022年（个借）字第2022-0806号"/>
    <m/>
    <s v="株洲县融兴村镇银行2022年（担保）字第2022-22097号"/>
    <s v="大农委保字-yangdeping"/>
    <n v="2"/>
    <m/>
    <s v="自然人保证"/>
    <n v="0"/>
    <n v="60"/>
    <n v="0"/>
    <n v="20"/>
    <n v="20"/>
    <n v="0"/>
    <m/>
    <s v=""/>
    <m/>
    <s v="国担非专项业务"/>
    <m/>
    <s v="国担非专项业务"/>
    <m/>
    <s v="2022-11-03 10:09:24"/>
    <s v="2022-11-15 09:29:01"/>
    <s v="2022-11-01 15:28:44"/>
    <s v="唐媛"/>
    <m/>
    <s v="省再担合规性审查通过"/>
    <s v="国担合规性审查通过"/>
    <m/>
    <n v="20"/>
    <n v="20"/>
    <n v="364"/>
    <n v="0"/>
    <n v="0"/>
    <n v="2E-3"/>
    <n v="398.9"/>
    <n v="398.9"/>
    <m/>
  </r>
  <r>
    <s v="4302822082210012"/>
    <s v="国担非专项业务"/>
    <s v="新增"/>
    <x v="46"/>
    <m/>
    <s v="湖南省融资再担保有限公司"/>
    <s v="颜晓赞"/>
    <s v="农户"/>
    <s v="居民身份证"/>
    <s v="430422197401288319"/>
    <m/>
    <m/>
    <m/>
    <m/>
    <m/>
    <s v="否"/>
    <s v="湖南省/衡阳市/衡南县"/>
    <s v="鸡的饲养"/>
    <s v="农、林、牧、渔业"/>
    <n v="0"/>
    <n v="0"/>
    <n v="1"/>
    <n v="0"/>
    <s v="其他"/>
    <s v="三农"/>
    <m/>
    <m/>
    <m/>
    <m/>
    <s v="株洲县融兴村镇银行有限责任公司"/>
    <n v="30"/>
    <s v="个人经营性贷款"/>
    <n v="5"/>
    <s v="人民币"/>
    <s v="否"/>
    <s v="2022-08-22 00:00:00"/>
    <s v="2023-08-21 00:00:00"/>
    <m/>
    <s v="株洲县融兴村镇银行2022年（个借）字第2022-0807号"/>
    <m/>
    <s v="株洲县融兴村镇银行2021年（担保）字第2021-21354号"/>
    <s v="大农委保字-yanxiaozan"/>
    <n v="2"/>
    <m/>
    <s v="自然人保证"/>
    <n v="0"/>
    <n v="60"/>
    <n v="0"/>
    <n v="20"/>
    <n v="20"/>
    <n v="0"/>
    <m/>
    <s v=""/>
    <m/>
    <s v="国担非专项业务"/>
    <m/>
    <s v="国担非专项业务"/>
    <m/>
    <s v="2022-11-03 10:09:24"/>
    <s v="2022-11-15 09:29:01"/>
    <s v="2022-11-01 15:28:44"/>
    <s v="唐媛"/>
    <m/>
    <s v="省再担合规性审查通过"/>
    <s v="国担合规性审查通过"/>
    <m/>
    <n v="30"/>
    <n v="30"/>
    <n v="364"/>
    <n v="0"/>
    <n v="0"/>
    <n v="2E-3"/>
    <n v="598.36"/>
    <n v="598.36"/>
    <m/>
  </r>
  <r>
    <s v="4302822082210013"/>
    <s v="国担非专项业务"/>
    <s v="新增"/>
    <x v="46"/>
    <m/>
    <s v="湖南省融资再担保有限公司"/>
    <s v="许开华"/>
    <s v="农户"/>
    <s v="居民身份证"/>
    <s v="42242319630118301X"/>
    <m/>
    <m/>
    <m/>
    <m/>
    <m/>
    <s v="否"/>
    <s v="湖北省/荆州市/公安县"/>
    <s v="内陆养殖"/>
    <s v="农、林、牧、渔业"/>
    <n v="0"/>
    <n v="0"/>
    <n v="1"/>
    <n v="0"/>
    <s v="其他"/>
    <s v="三农"/>
    <m/>
    <m/>
    <m/>
    <m/>
    <s v="株洲县融兴村镇银行有限责任公司"/>
    <n v="30"/>
    <s v="个人经营性贷款"/>
    <n v="5"/>
    <s v="人民币"/>
    <s v="否"/>
    <s v="2022-08-22 00:00:00"/>
    <s v="2023-08-21 00:00:00"/>
    <m/>
    <s v="株洲县融兴村镇银行2022年（个借）字第2022-0809号"/>
    <m/>
    <s v="株洲县融兴村镇银行2021年（担保）字第2021-21391号"/>
    <s v="大农委保字-xukaihua"/>
    <n v="2"/>
    <m/>
    <s v="自然人保证"/>
    <n v="0"/>
    <n v="60"/>
    <n v="0"/>
    <n v="20"/>
    <n v="20"/>
    <n v="0"/>
    <m/>
    <s v=""/>
    <m/>
    <s v="国担非专项业务"/>
    <m/>
    <s v="国担非专项业务"/>
    <m/>
    <s v="2022-11-03 10:09:24"/>
    <s v="2022-11-15 09:28:31"/>
    <s v="2022-11-01 15:28:44"/>
    <s v="唐媛"/>
    <m/>
    <s v="省再担合规性审查通过"/>
    <s v="国担合规性审查通过"/>
    <m/>
    <n v="30"/>
    <n v="30"/>
    <n v="364"/>
    <n v="0"/>
    <n v="0"/>
    <n v="2E-3"/>
    <n v="598.36"/>
    <n v="598.36"/>
    <m/>
  </r>
  <r>
    <s v="4302822082210014"/>
    <s v="国担非专项业务"/>
    <s v="新增"/>
    <x v="46"/>
    <m/>
    <s v="湖南省融资再担保有限公司"/>
    <s v="贺加成"/>
    <s v="农户"/>
    <s v="居民身份证"/>
    <s v="432302196203066519"/>
    <m/>
    <m/>
    <m/>
    <m/>
    <m/>
    <s v="否"/>
    <s v="湖南省/益阳市/沅江市"/>
    <s v="内陆养殖"/>
    <s v="农、林、牧、渔业"/>
    <n v="0"/>
    <n v="0"/>
    <n v="1"/>
    <n v="0"/>
    <s v="其他"/>
    <s v="三农"/>
    <m/>
    <m/>
    <m/>
    <m/>
    <s v="株洲县融兴村镇银行有限责任公司"/>
    <n v="40"/>
    <s v="个人经营性贷款"/>
    <n v="5"/>
    <s v="人民币"/>
    <s v="否"/>
    <s v="2022-08-22 00:00:00"/>
    <s v="2023-08-21 00:00:00"/>
    <m/>
    <s v="株洲县融兴村镇银行2022年（个借）字第2022-0810号"/>
    <m/>
    <s v="株洲县融兴村镇银行2021年（担保）字第2021-21371号"/>
    <s v="大农委保字-hejiacheng"/>
    <n v="2"/>
    <m/>
    <s v="自然人保证"/>
    <n v="0"/>
    <n v="60"/>
    <n v="0"/>
    <n v="20"/>
    <n v="20"/>
    <n v="0"/>
    <m/>
    <s v=""/>
    <m/>
    <s v="国担非专项业务"/>
    <m/>
    <s v="国担非专项业务"/>
    <m/>
    <s v="2022-11-03 10:09:24"/>
    <s v="2022-11-15 09:29:01"/>
    <s v="2022-11-01 15:28:44"/>
    <s v="唐媛"/>
    <m/>
    <s v="省再担合规性审查通过"/>
    <s v="国担合规性审查通过"/>
    <m/>
    <n v="40"/>
    <n v="40"/>
    <n v="364"/>
    <n v="0"/>
    <n v="0"/>
    <n v="2E-3"/>
    <n v="797.81"/>
    <n v="797.81"/>
    <m/>
  </r>
  <r>
    <s v="4302822082210015"/>
    <s v="国担非专项业务"/>
    <s v="新增"/>
    <x v="46"/>
    <m/>
    <s v="湖南省融资再担保有限公司"/>
    <s v="陈荣华"/>
    <s v="农户"/>
    <s v="居民身份证"/>
    <s v="320911196202104677"/>
    <m/>
    <m/>
    <m/>
    <m/>
    <m/>
    <s v="否"/>
    <s v="江苏省/盐城市/大丰区"/>
    <s v="内陆养殖"/>
    <s v="农、林、牧、渔业"/>
    <n v="0"/>
    <n v="0"/>
    <n v="1"/>
    <n v="0"/>
    <s v="其他"/>
    <s v="三农"/>
    <m/>
    <m/>
    <m/>
    <m/>
    <s v="株洲县融兴村镇银行有限责任公司"/>
    <n v="40"/>
    <s v="个人经营性贷款"/>
    <n v="5"/>
    <s v="人民币"/>
    <s v="否"/>
    <s v="2022-08-22 00:00:00"/>
    <s v="2023-08-21 00:00:00"/>
    <m/>
    <s v="株洲县融兴村镇银行2022年（个借）字第2022-0811号"/>
    <m/>
    <s v="株洲县融兴村镇银行2020年（担保）字第2020-20927号"/>
    <s v="大农委保字-chenronghua"/>
    <n v="2"/>
    <m/>
    <s v="自然人保证"/>
    <n v="0"/>
    <n v="60"/>
    <n v="0"/>
    <n v="20"/>
    <n v="20"/>
    <n v="0"/>
    <m/>
    <s v=""/>
    <m/>
    <s v="国担非专项业务"/>
    <m/>
    <s v="国担非专项业务"/>
    <m/>
    <s v="2022-11-03 10:09:24"/>
    <s v="2022-11-15 09:29:01"/>
    <s v="2022-11-01 15:28:44"/>
    <s v="唐媛"/>
    <m/>
    <s v="省再担合规性审查通过"/>
    <s v="国担合规性审查通过"/>
    <m/>
    <n v="40"/>
    <n v="40"/>
    <n v="364"/>
    <n v="0"/>
    <n v="0"/>
    <n v="2E-3"/>
    <n v="797.81"/>
    <n v="797.81"/>
    <m/>
  </r>
  <r>
    <s v="4302822082210016"/>
    <s v="国担非专项业务"/>
    <s v="新增"/>
    <x v="46"/>
    <m/>
    <s v="湖南省融资再担保有限公司"/>
    <s v="郭旭日"/>
    <s v="农户"/>
    <s v="居民身份证"/>
    <s v="430621198312145710"/>
    <m/>
    <m/>
    <m/>
    <m/>
    <m/>
    <s v="否"/>
    <s v="湖南省/岳阳市/岳阳县"/>
    <s v="内陆养殖"/>
    <s v="农、林、牧、渔业"/>
    <n v="0"/>
    <n v="0"/>
    <n v="1"/>
    <n v="0"/>
    <s v="其他"/>
    <s v="三农"/>
    <m/>
    <m/>
    <m/>
    <m/>
    <s v="株洲县融兴村镇银行有限责任公司"/>
    <n v="50"/>
    <s v="个人经营性贷款"/>
    <n v="5"/>
    <s v="人民币"/>
    <s v="否"/>
    <s v="2022-08-22 00:00:00"/>
    <s v="2023-08-21 00:00:00"/>
    <m/>
    <s v="株洲县融兴村镇银行2022年（个借）字第2022-0812号"/>
    <m/>
    <s v="株洲县融兴村镇银行2020年（担保）字第2020-20914号"/>
    <s v="大农委保字-guoxuri"/>
    <n v="2"/>
    <m/>
    <s v="自然人保证"/>
    <n v="0"/>
    <n v="60"/>
    <n v="0"/>
    <n v="20"/>
    <n v="20"/>
    <n v="0"/>
    <m/>
    <s v=""/>
    <m/>
    <s v="国担非专项业务"/>
    <m/>
    <s v="国担非专项业务"/>
    <m/>
    <s v="2022-11-03 10:09:24"/>
    <s v="2022-11-15 09:29:01"/>
    <s v="2022-11-01 15:28:44"/>
    <s v="唐媛"/>
    <m/>
    <s v="省再担合规性审查通过"/>
    <s v="国担合规性审查通过"/>
    <m/>
    <n v="50"/>
    <n v="50"/>
    <n v="364"/>
    <n v="0"/>
    <n v="0"/>
    <n v="2E-3"/>
    <n v="997.26"/>
    <n v="997.26"/>
    <m/>
  </r>
  <r>
    <s v="4302822082210017"/>
    <s v="国担非专项业务"/>
    <s v="新增"/>
    <x v="46"/>
    <m/>
    <s v="湖南省融资再担保有限公司"/>
    <s v="龙克建"/>
    <s v="农户"/>
    <s v="居民身份证"/>
    <s v="433027198101022014"/>
    <m/>
    <m/>
    <m/>
    <m/>
    <m/>
    <s v="否"/>
    <s v="湖南省/怀化市/芷江侗族自治县"/>
    <s v="内陆养殖"/>
    <s v="农、林、牧、渔业"/>
    <n v="0"/>
    <n v="0"/>
    <n v="1"/>
    <n v="0"/>
    <s v="其他"/>
    <s v="三农"/>
    <m/>
    <m/>
    <m/>
    <m/>
    <s v="株洲县融兴村镇银行有限责任公司"/>
    <n v="50"/>
    <s v="个人经营性贷款"/>
    <n v="5"/>
    <s v="人民币"/>
    <s v="否"/>
    <s v="2022-08-22 00:00:00"/>
    <s v="2023-08-21 00:00:00"/>
    <m/>
    <s v="株洲县融兴村镇银行2022年（个借）字第2022-0813号"/>
    <m/>
    <s v="株洲县融兴村镇银行2021年（担保）字第2021-21220号"/>
    <s v="大农委保字-longkejian"/>
    <n v="2"/>
    <m/>
    <s v="自然人保证"/>
    <n v="0"/>
    <n v="60"/>
    <n v="0"/>
    <n v="20"/>
    <n v="20"/>
    <n v="0"/>
    <m/>
    <s v=""/>
    <m/>
    <s v="国担非专项业务"/>
    <m/>
    <s v="国担非专项业务"/>
    <m/>
    <s v="2022-11-03 10:09:24"/>
    <s v="2022-11-15 09:28:31"/>
    <s v="2022-11-01 15:28:44"/>
    <s v="唐媛"/>
    <m/>
    <s v="省再担合规性审查通过"/>
    <s v="国担合规性审查通过"/>
    <m/>
    <n v="50"/>
    <n v="50"/>
    <n v="364"/>
    <n v="0"/>
    <n v="0"/>
    <n v="2E-3"/>
    <n v="997.26"/>
    <n v="997.26"/>
    <m/>
  </r>
  <r>
    <s v="4302822082210018"/>
    <s v="国担非专项业务"/>
    <s v="新增"/>
    <x v="46"/>
    <m/>
    <s v="湖南省融资再担保有限公司"/>
    <s v="高红新"/>
    <s v="农户"/>
    <s v="居民身份证"/>
    <s v="422403197410124931"/>
    <m/>
    <m/>
    <m/>
    <m/>
    <m/>
    <s v="否"/>
    <s v="湖北省/荆州市/洪湖市"/>
    <s v="内陆养殖"/>
    <s v="农、林、牧、渔业"/>
    <n v="0"/>
    <n v="0"/>
    <n v="1"/>
    <n v="0"/>
    <s v="其他"/>
    <s v="三农"/>
    <m/>
    <m/>
    <m/>
    <m/>
    <s v="株洲县融兴村镇银行有限责任公司"/>
    <n v="50"/>
    <s v="个人经营性贷款"/>
    <n v="5"/>
    <s v="人民币"/>
    <s v="否"/>
    <s v="2022-08-22 00:00:00"/>
    <s v="2023-08-21 00:00:00"/>
    <m/>
    <s v="株洲县融兴村镇银行2022年（个借）字第2022-0814号"/>
    <m/>
    <s v="株洲县融兴村镇银行2021年（担保）字第2021-21389号"/>
    <s v="大农委保字-gaohongxin"/>
    <n v="2"/>
    <m/>
    <s v="自然人保证"/>
    <n v="0"/>
    <n v="60"/>
    <n v="0"/>
    <n v="20"/>
    <n v="20"/>
    <n v="0"/>
    <m/>
    <s v=""/>
    <m/>
    <s v="国担非专项业务"/>
    <m/>
    <s v="国担非专项业务"/>
    <m/>
    <s v="2022-11-03 10:09:24"/>
    <s v="2022-11-15 09:28:31"/>
    <s v="2022-11-01 15:28:44"/>
    <s v="唐媛"/>
    <m/>
    <s v="省再担合规性审查通过"/>
    <s v="国担合规性审查通过"/>
    <m/>
    <n v="50"/>
    <n v="50"/>
    <n v="364"/>
    <n v="0"/>
    <n v="0"/>
    <n v="2E-3"/>
    <n v="997.26"/>
    <n v="997.26"/>
    <m/>
  </r>
  <r>
    <s v="4302822082210019"/>
    <s v="国担非专项业务"/>
    <s v="新增"/>
    <x v="46"/>
    <m/>
    <s v="湖南省融资再担保有限公司"/>
    <s v="李海辉"/>
    <s v="农户"/>
    <s v="居民身份证"/>
    <s v="362201198305282836"/>
    <m/>
    <m/>
    <m/>
    <m/>
    <m/>
    <s v="否"/>
    <s v="江西省/宜春市/袁州区"/>
    <s v="猪的饲养"/>
    <s v="农、林、牧、渔业"/>
    <n v="0"/>
    <n v="0"/>
    <n v="1"/>
    <n v="0"/>
    <s v="其他"/>
    <s v="三农"/>
    <m/>
    <m/>
    <m/>
    <m/>
    <s v="株洲县融兴村镇银行有限责任公司"/>
    <n v="60"/>
    <s v="个人经营性贷款"/>
    <n v="5"/>
    <s v="人民币"/>
    <s v="否"/>
    <s v="2022-08-22 00:00:00"/>
    <s v="2023-08-21 00:00:00"/>
    <m/>
    <s v="株洲县融兴村镇银行2022年（个借）字第2022-0815号"/>
    <m/>
    <s v="株洲县融兴村镇银行2022年（担保）字第2022-22204号"/>
    <s v="大农委保字-lihaihui"/>
    <n v="2"/>
    <m/>
    <s v="自然人保证"/>
    <n v="0"/>
    <n v="60"/>
    <n v="0"/>
    <n v="20"/>
    <n v="20"/>
    <n v="0"/>
    <m/>
    <s v=""/>
    <m/>
    <s v="国担非专项业务"/>
    <m/>
    <s v="国担非专项业务"/>
    <m/>
    <s v="2022-11-03 10:09:24"/>
    <s v="2022-11-15 09:28:31"/>
    <s v="2022-11-01 15:28:44"/>
    <s v="唐媛"/>
    <m/>
    <s v="省再担合规性审查通过"/>
    <s v="国担合规性审查通过"/>
    <m/>
    <n v="60"/>
    <n v="60"/>
    <n v="364"/>
    <n v="0"/>
    <n v="0"/>
    <n v="2E-3"/>
    <n v="1196.71"/>
    <n v="1196.71"/>
    <m/>
  </r>
  <r>
    <s v="4302822082210020"/>
    <s v="国担非专项业务"/>
    <s v="新增"/>
    <x v="46"/>
    <m/>
    <s v="湖南省融资再担保有限公司"/>
    <s v="曹国民"/>
    <s v="农户"/>
    <s v="居民身份证"/>
    <s v="432322196212283211"/>
    <m/>
    <m/>
    <m/>
    <m/>
    <m/>
    <s v="否"/>
    <s v="湖南省/益阳市/南县"/>
    <s v="内陆养殖"/>
    <s v="农、林、牧、渔业"/>
    <n v="0"/>
    <n v="0"/>
    <n v="1"/>
    <n v="0"/>
    <s v="其他"/>
    <s v="三农"/>
    <m/>
    <m/>
    <m/>
    <m/>
    <s v="株洲县融兴村镇银行有限责任公司"/>
    <n v="80"/>
    <s v="个人经营性贷款"/>
    <n v="5"/>
    <s v="人民币"/>
    <s v="否"/>
    <s v="2022-08-22 00:00:00"/>
    <s v="2023-08-21 00:00:00"/>
    <m/>
    <s v="株洲县融兴村镇银行2022年（个借）字第2022-0816号"/>
    <m/>
    <s v="株洲县融兴村镇银行2021年（担保）字第2021-21344号"/>
    <s v="大农委保字-caoguomin"/>
    <n v="2"/>
    <m/>
    <s v="自然人保证"/>
    <n v="0"/>
    <n v="60"/>
    <n v="0"/>
    <n v="20"/>
    <n v="20"/>
    <n v="0"/>
    <m/>
    <s v=""/>
    <m/>
    <s v="国担非专项业务"/>
    <m/>
    <s v="国担非专项业务"/>
    <m/>
    <s v="2022-11-03 10:09:24"/>
    <s v="2022-11-15 09:29:01"/>
    <s v="2022-11-01 15:28:44"/>
    <s v="唐媛"/>
    <m/>
    <s v="省再担合规性审查通过"/>
    <s v="国担合规性审查通过"/>
    <m/>
    <n v="80"/>
    <n v="80"/>
    <n v="364"/>
    <n v="0"/>
    <n v="0"/>
    <n v="2E-3"/>
    <n v="1595.62"/>
    <n v="1595.62"/>
    <m/>
  </r>
  <r>
    <s v="4302822082310001"/>
    <s v="国担非专项业务"/>
    <s v="新增"/>
    <x v="46"/>
    <m/>
    <s v="湖南省融资再担保有限公司"/>
    <s v="孟传云"/>
    <s v="农户"/>
    <s v="居民身份证"/>
    <s v="430822197401243796"/>
    <m/>
    <m/>
    <m/>
    <m/>
    <m/>
    <s v="否"/>
    <s v="湖南省/张家界市/桑植县"/>
    <s v="猪的饲养"/>
    <s v="农、林、牧、渔业"/>
    <n v="0"/>
    <n v="0"/>
    <n v="1"/>
    <n v="0"/>
    <s v="其他"/>
    <s v="三农"/>
    <m/>
    <m/>
    <m/>
    <m/>
    <s v="株洲县融兴村镇银行有限责任公司"/>
    <n v="7"/>
    <s v="个人经营性贷款"/>
    <n v="5"/>
    <s v="人民币"/>
    <s v="否"/>
    <s v="2022-08-23 00:00:00"/>
    <s v="2023-02-22 00:00:00"/>
    <m/>
    <s v="株洲县融兴村镇银行2022年（个借）字第2022-0817号"/>
    <m/>
    <s v="株洲县融兴村镇银行2022年（担保）字第2022-22205号"/>
    <s v="大农委保字-mengchuanyun"/>
    <n v="2"/>
    <m/>
    <s v="自然人保证"/>
    <n v="0"/>
    <n v="60"/>
    <n v="0"/>
    <n v="20"/>
    <n v="20"/>
    <n v="0"/>
    <m/>
    <s v=""/>
    <m/>
    <s v="国担非专项业务"/>
    <m/>
    <s v="国担非专项业务"/>
    <m/>
    <s v="2022-11-03 10:09:24"/>
    <s v="2022-11-15 09:29:01"/>
    <s v="2022-11-01 15:28:44"/>
    <s v="唐媛"/>
    <m/>
    <s v="省再担合规性审查通过"/>
    <s v="国担合规性审查通过"/>
    <m/>
    <n v="7"/>
    <n v="7"/>
    <n v="183"/>
    <n v="0"/>
    <n v="0"/>
    <n v="2E-3"/>
    <n v="70.19"/>
    <n v="70.19"/>
    <m/>
  </r>
  <r>
    <s v="4302822082310002"/>
    <s v="国担非专项业务"/>
    <s v="新增"/>
    <x v="46"/>
    <m/>
    <s v="湖南省融资再担保有限公司"/>
    <s v="赵婧钰"/>
    <s v="农户"/>
    <s v="居民身份证"/>
    <s v="532127198102260522"/>
    <m/>
    <m/>
    <m/>
    <m/>
    <m/>
    <s v="否"/>
    <s v="云南省/昆明市/安宁市"/>
    <s v="鸡的饲养"/>
    <s v="农、林、牧、渔业"/>
    <n v="0"/>
    <n v="0"/>
    <n v="1"/>
    <n v="0"/>
    <s v="其他"/>
    <s v="三农"/>
    <m/>
    <m/>
    <m/>
    <m/>
    <s v="株洲县融兴村镇银行有限责任公司"/>
    <n v="60"/>
    <s v="个人经营性贷款"/>
    <n v="5"/>
    <s v="人民币"/>
    <s v="否"/>
    <s v="2022-08-23 00:00:00"/>
    <s v="2023-02-22 00:00:00"/>
    <m/>
    <s v="株洲县融兴村镇银行2022年（个借）字第2022-0818号"/>
    <m/>
    <s v="株洲县融兴村镇银行2021年（担保）字第2021-21302号"/>
    <s v="大农委保字-zhaojingyu"/>
    <n v="2"/>
    <m/>
    <s v="自然人保证"/>
    <n v="0"/>
    <n v="60"/>
    <n v="0"/>
    <n v="20"/>
    <n v="20"/>
    <n v="0"/>
    <m/>
    <s v=""/>
    <m/>
    <s v="国担非专项业务"/>
    <m/>
    <s v="国担非专项业务"/>
    <m/>
    <s v="2022-11-03 10:09:24"/>
    <s v="2022-11-15 09:29:01"/>
    <s v="2022-11-01 15:28:44"/>
    <s v="唐媛"/>
    <m/>
    <s v="省再担合规性审查通过"/>
    <s v="国担合规性审查通过"/>
    <m/>
    <n v="60"/>
    <n v="60"/>
    <n v="183"/>
    <n v="0"/>
    <n v="0"/>
    <n v="2E-3"/>
    <n v="601.64"/>
    <n v="601.64"/>
    <m/>
  </r>
  <r>
    <s v="4302822082310003"/>
    <s v="国担非专项业务"/>
    <s v="新增"/>
    <x v="46"/>
    <m/>
    <s v="湖南省融资再担保有限公司"/>
    <s v="刘立冬"/>
    <s v="农户"/>
    <s v="居民身份证"/>
    <s v="432423197411117933"/>
    <m/>
    <m/>
    <m/>
    <m/>
    <m/>
    <s v="否"/>
    <s v="湖南省/常德市/汉寿县"/>
    <s v="内陆养殖"/>
    <s v="农、林、牧、渔业"/>
    <n v="0"/>
    <n v="0"/>
    <n v="1"/>
    <n v="0"/>
    <s v="其他"/>
    <s v="三农"/>
    <m/>
    <m/>
    <m/>
    <m/>
    <s v="株洲县融兴村镇银行有限责任公司"/>
    <n v="5"/>
    <s v="个人经营性贷款"/>
    <n v="5"/>
    <s v="人民币"/>
    <s v="否"/>
    <s v="2022-08-23 00:00:00"/>
    <s v="2023-08-22 00:00:00"/>
    <m/>
    <s v="株洲县融兴村镇银行2022年（个借）字第2022-0819号"/>
    <m/>
    <s v="株洲县融兴村镇银行2021年（担保）字第2021-21258号"/>
    <s v="大农委保字-liulidong"/>
    <n v="2"/>
    <m/>
    <s v="自然人保证"/>
    <n v="0"/>
    <n v="60"/>
    <n v="0"/>
    <n v="20"/>
    <n v="20"/>
    <n v="0"/>
    <m/>
    <s v=""/>
    <m/>
    <s v="国担非专项业务"/>
    <m/>
    <s v="国担非专项业务"/>
    <m/>
    <s v="2022-11-03 10:09:24"/>
    <s v="2022-11-15 09:29:01"/>
    <s v="2022-11-01 15:28:44"/>
    <s v="唐媛"/>
    <m/>
    <s v="省再担合规性审查通过"/>
    <s v="国担合规性审查通过"/>
    <m/>
    <n v="5"/>
    <n v="5"/>
    <n v="364"/>
    <n v="0"/>
    <n v="0"/>
    <n v="2E-3"/>
    <n v="99.73"/>
    <n v="99.73"/>
    <m/>
  </r>
  <r>
    <s v="4302822082310004"/>
    <s v="国担非专项业务"/>
    <s v="新增"/>
    <x v="46"/>
    <m/>
    <s v="湖南省融资再担保有限公司"/>
    <s v="曹国华"/>
    <s v="农户"/>
    <s v="居民身份证"/>
    <s v="43242219660928703X"/>
    <m/>
    <m/>
    <m/>
    <m/>
    <m/>
    <s v="否"/>
    <s v="湖南省/常德市/安乡县"/>
    <s v="内陆养殖"/>
    <s v="农、林、牧、渔业"/>
    <n v="0"/>
    <n v="0"/>
    <n v="1"/>
    <n v="0"/>
    <s v="其他"/>
    <s v="三农"/>
    <m/>
    <m/>
    <m/>
    <m/>
    <s v="株洲县融兴村镇银行有限责任公司"/>
    <n v="10"/>
    <s v="个人经营性贷款"/>
    <n v="5"/>
    <s v="人民币"/>
    <s v="否"/>
    <s v="2022-08-23 00:00:00"/>
    <s v="2023-08-22 00:00:00"/>
    <m/>
    <s v="株洲县融兴村镇银行2022年（个借）字第2022-0820号"/>
    <m/>
    <s v="株洲县融兴村镇银行2022年（担保）字第2022-22076号"/>
    <s v="大农委保字-caoguohua"/>
    <n v="2"/>
    <m/>
    <s v="自然人保证"/>
    <n v="0"/>
    <n v="60"/>
    <n v="0"/>
    <n v="20"/>
    <n v="20"/>
    <n v="0"/>
    <m/>
    <s v=""/>
    <m/>
    <s v="国担非专项业务"/>
    <m/>
    <s v="国担非专项业务"/>
    <m/>
    <s v="2022-11-03 10:09:24"/>
    <s v="2022-11-15 09:29:01"/>
    <s v="2022-11-01 15:28:44"/>
    <s v="唐媛"/>
    <m/>
    <s v="省再担合规性审查通过"/>
    <s v="国担合规性审查通过"/>
    <m/>
    <n v="10"/>
    <n v="10"/>
    <n v="364"/>
    <n v="0"/>
    <n v="0"/>
    <n v="2E-3"/>
    <n v="199.45"/>
    <n v="199.45"/>
    <m/>
  </r>
  <r>
    <s v="4302822082310005"/>
    <s v="国担非专项业务"/>
    <s v="新增"/>
    <x v="46"/>
    <m/>
    <s v="湖南省融资再担保有限公司"/>
    <s v="曾益"/>
    <s v="农户"/>
    <s v="居民身份证"/>
    <s v="430722198511130476"/>
    <m/>
    <m/>
    <m/>
    <m/>
    <m/>
    <s v="是"/>
    <s v="湖南省/常德市/汉寿县"/>
    <s v="内陆养殖"/>
    <s v="农、林、牧、渔业"/>
    <n v="0"/>
    <n v="0"/>
    <n v="1"/>
    <n v="0"/>
    <s v="其他"/>
    <s v="三农"/>
    <m/>
    <m/>
    <m/>
    <m/>
    <s v="株洲县融兴村镇银行有限责任公司"/>
    <n v="10"/>
    <s v="个人经营性贷款"/>
    <n v="5"/>
    <s v="人民币"/>
    <s v="否"/>
    <s v="2022-08-23 00:00:00"/>
    <s v="2023-08-22 00:00:00"/>
    <m/>
    <s v="株洲县融兴村镇银行2022年（个借）字第2022-0821号"/>
    <m/>
    <s v="株洲县融兴村镇银行2022年（担保）字第2022-22206号"/>
    <s v="大农委保字-zengyi"/>
    <n v="2"/>
    <m/>
    <s v="自然人保证"/>
    <n v="0"/>
    <n v="60"/>
    <n v="0"/>
    <n v="20"/>
    <n v="20"/>
    <n v="0"/>
    <m/>
    <s v=""/>
    <m/>
    <s v="国担非专项业务"/>
    <m/>
    <s v="国担非专项业务"/>
    <m/>
    <s v="2022-11-03 10:09:24"/>
    <s v="2022-11-15 09:29:01"/>
    <s v="2022-11-01 15:28:44"/>
    <s v="唐媛"/>
    <m/>
    <s v="省再担合规性审查通过"/>
    <s v="国担合规性审查通过"/>
    <m/>
    <n v="10"/>
    <n v="10"/>
    <n v="364"/>
    <n v="0"/>
    <n v="0"/>
    <n v="2E-3"/>
    <n v="199.45"/>
    <n v="199.45"/>
    <m/>
  </r>
  <r>
    <s v="4302822082310006"/>
    <s v="国担非专项业务"/>
    <s v="新增"/>
    <x v="46"/>
    <m/>
    <s v="湖南省融资再担保有限公司"/>
    <s v="贺谭滨"/>
    <s v="农户"/>
    <s v="居民身份证"/>
    <s v="430223198412300512"/>
    <m/>
    <m/>
    <m/>
    <m/>
    <m/>
    <s v="是"/>
    <s v="湖南省/株洲市/攸县"/>
    <s v="猪的饲养"/>
    <s v="农、林、牧、渔业"/>
    <n v="0"/>
    <n v="0"/>
    <n v="1"/>
    <n v="0"/>
    <s v="其他"/>
    <s v="三农"/>
    <m/>
    <m/>
    <m/>
    <m/>
    <s v="株洲县融兴村镇银行有限责任公司"/>
    <n v="10"/>
    <s v="个人经营性贷款"/>
    <n v="5"/>
    <s v="人民币"/>
    <s v="否"/>
    <s v="2022-08-23 00:00:00"/>
    <s v="2023-08-22 00:00:00"/>
    <m/>
    <s v="株洲县融兴村镇银行2022年（个借）字第2022-0822号"/>
    <m/>
    <s v="株洲县融兴村镇银行2022年（担保）字第2022-22207号"/>
    <s v="大农委保字-hetanbin"/>
    <n v="2"/>
    <m/>
    <s v="自然人保证"/>
    <n v="0"/>
    <n v="60"/>
    <n v="0"/>
    <n v="20"/>
    <n v="20"/>
    <n v="0"/>
    <m/>
    <s v=""/>
    <m/>
    <s v="国担非专项业务"/>
    <m/>
    <s v="国担非专项业务"/>
    <m/>
    <s v="2022-11-03 10:09:24"/>
    <s v="2022-11-15 09:29:01"/>
    <s v="2022-11-01 15:28:44"/>
    <s v="唐媛"/>
    <m/>
    <s v="省再担合规性审查通过"/>
    <s v="国担合规性审查通过"/>
    <m/>
    <n v="10"/>
    <n v="10"/>
    <n v="364"/>
    <n v="0"/>
    <n v="0"/>
    <n v="2E-3"/>
    <n v="199.45"/>
    <n v="199.45"/>
    <m/>
  </r>
  <r>
    <s v="4302822082310007"/>
    <s v="国担非专项业务"/>
    <s v="新增"/>
    <x v="46"/>
    <m/>
    <s v="湖南省融资再担保有限公司"/>
    <s v="邱得广"/>
    <s v="农户"/>
    <s v="居民身份证"/>
    <s v="432423197311212095"/>
    <m/>
    <m/>
    <m/>
    <m/>
    <m/>
    <s v="否"/>
    <s v="湖南省/常德市/汉寿县"/>
    <s v="内陆养殖"/>
    <s v="农、林、牧、渔业"/>
    <n v="0"/>
    <n v="0"/>
    <n v="1"/>
    <n v="0"/>
    <s v="其他"/>
    <s v="三农"/>
    <m/>
    <m/>
    <m/>
    <m/>
    <s v="株洲县融兴村镇银行有限责任公司"/>
    <n v="10"/>
    <s v="个人经营性贷款"/>
    <n v="5"/>
    <s v="人民币"/>
    <s v="否"/>
    <s v="2022-08-23 00:00:00"/>
    <s v="2023-08-22 00:00:00"/>
    <m/>
    <s v="株洲县融兴村镇银行2022年（个借）字第2022-0823号"/>
    <m/>
    <s v="株洲县融兴村镇银行2021年（担保）字第2021-21216号"/>
    <s v="大农委保字-qiudeguang"/>
    <n v="2"/>
    <m/>
    <s v="自然人保证"/>
    <n v="0"/>
    <n v="60"/>
    <n v="0"/>
    <n v="20"/>
    <n v="20"/>
    <n v="0"/>
    <m/>
    <s v=""/>
    <m/>
    <s v="国担非专项业务"/>
    <m/>
    <s v="国担非专项业务"/>
    <m/>
    <s v="2022-11-03 10:09:24"/>
    <s v="2022-11-15 09:29:01"/>
    <s v="2022-11-01 15:28:44"/>
    <s v="唐媛"/>
    <m/>
    <s v="省再担合规性审查通过"/>
    <s v="国担合规性审查通过"/>
    <m/>
    <n v="10"/>
    <n v="10"/>
    <n v="364"/>
    <n v="0"/>
    <n v="0"/>
    <n v="2E-3"/>
    <n v="199.45"/>
    <n v="199.45"/>
    <m/>
  </r>
  <r>
    <s v="4302822082310008"/>
    <s v="国担非专项业务"/>
    <s v="新增"/>
    <x v="46"/>
    <m/>
    <s v="湖南省融资再担保有限公司"/>
    <s v="杨成翔"/>
    <s v="农户"/>
    <s v="居民身份证"/>
    <s v="431127199106020091"/>
    <m/>
    <m/>
    <m/>
    <m/>
    <m/>
    <s v="否"/>
    <s v="湖南省/永州市/蓝山县"/>
    <s v="猪的饲养"/>
    <s v="农、林、牧、渔业"/>
    <n v="0"/>
    <n v="0"/>
    <n v="1"/>
    <n v="0"/>
    <s v="其他"/>
    <s v="三农"/>
    <m/>
    <m/>
    <m/>
    <m/>
    <s v="株洲县融兴村镇银行有限责任公司"/>
    <n v="10"/>
    <s v="个人经营性贷款"/>
    <n v="5"/>
    <s v="人民币"/>
    <s v="否"/>
    <s v="2022-08-23 00:00:00"/>
    <s v="2023-08-22 00:00:00"/>
    <m/>
    <s v="株洲县融兴村镇银行2022年（个借）字第2022-0824号"/>
    <m/>
    <s v="株洲县融兴村镇银行2021年（担保）字第2021-21374号"/>
    <s v="大农委保字-yangchengxiang"/>
    <n v="2"/>
    <m/>
    <s v="自然人保证"/>
    <n v="0"/>
    <n v="60"/>
    <n v="0"/>
    <n v="20"/>
    <n v="20"/>
    <n v="0"/>
    <m/>
    <s v=""/>
    <m/>
    <s v="国担非专项业务"/>
    <m/>
    <s v="国担非专项业务"/>
    <m/>
    <s v="2022-11-03 10:09:24"/>
    <s v="2022-11-15 09:29:01"/>
    <s v="2022-11-01 15:28:44"/>
    <s v="唐媛"/>
    <m/>
    <s v="省再担合规性审查通过"/>
    <s v="国担合规性审查通过"/>
    <m/>
    <n v="10"/>
    <n v="10"/>
    <n v="364"/>
    <n v="0"/>
    <n v="0"/>
    <n v="2E-3"/>
    <n v="199.45"/>
    <n v="199.45"/>
    <m/>
  </r>
  <r>
    <s v="4302822082310009"/>
    <s v="国担非专项业务"/>
    <s v="新增"/>
    <x v="46"/>
    <m/>
    <s v="湖南省融资再担保有限公司"/>
    <s v="严士清"/>
    <s v="农户"/>
    <s v="居民身份证"/>
    <s v="420800197109214517"/>
    <m/>
    <m/>
    <m/>
    <m/>
    <m/>
    <s v="否"/>
    <s v="湖北省/荆门市/沙洋县"/>
    <s v="内陆养殖"/>
    <s v="农、林、牧、渔业"/>
    <n v="0"/>
    <n v="0"/>
    <n v="1"/>
    <n v="0"/>
    <s v="其他"/>
    <s v="三农"/>
    <m/>
    <m/>
    <m/>
    <m/>
    <s v="株洲县融兴村镇银行有限责任公司"/>
    <n v="10"/>
    <s v="个人经营性贷款"/>
    <n v="5"/>
    <s v="人民币"/>
    <s v="否"/>
    <s v="2022-08-23 00:00:00"/>
    <s v="2023-08-22 00:00:00"/>
    <m/>
    <s v="株洲县融兴村镇银行2022年（个借）字第2022-0825号"/>
    <m/>
    <s v="株洲县融兴村镇银行2021年（担保）字第2021-21392号"/>
    <s v="大农委保字-yanshiqing"/>
    <n v="2"/>
    <m/>
    <s v="自然人保证"/>
    <n v="0"/>
    <n v="60"/>
    <n v="0"/>
    <n v="20"/>
    <n v="20"/>
    <n v="0"/>
    <m/>
    <s v=""/>
    <m/>
    <s v="国担非专项业务"/>
    <m/>
    <s v="国担非专项业务"/>
    <m/>
    <s v="2022-11-03 10:09:24"/>
    <s v="2022-11-15 09:28:31"/>
    <s v="2022-11-01 15:28:44"/>
    <s v="唐媛"/>
    <m/>
    <s v="省再担合规性审查通过"/>
    <s v="国担合规性审查通过"/>
    <m/>
    <n v="10"/>
    <n v="10"/>
    <n v="364"/>
    <n v="0"/>
    <n v="0"/>
    <n v="2E-3"/>
    <n v="199.45"/>
    <n v="199.45"/>
    <m/>
  </r>
  <r>
    <s v="4302822082310010"/>
    <s v="国担非专项业务"/>
    <s v="新增"/>
    <x v="46"/>
    <m/>
    <s v="湖南省融资再担保有限公司"/>
    <s v="石明"/>
    <s v="农户"/>
    <s v="居民身份证"/>
    <s v="430624198209157915"/>
    <m/>
    <m/>
    <m/>
    <m/>
    <m/>
    <s v="否"/>
    <s v="湖南省/岳阳市/湘阴县"/>
    <s v="猪的饲养"/>
    <s v="农、林、牧、渔业"/>
    <n v="0"/>
    <n v="0"/>
    <n v="1"/>
    <n v="0"/>
    <s v="其他"/>
    <s v="三农"/>
    <m/>
    <m/>
    <m/>
    <m/>
    <s v="株洲县融兴村镇银行有限责任公司"/>
    <n v="10"/>
    <s v="个人经营性贷款"/>
    <n v="5"/>
    <s v="人民币"/>
    <s v="否"/>
    <s v="2022-08-23 00:00:00"/>
    <s v="2023-08-22 00:00:00"/>
    <m/>
    <s v="株洲县融兴村镇银行2022年（个借）字第2022-0826号"/>
    <m/>
    <s v="株洲县融兴村镇银行2022年（担保）字第2022-22208号"/>
    <s v="大农委保字-shiming"/>
    <n v="2"/>
    <m/>
    <s v="自然人保证"/>
    <n v="0"/>
    <n v="60"/>
    <n v="0"/>
    <n v="20"/>
    <n v="20"/>
    <n v="0"/>
    <m/>
    <s v=""/>
    <m/>
    <s v="国担非专项业务"/>
    <m/>
    <s v="国担非专项业务"/>
    <m/>
    <s v="2022-11-03 10:09:24"/>
    <s v="2022-11-15 09:28:31"/>
    <s v="2022-11-01 15:28:44"/>
    <s v="唐媛"/>
    <m/>
    <s v="省再担合规性审查通过"/>
    <s v="国担合规性审查通过"/>
    <m/>
    <n v="10"/>
    <n v="10"/>
    <n v="364"/>
    <n v="0"/>
    <n v="0"/>
    <n v="2E-3"/>
    <n v="199.45"/>
    <n v="199.45"/>
    <m/>
  </r>
  <r>
    <s v="4302822082310011"/>
    <s v="国担非专项业务"/>
    <s v="新增"/>
    <x v="46"/>
    <m/>
    <s v="湖南省融资再担保有限公司"/>
    <s v="龙欣荣"/>
    <s v="农户"/>
    <s v="居民身份证"/>
    <s v="430981199008125632"/>
    <m/>
    <m/>
    <m/>
    <m/>
    <m/>
    <s v="否"/>
    <s v="湖南省/益阳市/沅江市"/>
    <s v="内陆养殖"/>
    <s v="农、林、牧、渔业"/>
    <n v="0"/>
    <n v="0"/>
    <n v="1"/>
    <n v="0"/>
    <s v="其他"/>
    <s v="三农"/>
    <m/>
    <m/>
    <m/>
    <m/>
    <s v="株洲县融兴村镇银行有限责任公司"/>
    <n v="15"/>
    <s v="个人经营性贷款"/>
    <n v="5"/>
    <s v="人民币"/>
    <s v="否"/>
    <s v="2022-08-23 00:00:00"/>
    <s v="2023-08-22 00:00:00"/>
    <m/>
    <s v="株洲县融兴村镇银行2022年（个借）字第2022-0827号"/>
    <m/>
    <s v="株洲县融兴村镇银行2022年（担保）字第2022-22008号"/>
    <s v="大农委保字-longxinrong"/>
    <n v="2"/>
    <m/>
    <s v="自然人保证"/>
    <n v="0"/>
    <n v="60"/>
    <n v="0"/>
    <n v="20"/>
    <n v="20"/>
    <n v="0"/>
    <m/>
    <s v=""/>
    <m/>
    <s v="国担非专项业务"/>
    <m/>
    <s v="国担非专项业务"/>
    <m/>
    <s v="2022-11-03 10:09:24"/>
    <s v="2022-11-15 09:28:31"/>
    <s v="2022-11-01 15:28:44"/>
    <s v="唐媛"/>
    <m/>
    <s v="省再担合规性审查通过"/>
    <s v="国担合规性审查通过"/>
    <m/>
    <n v="15"/>
    <n v="15"/>
    <n v="364"/>
    <n v="0"/>
    <n v="0"/>
    <n v="2E-3"/>
    <n v="299.18"/>
    <n v="299.18"/>
    <m/>
  </r>
  <r>
    <s v="4302822082310012"/>
    <s v="国担非专项业务"/>
    <s v="新增"/>
    <x v="46"/>
    <m/>
    <s v="湖南省融资再担保有限公司"/>
    <s v="彭龙祥"/>
    <s v="农户"/>
    <s v="居民身份证"/>
    <s v="450923198809062817"/>
    <m/>
    <m/>
    <m/>
    <m/>
    <m/>
    <s v="否"/>
    <s v="广西壮族自治区/玉林市/博白县"/>
    <s v="猪的饲养"/>
    <s v="农、林、牧、渔业"/>
    <n v="0"/>
    <n v="0"/>
    <n v="1"/>
    <n v="0"/>
    <s v="其他"/>
    <s v="三农"/>
    <m/>
    <m/>
    <m/>
    <m/>
    <s v="株洲县融兴村镇银行有限责任公司"/>
    <n v="20"/>
    <s v="个人经营性贷款"/>
    <n v="5"/>
    <s v="人民币"/>
    <s v="否"/>
    <s v="2022-08-23 00:00:00"/>
    <s v="2023-08-22 00:00:00"/>
    <m/>
    <s v="株洲县融兴村镇银行2022年（个借）字第2022-0828号"/>
    <m/>
    <s v="株洲县融兴村镇银行2022年（担保）字第2022-22029号"/>
    <s v="大农委保字-penglongxiang"/>
    <n v="2"/>
    <m/>
    <s v="自然人保证"/>
    <n v="0"/>
    <n v="60"/>
    <n v="0"/>
    <n v="20"/>
    <n v="20"/>
    <n v="0"/>
    <m/>
    <s v=""/>
    <m/>
    <s v="国担非专项业务"/>
    <m/>
    <s v="国担非专项业务"/>
    <m/>
    <s v="2022-11-03 10:09:24"/>
    <s v="2022-11-15 09:28:31"/>
    <s v="2022-11-01 15:28:44"/>
    <s v="唐媛"/>
    <m/>
    <s v="省再担合规性审查通过"/>
    <s v="国担合规性审查通过"/>
    <m/>
    <n v="20"/>
    <n v="20"/>
    <n v="364"/>
    <n v="0"/>
    <n v="0"/>
    <n v="2E-3"/>
    <n v="398.9"/>
    <n v="398.9"/>
    <m/>
  </r>
  <r>
    <s v="4302822082310013"/>
    <s v="国担非专项业务"/>
    <s v="新增"/>
    <x v="46"/>
    <s v=""/>
    <s v="湖南省融资再担保有限公司"/>
    <s v="杨文武"/>
    <s v="农户"/>
    <s v="居民身份证"/>
    <s v="432423197701131610"/>
    <m/>
    <m/>
    <m/>
    <m/>
    <m/>
    <s v="否"/>
    <s v="湖南省/常德市/汉寿县"/>
    <s v="内陆养殖"/>
    <s v="农、林、牧、渔业"/>
    <n v="0"/>
    <n v="0"/>
    <n v="1"/>
    <n v="0"/>
    <s v="其他"/>
    <s v="三农"/>
    <s v=""/>
    <m/>
    <m/>
    <m/>
    <s v="株洲县融兴村镇银行有限责任公司"/>
    <n v="20"/>
    <s v="个人经营性贷款"/>
    <n v="5"/>
    <s v="人民币"/>
    <s v="否"/>
    <s v="2022-08-23 00:00:00"/>
    <s v="2023-08-22 00:00:00"/>
    <m/>
    <s v="株洲县融兴村镇银行2022年（个借）字第2022-0829号"/>
    <m/>
    <s v="株洲县融兴村镇银行2021年（担保）字第2021-21312号"/>
    <s v="大农委保字-yangwenwu"/>
    <n v="2"/>
    <m/>
    <s v="自然人保证"/>
    <n v="0"/>
    <n v="60"/>
    <n v="0"/>
    <n v="20"/>
    <n v="20"/>
    <n v="0"/>
    <m/>
    <s v=""/>
    <s v="同一个授信合同，个借合同不一致"/>
    <s v="国担非专项业务"/>
    <s v=""/>
    <s v="国担非专项业务"/>
    <m/>
    <s v="2022-11-03 10:09:24"/>
    <s v="2022-11-15 09:29:01"/>
    <s v="2022-11-01 00:00:00"/>
    <s v="唐媛"/>
    <m/>
    <s v="省再担合规性审查通过"/>
    <s v="国担合规性审查通过"/>
    <m/>
    <n v="20"/>
    <n v="20"/>
    <n v="364"/>
    <n v="0"/>
    <n v="0"/>
    <n v="2E-3"/>
    <n v="398.9"/>
    <n v="398.9"/>
    <m/>
  </r>
  <r>
    <s v="4302822082310014"/>
    <s v="国担非专项业务"/>
    <s v="新增"/>
    <x v="46"/>
    <m/>
    <s v="湖南省融资再担保有限公司"/>
    <s v="罗有才"/>
    <s v="农户"/>
    <s v="居民身份证"/>
    <s v="432302196811108516"/>
    <m/>
    <m/>
    <m/>
    <m/>
    <m/>
    <s v="否"/>
    <s v="湖南省/益阳市/沅江市"/>
    <s v="内陆养殖"/>
    <s v="农、林、牧、渔业"/>
    <n v="0"/>
    <n v="0"/>
    <n v="1"/>
    <n v="0"/>
    <s v="其他"/>
    <s v="三农"/>
    <m/>
    <m/>
    <m/>
    <m/>
    <s v="株洲县融兴村镇银行有限责任公司"/>
    <n v="30"/>
    <s v="个人经营性贷款"/>
    <n v="5"/>
    <s v="人民币"/>
    <s v="否"/>
    <s v="2022-08-23 00:00:00"/>
    <s v="2023-08-22 00:00:00"/>
    <m/>
    <s v="株洲县融兴村镇银行2022年（个借）字第2022-0830号"/>
    <m/>
    <s v="株洲县融兴村镇银行2021年（担保）字第2021-21412号"/>
    <s v="大农委保字-luoyoucai"/>
    <n v="2"/>
    <m/>
    <s v="自然人保证"/>
    <n v="0"/>
    <n v="60"/>
    <n v="0"/>
    <n v="20"/>
    <n v="20"/>
    <n v="0"/>
    <m/>
    <s v=""/>
    <m/>
    <s v="国担非专项业务"/>
    <m/>
    <s v="国担非专项业务"/>
    <m/>
    <s v="2022-11-03 10:09:24"/>
    <s v="2022-11-15 09:29:01"/>
    <s v="2022-11-01 15:28:44"/>
    <s v="唐媛"/>
    <m/>
    <s v="省再担合规性审查通过"/>
    <s v="国担合规性审查通过"/>
    <m/>
    <n v="30"/>
    <n v="30"/>
    <n v="364"/>
    <n v="0"/>
    <n v="0"/>
    <n v="2E-3"/>
    <n v="598.36"/>
    <n v="598.36"/>
    <m/>
  </r>
  <r>
    <s v="4302822082310015"/>
    <s v="国担非专项业务"/>
    <s v="新增"/>
    <x v="46"/>
    <m/>
    <s v="湖南省融资再担保有限公司"/>
    <s v="杜鼐珺"/>
    <s v="农户"/>
    <s v="居民身份证"/>
    <s v="610104198403080617"/>
    <m/>
    <m/>
    <m/>
    <m/>
    <m/>
    <s v="否"/>
    <s v="陕西省/西安市/莲湖区"/>
    <s v="鸡的饲养"/>
    <s v="农、林、牧、渔业"/>
    <n v="0"/>
    <n v="0"/>
    <n v="1"/>
    <n v="0"/>
    <s v="其他"/>
    <s v="三农"/>
    <m/>
    <m/>
    <m/>
    <m/>
    <s v="株洲县融兴村镇银行有限责任公司"/>
    <n v="50"/>
    <s v="个人经营性贷款"/>
    <n v="5"/>
    <s v="人民币"/>
    <s v="否"/>
    <s v="2022-08-23 00:00:00"/>
    <s v="2023-08-22 00:00:00"/>
    <m/>
    <s v="株洲县融兴村镇银行2022年（个借）字第2022-0831号"/>
    <m/>
    <s v="株洲县融兴村镇银行2020年（担保）字第2020-20922号"/>
    <s v="大农委保字-dunai"/>
    <n v="2"/>
    <m/>
    <s v="自然人保证"/>
    <n v="0"/>
    <n v="60"/>
    <n v="0"/>
    <n v="20"/>
    <n v="20"/>
    <n v="0"/>
    <m/>
    <s v=""/>
    <m/>
    <s v="国担非专项业务"/>
    <m/>
    <s v="国担非专项业务"/>
    <m/>
    <s v="2022-11-03 10:09:24"/>
    <s v="2022-11-15 09:29:01"/>
    <s v="2022-11-01 15:28:44"/>
    <s v="唐媛"/>
    <m/>
    <s v="省再担合规性审查通过"/>
    <s v="国担合规性审查通过"/>
    <m/>
    <n v="50"/>
    <n v="50"/>
    <n v="364"/>
    <n v="0"/>
    <n v="0"/>
    <n v="2E-3"/>
    <n v="997.26"/>
    <n v="997.26"/>
    <m/>
  </r>
  <r>
    <s v="4302822082310016"/>
    <s v="国担非专项业务"/>
    <s v="新增"/>
    <x v="46"/>
    <m/>
    <s v="湖南省融资再担保有限公司"/>
    <s v="朱觉兵"/>
    <s v="农户"/>
    <s v="居民身份证"/>
    <s v="430123196905093617"/>
    <m/>
    <m/>
    <m/>
    <m/>
    <m/>
    <s v="否"/>
    <s v="湖南省/长沙市/浏阳市"/>
    <s v="猪的饲养"/>
    <s v="农、林、牧、渔业"/>
    <n v="0"/>
    <n v="0"/>
    <n v="1"/>
    <n v="0"/>
    <s v="其他"/>
    <s v="三农"/>
    <m/>
    <m/>
    <m/>
    <m/>
    <s v="株洲县融兴村镇银行有限责任公司"/>
    <n v="100"/>
    <s v="个人经营性贷款"/>
    <n v="5"/>
    <s v="人民币"/>
    <s v="否"/>
    <s v="2022-08-23 00:00:00"/>
    <s v="2023-08-22 00:00:00"/>
    <m/>
    <s v="株洲县融兴村镇银行2022年（个借）字第2022-0832号"/>
    <m/>
    <s v="株洲县融兴村镇银行2022年（担保）字第2022-22170号"/>
    <s v="大农委保字-zhujuebing"/>
    <n v="2"/>
    <m/>
    <s v="自然人保证"/>
    <n v="0"/>
    <n v="60"/>
    <n v="0"/>
    <n v="20"/>
    <n v="20"/>
    <n v="0"/>
    <m/>
    <s v=""/>
    <m/>
    <s v="国担非专项业务"/>
    <m/>
    <s v="国担非专项业务"/>
    <m/>
    <s v="2022-11-03 10:09:24"/>
    <s v="2022-11-15 09:29:01"/>
    <s v="2022-11-01 15:28:45"/>
    <s v="唐媛"/>
    <m/>
    <s v="省再担合规性审查通过"/>
    <s v="国担合规性审查通过"/>
    <m/>
    <n v="100"/>
    <n v="100"/>
    <n v="364"/>
    <n v="0"/>
    <n v="0"/>
    <n v="2E-3"/>
    <n v="1994.52"/>
    <n v="1994.52"/>
    <m/>
  </r>
  <r>
    <s v="4302822082410001"/>
    <s v="国担非专项业务"/>
    <s v="新增"/>
    <x v="46"/>
    <m/>
    <s v="湖南省融资再担保有限公司"/>
    <s v="顾国栋"/>
    <s v="农户"/>
    <s v="居民身份证"/>
    <s v="43052819790621743X"/>
    <m/>
    <m/>
    <m/>
    <m/>
    <m/>
    <s v="否"/>
    <s v="湖南省/邵阳市/新宁县"/>
    <s v="猪的饲养"/>
    <s v="农、林、牧、渔业"/>
    <n v="0"/>
    <n v="0"/>
    <n v="1"/>
    <n v="0"/>
    <s v="其他"/>
    <s v="三农"/>
    <m/>
    <m/>
    <m/>
    <m/>
    <s v="株洲县融兴村镇银行有限责任公司"/>
    <n v="10"/>
    <s v="个人经营性贷款"/>
    <n v="5"/>
    <s v="人民币"/>
    <s v="否"/>
    <s v="2022-08-24 00:00:00"/>
    <s v="2023-06-23 00:00:00"/>
    <m/>
    <s v="株洲县融兴村镇银行2022年（个借）字第2022-0833号"/>
    <m/>
    <s v="株洲县融兴村镇银行2020年（担保）字第2020-20810号"/>
    <s v="大农委保字-guguodong"/>
    <n v="2"/>
    <m/>
    <s v="自然人保证"/>
    <n v="0"/>
    <n v="60"/>
    <n v="0"/>
    <n v="20"/>
    <n v="20"/>
    <n v="0"/>
    <m/>
    <s v=""/>
    <m/>
    <s v="国担非专项业务"/>
    <m/>
    <s v="国担非专项业务"/>
    <m/>
    <s v="2022-11-03 10:09:24"/>
    <s v="2022-11-15 09:28:31"/>
    <s v="2022-11-01 15:28:45"/>
    <s v="唐媛"/>
    <m/>
    <s v="省再担合规性审查通过"/>
    <s v="国担合规性审查通过"/>
    <m/>
    <n v="10"/>
    <n v="10"/>
    <n v="303"/>
    <n v="0"/>
    <n v="0"/>
    <n v="2E-3"/>
    <n v="166.03"/>
    <n v="166.03"/>
    <m/>
  </r>
  <r>
    <s v="4302822082410002"/>
    <s v="国担非专项业务"/>
    <s v="新增"/>
    <x v="46"/>
    <m/>
    <s v="湖南省融资再担保有限公司"/>
    <s v="鄢武国"/>
    <s v="农户"/>
    <s v="居民身份证"/>
    <s v="430981198103257217"/>
    <m/>
    <m/>
    <m/>
    <m/>
    <m/>
    <s v="否"/>
    <s v="湖南省/益阳市/沅江市"/>
    <s v="猪的饲养"/>
    <s v="农、林、牧、渔业"/>
    <n v="0"/>
    <n v="0"/>
    <n v="1"/>
    <n v="0"/>
    <s v="其他"/>
    <s v="三农"/>
    <m/>
    <m/>
    <m/>
    <m/>
    <s v="株洲县融兴村镇银行有限责任公司"/>
    <n v="10"/>
    <s v="个人经营性贷款"/>
    <n v="5"/>
    <s v="人民币"/>
    <s v="否"/>
    <s v="2022-08-24 00:00:00"/>
    <s v="2023-08-23 00:00:00"/>
    <m/>
    <s v="株洲县融兴村镇银行2022年（个借）字第2022-0834号"/>
    <m/>
    <s v="株洲县融兴村镇银行2020年（担保）字第2020-20926号"/>
    <s v="大农委保字-yanwuguo"/>
    <n v="2"/>
    <m/>
    <s v="自然人保证"/>
    <n v="0"/>
    <n v="60"/>
    <n v="0"/>
    <n v="20"/>
    <n v="20"/>
    <n v="0"/>
    <m/>
    <s v=""/>
    <m/>
    <s v="国担非专项业务"/>
    <m/>
    <s v="国担非专项业务"/>
    <m/>
    <s v="2022-11-03 10:09:24"/>
    <s v="2022-11-15 09:28:31"/>
    <s v="2022-11-01 15:28:45"/>
    <s v="唐媛"/>
    <m/>
    <s v="省再担合规性审查通过"/>
    <s v="国担合规性审查通过"/>
    <m/>
    <n v="10"/>
    <n v="10"/>
    <n v="364"/>
    <n v="0"/>
    <n v="0"/>
    <n v="2E-3"/>
    <n v="199.45"/>
    <n v="199.45"/>
    <m/>
  </r>
  <r>
    <s v="4302822082410003"/>
    <s v="国担非专项业务"/>
    <s v="新增"/>
    <x v="46"/>
    <m/>
    <s v="湖南省融资再担保有限公司"/>
    <s v="冯金明"/>
    <s v="农户"/>
    <s v="居民身份证"/>
    <s v="421083196303055314"/>
    <m/>
    <m/>
    <m/>
    <m/>
    <m/>
    <s v="否"/>
    <s v="湖北省/荆州市/洪湖市"/>
    <s v="内陆养殖"/>
    <s v="农、林、牧、渔业"/>
    <n v="0"/>
    <n v="0"/>
    <n v="1"/>
    <n v="0"/>
    <s v="其他"/>
    <s v="三农"/>
    <m/>
    <m/>
    <m/>
    <m/>
    <s v="株洲县融兴村镇银行有限责任公司"/>
    <n v="20"/>
    <s v="个人经营性贷款"/>
    <n v="5"/>
    <s v="人民币"/>
    <s v="否"/>
    <s v="2022-08-24 00:00:00"/>
    <s v="2023-08-23 00:00:00"/>
    <m/>
    <s v="株洲县融兴村镇银行2022年（个借）字第2022-0835号"/>
    <m/>
    <s v="株洲县融兴村镇银行2021年（担保）字第2021-21262号"/>
    <s v="大农委保字-fengjinming"/>
    <n v="2"/>
    <m/>
    <s v="自然人保证"/>
    <n v="0"/>
    <n v="60"/>
    <n v="0"/>
    <n v="20"/>
    <n v="20"/>
    <n v="0"/>
    <m/>
    <s v=""/>
    <m/>
    <s v="国担非专项业务"/>
    <m/>
    <s v="国担非专项业务"/>
    <m/>
    <s v="2022-11-03 10:09:24"/>
    <s v="2022-11-15 09:29:01"/>
    <s v="2022-11-01 15:28:45"/>
    <s v="唐媛"/>
    <m/>
    <s v="省再担合规性审查通过"/>
    <s v="国担合规性审查通过"/>
    <m/>
    <n v="20"/>
    <n v="20"/>
    <n v="364"/>
    <n v="0"/>
    <n v="0"/>
    <n v="2E-3"/>
    <n v="398.9"/>
    <n v="398.9"/>
    <m/>
  </r>
  <r>
    <s v="4302822082410004"/>
    <s v="国担非专项业务"/>
    <s v="新增"/>
    <x v="46"/>
    <m/>
    <s v="湖南省融资再担保有限公司"/>
    <s v="陈志明"/>
    <s v="农户"/>
    <s v="居民身份证"/>
    <s v="430624196407046117"/>
    <m/>
    <m/>
    <m/>
    <m/>
    <m/>
    <s v="否"/>
    <s v="湖南省/岳阳市/湘阴县"/>
    <s v="内陆养殖"/>
    <s v="农、林、牧、渔业"/>
    <n v="0"/>
    <n v="0"/>
    <n v="1"/>
    <n v="0"/>
    <s v="其他"/>
    <s v="三农"/>
    <m/>
    <m/>
    <m/>
    <m/>
    <s v="株洲县融兴村镇银行有限责任公司"/>
    <n v="20"/>
    <s v="个人经营性贷款"/>
    <n v="5"/>
    <s v="人民币"/>
    <s v="否"/>
    <s v="2022-08-24 00:00:00"/>
    <s v="2023-08-23 00:00:00"/>
    <m/>
    <s v="株洲县融兴村镇银行2022年（个借）字第2022-0836号"/>
    <m/>
    <s v="株洲县融兴村镇银行2021年（担保）字第2021-21181号"/>
    <s v="大农委保字-chenzhiming"/>
    <n v="2"/>
    <m/>
    <s v="自然人保证"/>
    <n v="0"/>
    <n v="60"/>
    <n v="0"/>
    <n v="20"/>
    <n v="20"/>
    <n v="0"/>
    <m/>
    <s v=""/>
    <m/>
    <s v="国担非专项业务"/>
    <m/>
    <s v="国担非专项业务"/>
    <m/>
    <s v="2022-11-03 10:09:24"/>
    <s v="2022-11-15 09:29:01"/>
    <s v="2022-11-01 15:28:45"/>
    <s v="唐媛"/>
    <m/>
    <s v="省再担合规性审查通过"/>
    <s v="国担合规性审查通过"/>
    <m/>
    <n v="20"/>
    <n v="20"/>
    <n v="364"/>
    <n v="0"/>
    <n v="0"/>
    <n v="2E-3"/>
    <n v="398.9"/>
    <n v="398.9"/>
    <m/>
  </r>
  <r>
    <s v="4302822082410005"/>
    <s v="国担非专项业务"/>
    <s v="新增"/>
    <x v="46"/>
    <s v=""/>
    <s v="湖南省融资再担保有限公司"/>
    <s v="李克南"/>
    <s v="农户"/>
    <s v="居民身份证"/>
    <s v="410482198609145971"/>
    <m/>
    <m/>
    <m/>
    <m/>
    <m/>
    <s v="否"/>
    <s v="河南省/平顶山市/汝州市"/>
    <s v="鸡的饲养"/>
    <s v="农、林、牧、渔业"/>
    <n v="0"/>
    <n v="0"/>
    <n v="1"/>
    <n v="0"/>
    <s v="其他"/>
    <s v="三农"/>
    <s v=""/>
    <m/>
    <m/>
    <m/>
    <s v="株洲县融兴村镇银行有限责任公司"/>
    <n v="30"/>
    <s v="个人经营性贷款"/>
    <n v="5"/>
    <s v="人民币"/>
    <s v="否"/>
    <s v="2022-08-24 00:00:00"/>
    <s v="2023-08-23 00:00:00"/>
    <m/>
    <s v="株洲县融兴村镇银行2022年（个借）字第2022-0837号"/>
    <m/>
    <s v="株洲县融兴村镇银行2022年（担保）字第2022-22209号"/>
    <s v="大农委保字-likenan"/>
    <n v="2"/>
    <m/>
    <s v="自然人保证"/>
    <n v="0"/>
    <n v="60"/>
    <n v="0"/>
    <n v="20"/>
    <n v="20"/>
    <n v="0"/>
    <m/>
    <s v=""/>
    <s v="该债务人已全额偿还贷款"/>
    <s v="国担非专项业务"/>
    <s v=""/>
    <s v="国担非专项业务"/>
    <m/>
    <s v="2022-11-03 10:09:24"/>
    <s v="2022-11-15 09:29:01"/>
    <s v="2022-11-01 00:00:00"/>
    <s v="唐媛"/>
    <m/>
    <s v="省再担合规性审查不通过"/>
    <s v="国担合规性审查不通过"/>
    <s v="省再担规则：债务人有过代偿记录;国再担规则：债务人有过代偿记录;"/>
    <n v="30"/>
    <n v="30"/>
    <n v="364"/>
    <n v="0"/>
    <n v="0"/>
    <n v="2E-3"/>
    <n v="598.36"/>
    <n v="598.36"/>
    <m/>
  </r>
  <r>
    <s v="4302822082410006"/>
    <s v="国担非专项业务"/>
    <s v="新增"/>
    <x v="46"/>
    <m/>
    <s v="湖南省融资再担保有限公司"/>
    <s v="夏加良"/>
    <s v="农户"/>
    <s v="居民身份证"/>
    <s v="432302196407282133"/>
    <m/>
    <m/>
    <m/>
    <m/>
    <m/>
    <s v="否"/>
    <s v="湖南省/益阳市/沅江市"/>
    <s v="内陆养殖"/>
    <s v="农、林、牧、渔业"/>
    <n v="0"/>
    <n v="0"/>
    <n v="1"/>
    <n v="0"/>
    <s v="其他"/>
    <s v="三农"/>
    <m/>
    <m/>
    <m/>
    <m/>
    <s v="株洲县融兴村镇银行有限责任公司"/>
    <n v="30"/>
    <s v="个人经营性贷款"/>
    <n v="5"/>
    <s v="人民币"/>
    <s v="否"/>
    <s v="2022-08-24 00:00:00"/>
    <s v="2023-08-23 00:00:00"/>
    <m/>
    <s v="株洲县融兴村镇银行2022年（个借）字第2022-0838号"/>
    <m/>
    <s v="株洲县融兴村镇银行2021年（担保）字第2021-21381号"/>
    <s v="大农委保字-xiajialiang"/>
    <n v="2"/>
    <m/>
    <s v="自然人保证"/>
    <n v="0"/>
    <n v="60"/>
    <n v="0"/>
    <n v="20"/>
    <n v="20"/>
    <n v="0"/>
    <m/>
    <s v=""/>
    <m/>
    <s v="国担非专项业务"/>
    <m/>
    <s v="国担非专项业务"/>
    <m/>
    <s v="2022-11-03 10:09:24"/>
    <s v="2022-11-15 09:29:01"/>
    <s v="2022-11-01 15:28:45"/>
    <s v="唐媛"/>
    <m/>
    <s v="省再担合规性审查通过"/>
    <s v="国担合规性审查通过"/>
    <m/>
    <n v="30"/>
    <n v="30"/>
    <n v="364"/>
    <n v="0"/>
    <n v="0"/>
    <n v="2E-3"/>
    <n v="598.36"/>
    <n v="598.36"/>
    <m/>
  </r>
  <r>
    <s v="4302822082410007"/>
    <s v="国担非专项业务"/>
    <s v="新增"/>
    <x v="46"/>
    <m/>
    <s v="湖南省融资再担保有限公司"/>
    <s v="尹五光"/>
    <s v="农户"/>
    <s v="居民身份证"/>
    <s v="430621196601271415"/>
    <m/>
    <m/>
    <m/>
    <m/>
    <m/>
    <s v="否"/>
    <s v="湖南省/岳阳市/岳阳县"/>
    <s v="猪的饲养"/>
    <s v="农、林、牧、渔业"/>
    <n v="0"/>
    <n v="0"/>
    <n v="1"/>
    <n v="0"/>
    <s v="其他"/>
    <s v="三农"/>
    <m/>
    <m/>
    <m/>
    <m/>
    <s v="株洲县融兴村镇银行有限责任公司"/>
    <n v="50"/>
    <s v="个人经营性贷款"/>
    <n v="5"/>
    <s v="人民币"/>
    <s v="否"/>
    <s v="2022-08-24 00:00:00"/>
    <s v="2023-08-23 00:00:00"/>
    <m/>
    <s v="株洲县融兴村镇银行2022年（个借）字第2022-0839号"/>
    <m/>
    <s v="株洲县融兴村镇银行2022年（担保）字第2022-22210号"/>
    <s v="大农委保字-yinwuguang"/>
    <n v="2"/>
    <m/>
    <s v="自然人保证"/>
    <n v="0"/>
    <n v="60"/>
    <n v="0"/>
    <n v="20"/>
    <n v="20"/>
    <n v="0"/>
    <m/>
    <s v=""/>
    <m/>
    <s v="国担非专项业务"/>
    <m/>
    <s v="国担非专项业务"/>
    <m/>
    <s v="2022-11-03 10:09:24"/>
    <s v="2022-11-15 09:29:01"/>
    <s v="2022-11-01 15:28:45"/>
    <s v="唐媛"/>
    <m/>
    <s v="省再担合规性审查通过"/>
    <s v="国担合规性审查通过"/>
    <m/>
    <n v="50"/>
    <n v="50"/>
    <n v="364"/>
    <n v="0"/>
    <n v="0"/>
    <n v="2E-3"/>
    <n v="997.26"/>
    <n v="997.26"/>
    <m/>
  </r>
  <r>
    <s v="4302822082410008"/>
    <s v="国担非专项业务"/>
    <s v="新增"/>
    <x v="46"/>
    <s v=""/>
    <s v="湖南省融资再担保有限公司"/>
    <s v="邹辉"/>
    <s v="农户"/>
    <s v="居民身份证"/>
    <s v="43048219870529687X"/>
    <m/>
    <m/>
    <m/>
    <m/>
    <m/>
    <s v="否"/>
    <s v="湖南省/衡阳市/常宁市"/>
    <s v="鸡的饲养"/>
    <s v="农、林、牧、渔业"/>
    <n v="0"/>
    <n v="0"/>
    <n v="1"/>
    <n v="0"/>
    <s v="其他"/>
    <s v="三农"/>
    <s v=""/>
    <m/>
    <m/>
    <m/>
    <s v="株洲县融兴村镇银行有限责任公司"/>
    <n v="40"/>
    <s v="个人经营性贷款"/>
    <n v="5"/>
    <s v="人民币"/>
    <s v="否"/>
    <s v="2022-08-24 00:00:00"/>
    <s v="2023-08-23 00:00:00"/>
    <m/>
    <s v="株洲县融兴村镇银行2022年（个借）字第2022-0840号"/>
    <m/>
    <s v="株洲县融兴村镇银行2022年（担保）字第2022-22211号"/>
    <s v="大农委保字-zouhui"/>
    <n v="2"/>
    <m/>
    <s v="自然人保证"/>
    <n v="0"/>
    <n v="60"/>
    <n v="0"/>
    <n v="20"/>
    <n v="20"/>
    <n v="0"/>
    <m/>
    <s v=""/>
    <s v="该债务人已全额偿还贷款"/>
    <s v="国担非专项业务"/>
    <s v=""/>
    <s v="国担非专项业务"/>
    <m/>
    <s v="2022-11-03 10:09:24"/>
    <s v="2022-11-15 09:29:01"/>
    <s v="2022-11-01 00:00:00"/>
    <s v="唐媛"/>
    <m/>
    <s v="省再担合规性审查不通过"/>
    <s v="国担合规性审查不通过"/>
    <s v="省再担规则：债务人有过代偿记录;国再担规则：债务人有过代偿记录;"/>
    <n v="40"/>
    <n v="40"/>
    <n v="364"/>
    <n v="0"/>
    <n v="0"/>
    <n v="2E-3"/>
    <n v="797.81"/>
    <n v="797.81"/>
    <m/>
  </r>
  <r>
    <s v="4302822082510001"/>
    <s v="国担非专项业务"/>
    <s v="新增"/>
    <x v="46"/>
    <m/>
    <s v="湖南省融资再担保有限公司"/>
    <s v="颜春良"/>
    <s v="农户"/>
    <s v="居民身份证"/>
    <s v="430624196502202296"/>
    <m/>
    <m/>
    <m/>
    <m/>
    <m/>
    <s v="否"/>
    <s v="湖南省/岳阳市/湘阴县"/>
    <s v="内陆养殖"/>
    <s v="农、林、牧、渔业"/>
    <n v="0"/>
    <n v="0"/>
    <n v="1"/>
    <n v="0"/>
    <s v="其他"/>
    <s v="三农"/>
    <m/>
    <m/>
    <m/>
    <m/>
    <s v="株洲县融兴村镇银行有限责任公司"/>
    <n v="10"/>
    <s v="个人经营性贷款"/>
    <n v="5"/>
    <s v="人民币"/>
    <s v="否"/>
    <s v="2022-08-25 00:00:00"/>
    <s v="2023-08-24 00:00:00"/>
    <m/>
    <s v="株洲县融兴村镇银行2022年（个借）字第2022-0841号"/>
    <m/>
    <s v="株洲县融兴村镇银行2022年（担保）字第2022-22212号"/>
    <s v="大农委保字-yanchunliang"/>
    <n v="1.5"/>
    <m/>
    <s v="自然人保证"/>
    <n v="0"/>
    <n v="60"/>
    <n v="0"/>
    <n v="20"/>
    <n v="20"/>
    <n v="0"/>
    <m/>
    <s v=""/>
    <m/>
    <s v="国担非专项业务"/>
    <m/>
    <s v="国担非专项业务"/>
    <m/>
    <s v="2022-11-03 10:09:24"/>
    <s v="2022-11-15 09:29:01"/>
    <s v="2022-11-01 15:28:45"/>
    <s v="唐媛"/>
    <m/>
    <s v="省再担合规性审查通过"/>
    <s v="国担合规性审查通过"/>
    <m/>
    <n v="10"/>
    <n v="10"/>
    <n v="364"/>
    <n v="0"/>
    <n v="0"/>
    <n v="2E-3"/>
    <n v="199.45"/>
    <n v="199.45"/>
    <m/>
  </r>
  <r>
    <s v="4302822082510002"/>
    <s v="国担非专项业务"/>
    <s v="新增"/>
    <x v="46"/>
    <m/>
    <s v="湖南省融资再担保有限公司"/>
    <s v="周建明"/>
    <s v="农户"/>
    <s v="居民身份证"/>
    <s v="430124196706167130"/>
    <m/>
    <m/>
    <m/>
    <m/>
    <m/>
    <s v="否"/>
    <s v="湖南省/长沙市/宁乡市"/>
    <s v="内陆养殖"/>
    <s v="农、林、牧、渔业"/>
    <n v="0"/>
    <n v="0"/>
    <n v="1"/>
    <n v="0"/>
    <s v="其他"/>
    <s v="三农"/>
    <m/>
    <m/>
    <m/>
    <m/>
    <s v="株洲县融兴村镇银行有限责任公司"/>
    <n v="10"/>
    <s v="个人经营性贷款"/>
    <n v="5"/>
    <s v="人民币"/>
    <s v="否"/>
    <s v="2022-08-25 00:00:00"/>
    <s v="2023-08-24 00:00:00"/>
    <m/>
    <s v="株洲县融兴村镇银行2022年（个借）字第2022-0842号"/>
    <m/>
    <s v="株洲县融兴村镇银行2021年（担保）字第2021-21349号"/>
    <s v="大农委保字-zhoujianming"/>
    <n v="2"/>
    <m/>
    <s v="自然人保证"/>
    <n v="0"/>
    <n v="60"/>
    <n v="0"/>
    <n v="20"/>
    <n v="20"/>
    <n v="0"/>
    <m/>
    <s v=""/>
    <m/>
    <s v="国担非专项业务"/>
    <m/>
    <s v="国担非专项业务"/>
    <m/>
    <s v="2022-11-03 10:09:24"/>
    <s v="2022-11-15 09:29:01"/>
    <s v="2022-11-01 15:28:45"/>
    <s v="唐媛"/>
    <m/>
    <s v="省再担合规性审查通过"/>
    <s v="国担合规性审查通过"/>
    <m/>
    <n v="10"/>
    <n v="10"/>
    <n v="364"/>
    <n v="0"/>
    <n v="0"/>
    <n v="2E-3"/>
    <n v="199.45"/>
    <n v="199.45"/>
    <m/>
  </r>
  <r>
    <s v="4302822082510003"/>
    <s v="国担非专项业务"/>
    <s v="新增"/>
    <x v="46"/>
    <m/>
    <s v="湖南省融资再担保有限公司"/>
    <s v="桂新国"/>
    <s v="农户"/>
    <s v="居民身份证"/>
    <s v="432322196410256193"/>
    <m/>
    <m/>
    <m/>
    <m/>
    <m/>
    <s v="否"/>
    <s v="湖南省/益阳市/南县"/>
    <s v="内陆养殖"/>
    <s v="农、林、牧、渔业"/>
    <n v="0"/>
    <n v="0"/>
    <n v="1"/>
    <n v="0"/>
    <s v="其他"/>
    <s v="三农"/>
    <m/>
    <m/>
    <m/>
    <m/>
    <s v="株洲县融兴村镇银行有限责任公司"/>
    <n v="10"/>
    <s v="个人经营性贷款"/>
    <n v="5"/>
    <s v="人民币"/>
    <s v="否"/>
    <s v="2022-08-25 00:00:00"/>
    <s v="2023-08-24 00:00:00"/>
    <m/>
    <s v="株洲县融兴村镇银行2022年（个借）字第2022-0843号"/>
    <m/>
    <s v="株洲县融兴村镇银行2021年（担保）字第2021-21200号"/>
    <s v="大农委保字-guixinguo"/>
    <n v="2"/>
    <m/>
    <s v="自然人保证"/>
    <n v="0"/>
    <n v="60"/>
    <n v="0"/>
    <n v="20"/>
    <n v="20"/>
    <n v="0"/>
    <m/>
    <s v=""/>
    <m/>
    <s v="国担非专项业务"/>
    <m/>
    <s v="国担非专项业务"/>
    <m/>
    <s v="2022-11-03 10:09:24"/>
    <s v="2022-11-15 09:29:01"/>
    <s v="2022-11-01 15:28:45"/>
    <s v="唐媛"/>
    <m/>
    <s v="省再担合规性审查通过"/>
    <s v="国担合规性审查通过"/>
    <m/>
    <n v="10"/>
    <n v="10"/>
    <n v="364"/>
    <n v="0"/>
    <n v="0"/>
    <n v="2E-3"/>
    <n v="199.45"/>
    <n v="199.45"/>
    <m/>
  </r>
  <r>
    <s v="4302822082510004"/>
    <s v="国担非专项业务"/>
    <s v="新增"/>
    <x v="46"/>
    <m/>
    <s v="湖南省融资再担保有限公司"/>
    <s v="曹宏"/>
    <s v="农户"/>
    <s v="居民身份证"/>
    <s v="430281198209163931"/>
    <m/>
    <m/>
    <m/>
    <m/>
    <m/>
    <s v="否"/>
    <s v="湖南省/株洲市/醴陵市"/>
    <s v="猪的饲养"/>
    <s v="农、林、牧、渔业"/>
    <n v="0"/>
    <n v="0"/>
    <n v="1"/>
    <n v="0"/>
    <s v="其他"/>
    <s v="三农"/>
    <m/>
    <m/>
    <m/>
    <m/>
    <s v="株洲县融兴村镇银行有限责任公司"/>
    <n v="10"/>
    <s v="个人经营性贷款"/>
    <n v="5"/>
    <s v="人民币"/>
    <s v="否"/>
    <s v="2022-08-25 00:00:00"/>
    <s v="2023-08-24 00:00:00"/>
    <m/>
    <s v="株洲县融兴村镇银行2022年（个借）字第2022-0844号"/>
    <m/>
    <s v="株洲县融兴村镇银行2021年（担保）字第2021-21239号"/>
    <s v="大农委保字-caohong"/>
    <n v="2"/>
    <m/>
    <s v="自然人保证"/>
    <n v="0"/>
    <n v="60"/>
    <n v="0"/>
    <n v="20"/>
    <n v="20"/>
    <n v="0"/>
    <m/>
    <s v=""/>
    <m/>
    <s v="国担非专项业务"/>
    <m/>
    <s v="国担非专项业务"/>
    <m/>
    <s v="2022-11-03 10:09:24"/>
    <s v="2022-11-15 09:29:01"/>
    <s v="2022-11-01 15:28:45"/>
    <s v="唐媛"/>
    <m/>
    <s v="省再担合规性审查通过"/>
    <s v="国担合规性审查通过"/>
    <m/>
    <n v="10"/>
    <n v="10"/>
    <n v="364"/>
    <n v="0"/>
    <n v="0"/>
    <n v="2E-3"/>
    <n v="199.45"/>
    <n v="199.45"/>
    <m/>
  </r>
  <r>
    <s v="4302822082510005"/>
    <s v="国担非专项业务"/>
    <s v="新增"/>
    <x v="46"/>
    <m/>
    <s v="湖南省融资再担保有限公司"/>
    <s v="欧万里"/>
    <s v="农户"/>
    <s v="居民身份证"/>
    <s v="430624198410207910"/>
    <m/>
    <m/>
    <m/>
    <m/>
    <m/>
    <s v="否"/>
    <s v="湖南省/岳阳市/湘阴县"/>
    <s v="内陆养殖"/>
    <s v="农、林、牧、渔业"/>
    <n v="0"/>
    <n v="0"/>
    <n v="1"/>
    <n v="0"/>
    <s v="其他"/>
    <s v="三农"/>
    <m/>
    <m/>
    <m/>
    <m/>
    <s v="株洲县融兴村镇银行有限责任公司"/>
    <n v="10"/>
    <s v="个人经营性贷款"/>
    <n v="5"/>
    <s v="人民币"/>
    <s v="否"/>
    <s v="2022-08-25 00:00:00"/>
    <s v="2023-08-24 00:00:00"/>
    <m/>
    <s v="株洲县融兴村镇银行2022年（个借）字第2022-0845号"/>
    <m/>
    <s v="株洲县融兴村镇银行2022年（担保）字第2022-22200号"/>
    <s v="大农委保字-ouwanli"/>
    <n v="2"/>
    <m/>
    <s v="自然人保证"/>
    <n v="0"/>
    <n v="60"/>
    <n v="0"/>
    <n v="20"/>
    <n v="20"/>
    <n v="0"/>
    <m/>
    <s v=""/>
    <m/>
    <s v="国担非专项业务"/>
    <m/>
    <s v="国担非专项业务"/>
    <m/>
    <s v="2022-11-03 10:09:24"/>
    <s v="2022-11-15 09:29:01"/>
    <s v="2022-11-01 15:28:45"/>
    <s v="唐媛"/>
    <m/>
    <s v="省再担合规性审查通过"/>
    <s v="国担合规性审查通过"/>
    <m/>
    <n v="10"/>
    <n v="10"/>
    <n v="364"/>
    <n v="0"/>
    <n v="0"/>
    <n v="2E-3"/>
    <n v="199.45"/>
    <n v="199.45"/>
    <m/>
  </r>
  <r>
    <s v="4302822082510006"/>
    <s v="国担非专项业务"/>
    <s v="新增"/>
    <x v="46"/>
    <s v=""/>
    <s v="湖南省融资再担保有限公司"/>
    <s v="李明"/>
    <s v="农户"/>
    <s v="居民身份证"/>
    <s v="432423197908223977"/>
    <m/>
    <m/>
    <m/>
    <m/>
    <m/>
    <s v="否"/>
    <s v="湖南省/常德市/汉寿县"/>
    <s v="内陆养殖"/>
    <s v="农、林、牧、渔业"/>
    <n v="0"/>
    <n v="0"/>
    <n v="1"/>
    <n v="0"/>
    <s v="其他"/>
    <s v="三农"/>
    <s v=""/>
    <m/>
    <m/>
    <m/>
    <s v="株洲县融兴村镇银行有限责任公司"/>
    <n v="20"/>
    <s v="个人经营性贷款"/>
    <n v="5"/>
    <s v="人民币"/>
    <s v="否"/>
    <s v="2022-08-25 00:00:00"/>
    <s v="2023-08-24 00:00:00"/>
    <m/>
    <s v="株洲县融兴村镇银行2022年（个借）字第2022-0846号"/>
    <m/>
    <s v="株洲县融兴村镇银行2022年（担保）字第2022-22183号"/>
    <s v="大农委保字-liming"/>
    <n v="2"/>
    <m/>
    <s v="自然人保证"/>
    <n v="0"/>
    <n v="60"/>
    <n v="0"/>
    <n v="20"/>
    <n v="20"/>
    <n v="0"/>
    <m/>
    <s v=""/>
    <s v="该债务人已全额偿还贷款"/>
    <s v="国担非专项业务"/>
    <s v=""/>
    <s v="国担非专项业务"/>
    <m/>
    <s v="2022-11-03 10:09:24"/>
    <s v="2022-11-15 09:29:01"/>
    <s v="2022-11-01 00:00:00"/>
    <s v="唐媛"/>
    <m/>
    <s v="省再担合规性审查不通过"/>
    <s v="国担合规性审查不通过"/>
    <s v="省再担规则：债务人有过代偿记录;国再担规则：债务人有过代偿记录;"/>
    <n v="20"/>
    <n v="20"/>
    <n v="364"/>
    <n v="0"/>
    <n v="0"/>
    <n v="2E-3"/>
    <n v="398.9"/>
    <n v="398.9"/>
    <m/>
  </r>
  <r>
    <s v="4302822082510007"/>
    <s v="国担非专项业务"/>
    <s v="新增"/>
    <x v="46"/>
    <m/>
    <s v="湖南省融资再担保有限公司"/>
    <s v="袁军"/>
    <s v="农户"/>
    <s v="居民身份证"/>
    <s v="430722198006188474"/>
    <m/>
    <m/>
    <m/>
    <m/>
    <m/>
    <s v="否"/>
    <s v="湖南省/常德市/汉寿县"/>
    <s v="内陆养殖"/>
    <s v="农、林、牧、渔业"/>
    <n v="0"/>
    <n v="0"/>
    <n v="1"/>
    <n v="0"/>
    <s v="其他"/>
    <s v="三农"/>
    <m/>
    <m/>
    <m/>
    <m/>
    <s v="株洲县融兴村镇银行有限责任公司"/>
    <n v="20"/>
    <s v="个人经营性贷款"/>
    <n v="5"/>
    <s v="人民币"/>
    <s v="否"/>
    <s v="2022-08-25 00:00:00"/>
    <s v="2023-08-24 00:00:00"/>
    <m/>
    <s v="株洲县融兴村镇银行2022年（个借）字第2022-0847号"/>
    <m/>
    <s v="株洲县融兴村镇银行2022年（担保）字第2022-22148号"/>
    <s v="大农委保字-yuanjun"/>
    <n v="2"/>
    <m/>
    <s v="自然人保证"/>
    <n v="0"/>
    <n v="60"/>
    <n v="0"/>
    <n v="20"/>
    <n v="20"/>
    <n v="0"/>
    <m/>
    <s v=""/>
    <m/>
    <s v="国担非专项业务"/>
    <m/>
    <s v="国担非专项业务"/>
    <m/>
    <s v="2022-11-03 10:09:24"/>
    <s v="2022-11-15 09:28:31"/>
    <s v="2022-11-01 15:28:45"/>
    <s v="唐媛"/>
    <m/>
    <s v="省再担合规性审查通过"/>
    <s v="国担合规性审查通过"/>
    <m/>
    <n v="20"/>
    <n v="20"/>
    <n v="364"/>
    <n v="0"/>
    <n v="0"/>
    <n v="2E-3"/>
    <n v="398.9"/>
    <n v="398.9"/>
    <m/>
  </r>
  <r>
    <s v="4302822082510008"/>
    <s v="国担非专项业务"/>
    <s v="新增"/>
    <x v="46"/>
    <m/>
    <s v="湖南省融资再担保有限公司"/>
    <s v="王立平"/>
    <s v="农户"/>
    <s v="居民身份证"/>
    <s v="430223198802032218"/>
    <m/>
    <m/>
    <m/>
    <m/>
    <m/>
    <s v="否"/>
    <s v="湖南省/株洲市/攸县"/>
    <s v="猪的饲养"/>
    <s v="农、林、牧、渔业"/>
    <n v="0"/>
    <n v="0"/>
    <n v="1"/>
    <n v="0"/>
    <s v="其他"/>
    <s v="三农"/>
    <m/>
    <m/>
    <m/>
    <m/>
    <s v="株洲县融兴村镇银行有限责任公司"/>
    <n v="20"/>
    <s v="个人经营性贷款"/>
    <n v="5"/>
    <s v="人民币"/>
    <s v="否"/>
    <s v="2022-08-25 00:00:00"/>
    <s v="2023-08-24 00:00:00"/>
    <m/>
    <s v="株洲县融兴村镇银行2022年（个借）字第2022-0848号"/>
    <m/>
    <s v="株洲县融兴村镇银行2021年（担保）字第2021-21416号"/>
    <s v="大农委保字-wangliping"/>
    <n v="2"/>
    <m/>
    <s v="自然人保证"/>
    <n v="0"/>
    <n v="60"/>
    <n v="0"/>
    <n v="20"/>
    <n v="20"/>
    <n v="0"/>
    <m/>
    <s v=""/>
    <m/>
    <s v="国担非专项业务"/>
    <m/>
    <s v="国担非专项业务"/>
    <m/>
    <s v="2022-11-03 10:09:24"/>
    <s v="2022-11-15 09:28:31"/>
    <s v="2022-11-01 15:28:45"/>
    <s v="唐媛"/>
    <m/>
    <s v="省再担合规性审查通过"/>
    <s v="国担合规性审查通过"/>
    <m/>
    <n v="20"/>
    <n v="20"/>
    <n v="364"/>
    <n v="0"/>
    <n v="0"/>
    <n v="2E-3"/>
    <n v="398.9"/>
    <n v="398.9"/>
    <m/>
  </r>
  <r>
    <s v="4302822082510009"/>
    <s v="国担非专项业务"/>
    <s v="新增"/>
    <x v="46"/>
    <m/>
    <s v="湖南省融资再担保有限公司"/>
    <s v="肖赞"/>
    <s v="农户"/>
    <s v="居民身份证"/>
    <s v="432302197511071912"/>
    <m/>
    <m/>
    <m/>
    <m/>
    <m/>
    <s v="是"/>
    <s v="湖南省/益阳市/沅江市"/>
    <s v="内陆养殖"/>
    <s v="农、林、牧、渔业"/>
    <n v="0"/>
    <n v="0"/>
    <n v="1"/>
    <n v="0"/>
    <s v="其他"/>
    <s v="三农"/>
    <m/>
    <m/>
    <m/>
    <m/>
    <s v="株洲县融兴村镇银行有限责任公司"/>
    <n v="30"/>
    <s v="个人经营性贷款"/>
    <n v="5"/>
    <s v="人民币"/>
    <s v="否"/>
    <s v="2022-08-25 00:00:00"/>
    <s v="2023-08-24 00:00:00"/>
    <m/>
    <s v="株洲县融兴村镇银行2022年（个借）字第2022-0849号"/>
    <m/>
    <s v="株洲县融兴村镇银行2022年（担保）字第2022-22213号"/>
    <s v="大农委保字-xiaozan"/>
    <n v="2"/>
    <m/>
    <s v="自然人保证"/>
    <n v="0"/>
    <n v="60"/>
    <n v="0"/>
    <n v="20"/>
    <n v="20"/>
    <n v="0"/>
    <m/>
    <s v=""/>
    <m/>
    <s v="国担非专项业务"/>
    <m/>
    <s v="国担非专项业务"/>
    <m/>
    <s v="2022-11-03 10:09:24"/>
    <s v="2022-11-15 09:28:31"/>
    <s v="2022-11-01 15:28:45"/>
    <s v="唐媛"/>
    <m/>
    <s v="省再担合规性审查通过"/>
    <s v="国担合规性审查通过"/>
    <m/>
    <n v="30"/>
    <n v="30"/>
    <n v="364"/>
    <n v="0"/>
    <n v="0"/>
    <n v="2E-3"/>
    <n v="598.36"/>
    <n v="598.36"/>
    <m/>
  </r>
  <r>
    <s v="4302822082510010"/>
    <s v="国担非专项业务"/>
    <s v="新增"/>
    <x v="46"/>
    <m/>
    <s v="湖南省融资再担保有限公司"/>
    <s v="杜鼐珺"/>
    <s v="农户"/>
    <s v="居民身份证"/>
    <s v="610104198403080617"/>
    <m/>
    <m/>
    <m/>
    <m/>
    <m/>
    <s v="否"/>
    <s v="陕西省/西安市/莲湖区"/>
    <s v="鸡的饲养"/>
    <s v="农、林、牧、渔业"/>
    <n v="0"/>
    <n v="0"/>
    <n v="1"/>
    <n v="0"/>
    <s v="其他"/>
    <s v="三农"/>
    <m/>
    <m/>
    <m/>
    <m/>
    <s v="株洲县融兴村镇银行有限责任公司"/>
    <n v="30"/>
    <s v="个人经营性贷款"/>
    <n v="5"/>
    <s v="人民币"/>
    <s v="否"/>
    <s v="2022-08-25 00:00:00"/>
    <s v="2023-08-24 00:00:00"/>
    <m/>
    <s v="株洲县融兴村镇银行2022年（个借）字第2022-0850号"/>
    <m/>
    <s v="株洲县融兴村镇银行2022年（担保）字第2022-22214号"/>
    <s v="大农委保字-dunaijun"/>
    <n v="2"/>
    <m/>
    <s v="自然人保证"/>
    <n v="0"/>
    <n v="60"/>
    <n v="0"/>
    <n v="20"/>
    <n v="20"/>
    <n v="0"/>
    <m/>
    <s v=""/>
    <m/>
    <s v="国担非专项业务"/>
    <m/>
    <s v="国担非专项业务"/>
    <m/>
    <s v="2022-11-03 10:09:24"/>
    <s v="2022-11-15 09:29:01"/>
    <s v="2022-11-01 15:28:45"/>
    <s v="唐媛"/>
    <m/>
    <s v="省再担合规性审查通过"/>
    <s v="国担合规性审查通过"/>
    <m/>
    <n v="30"/>
    <n v="30"/>
    <n v="364"/>
    <n v="0"/>
    <n v="0"/>
    <n v="2E-3"/>
    <n v="598.36"/>
    <n v="598.36"/>
    <m/>
  </r>
  <r>
    <s v="4302822082510011"/>
    <s v="国担非专项业务"/>
    <s v="新增"/>
    <x v="46"/>
    <m/>
    <s v="湖南省融资再担保有限公司"/>
    <s v="赵伟孙"/>
    <s v="农户"/>
    <s v="居民身份证"/>
    <s v="452130198904291214"/>
    <m/>
    <m/>
    <m/>
    <m/>
    <m/>
    <s v="否"/>
    <s v="广西壮族自治区/崇左市/大新县"/>
    <s v="猪的饲养"/>
    <s v="农、林、牧、渔业"/>
    <n v="0"/>
    <n v="0"/>
    <n v="1"/>
    <n v="0"/>
    <s v="其他"/>
    <s v="三农"/>
    <m/>
    <m/>
    <m/>
    <m/>
    <s v="株洲县融兴村镇银行有限责任公司"/>
    <n v="60"/>
    <s v="个人经营性贷款"/>
    <n v="5"/>
    <s v="人民币"/>
    <s v="否"/>
    <s v="2022-08-25 00:00:00"/>
    <s v="2023-08-24 00:00:00"/>
    <m/>
    <s v="株洲县融兴村镇银行2022年（个借）字第2022-0851号"/>
    <m/>
    <s v="株洲县融兴村镇银行2021年（担保）字第2021-21036号"/>
    <s v="大农委保字-zhaoweisun"/>
    <n v="2"/>
    <m/>
    <s v="自然人保证"/>
    <n v="0"/>
    <n v="60"/>
    <n v="0"/>
    <n v="20"/>
    <n v="20"/>
    <n v="0"/>
    <m/>
    <s v=""/>
    <m/>
    <s v="国担非专项业务"/>
    <m/>
    <s v="国担非专项业务"/>
    <m/>
    <s v="2022-11-03 10:09:24"/>
    <s v="2022-11-15 09:29:01"/>
    <s v="2022-11-01 15:28:45"/>
    <s v="唐媛"/>
    <m/>
    <s v="省再担合规性审查通过"/>
    <s v="国担合规性审查通过"/>
    <m/>
    <n v="60"/>
    <n v="60"/>
    <n v="364"/>
    <n v="0"/>
    <n v="0"/>
    <n v="2E-3"/>
    <n v="1196.71"/>
    <n v="1196.71"/>
    <m/>
  </r>
  <r>
    <s v="4302822082510012"/>
    <s v="国担非专项业务"/>
    <s v="新增"/>
    <x v="46"/>
    <m/>
    <s v="湖南省融资再担保有限公司"/>
    <s v="密海锋"/>
    <s v="农户"/>
    <s v="居民身份证"/>
    <s v="441226198602282310"/>
    <m/>
    <m/>
    <m/>
    <m/>
    <m/>
    <s v="否"/>
    <s v="广东省/肇庆市/德庆县"/>
    <s v="猪的饲养"/>
    <s v="农、林、牧、渔业"/>
    <n v="0"/>
    <n v="0"/>
    <n v="1"/>
    <n v="0"/>
    <s v="其他"/>
    <s v="三农"/>
    <m/>
    <m/>
    <m/>
    <m/>
    <s v="株洲县融兴村镇银行有限责任公司"/>
    <n v="80"/>
    <s v="个人经营性贷款"/>
    <n v="5"/>
    <s v="人民币"/>
    <s v="否"/>
    <s v="2022-08-25 00:00:00"/>
    <s v="2023-08-24 00:00:00"/>
    <m/>
    <s v="株洲县融兴村镇银行2022年（个借）字第2022-0852号"/>
    <m/>
    <s v="株洲县融兴村镇银行2021年（担保）字第2021-21066号"/>
    <s v="大农委保字-mihaifeng"/>
    <n v="2"/>
    <m/>
    <s v="自然人保证"/>
    <n v="0"/>
    <n v="60"/>
    <n v="0"/>
    <n v="20"/>
    <n v="20"/>
    <n v="0"/>
    <m/>
    <s v=""/>
    <m/>
    <s v="国担非专项业务"/>
    <m/>
    <s v="国担非专项业务"/>
    <m/>
    <s v="2022-11-03 10:09:24"/>
    <s v="2022-11-15 09:29:01"/>
    <s v="2022-11-01 15:28:45"/>
    <s v="唐媛"/>
    <m/>
    <s v="省再担合规性审查通过"/>
    <s v="国担合规性审查通过"/>
    <m/>
    <n v="80"/>
    <n v="80"/>
    <n v="364"/>
    <n v="0"/>
    <n v="0"/>
    <n v="2E-3"/>
    <n v="1595.62"/>
    <n v="1595.62"/>
    <m/>
  </r>
  <r>
    <s v="4302822082610001"/>
    <s v="国担非专项业务"/>
    <s v="新增"/>
    <x v="46"/>
    <m/>
    <s v="湖南省融资再担保有限公司"/>
    <s v="陈荣华"/>
    <s v="农户"/>
    <s v="居民身份证"/>
    <s v="320911196202104677"/>
    <m/>
    <m/>
    <m/>
    <m/>
    <m/>
    <s v="否"/>
    <s v="江苏省/盐城市/大丰区"/>
    <s v="内陆养殖"/>
    <s v="农、林、牧、渔业"/>
    <n v="0"/>
    <n v="0"/>
    <n v="1"/>
    <n v="0"/>
    <s v="其他"/>
    <s v="三农"/>
    <m/>
    <m/>
    <m/>
    <m/>
    <s v="株洲县融兴村镇银行有限责任公司"/>
    <n v="20"/>
    <s v="个人经营性贷款"/>
    <n v="5"/>
    <s v="人民币"/>
    <s v="否"/>
    <s v="2022-08-26 00:00:00"/>
    <s v="2023-08-25 00:00:00"/>
    <m/>
    <s v="株洲县融兴村镇银行2022年（个借）字第2022-0854号"/>
    <m/>
    <s v="株洲县融兴村镇银行2020年（担保）字第2020-20927号"/>
    <s v="大农委保字-chenronghua"/>
    <n v="2"/>
    <m/>
    <s v="自然人保证"/>
    <n v="0"/>
    <n v="60"/>
    <n v="0"/>
    <n v="20"/>
    <n v="20"/>
    <n v="0"/>
    <m/>
    <s v=""/>
    <m/>
    <s v="国担非专项业务"/>
    <m/>
    <s v="国担非专项业务"/>
    <m/>
    <s v="2022-11-03 10:09:24"/>
    <s v="2022-11-15 09:29:01"/>
    <s v="2022-11-01 15:28:45"/>
    <s v="唐媛"/>
    <m/>
    <s v="省再担合规性审查通过"/>
    <s v="国担合规性审查通过"/>
    <m/>
    <n v="20"/>
    <n v="20"/>
    <n v="364"/>
    <n v="0"/>
    <n v="0"/>
    <n v="2E-3"/>
    <n v="398.9"/>
    <n v="398.9"/>
    <m/>
  </r>
  <r>
    <s v="4302822082610002"/>
    <s v="国担非专项业务"/>
    <s v="新增"/>
    <x v="46"/>
    <m/>
    <s v="湖南省融资再担保有限公司"/>
    <s v="刘玉桂"/>
    <s v="农户"/>
    <s v="居民身份证"/>
    <s v="432423197009127914"/>
    <m/>
    <m/>
    <m/>
    <m/>
    <m/>
    <s v="否"/>
    <s v="湖南省/常德市/汉寿县"/>
    <s v="内陆养殖"/>
    <s v="农、林、牧、渔业"/>
    <n v="0"/>
    <n v="0"/>
    <n v="1"/>
    <n v="0"/>
    <s v="其他"/>
    <s v="三农"/>
    <m/>
    <m/>
    <m/>
    <m/>
    <s v="株洲县融兴村镇银行有限责任公司"/>
    <n v="10"/>
    <s v="个人经营性贷款"/>
    <n v="5"/>
    <s v="人民币"/>
    <s v="否"/>
    <s v="2022-08-26 00:00:00"/>
    <s v="2023-08-25 00:00:00"/>
    <m/>
    <s v="株洲县融兴村镇银行2022年（个借）字第2022-0853号"/>
    <m/>
    <s v="株洲县融兴村镇银行2021年（担保）字第2021-21358号"/>
    <s v="大农委保字-liuyugui"/>
    <n v="2"/>
    <m/>
    <s v="自然人保证"/>
    <n v="0"/>
    <n v="60"/>
    <n v="0"/>
    <n v="20"/>
    <n v="20"/>
    <n v="0"/>
    <m/>
    <s v=""/>
    <m/>
    <s v="国担非专项业务"/>
    <m/>
    <s v="国担非专项业务"/>
    <m/>
    <s v="2022-11-03 10:09:24"/>
    <s v="2022-11-15 09:28:31"/>
    <s v="2022-11-01 15:28:45"/>
    <s v="唐媛"/>
    <m/>
    <s v="省再担合规性审查通过"/>
    <s v="国担合规性审查通过"/>
    <m/>
    <n v="10"/>
    <n v="10"/>
    <n v="364"/>
    <n v="0"/>
    <n v="0"/>
    <n v="2E-3"/>
    <n v="199.45"/>
    <n v="199.45"/>
    <m/>
  </r>
  <r>
    <s v="4302822082910001"/>
    <s v="国担非专项业务"/>
    <s v="新增"/>
    <x v="46"/>
    <m/>
    <s v="湖南省融资再担保有限公司"/>
    <s v="陈新荣"/>
    <s v="农户"/>
    <s v="居民身份证"/>
    <s v="432326196507293762"/>
    <m/>
    <m/>
    <m/>
    <m/>
    <m/>
    <s v="否"/>
    <s v="湖南省/益阳市/安化县"/>
    <s v="猪的饲养"/>
    <s v="农、林、牧、渔业"/>
    <n v="0"/>
    <n v="0"/>
    <n v="1"/>
    <n v="0"/>
    <s v="其他"/>
    <s v="三农"/>
    <m/>
    <m/>
    <m/>
    <m/>
    <s v="株洲县融兴村镇银行有限责任公司"/>
    <n v="5"/>
    <s v="个人经营性贷款"/>
    <n v="5"/>
    <s v="人民币"/>
    <s v="否"/>
    <s v="2022-08-29 00:00:00"/>
    <s v="2023-02-27 00:00:00"/>
    <m/>
    <s v="株洲县融兴村镇银行2022年（个借）字第2022-0855号"/>
    <m/>
    <s v="株洲县融兴村镇银行2022年（担保）字第2022-22093号"/>
    <s v="大农委保字-chenxinrong"/>
    <n v="2"/>
    <m/>
    <s v="自然人保证"/>
    <n v="0"/>
    <n v="60"/>
    <n v="0"/>
    <n v="20"/>
    <n v="20"/>
    <n v="0"/>
    <m/>
    <s v=""/>
    <m/>
    <s v="国担非专项业务"/>
    <m/>
    <s v="国担非专项业务"/>
    <m/>
    <s v="2022-11-03 10:09:24"/>
    <s v="2022-11-15 09:28:31"/>
    <s v="2022-11-01 15:28:45"/>
    <s v="唐媛"/>
    <m/>
    <s v="省再担合规性审查通过"/>
    <s v="国担合规性审查通过"/>
    <m/>
    <n v="5"/>
    <n v="5"/>
    <n v="182"/>
    <n v="0"/>
    <n v="0"/>
    <n v="2E-3"/>
    <n v="49.86"/>
    <n v="49.86"/>
    <m/>
  </r>
  <r>
    <s v="4302822082910002"/>
    <s v="国担非专项业务"/>
    <s v="新增"/>
    <x v="46"/>
    <m/>
    <s v="湖南省融资再担保有限公司"/>
    <s v="熊军辉"/>
    <s v="农户"/>
    <s v="居民身份证"/>
    <s v="430624197202258313"/>
    <m/>
    <m/>
    <m/>
    <m/>
    <m/>
    <s v="否"/>
    <s v="湖南省/岳阳市/湘阴县"/>
    <s v="内陆养殖"/>
    <s v="农、林、牧、渔业"/>
    <n v="0"/>
    <n v="0"/>
    <n v="1"/>
    <n v="0"/>
    <s v="其他"/>
    <s v="三农"/>
    <m/>
    <m/>
    <m/>
    <m/>
    <s v="株洲县融兴村镇银行有限责任公司"/>
    <n v="20"/>
    <s v="个人经营性贷款"/>
    <n v="5"/>
    <s v="人民币"/>
    <s v="否"/>
    <s v="2022-08-29 00:00:00"/>
    <s v="2023-02-27 00:00:00"/>
    <m/>
    <s v="株洲县融兴村镇银行2022年（个借）字第2022-0856号"/>
    <m/>
    <s v="株洲县融兴村镇银行2021年（担保）字第2021-21225号"/>
    <s v="大农委保字-xiongjunhui"/>
    <n v="2"/>
    <m/>
    <s v="自然人保证"/>
    <n v="0"/>
    <n v="60"/>
    <n v="0"/>
    <n v="20"/>
    <n v="20"/>
    <n v="0"/>
    <m/>
    <s v=""/>
    <m/>
    <s v="国担非专项业务"/>
    <m/>
    <s v="国担非专项业务"/>
    <m/>
    <s v="2022-11-03 10:09:24"/>
    <s v="2022-11-15 09:28:31"/>
    <s v="2022-11-01 15:28:45"/>
    <s v="唐媛"/>
    <m/>
    <s v="省再担合规性审查通过"/>
    <s v="国担合规性审查通过"/>
    <m/>
    <n v="20"/>
    <n v="20"/>
    <n v="182"/>
    <n v="0"/>
    <n v="0"/>
    <n v="2E-3"/>
    <n v="199.45"/>
    <n v="199.45"/>
    <m/>
  </r>
  <r>
    <s v="4302822082910003"/>
    <s v="国担非专项业务"/>
    <s v="新增"/>
    <x v="46"/>
    <m/>
    <s v="湖南省融资再担保有限公司"/>
    <s v="郭俊甫"/>
    <s v="农户"/>
    <s v="居民身份证"/>
    <s v="411023197210052014"/>
    <m/>
    <m/>
    <m/>
    <m/>
    <m/>
    <s v="否"/>
    <s v="河南省/许昌市/建安区"/>
    <s v="鸡的饲养"/>
    <s v="农、林、牧、渔业"/>
    <n v="0"/>
    <n v="0"/>
    <n v="1"/>
    <n v="0"/>
    <s v="其他"/>
    <s v="三农"/>
    <m/>
    <m/>
    <m/>
    <m/>
    <s v="株洲县融兴村镇银行有限责任公司"/>
    <n v="50"/>
    <s v="个人经营性贷款"/>
    <n v="5"/>
    <s v="人民币"/>
    <s v="否"/>
    <s v="2022-08-29 00:00:00"/>
    <s v="2023-02-27 00:00:00"/>
    <m/>
    <s v="株洲县融兴村镇银行2022年（个借）字第2022-0857号"/>
    <m/>
    <s v="株洲县融兴村镇银行2020年（担保）字第2020-20938号"/>
    <s v="大农委保字-guojunfu"/>
    <n v="2"/>
    <m/>
    <s v="自然人保证"/>
    <n v="0"/>
    <n v="60"/>
    <n v="0"/>
    <n v="20"/>
    <n v="20"/>
    <n v="0"/>
    <m/>
    <s v=""/>
    <m/>
    <s v="国担非专项业务"/>
    <m/>
    <s v="国担非专项业务"/>
    <m/>
    <s v="2022-11-03 10:09:24"/>
    <s v="2022-11-15 09:28:31"/>
    <s v="2022-11-01 15:28:45"/>
    <s v="唐媛"/>
    <m/>
    <s v="省再担合规性审查通过"/>
    <s v="国担合规性审查通过"/>
    <m/>
    <n v="50"/>
    <n v="50"/>
    <n v="182"/>
    <n v="0"/>
    <n v="0"/>
    <n v="2E-3"/>
    <n v="498.63"/>
    <n v="498.63"/>
    <m/>
  </r>
  <r>
    <s v="4302822082910004"/>
    <s v="国担非专项业务"/>
    <s v="新增"/>
    <x v="46"/>
    <m/>
    <s v="湖南省融资再担保有限公司"/>
    <s v="曾亮"/>
    <s v="农户"/>
    <s v="居民身份证"/>
    <s v="430981198410215631"/>
    <m/>
    <m/>
    <m/>
    <m/>
    <m/>
    <s v="否"/>
    <s v="湖南省/益阳市/沅江市"/>
    <s v="内陆养殖"/>
    <s v="农、林、牧、渔业"/>
    <n v="0"/>
    <n v="0"/>
    <n v="1"/>
    <n v="0"/>
    <s v="其他"/>
    <s v="三农"/>
    <m/>
    <m/>
    <m/>
    <m/>
    <s v="株洲县融兴村镇银行有限责任公司"/>
    <n v="10"/>
    <s v="个人经营性贷款"/>
    <n v="5"/>
    <s v="人民币"/>
    <s v="否"/>
    <s v="2022-08-29 00:00:00"/>
    <s v="2023-05-28 00:00:00"/>
    <m/>
    <s v="株洲县融兴村镇银行2022年（个借）字第2022-0858号"/>
    <m/>
    <s v="株洲县融兴村镇银行2020年（担保）字第2020-20802号"/>
    <s v="大农委保字-zengliang"/>
    <n v="2"/>
    <m/>
    <s v="自然人保证"/>
    <n v="0"/>
    <n v="60"/>
    <n v="0"/>
    <n v="20"/>
    <n v="20"/>
    <n v="0"/>
    <m/>
    <s v=""/>
    <m/>
    <s v="国担非专项业务"/>
    <m/>
    <s v="国担非专项业务"/>
    <m/>
    <s v="2022-11-03 10:09:24"/>
    <s v="2022-11-15 09:28:31"/>
    <s v="2022-11-01 15:28:45"/>
    <s v="唐媛"/>
    <m/>
    <s v="省再担合规性审查通过"/>
    <s v="国担合规性审查通过"/>
    <m/>
    <n v="10"/>
    <n v="10"/>
    <n v="272"/>
    <n v="0"/>
    <n v="0"/>
    <n v="2E-3"/>
    <n v="149.04"/>
    <n v="149.04"/>
    <m/>
  </r>
  <r>
    <s v="4302822082910005"/>
    <s v="国担非专项业务"/>
    <s v="新增"/>
    <x v="46"/>
    <m/>
    <s v="湖南省融资再担保有限公司"/>
    <s v="郭旭日"/>
    <s v="农户"/>
    <s v="居民身份证"/>
    <s v="430621198312145710"/>
    <m/>
    <m/>
    <m/>
    <m/>
    <m/>
    <s v="否"/>
    <s v="湖南省/岳阳市/岳阳县"/>
    <s v="内陆养殖"/>
    <s v="农、林、牧、渔业"/>
    <n v="0"/>
    <n v="0"/>
    <n v="1"/>
    <n v="0"/>
    <s v="其他"/>
    <s v="三农"/>
    <m/>
    <m/>
    <m/>
    <m/>
    <s v="株洲县融兴村镇银行有限责任公司"/>
    <n v="100"/>
    <s v="个人经营性贷款"/>
    <n v="5"/>
    <s v="人民币"/>
    <s v="否"/>
    <s v="2022-08-29 00:00:00"/>
    <s v="2023-07-28 00:00:00"/>
    <m/>
    <s v="株洲县融兴村镇银行2022年（个借）字第2022-0859号"/>
    <m/>
    <s v="株洲县融兴村镇银行2020年（担保）字第2020-20914号"/>
    <s v="大农委保字-guoxuri"/>
    <n v="2"/>
    <m/>
    <s v="自然人保证"/>
    <n v="0"/>
    <n v="60"/>
    <n v="0"/>
    <n v="20"/>
    <n v="20"/>
    <n v="0"/>
    <m/>
    <s v=""/>
    <m/>
    <s v="国担非专项业务"/>
    <m/>
    <s v="国担非专项业务"/>
    <m/>
    <s v="2022-11-03 10:09:24"/>
    <s v="2022-11-15 09:28:31"/>
    <s v="2022-11-01 15:28:45"/>
    <s v="唐媛"/>
    <m/>
    <s v="省再担合规性审查通过"/>
    <s v="国担合规性审查通过"/>
    <m/>
    <n v="100"/>
    <n v="100"/>
    <n v="333"/>
    <n v="0"/>
    <n v="0"/>
    <n v="2E-3"/>
    <n v="1824.66"/>
    <n v="1824.66"/>
    <m/>
  </r>
  <r>
    <s v="4302822082910006"/>
    <s v="国担非专项业务"/>
    <s v="新增"/>
    <x v="46"/>
    <m/>
    <s v="湖南省融资再担保有限公司"/>
    <s v="周建红"/>
    <s v="农户"/>
    <s v="居民身份证"/>
    <s v="430624197008102673"/>
    <m/>
    <m/>
    <m/>
    <m/>
    <m/>
    <s v="否"/>
    <s v="湖南省/岳阳市/湘阴县"/>
    <s v="内陆养殖"/>
    <s v="农、林、牧、渔业"/>
    <n v="0"/>
    <n v="0"/>
    <n v="1"/>
    <n v="0"/>
    <s v="其他"/>
    <s v="三农"/>
    <m/>
    <m/>
    <m/>
    <m/>
    <s v="株洲县融兴村镇银行有限责任公司"/>
    <n v="10"/>
    <s v="个人经营性贷款"/>
    <n v="5"/>
    <s v="人民币"/>
    <s v="否"/>
    <s v="2022-08-29 00:00:00"/>
    <s v="2023-08-28 00:00:00"/>
    <m/>
    <s v="株洲县融兴村镇银行2022年（个借）字第2022-0860号"/>
    <m/>
    <s v="株洲县融兴村镇银行2021年（担保）字第2021-21372号"/>
    <s v="大农委保字-zhoujianhong"/>
    <n v="2"/>
    <m/>
    <s v="自然人保证"/>
    <n v="0"/>
    <n v="60"/>
    <n v="0"/>
    <n v="20"/>
    <n v="20"/>
    <n v="0"/>
    <m/>
    <s v=""/>
    <m/>
    <s v="国担非专项业务"/>
    <m/>
    <s v="国担非专项业务"/>
    <m/>
    <s v="2022-11-03 10:09:24"/>
    <s v="2022-11-15 09:28:31"/>
    <s v="2022-11-01 15:28:45"/>
    <s v="唐媛"/>
    <m/>
    <s v="省再担合规性审查通过"/>
    <s v="国担合规性审查通过"/>
    <m/>
    <n v="10"/>
    <n v="10"/>
    <n v="364"/>
    <n v="0"/>
    <n v="0"/>
    <n v="2E-3"/>
    <n v="199.45"/>
    <n v="199.45"/>
    <m/>
  </r>
  <r>
    <s v="4302822082910007"/>
    <s v="国担非专项业务"/>
    <s v="新增"/>
    <x v="46"/>
    <m/>
    <s v="湖南省融资再担保有限公司"/>
    <s v="朱世勇"/>
    <s v="农户"/>
    <s v="居民身份证"/>
    <s v="432423197702151314"/>
    <m/>
    <m/>
    <m/>
    <m/>
    <m/>
    <s v="否"/>
    <s v="湖南省/常德市/汉寿县"/>
    <s v="内陆养殖"/>
    <s v="农、林、牧、渔业"/>
    <n v="0"/>
    <n v="0"/>
    <n v="1"/>
    <n v="0"/>
    <s v="其他"/>
    <s v="三农"/>
    <m/>
    <m/>
    <m/>
    <m/>
    <s v="株洲县融兴村镇银行有限责任公司"/>
    <n v="10"/>
    <s v="个人经营性贷款"/>
    <n v="5"/>
    <s v="人民币"/>
    <s v="否"/>
    <s v="2022-08-29 00:00:00"/>
    <s v="2023-06-28 00:00:00"/>
    <m/>
    <s v="株洲县融兴村镇银行2022年（个借）字第2022-0861号"/>
    <m/>
    <s v="株洲县融兴村镇银行2020年（担保）字第2020-20834号"/>
    <s v="大农委保字-zhushiyong"/>
    <n v="2"/>
    <m/>
    <s v="自然人保证"/>
    <n v="0"/>
    <n v="60"/>
    <n v="0"/>
    <n v="20"/>
    <n v="20"/>
    <n v="0"/>
    <m/>
    <s v=""/>
    <m/>
    <s v="国担非专项业务"/>
    <m/>
    <s v="国担非专项业务"/>
    <m/>
    <s v="2022-11-03 10:09:24"/>
    <s v="2022-11-15 09:29:01"/>
    <s v="2022-11-01 15:28:45"/>
    <s v="唐媛"/>
    <m/>
    <s v="省再担合规性审查通过"/>
    <s v="国担合规性审查通过"/>
    <m/>
    <n v="10"/>
    <n v="10"/>
    <n v="303"/>
    <n v="0"/>
    <n v="0"/>
    <n v="2E-3"/>
    <n v="166.03"/>
    <n v="166.03"/>
    <m/>
  </r>
  <r>
    <s v="4302822082910008"/>
    <s v="国担非专项业务"/>
    <s v="新增"/>
    <x v="46"/>
    <m/>
    <s v="湖南省融资再担保有限公司"/>
    <s v="鄢武国"/>
    <s v="农户"/>
    <s v="居民身份证"/>
    <s v="430981198103257217"/>
    <m/>
    <m/>
    <m/>
    <m/>
    <m/>
    <s v="否"/>
    <s v="湖南省/益阳市/沅江市"/>
    <s v="猪的饲养"/>
    <s v="农、林、牧、渔业"/>
    <n v="0"/>
    <n v="0"/>
    <n v="1"/>
    <n v="0"/>
    <s v="其他"/>
    <s v="三农"/>
    <m/>
    <m/>
    <m/>
    <m/>
    <s v="株洲县融兴村镇银行有限责任公司"/>
    <n v="10"/>
    <s v="个人经营性贷款"/>
    <n v="5"/>
    <s v="人民币"/>
    <s v="否"/>
    <s v="2022-08-29 00:00:00"/>
    <s v="2023-08-28 00:00:00"/>
    <m/>
    <s v="株洲县融兴村镇银行2022年（个借）字第2022-0862号"/>
    <m/>
    <s v="株洲县融兴村镇银行2020年（担保）字第2020-20926号"/>
    <s v="大农委保字-yanwuguo"/>
    <n v="2"/>
    <m/>
    <s v="自然人保证"/>
    <n v="0"/>
    <n v="60"/>
    <n v="0"/>
    <n v="20"/>
    <n v="20"/>
    <n v="0"/>
    <m/>
    <s v=""/>
    <m/>
    <s v="国担非专项业务"/>
    <m/>
    <s v="国担非专项业务"/>
    <m/>
    <s v="2022-11-03 10:09:24"/>
    <s v="2022-11-15 09:29:01"/>
    <s v="2022-11-01 15:28:45"/>
    <s v="唐媛"/>
    <m/>
    <s v="省再担合规性审查通过"/>
    <s v="国担合规性审查通过"/>
    <m/>
    <n v="10"/>
    <n v="10"/>
    <n v="364"/>
    <n v="0"/>
    <n v="0"/>
    <n v="2E-3"/>
    <n v="199.45"/>
    <n v="199.45"/>
    <m/>
  </r>
  <r>
    <s v="4302822082910009"/>
    <s v="国担非专项业务"/>
    <s v="新增"/>
    <x v="46"/>
    <m/>
    <s v="湖南省融资再担保有限公司"/>
    <s v="欧万里"/>
    <s v="农户"/>
    <s v="居民身份证"/>
    <s v="430624198410207910"/>
    <m/>
    <m/>
    <m/>
    <m/>
    <m/>
    <s v="否"/>
    <s v="湖南省/岳阳市/湘阴县"/>
    <s v="内陆养殖"/>
    <s v="农、林、牧、渔业"/>
    <n v="0"/>
    <n v="0"/>
    <n v="1"/>
    <n v="0"/>
    <s v="其他"/>
    <s v="三农"/>
    <m/>
    <m/>
    <m/>
    <m/>
    <s v="株洲县融兴村镇银行有限责任公司"/>
    <n v="10"/>
    <s v="个人经营性贷款"/>
    <n v="5"/>
    <s v="人民币"/>
    <s v="否"/>
    <s v="2022-08-29 00:00:00"/>
    <s v="2023-08-28 00:00:00"/>
    <m/>
    <s v="株洲县融兴村镇银行2022年（个借）字第2022-0863号"/>
    <m/>
    <s v="株洲县融兴村镇银行2022年（担保）字第2022-22200号"/>
    <s v="大农委保字-ouwanli"/>
    <n v="2"/>
    <m/>
    <s v="自然人保证"/>
    <n v="0"/>
    <n v="60"/>
    <n v="0"/>
    <n v="20"/>
    <n v="20"/>
    <n v="0"/>
    <m/>
    <s v=""/>
    <m/>
    <s v="国担非专项业务"/>
    <m/>
    <s v="国担非专项业务"/>
    <m/>
    <s v="2022-11-03 10:09:24"/>
    <s v="2022-11-15 09:29:01"/>
    <s v="2022-11-01 15:28:45"/>
    <s v="唐媛"/>
    <m/>
    <s v="省再担合规性审查通过"/>
    <s v="国担合规性审查通过"/>
    <m/>
    <n v="10"/>
    <n v="10"/>
    <n v="364"/>
    <n v="0"/>
    <n v="0"/>
    <n v="2E-3"/>
    <n v="199.45"/>
    <n v="199.45"/>
    <m/>
  </r>
  <r>
    <s v="4302822082910010"/>
    <s v="国担非专项业务"/>
    <s v="新增"/>
    <x v="46"/>
    <m/>
    <s v="湖南省融资再担保有限公司"/>
    <s v="陈团结"/>
    <s v="农户"/>
    <s v="居民身份证"/>
    <s v="342923197308022616"/>
    <m/>
    <m/>
    <m/>
    <m/>
    <m/>
    <s v="否"/>
    <s v="安徽省/池州市/青阳县"/>
    <s v="猪的饲养"/>
    <s v="农、林、牧、渔业"/>
    <n v="0"/>
    <n v="0"/>
    <n v="1"/>
    <n v="0"/>
    <s v="其他"/>
    <s v="三农"/>
    <m/>
    <m/>
    <m/>
    <m/>
    <s v="株洲县融兴村镇银行有限责任公司"/>
    <n v="15"/>
    <s v="个人经营性贷款"/>
    <n v="5"/>
    <s v="人民币"/>
    <s v="否"/>
    <s v="2022-08-29 00:00:00"/>
    <s v="2023-08-28 00:00:00"/>
    <m/>
    <s v="株洲县融兴村镇银行2022年（个借）字第2022-0864号"/>
    <m/>
    <s v="株洲县融兴村镇银行2021年（担保）字第2021-21401号"/>
    <s v="大农委保字-chentuanjie"/>
    <n v="2"/>
    <m/>
    <s v="自然人保证"/>
    <n v="0"/>
    <n v="60"/>
    <n v="0"/>
    <n v="20"/>
    <n v="20"/>
    <n v="0"/>
    <m/>
    <s v=""/>
    <m/>
    <s v="国担非专项业务"/>
    <m/>
    <s v="国担非专项业务"/>
    <m/>
    <s v="2022-11-03 10:09:24"/>
    <s v="2022-11-15 09:29:01"/>
    <s v="2022-11-01 15:28:45"/>
    <s v="唐媛"/>
    <m/>
    <s v="省再担合规性审查通过"/>
    <s v="国担合规性审查通过"/>
    <m/>
    <n v="15"/>
    <n v="15"/>
    <n v="364"/>
    <n v="0"/>
    <n v="0"/>
    <n v="2E-3"/>
    <n v="299.18"/>
    <n v="299.18"/>
    <m/>
  </r>
  <r>
    <s v="4302822082910011"/>
    <s v="国担非专项业务"/>
    <s v="新增"/>
    <x v="46"/>
    <m/>
    <s v="湖南省融资再担保有限公司"/>
    <s v="胥爱平"/>
    <s v="农户"/>
    <s v="居民身份证"/>
    <s v="430621196509110037"/>
    <m/>
    <m/>
    <m/>
    <m/>
    <m/>
    <s v="否"/>
    <s v="湖南省/岳阳市/岳阳县"/>
    <s v="内陆养殖"/>
    <s v="农、林、牧、渔业"/>
    <n v="0"/>
    <n v="0"/>
    <n v="1"/>
    <n v="0"/>
    <s v="其他"/>
    <s v="三农"/>
    <m/>
    <m/>
    <m/>
    <m/>
    <s v="株洲县融兴村镇银行有限责任公司"/>
    <n v="20"/>
    <s v="个人经营性贷款"/>
    <n v="5"/>
    <s v="人民币"/>
    <s v="否"/>
    <s v="2022-08-29 00:00:00"/>
    <s v="2023-08-28 00:00:00"/>
    <m/>
    <s v="株洲县融兴村镇银行2022年（个借）字第2022-0865号"/>
    <m/>
    <s v="株洲县融兴村镇银行2021年（担保）字第2021-214081号"/>
    <s v="大农委保字-xuaiping"/>
    <n v="2"/>
    <m/>
    <s v="自然人保证"/>
    <n v="0"/>
    <n v="60"/>
    <n v="0"/>
    <n v="20"/>
    <n v="20"/>
    <n v="0"/>
    <m/>
    <s v=""/>
    <m/>
    <s v="国担非专项业务"/>
    <m/>
    <s v="国担非专项业务"/>
    <m/>
    <s v="2022-11-03 10:09:24"/>
    <s v="2022-11-15 09:29:01"/>
    <s v="2022-11-01 15:28:45"/>
    <s v="唐媛"/>
    <m/>
    <s v="省再担合规性审查通过"/>
    <s v="国担合规性审查通过"/>
    <m/>
    <n v="20"/>
    <n v="20"/>
    <n v="364"/>
    <n v="0"/>
    <n v="0"/>
    <n v="2E-3"/>
    <n v="398.9"/>
    <n v="398.9"/>
    <m/>
  </r>
  <r>
    <s v="4302822082910012"/>
    <s v="国担非专项业务"/>
    <s v="新增"/>
    <x v="46"/>
    <m/>
    <s v="湖南省融资再担保有限公司"/>
    <s v="张家祥"/>
    <s v="农户"/>
    <s v="居民身份证"/>
    <s v="430204196802060077"/>
    <m/>
    <m/>
    <m/>
    <m/>
    <m/>
    <s v="否"/>
    <s v="湖南省/株洲市/芦淞区"/>
    <s v="猪的饲养"/>
    <s v="农、林、牧、渔业"/>
    <n v="0"/>
    <n v="0"/>
    <n v="1"/>
    <n v="0"/>
    <s v="其他"/>
    <s v="三农"/>
    <m/>
    <m/>
    <m/>
    <m/>
    <s v="株洲县融兴村镇银行有限责任公司"/>
    <n v="20"/>
    <s v="个人经营性贷款"/>
    <n v="5"/>
    <s v="人民币"/>
    <s v="否"/>
    <s v="2022-08-29 00:00:00"/>
    <s v="2023-08-28 00:00:00"/>
    <m/>
    <s v="株洲县融兴村镇银行2022年（个借）字第2022-0866号"/>
    <m/>
    <s v="株洲县融兴村镇银行2022年（担保）字第2022-22215号"/>
    <s v="大农委保字-zhangjiaxiang"/>
    <n v="2"/>
    <m/>
    <s v="自然人保证"/>
    <n v="0"/>
    <n v="60"/>
    <n v="0"/>
    <n v="20"/>
    <n v="20"/>
    <n v="0"/>
    <m/>
    <s v=""/>
    <m/>
    <s v="国担非专项业务"/>
    <m/>
    <s v="国担非专项业务"/>
    <m/>
    <s v="2022-11-03 10:09:24"/>
    <s v="2022-11-15 09:29:01"/>
    <s v="2022-11-01 15:28:45"/>
    <s v="唐媛"/>
    <m/>
    <s v="省再担合规性审查通过"/>
    <s v="国担合规性审查通过"/>
    <m/>
    <n v="20"/>
    <n v="20"/>
    <n v="364"/>
    <n v="0"/>
    <n v="0"/>
    <n v="2E-3"/>
    <n v="398.9"/>
    <n v="398.9"/>
    <m/>
  </r>
  <r>
    <s v="4302822082910013"/>
    <s v="国担非专项业务"/>
    <s v="新增"/>
    <x v="46"/>
    <m/>
    <s v="湖南省融资再担保有限公司"/>
    <s v="刘金胜"/>
    <s v="农户"/>
    <s v="居民身份证"/>
    <s v="362127198307302616"/>
    <m/>
    <m/>
    <m/>
    <m/>
    <m/>
    <s v="否"/>
    <s v="江西省/赣州市/安远县"/>
    <s v="猪的饲养"/>
    <s v="农、林、牧、渔业"/>
    <n v="0"/>
    <n v="0"/>
    <n v="1"/>
    <n v="0"/>
    <s v="其他"/>
    <s v="三农"/>
    <m/>
    <m/>
    <m/>
    <m/>
    <s v="株洲县融兴村镇银行有限责任公司"/>
    <n v="20"/>
    <s v="个人经营性贷款"/>
    <n v="5"/>
    <s v="人民币"/>
    <s v="否"/>
    <s v="2022-08-29 00:00:00"/>
    <s v="2023-08-28 00:00:00"/>
    <m/>
    <s v="株洲县融兴村镇银行2022年（个借）字第2022-0867号"/>
    <m/>
    <s v="株洲县融兴村镇银行2022年（担保）字第2022-22216号"/>
    <s v="大农委保字-liujinsheng"/>
    <n v="2"/>
    <m/>
    <s v="自然人保证"/>
    <n v="0"/>
    <n v="60"/>
    <n v="0"/>
    <n v="20"/>
    <n v="20"/>
    <n v="0"/>
    <m/>
    <s v=""/>
    <m/>
    <s v="国担非专项业务"/>
    <m/>
    <s v="国担非专项业务"/>
    <m/>
    <s v="2022-11-03 10:09:24"/>
    <s v="2022-11-15 09:28:31"/>
    <s v="2022-11-01 15:28:45"/>
    <s v="唐媛"/>
    <m/>
    <s v="省再担合规性审查通过"/>
    <s v="国担合规性审查通过"/>
    <m/>
    <n v="20"/>
    <n v="20"/>
    <n v="364"/>
    <n v="0"/>
    <n v="0"/>
    <n v="2E-3"/>
    <n v="398.9"/>
    <n v="398.9"/>
    <m/>
  </r>
  <r>
    <s v="4302822082910014"/>
    <s v="国担非专项业务"/>
    <s v="新增"/>
    <x v="46"/>
    <m/>
    <s v="湖南省融资再担保有限公司"/>
    <s v="杨红丽"/>
    <s v="农户"/>
    <s v="居民身份证"/>
    <s v="43242319781012134X"/>
    <m/>
    <m/>
    <m/>
    <m/>
    <m/>
    <s v="否"/>
    <s v="湖南省/常德市/汉寿县"/>
    <s v="内陆养殖"/>
    <s v="农、林、牧、渔业"/>
    <n v="0"/>
    <n v="0"/>
    <n v="1"/>
    <n v="0"/>
    <s v="其他"/>
    <s v="三农"/>
    <m/>
    <m/>
    <m/>
    <m/>
    <s v="株洲县融兴村镇银行有限责任公司"/>
    <n v="30"/>
    <s v="个人经营性贷款"/>
    <n v="5"/>
    <s v="人民币"/>
    <s v="否"/>
    <s v="2022-08-29 00:00:00"/>
    <s v="2023-08-28 00:00:00"/>
    <m/>
    <s v="株洲县融兴村镇银行2022年（个借）字第2022-0868号"/>
    <m/>
    <s v="株洲县融兴村镇银行2021年（担保）字第2021-21311号"/>
    <s v="大农委保字-yanghongli"/>
    <n v="2"/>
    <m/>
    <s v="自然人保证"/>
    <n v="0"/>
    <n v="60"/>
    <n v="0"/>
    <n v="20"/>
    <n v="20"/>
    <n v="0"/>
    <m/>
    <s v=""/>
    <m/>
    <s v="国担非专项业务"/>
    <m/>
    <s v="国担非专项业务"/>
    <m/>
    <s v="2022-11-03 10:09:24"/>
    <s v="2022-11-15 09:28:31"/>
    <s v="2022-11-01 15:28:45"/>
    <s v="唐媛"/>
    <m/>
    <s v="省再担合规性审查通过"/>
    <s v="国担合规性审查通过"/>
    <m/>
    <n v="30"/>
    <n v="30"/>
    <n v="364"/>
    <n v="0"/>
    <n v="0"/>
    <n v="2E-3"/>
    <n v="598.36"/>
    <n v="598.36"/>
    <m/>
  </r>
  <r>
    <s v="4302822082910015"/>
    <s v="国担非专项业务"/>
    <s v="新增"/>
    <x v="46"/>
    <m/>
    <s v="湖南省融资再担保有限公司"/>
    <s v="贺加成"/>
    <s v="农户"/>
    <s v="居民身份证"/>
    <s v="432302196203066519"/>
    <m/>
    <m/>
    <m/>
    <m/>
    <m/>
    <s v="否"/>
    <s v="湖南省/益阳市/沅江市"/>
    <s v="内陆养殖"/>
    <s v="农、林、牧、渔业"/>
    <n v="0"/>
    <n v="0"/>
    <n v="1"/>
    <n v="0"/>
    <s v="其他"/>
    <s v="三农"/>
    <m/>
    <m/>
    <m/>
    <m/>
    <s v="株洲县融兴村镇银行有限责任公司"/>
    <n v="40"/>
    <s v="个人经营性贷款"/>
    <n v="5"/>
    <s v="人民币"/>
    <s v="否"/>
    <s v="2022-08-29 00:00:00"/>
    <s v="2023-08-28 00:00:00"/>
    <m/>
    <s v="株洲县融兴村镇银行2022年（个借）字第2022-0869号"/>
    <m/>
    <s v="株洲县融兴村镇银行2021年（担保）字第2021-21371号"/>
    <s v="大农委保字-hejiacheng"/>
    <n v="2"/>
    <m/>
    <s v="自然人保证"/>
    <n v="0"/>
    <n v="60"/>
    <n v="0"/>
    <n v="20"/>
    <n v="20"/>
    <n v="0"/>
    <m/>
    <s v=""/>
    <m/>
    <s v="国担非专项业务"/>
    <m/>
    <s v="国担非专项业务"/>
    <m/>
    <s v="2022-11-03 10:09:24"/>
    <s v="2022-11-15 09:28:31"/>
    <s v="2022-11-01 15:28:45"/>
    <s v="唐媛"/>
    <m/>
    <s v="省再担合规性审查通过"/>
    <s v="国担合规性审查通过"/>
    <m/>
    <n v="40"/>
    <n v="40"/>
    <n v="364"/>
    <n v="0"/>
    <n v="0"/>
    <n v="2E-3"/>
    <n v="797.81"/>
    <n v="797.81"/>
    <m/>
  </r>
  <r>
    <s v="4302822082910016"/>
    <s v="国担非专项业务"/>
    <s v="新增"/>
    <x v="46"/>
    <m/>
    <s v="湖南省融资再担保有限公司"/>
    <s v="秦志娇"/>
    <s v="农户"/>
    <s v="居民身份证"/>
    <s v="432828197609093045"/>
    <m/>
    <m/>
    <m/>
    <m/>
    <m/>
    <s v="否"/>
    <s v="湖南省/郴州市/汝城县"/>
    <s v="猪的饲养"/>
    <s v="农、林、牧、渔业"/>
    <n v="0"/>
    <n v="0"/>
    <n v="1"/>
    <n v="0"/>
    <s v="其他"/>
    <s v="三农"/>
    <m/>
    <m/>
    <m/>
    <m/>
    <s v="株洲县融兴村镇银行有限责任公司"/>
    <n v="50"/>
    <s v="个人经营性贷款"/>
    <n v="5"/>
    <s v="人民币"/>
    <s v="否"/>
    <s v="2022-08-29 00:00:00"/>
    <s v="2023-08-28 00:00:00"/>
    <m/>
    <s v="株洲县融兴村镇银行2022年（个借）字第2022-0870号"/>
    <m/>
    <s v="株洲县融兴村镇银行2021年（担保）字第2021-21402号"/>
    <s v="大农委保字-qinzhijiao"/>
    <n v="2"/>
    <m/>
    <s v="自然人保证"/>
    <n v="0"/>
    <n v="60"/>
    <n v="0"/>
    <n v="20"/>
    <n v="20"/>
    <n v="0"/>
    <m/>
    <s v=""/>
    <m/>
    <s v="国担非专项业务"/>
    <m/>
    <s v="国担非专项业务"/>
    <m/>
    <s v="2022-11-03 10:09:24"/>
    <s v="2022-11-15 09:28:31"/>
    <s v="2022-11-01 15:28:45"/>
    <s v="唐媛"/>
    <m/>
    <s v="省再担合规性审查通过"/>
    <s v="国担合规性审查通过"/>
    <m/>
    <n v="50"/>
    <n v="50"/>
    <n v="364"/>
    <n v="0"/>
    <n v="0"/>
    <n v="2E-3"/>
    <n v="997.26"/>
    <n v="997.26"/>
    <m/>
  </r>
  <r>
    <s v="4302822083010001"/>
    <s v="国担非专项业务"/>
    <s v="新增"/>
    <x v="46"/>
    <s v=""/>
    <s v="湖南省融资再担保有限公司"/>
    <s v="肖国飞"/>
    <s v="农户"/>
    <s v="居民身份证"/>
    <s v="430124196202172913"/>
    <m/>
    <m/>
    <m/>
    <m/>
    <m/>
    <s v="否"/>
    <s v="湖南省/长沙市/宁乡市"/>
    <s v="猪的饲养"/>
    <s v="农、林、牧、渔业"/>
    <n v="0"/>
    <n v="0"/>
    <n v="1"/>
    <n v="0"/>
    <s v="其他"/>
    <s v="三农"/>
    <s v=""/>
    <m/>
    <m/>
    <m/>
    <s v="株洲县融兴村镇银行有限责任公司"/>
    <n v="10"/>
    <s v="个人经营性贷款"/>
    <n v="5"/>
    <s v="人民币"/>
    <s v="否"/>
    <s v="2022-08-30 00:00:00"/>
    <s v="2022-11-29 00:00:00"/>
    <m/>
    <s v="株洲县融兴村镇银行2022年（个借）字第2022-0872号"/>
    <m/>
    <s v="株洲县融兴村镇银行2019年（担保）字第2019-90563号"/>
    <s v="大农委保字-xiaoguofei"/>
    <n v="2"/>
    <m/>
    <s v="自然人保证"/>
    <n v="0"/>
    <n v="60"/>
    <n v="0"/>
    <n v="20"/>
    <n v="20"/>
    <n v="0"/>
    <m/>
    <s v=""/>
    <s v="该债务人已全额偿还贷款"/>
    <s v="国担非专项业务"/>
    <s v=""/>
    <s v="国担非专项业务"/>
    <m/>
    <s v="2022-11-03 10:09:24"/>
    <s v="2022-11-15 09:28:31"/>
    <s v="2022-11-01 00:00:00"/>
    <s v="唐媛"/>
    <m/>
    <s v="省再担合规性审查不通过"/>
    <s v="国担合规性审查不通过"/>
    <s v="省再担规则：债务人有过代偿记录;国再担规则：债务人有过代偿记录;"/>
    <n v="10"/>
    <n v="10"/>
    <n v="91"/>
    <n v="0"/>
    <n v="0"/>
    <n v="2E-3"/>
    <n v="49.86"/>
    <n v="49.86"/>
    <m/>
  </r>
  <r>
    <s v="4302822083010002"/>
    <s v="国担非专项业务"/>
    <s v="新增"/>
    <x v="46"/>
    <m/>
    <s v="湖南省融资再担保有限公司"/>
    <s v="温杰军"/>
    <s v="农户"/>
    <s v="居民身份证"/>
    <s v="430124197207201650"/>
    <m/>
    <m/>
    <m/>
    <m/>
    <m/>
    <s v="否"/>
    <s v="湖南省/长沙市/宁乡市"/>
    <s v="猪的饲养"/>
    <s v="农、林、牧、渔业"/>
    <n v="0"/>
    <n v="0"/>
    <n v="1"/>
    <n v="0"/>
    <s v="其他"/>
    <s v="三农"/>
    <m/>
    <m/>
    <m/>
    <m/>
    <s v="株洲县融兴村镇银行有限责任公司"/>
    <n v="5"/>
    <s v="个人经营性贷款"/>
    <n v="5"/>
    <s v="人民币"/>
    <s v="否"/>
    <s v="2022-08-30 00:00:00"/>
    <s v="2023-02-27 00:00:00"/>
    <m/>
    <s v="株洲县融兴村镇银行2022年（个借）字第2022-0873号"/>
    <m/>
    <s v="株洲县融兴村镇银行2021年（担保）字第2021-21450号"/>
    <s v="大农委保字-wenjiejun"/>
    <n v="2"/>
    <m/>
    <s v="自然人保证"/>
    <n v="0"/>
    <n v="60"/>
    <n v="0"/>
    <n v="20"/>
    <n v="20"/>
    <n v="0"/>
    <m/>
    <s v=""/>
    <m/>
    <s v="国担非专项业务"/>
    <m/>
    <s v="国担非专项业务"/>
    <m/>
    <s v="2022-11-03 10:09:24"/>
    <s v="2022-11-15 09:28:31"/>
    <s v="2022-11-01 15:28:45"/>
    <s v="唐媛"/>
    <m/>
    <s v="省再担合规性审查通过"/>
    <s v="国担合规性审查通过"/>
    <m/>
    <n v="5"/>
    <n v="5"/>
    <n v="181"/>
    <n v="0"/>
    <n v="0"/>
    <n v="2E-3"/>
    <n v="49.59"/>
    <n v="49.59"/>
    <m/>
  </r>
  <r>
    <s v="4302822083010003"/>
    <s v="国担非专项业务"/>
    <s v="新增"/>
    <x v="46"/>
    <m/>
    <s v="湖南省融资再担保有限公司"/>
    <s v="张文瑶"/>
    <s v="农户"/>
    <s v="居民身份证"/>
    <s v="431224199202262011"/>
    <m/>
    <m/>
    <m/>
    <m/>
    <m/>
    <s v="是"/>
    <s v="湖南省/怀化市/溆浦县"/>
    <s v="猪的饲养"/>
    <s v="农、林、牧、渔业"/>
    <n v="0"/>
    <n v="0"/>
    <n v="1"/>
    <n v="0"/>
    <s v="其他"/>
    <s v="三农"/>
    <m/>
    <m/>
    <m/>
    <m/>
    <s v="株洲县融兴村镇银行有限责任公司"/>
    <n v="10"/>
    <s v="个人经营性贷款"/>
    <n v="5"/>
    <s v="人民币"/>
    <s v="否"/>
    <s v="2022-08-30 00:00:00"/>
    <s v="2023-02-27 00:00:00"/>
    <m/>
    <s v="株洲县融兴村镇银行2022年（个借）字第2022-0874号"/>
    <m/>
    <s v="株洲县融兴村镇银行2022年（担保）字第2022-22218号"/>
    <s v="大农委保字-zhangwenyao"/>
    <n v="2"/>
    <m/>
    <s v="自然人保证"/>
    <n v="0"/>
    <n v="60"/>
    <n v="0"/>
    <n v="20"/>
    <n v="20"/>
    <n v="0"/>
    <m/>
    <s v=""/>
    <m/>
    <s v="国担非专项业务"/>
    <m/>
    <s v="国担非专项业务"/>
    <m/>
    <s v="2022-11-03 10:09:24"/>
    <s v="2022-11-15 09:29:01"/>
    <s v="2022-11-01 15:28:45"/>
    <s v="唐媛"/>
    <m/>
    <s v="省再担合规性审查通过"/>
    <s v="国担合规性审查通过"/>
    <m/>
    <n v="10"/>
    <n v="10"/>
    <n v="181"/>
    <n v="0"/>
    <n v="0"/>
    <n v="2E-3"/>
    <n v="99.18"/>
    <n v="99.18"/>
    <m/>
  </r>
  <r>
    <s v="4302822083010004"/>
    <s v="国担非专项业务"/>
    <s v="新增"/>
    <x v="46"/>
    <m/>
    <s v="湖南省融资再担保有限公司"/>
    <s v="邹亿文"/>
    <s v="农户"/>
    <s v="居民身份证"/>
    <s v="432524197201110313"/>
    <m/>
    <m/>
    <m/>
    <m/>
    <m/>
    <s v="否"/>
    <s v="湖南省/娄底市/涟源市"/>
    <s v="猪的饲养"/>
    <s v="农、林、牧、渔业"/>
    <n v="0"/>
    <n v="0"/>
    <n v="1"/>
    <n v="0"/>
    <s v="其他"/>
    <s v="三农"/>
    <m/>
    <m/>
    <m/>
    <m/>
    <s v="株洲县融兴村镇银行有限责任公司"/>
    <n v="17"/>
    <s v="个人经营性贷款"/>
    <n v="5"/>
    <s v="人民币"/>
    <s v="否"/>
    <s v="2022-08-30 00:00:00"/>
    <s v="2023-02-27 00:00:00"/>
    <m/>
    <s v="株洲县融兴村镇银行2022年（个借）字第2022-0875号"/>
    <m/>
    <s v="株洲县融兴村镇银行2021年（担保）字第2021-21274号"/>
    <s v="大农委保字-zouyiwen"/>
    <n v="2"/>
    <m/>
    <s v="自然人保证"/>
    <n v="0"/>
    <n v="60"/>
    <n v="0"/>
    <n v="20"/>
    <n v="20"/>
    <n v="0"/>
    <m/>
    <s v=""/>
    <m/>
    <s v="国担非专项业务"/>
    <m/>
    <s v="国担非专项业务"/>
    <m/>
    <s v="2022-11-03 10:09:24"/>
    <s v="2022-11-15 09:29:01"/>
    <s v="2022-11-01 15:28:45"/>
    <s v="唐媛"/>
    <m/>
    <s v="省再担合规性审查通过"/>
    <s v="国担合规性审查通过"/>
    <m/>
    <n v="17"/>
    <n v="17"/>
    <n v="181"/>
    <n v="0"/>
    <n v="0"/>
    <n v="2E-3"/>
    <n v="168.6"/>
    <n v="168.6"/>
    <m/>
  </r>
  <r>
    <s v="4302822083010005"/>
    <s v="国担非专项业务"/>
    <s v="新增"/>
    <x v="46"/>
    <m/>
    <s v="湖南省融资再担保有限公司"/>
    <s v="曾中永"/>
    <s v="农户"/>
    <s v="居民身份证"/>
    <s v="430426196812074973"/>
    <m/>
    <m/>
    <m/>
    <m/>
    <m/>
    <s v="否"/>
    <s v="湖南省/衡阳市/祁东县"/>
    <s v="鸡的饲养"/>
    <s v="农、林、牧、渔业"/>
    <n v="0"/>
    <n v="0"/>
    <n v="1"/>
    <n v="0"/>
    <s v="其他"/>
    <s v="三农"/>
    <m/>
    <m/>
    <m/>
    <m/>
    <s v="株洲县融兴村镇银行有限责任公司"/>
    <n v="5"/>
    <s v="个人经营性贷款"/>
    <n v="5"/>
    <s v="人民币"/>
    <s v="否"/>
    <s v="2022-08-30 00:00:00"/>
    <s v="2023-08-29 00:00:00"/>
    <m/>
    <s v="株洲县融兴村镇银行2022年（个借）字第2022-0876号"/>
    <m/>
    <s v="株洲县融兴村镇银行2022年（担保）字第2022-22219号"/>
    <s v="大农委保字-zengzhongyong"/>
    <n v="2"/>
    <m/>
    <s v="自然人保证"/>
    <n v="0"/>
    <n v="60"/>
    <n v="0"/>
    <n v="20"/>
    <n v="20"/>
    <n v="0"/>
    <m/>
    <s v=""/>
    <m/>
    <s v="国担非专项业务"/>
    <m/>
    <s v="国担非专项业务"/>
    <m/>
    <s v="2022-11-03 10:09:24"/>
    <s v="2022-11-15 09:29:01"/>
    <s v="2022-11-01 15:28:45"/>
    <s v="唐媛"/>
    <m/>
    <s v="省再担合规性审查通过"/>
    <s v="国担合规性审查通过"/>
    <m/>
    <n v="5"/>
    <n v="5"/>
    <n v="364"/>
    <n v="0"/>
    <n v="0"/>
    <n v="2E-3"/>
    <n v="99.73"/>
    <n v="99.73"/>
    <m/>
  </r>
  <r>
    <s v="4302822083010006"/>
    <s v="国担非专项业务"/>
    <s v="新增"/>
    <x v="46"/>
    <m/>
    <s v="湖南省融资再担保有限公司"/>
    <s v="刘权"/>
    <s v="农户"/>
    <s v="居民身份证"/>
    <s v="430621199103172311"/>
    <m/>
    <m/>
    <m/>
    <m/>
    <m/>
    <s v="否"/>
    <s v="湖南省/岳阳市/岳阳县"/>
    <s v="内陆养殖"/>
    <s v="农、林、牧、渔业"/>
    <n v="0"/>
    <n v="0"/>
    <n v="1"/>
    <n v="0"/>
    <s v="其他"/>
    <s v="三农"/>
    <m/>
    <m/>
    <m/>
    <m/>
    <s v="株洲县融兴村镇银行有限责任公司"/>
    <n v="10"/>
    <s v="个人经营性贷款"/>
    <n v="5"/>
    <s v="人民币"/>
    <s v="否"/>
    <s v="2022-08-30 00:00:00"/>
    <s v="2023-08-29 00:00:00"/>
    <m/>
    <s v="株洲县融兴村镇银行2022年（个借）字第2022-0877号"/>
    <m/>
    <s v="株洲县融兴村镇银行2022年（担保）字第2022-22153号"/>
    <s v="大农委保字-liuquan"/>
    <n v="2"/>
    <m/>
    <s v="自然人保证"/>
    <n v="0"/>
    <n v="60"/>
    <n v="0"/>
    <n v="20"/>
    <n v="20"/>
    <n v="0"/>
    <m/>
    <s v=""/>
    <m/>
    <s v="国担非专项业务"/>
    <m/>
    <s v="国担非专项业务"/>
    <m/>
    <s v="2022-11-03 10:09:24"/>
    <s v="2022-11-15 09:29:01"/>
    <s v="2022-11-01 15:28:45"/>
    <s v="唐媛"/>
    <m/>
    <s v="省再担合规性审查通过"/>
    <s v="国担合规性审查通过"/>
    <m/>
    <n v="10"/>
    <n v="10"/>
    <n v="364"/>
    <n v="0"/>
    <n v="0"/>
    <n v="2E-3"/>
    <n v="199.45"/>
    <n v="199.45"/>
    <m/>
  </r>
  <r>
    <s v="4302822083010007"/>
    <s v="国担非专项业务"/>
    <s v="新增"/>
    <x v="46"/>
    <m/>
    <s v="湖南省融资再担保有限公司"/>
    <s v="周久初"/>
    <s v="农户"/>
    <s v="居民身份证"/>
    <s v="432423196212251633"/>
    <m/>
    <m/>
    <m/>
    <m/>
    <m/>
    <s v="否"/>
    <s v="湖南省/常德市/汉寿县"/>
    <s v="内陆养殖"/>
    <s v="农、林、牧、渔业"/>
    <n v="0"/>
    <n v="0"/>
    <n v="1"/>
    <n v="0"/>
    <s v="其他"/>
    <s v="三农"/>
    <m/>
    <m/>
    <m/>
    <m/>
    <s v="株洲县融兴村镇银行有限责任公司"/>
    <n v="10"/>
    <s v="个人经营性贷款"/>
    <n v="5"/>
    <s v="人民币"/>
    <s v="否"/>
    <s v="2022-08-30 00:00:00"/>
    <s v="2023-08-29 00:00:00"/>
    <m/>
    <s v="株洲县融兴村镇银行2022年（个借）字第2022-0878号"/>
    <m/>
    <s v="株洲县融兴村镇银行2021年（担保）字第2021-21351号"/>
    <s v="大农委保字-zhoujiuchu"/>
    <n v="2"/>
    <m/>
    <s v="自然人保证"/>
    <n v="0"/>
    <n v="60"/>
    <n v="0"/>
    <n v="20"/>
    <n v="20"/>
    <n v="0"/>
    <m/>
    <s v=""/>
    <m/>
    <s v="国担非专项业务"/>
    <m/>
    <s v="国担非专项业务"/>
    <m/>
    <s v="2022-11-03 10:09:24"/>
    <s v="2022-11-15 09:29:01"/>
    <s v="2022-11-01 15:28:45"/>
    <s v="唐媛"/>
    <m/>
    <s v="省再担合规性审查通过"/>
    <s v="国担合规性审查通过"/>
    <m/>
    <n v="10"/>
    <n v="10"/>
    <n v="364"/>
    <n v="0"/>
    <n v="0"/>
    <n v="2E-3"/>
    <n v="199.45"/>
    <n v="199.45"/>
    <m/>
  </r>
  <r>
    <s v="4302822083010008"/>
    <s v="国担非专项业务"/>
    <s v="新增"/>
    <x v="46"/>
    <m/>
    <s v="湖南省融资再担保有限公司"/>
    <s v="左富章"/>
    <s v="农户"/>
    <s v="居民身份证"/>
    <s v="430703197211042075"/>
    <m/>
    <m/>
    <m/>
    <m/>
    <m/>
    <s v="否"/>
    <s v="湖南省/常德市/鼎城区"/>
    <s v="内陆养殖"/>
    <s v="农、林、牧、渔业"/>
    <n v="0"/>
    <n v="0"/>
    <n v="1"/>
    <n v="0"/>
    <s v="其他"/>
    <s v="三农"/>
    <m/>
    <m/>
    <m/>
    <m/>
    <s v="株洲县融兴村镇银行有限责任公司"/>
    <n v="10"/>
    <s v="个人经营性贷款"/>
    <n v="5"/>
    <s v="人民币"/>
    <s v="否"/>
    <s v="2022-08-30 00:00:00"/>
    <s v="2023-08-29 00:00:00"/>
    <m/>
    <s v="株洲县融兴村镇银行2022年（个借）字第2022-0879号"/>
    <m/>
    <s v="株洲县融兴村镇银行2022年（担保）字第2022-22199号"/>
    <s v="大农委保字-zuofuzhang"/>
    <n v="2"/>
    <m/>
    <s v="自然人保证"/>
    <n v="0"/>
    <n v="60"/>
    <n v="0"/>
    <n v="20"/>
    <n v="20"/>
    <n v="0"/>
    <m/>
    <s v=""/>
    <m/>
    <s v="国担非专项业务"/>
    <m/>
    <s v="国担非专项业务"/>
    <m/>
    <s v="2022-11-03 10:09:24"/>
    <s v="2022-11-15 09:29:01"/>
    <s v="2022-11-01 15:28:45"/>
    <s v="唐媛"/>
    <m/>
    <s v="省再担合规性审查通过"/>
    <s v="国担合规性审查通过"/>
    <m/>
    <n v="10"/>
    <n v="10"/>
    <n v="364"/>
    <n v="0"/>
    <n v="0"/>
    <n v="2E-3"/>
    <n v="199.45"/>
    <n v="199.45"/>
    <m/>
  </r>
  <r>
    <s v="4302822083010009"/>
    <s v="国担非专项业务"/>
    <s v="新增"/>
    <x v="46"/>
    <m/>
    <s v="湖南省融资再担保有限公司"/>
    <s v="鲁超群"/>
    <s v="农户"/>
    <s v="居民身份证"/>
    <s v="433002198005130624"/>
    <m/>
    <m/>
    <m/>
    <m/>
    <m/>
    <s v="否"/>
    <s v="湖南省/怀化市/洪江市"/>
    <s v="猪的饲养"/>
    <s v="农、林、牧、渔业"/>
    <n v="0"/>
    <n v="0"/>
    <n v="1"/>
    <n v="0"/>
    <s v="其他"/>
    <s v="三农"/>
    <m/>
    <m/>
    <m/>
    <m/>
    <s v="株洲县融兴村镇银行有限责任公司"/>
    <n v="15"/>
    <s v="个人经营性贷款"/>
    <n v="5"/>
    <s v="人民币"/>
    <s v="否"/>
    <s v="2022-08-30 00:00:00"/>
    <s v="2023-08-29 00:00:00"/>
    <m/>
    <s v="株洲县融兴村镇银行2022年（个借）字第2022-0880号"/>
    <m/>
    <s v="株洲县融兴村镇银行2022年（担保）字第2022-22195号"/>
    <s v="大农委保字-luchaoqun"/>
    <n v="2"/>
    <m/>
    <s v="自然人保证"/>
    <n v="0"/>
    <n v="60"/>
    <n v="0"/>
    <n v="20"/>
    <n v="20"/>
    <n v="0"/>
    <m/>
    <s v=""/>
    <m/>
    <s v="国担非专项业务"/>
    <m/>
    <s v="国担非专项业务"/>
    <m/>
    <s v="2022-11-03 10:09:24"/>
    <s v="2022-11-15 09:29:01"/>
    <s v="2022-11-01 15:28:45"/>
    <s v="唐媛"/>
    <m/>
    <s v="省再担合规性审查通过"/>
    <s v="国担合规性审查通过"/>
    <m/>
    <n v="15"/>
    <n v="15"/>
    <n v="364"/>
    <n v="0"/>
    <n v="0"/>
    <n v="2E-3"/>
    <n v="299.18"/>
    <n v="299.18"/>
    <m/>
  </r>
  <r>
    <s v="4302822083010010"/>
    <s v="国担非专项业务"/>
    <s v="新增"/>
    <x v="46"/>
    <m/>
    <s v="湖南省融资再担保有限公司"/>
    <s v="熊跃山"/>
    <s v="农户"/>
    <s v="居民身份证"/>
    <s v="430722198005013656"/>
    <m/>
    <m/>
    <m/>
    <m/>
    <m/>
    <s v="否"/>
    <s v="湖南省/常德市/汉寿县"/>
    <s v="内陆养殖"/>
    <s v="农、林、牧、渔业"/>
    <n v="0"/>
    <n v="0"/>
    <n v="1"/>
    <n v="0"/>
    <s v="其他"/>
    <s v="三农"/>
    <m/>
    <m/>
    <m/>
    <m/>
    <s v="株洲县融兴村镇银行有限责任公司"/>
    <n v="20"/>
    <s v="个人经营性贷款"/>
    <n v="5"/>
    <s v="人民币"/>
    <s v="否"/>
    <s v="2022-08-30 00:00:00"/>
    <s v="2023-08-29 00:00:00"/>
    <m/>
    <s v="株洲县融兴村镇银行2022年（个借）字第2022-0881号"/>
    <m/>
    <s v="株洲县融兴村镇银行2021年（担保）字第2021-21209号"/>
    <s v="大农委保字-xiongyueshan"/>
    <n v="2"/>
    <m/>
    <s v="自然人保证"/>
    <n v="0"/>
    <n v="60"/>
    <n v="0"/>
    <n v="20"/>
    <n v="20"/>
    <n v="0"/>
    <m/>
    <s v=""/>
    <m/>
    <s v="国担非专项业务"/>
    <m/>
    <s v="国担非专项业务"/>
    <m/>
    <s v="2022-11-03 10:09:24"/>
    <s v="2022-11-15 09:29:01"/>
    <s v="2022-11-01 15:28:45"/>
    <s v="唐媛"/>
    <m/>
    <s v="省再担合规性审查通过"/>
    <s v="国担合规性审查通过"/>
    <m/>
    <n v="20"/>
    <n v="20"/>
    <n v="364"/>
    <n v="0"/>
    <n v="0"/>
    <n v="2E-3"/>
    <n v="398.9"/>
    <n v="398.9"/>
    <m/>
  </r>
  <r>
    <s v="4302822083010011"/>
    <s v="国担非专项业务"/>
    <s v="新增"/>
    <x v="46"/>
    <m/>
    <s v="湖南省融资再担保有限公司"/>
    <s v="汤平"/>
    <s v="农户"/>
    <s v="居民身份证"/>
    <s v="422421197211223251"/>
    <m/>
    <m/>
    <m/>
    <m/>
    <m/>
    <s v="否"/>
    <s v="湖北省/荆州市/江陵县"/>
    <s v="鸡的饲养"/>
    <s v="农、林、牧、渔业"/>
    <n v="0"/>
    <n v="0"/>
    <n v="1"/>
    <n v="0"/>
    <s v="其他"/>
    <s v="三农"/>
    <m/>
    <m/>
    <m/>
    <m/>
    <s v="株洲县融兴村镇银行有限责任公司"/>
    <n v="20"/>
    <s v="个人经营性贷款"/>
    <n v="5"/>
    <s v="人民币"/>
    <s v="否"/>
    <s v="2022-08-30 00:00:00"/>
    <s v="2023-08-29 00:00:00"/>
    <m/>
    <s v="株洲县融兴村镇银行2022年（个借）字第2022-0882号"/>
    <m/>
    <s v="株洲县融兴村镇银行2021年（担保）字第2021-21162号"/>
    <s v="大农委保字-tangping"/>
    <n v="2"/>
    <m/>
    <s v="自然人保证"/>
    <n v="0"/>
    <n v="60"/>
    <n v="0"/>
    <n v="20"/>
    <n v="20"/>
    <n v="0"/>
    <m/>
    <s v=""/>
    <m/>
    <s v="国担非专项业务"/>
    <m/>
    <s v="国担非专项业务"/>
    <m/>
    <s v="2022-11-03 10:09:24"/>
    <s v="2022-11-15 09:29:01"/>
    <s v="2022-11-01 15:28:45"/>
    <s v="唐媛"/>
    <m/>
    <s v="省再担合规性审查通过"/>
    <s v="国担合规性审查通过"/>
    <m/>
    <n v="20"/>
    <n v="20"/>
    <n v="364"/>
    <n v="0"/>
    <n v="0"/>
    <n v="2E-3"/>
    <n v="398.9"/>
    <n v="398.9"/>
    <m/>
  </r>
  <r>
    <s v="4302822083010012"/>
    <s v="国担非专项业务"/>
    <s v="新增"/>
    <x v="46"/>
    <m/>
    <s v="湖南省融资再担保有限公司"/>
    <s v="冯贤柏"/>
    <s v="农户"/>
    <s v="居民身份证"/>
    <s v="432423197107240056"/>
    <m/>
    <m/>
    <m/>
    <m/>
    <m/>
    <s v="否"/>
    <s v="湖南省/常德市/汉寿县"/>
    <s v="内陆养殖"/>
    <s v="农、林、牧、渔业"/>
    <n v="0"/>
    <n v="0"/>
    <n v="1"/>
    <n v="0"/>
    <s v="其他"/>
    <s v="三农"/>
    <m/>
    <m/>
    <m/>
    <m/>
    <s v="株洲县融兴村镇银行有限责任公司"/>
    <n v="30"/>
    <s v="个人经营性贷款"/>
    <n v="5"/>
    <s v="人民币"/>
    <s v="否"/>
    <s v="2022-08-30 00:00:00"/>
    <s v="2023-08-29 00:00:00"/>
    <m/>
    <s v="株洲县融兴村镇银行2022年（个借）字第2022-0884号"/>
    <m/>
    <s v="株洲县融兴村镇银行2021年（担保）字第2021-21359号"/>
    <s v="大农委保字-fengxianbai"/>
    <n v="2"/>
    <m/>
    <s v="自然人保证"/>
    <n v="0"/>
    <n v="60"/>
    <n v="0"/>
    <n v="20"/>
    <n v="20"/>
    <n v="0"/>
    <m/>
    <s v=""/>
    <m/>
    <s v="国担非专项业务"/>
    <m/>
    <s v="国担非专项业务"/>
    <m/>
    <s v="2022-11-03 10:09:24"/>
    <s v="2022-11-15 09:29:01"/>
    <s v="2022-11-01 15:28:45"/>
    <s v="唐媛"/>
    <m/>
    <s v="省再担合规性审查通过"/>
    <s v="国担合规性审查通过"/>
    <m/>
    <n v="30"/>
    <n v="30"/>
    <n v="364"/>
    <n v="0"/>
    <n v="0"/>
    <n v="2E-3"/>
    <n v="598.36"/>
    <n v="598.36"/>
    <m/>
  </r>
  <r>
    <s v="4302822083010013"/>
    <s v="国担非专项业务"/>
    <s v="新增"/>
    <x v="46"/>
    <m/>
    <s v="湖南省融资再担保有限公司"/>
    <s v="高红新"/>
    <s v="农户"/>
    <s v="居民身份证"/>
    <s v="422403197410124931"/>
    <m/>
    <m/>
    <m/>
    <m/>
    <m/>
    <s v="否"/>
    <s v="湖北省/荆州市/洪湖市"/>
    <s v="内陆养殖"/>
    <s v="农、林、牧、渔业"/>
    <n v="0"/>
    <n v="0"/>
    <n v="1"/>
    <n v="0"/>
    <s v="其他"/>
    <s v="三农"/>
    <m/>
    <m/>
    <m/>
    <m/>
    <s v="株洲县融兴村镇银行有限责任公司"/>
    <n v="50"/>
    <s v="个人经营性贷款"/>
    <n v="5"/>
    <s v="人民币"/>
    <s v="否"/>
    <s v="2022-08-30 00:00:00"/>
    <s v="2023-08-29 00:00:00"/>
    <m/>
    <s v="株洲县融兴村镇银行2022年（个借）字第2022-0885号"/>
    <m/>
    <s v="株洲县融兴村镇银行2021年（担保）字第2021-21389号"/>
    <s v="大农委保字-gaohongxin"/>
    <n v="2"/>
    <m/>
    <s v="自然人保证"/>
    <n v="0"/>
    <n v="60"/>
    <n v="0"/>
    <n v="20"/>
    <n v="20"/>
    <n v="0"/>
    <m/>
    <s v=""/>
    <m/>
    <s v="国担非专项业务"/>
    <m/>
    <s v="国担非专项业务"/>
    <m/>
    <s v="2022-11-03 10:09:24"/>
    <s v="2022-11-15 09:29:01"/>
    <s v="2022-11-01 15:28:45"/>
    <s v="唐媛"/>
    <m/>
    <s v="省再担合规性审查通过"/>
    <s v="国担合规性审查通过"/>
    <m/>
    <n v="50"/>
    <n v="50"/>
    <n v="364"/>
    <n v="0"/>
    <n v="0"/>
    <n v="2E-3"/>
    <n v="997.26"/>
    <n v="997.26"/>
    <m/>
  </r>
  <r>
    <s v="4302822080510004"/>
    <s v="国担非专项业务"/>
    <s v="新增"/>
    <x v="46"/>
    <m/>
    <s v="湖南省融资再担保有限公司"/>
    <s v="刘从典"/>
    <s v="农户"/>
    <s v="居民身份证"/>
    <s v="432424195810292410"/>
    <m/>
    <m/>
    <m/>
    <m/>
    <m/>
    <s v="否"/>
    <s v="湖南省/常德市/澧县"/>
    <s v="内陆养殖"/>
    <s v="农、林、牧、渔业"/>
    <n v="0"/>
    <n v="0"/>
    <n v="1"/>
    <n v="0"/>
    <s v="其他"/>
    <s v="三农"/>
    <m/>
    <m/>
    <m/>
    <m/>
    <s v="华融湘江银行株洲金山支行"/>
    <n v="20"/>
    <s v="个人经营性贷款"/>
    <n v="5"/>
    <s v="人民币"/>
    <s v="否"/>
    <s v="2022-08-05 00:00:00"/>
    <s v="2023-08-05 00:00:00"/>
    <m/>
    <s v="华银株金山支个贷担字（2022）年第047号"/>
    <m/>
    <s v="华银株金山支最保字（2021）年第210号"/>
    <s v="大农委保字-liucongdian"/>
    <n v="2"/>
    <m/>
    <s v="自然人保证"/>
    <n v="0"/>
    <n v="60"/>
    <n v="0"/>
    <n v="20"/>
    <n v="20"/>
    <n v="0"/>
    <m/>
    <s v=""/>
    <m/>
    <s v="国担非专项业务"/>
    <m/>
    <s v="国担非专项业务"/>
    <m/>
    <s v="2022-11-03 10:09:24"/>
    <s v="2022-11-15 09:28:31"/>
    <s v="2022-11-01 15:28:45"/>
    <s v="唐媛"/>
    <m/>
    <s v="省再担合规性审查通过"/>
    <s v="国担合规性审查通过"/>
    <m/>
    <n v="20"/>
    <n v="20"/>
    <n v="365"/>
    <n v="0"/>
    <n v="0"/>
    <n v="2E-3"/>
    <n v="400"/>
    <n v="400"/>
    <m/>
  </r>
  <r>
    <s v="4302822080810008"/>
    <s v="国担非专项业务"/>
    <s v="新增"/>
    <x v="46"/>
    <m/>
    <s v="湖南省融资再担保有限公司"/>
    <s v="黄岳军"/>
    <s v="农户"/>
    <s v="居民身份证"/>
    <s v="430981198412251425"/>
    <m/>
    <m/>
    <m/>
    <m/>
    <m/>
    <s v="否"/>
    <s v="湖南省/株洲市/醴陵市"/>
    <s v="内陆养殖"/>
    <s v="农、林、牧、渔业"/>
    <n v="0"/>
    <n v="0"/>
    <n v="1"/>
    <n v="0"/>
    <s v="其他"/>
    <s v="三农"/>
    <m/>
    <m/>
    <m/>
    <m/>
    <s v="华融湘江银行株洲金山支行"/>
    <n v="10"/>
    <s v="个人经营性贷款"/>
    <n v="5"/>
    <s v="人民币"/>
    <s v="否"/>
    <s v="2022-08-08 00:00:00"/>
    <s v="2023-08-08 00:00:00"/>
    <m/>
    <s v="华银株金山支个贷担字（2022）年第133号"/>
    <m/>
    <s v="华银株金山支最保字（2022）年第067号"/>
    <s v="大农委保字-huangyuejun"/>
    <n v="2"/>
    <m/>
    <s v="自然人保证"/>
    <n v="0"/>
    <n v="60"/>
    <n v="0"/>
    <n v="20"/>
    <n v="20"/>
    <n v="0"/>
    <m/>
    <s v=""/>
    <m/>
    <s v="国担非专项业务"/>
    <m/>
    <s v="国担非专项业务"/>
    <m/>
    <s v="2022-11-03 10:09:24"/>
    <s v="2022-11-15 09:28:31"/>
    <s v="2022-11-01 15:28:45"/>
    <s v="唐媛"/>
    <m/>
    <s v="省再担合规性审查通过"/>
    <s v="国担合规性审查通过"/>
    <m/>
    <n v="10"/>
    <n v="10"/>
    <n v="365"/>
    <n v="0"/>
    <n v="0"/>
    <n v="2E-3"/>
    <n v="200"/>
    <n v="200"/>
    <m/>
  </r>
  <r>
    <s v="4302822080810009"/>
    <s v="国担非专项业务"/>
    <s v="新增"/>
    <x v="46"/>
    <m/>
    <s v="湖南省融资再担保有限公司"/>
    <s v="孟忠云"/>
    <s v="农户"/>
    <s v="居民身份证"/>
    <s v="432425197001244633"/>
    <m/>
    <m/>
    <m/>
    <m/>
    <m/>
    <s v="否"/>
    <s v="湖南省/常德市/临澧县"/>
    <s v="内陆养殖"/>
    <s v="农、林、牧、渔业"/>
    <n v="0"/>
    <n v="0"/>
    <n v="1"/>
    <n v="0"/>
    <s v="其他"/>
    <s v="三农"/>
    <m/>
    <m/>
    <m/>
    <m/>
    <s v="华融湘江银行株洲金山支行"/>
    <n v="10"/>
    <s v="个人经营性贷款"/>
    <n v="5"/>
    <s v="人民币"/>
    <s v="否"/>
    <s v="2022-08-08 00:00:00"/>
    <s v="2023-08-08 00:00:00"/>
    <m/>
    <s v="华银株金山支个贷担字（2022）年第132号"/>
    <m/>
    <s v="华银株金山支最保字（2022）年第053号"/>
    <s v="大农委保字-mengzhongyun"/>
    <n v="2"/>
    <m/>
    <s v="自然人保证"/>
    <n v="0"/>
    <n v="60"/>
    <n v="0"/>
    <n v="20"/>
    <n v="20"/>
    <n v="0"/>
    <m/>
    <s v=""/>
    <m/>
    <s v="国担非专项业务"/>
    <m/>
    <s v="国担非专项业务"/>
    <m/>
    <s v="2022-11-03 10:09:24"/>
    <s v="2022-11-15 09:28:31"/>
    <s v="2022-11-01 15:28:45"/>
    <s v="唐媛"/>
    <m/>
    <s v="省再担合规性审查通过"/>
    <s v="国担合规性审查通过"/>
    <m/>
    <n v="10"/>
    <n v="10"/>
    <n v="365"/>
    <n v="0"/>
    <n v="0"/>
    <n v="2E-3"/>
    <n v="200"/>
    <n v="200"/>
    <m/>
  </r>
  <r>
    <s v="4302822080910014"/>
    <s v="国担非专项业务"/>
    <s v="新增"/>
    <x v="46"/>
    <m/>
    <s v="湖南省融资再担保有限公司"/>
    <s v="魏新岩"/>
    <s v="农户"/>
    <s v="居民身份证"/>
    <s v="432326196603197092"/>
    <m/>
    <m/>
    <m/>
    <m/>
    <m/>
    <s v="否"/>
    <s v="湖南省/益阳市/安化县"/>
    <s v="内陆养殖"/>
    <s v="农、林、牧、渔业"/>
    <n v="0"/>
    <n v="0"/>
    <n v="1"/>
    <n v="0"/>
    <s v="其他"/>
    <s v="三农"/>
    <m/>
    <m/>
    <m/>
    <m/>
    <s v="华融湘江银行株洲金山支行"/>
    <n v="30"/>
    <s v="个人经营性贷款"/>
    <n v="5"/>
    <s v="人民币"/>
    <s v="否"/>
    <s v="2022-08-09 00:00:00"/>
    <s v="2023-08-09 00:00:00"/>
    <m/>
    <s v="华银株金山支个贷担字（2022）年第139号"/>
    <m/>
    <s v="华银株金山支最保字（2021）年第261号"/>
    <s v="大农委保字-weixinyan"/>
    <n v="2"/>
    <m/>
    <s v="自然人保证"/>
    <n v="0"/>
    <n v="60"/>
    <n v="0"/>
    <n v="20"/>
    <n v="20"/>
    <n v="0"/>
    <m/>
    <s v=""/>
    <m/>
    <s v="国担非专项业务"/>
    <m/>
    <s v="国担非专项业务"/>
    <m/>
    <s v="2022-11-03 10:09:24"/>
    <s v="2022-11-15 09:28:31"/>
    <s v="2022-11-01 15:28:45"/>
    <s v="唐媛"/>
    <m/>
    <s v="省再担合规性审查通过"/>
    <s v="国担合规性审查通过"/>
    <m/>
    <n v="30"/>
    <n v="30"/>
    <n v="365"/>
    <n v="0"/>
    <n v="0"/>
    <n v="2E-3"/>
    <n v="600"/>
    <n v="600"/>
    <m/>
  </r>
  <r>
    <s v="4302822080910015"/>
    <s v="国担非专项业务"/>
    <s v="新增"/>
    <x v="46"/>
    <m/>
    <s v="湖南省融资再担保有限公司"/>
    <s v="杨勇"/>
    <s v="农户"/>
    <s v="居民身份证"/>
    <s v="430281197807080031"/>
    <m/>
    <m/>
    <m/>
    <m/>
    <m/>
    <s v="否"/>
    <s v="湖南省/株洲市/醴陵市"/>
    <s v="猪的饲养"/>
    <s v="农、林、牧、渔业"/>
    <n v="0"/>
    <n v="0"/>
    <n v="1"/>
    <n v="0"/>
    <s v="其他"/>
    <s v="三农"/>
    <m/>
    <m/>
    <m/>
    <m/>
    <s v="华融湘江银行株洲金山支行"/>
    <n v="5"/>
    <s v="个人经营性贷款"/>
    <n v="5"/>
    <s v="人民币"/>
    <s v="否"/>
    <s v="2022-08-09 00:00:00"/>
    <s v="2023-02-09 00:00:00"/>
    <m/>
    <s v="华银株金山支个贷担字（2022）年第142号"/>
    <m/>
    <s v="华银株金山支最保字（2021）年第299号"/>
    <s v="大农委保字-yangyong"/>
    <n v="2"/>
    <m/>
    <s v="自然人保证"/>
    <n v="0"/>
    <n v="60"/>
    <n v="0"/>
    <n v="20"/>
    <n v="20"/>
    <n v="0"/>
    <m/>
    <s v=""/>
    <m/>
    <s v="国担非专项业务"/>
    <m/>
    <s v="国担非专项业务"/>
    <m/>
    <s v="2022-11-03 10:09:24"/>
    <s v="2022-11-15 09:29:01"/>
    <s v="2022-11-01 15:28:45"/>
    <s v="唐媛"/>
    <m/>
    <s v="省再担合规性审查通过"/>
    <s v="国担合规性审查通过"/>
    <m/>
    <n v="5"/>
    <n v="5"/>
    <n v="184"/>
    <n v="0"/>
    <n v="0"/>
    <n v="2E-3"/>
    <n v="50.41"/>
    <n v="50.41"/>
    <m/>
  </r>
  <r>
    <s v="4302822080910016"/>
    <s v="国担非专项业务"/>
    <s v="新增"/>
    <x v="46"/>
    <m/>
    <s v="湖南省融资再担保有限公司"/>
    <s v="刘志勇"/>
    <s v="农户"/>
    <s v="居民身份证"/>
    <s v="430602197403287112"/>
    <m/>
    <m/>
    <m/>
    <m/>
    <m/>
    <s v="否"/>
    <s v="湖南省/岳阳市/岳阳楼区"/>
    <s v="鸡的饲养"/>
    <s v="农、林、牧、渔业"/>
    <n v="0"/>
    <n v="0"/>
    <n v="1"/>
    <n v="0"/>
    <s v="其他"/>
    <s v="三农"/>
    <m/>
    <m/>
    <m/>
    <m/>
    <s v="华融湘江银行株洲金山支行"/>
    <n v="25"/>
    <s v="个人经营性贷款"/>
    <n v="5"/>
    <s v="人民币"/>
    <s v="否"/>
    <s v="2022-08-09 00:00:00"/>
    <s v="2023-02-09 00:00:00"/>
    <m/>
    <s v="华银株金山支个贷担字（2022）年第141号"/>
    <m/>
    <s v="华银株金山支最保字（2022）年第028号"/>
    <s v="大农委保字-liuzhiyong"/>
    <n v="2"/>
    <m/>
    <s v="自然人保证"/>
    <n v="0"/>
    <n v="60"/>
    <n v="0"/>
    <n v="20"/>
    <n v="20"/>
    <n v="0"/>
    <m/>
    <s v=""/>
    <m/>
    <s v="国担非专项业务"/>
    <m/>
    <s v="国担非专项业务"/>
    <m/>
    <s v="2022-11-03 10:09:24"/>
    <s v="2022-11-15 09:29:01"/>
    <s v="2022-11-01 15:28:45"/>
    <s v="唐媛"/>
    <m/>
    <s v="省再担合规性审查通过"/>
    <s v="国担合规性审查通过"/>
    <m/>
    <n v="25"/>
    <n v="25"/>
    <n v="184"/>
    <n v="0"/>
    <n v="0"/>
    <n v="2E-3"/>
    <n v="252.05"/>
    <n v="252.05"/>
    <m/>
  </r>
  <r>
    <s v="4302822081110002"/>
    <s v="国担非专项业务"/>
    <s v="新增"/>
    <x v="46"/>
    <m/>
    <s v="湖南省融资再担保有限公司"/>
    <s v="胥向阳"/>
    <s v="农户"/>
    <s v="居民身份证"/>
    <s v="432423197411253679"/>
    <m/>
    <m/>
    <m/>
    <m/>
    <m/>
    <s v="否"/>
    <s v="湖南省/常德市/汉寿县"/>
    <s v="内陆养殖"/>
    <s v="农、林、牧、渔业"/>
    <n v="0"/>
    <n v="0"/>
    <n v="1"/>
    <n v="0"/>
    <s v="其他"/>
    <s v="三农"/>
    <m/>
    <m/>
    <m/>
    <m/>
    <s v="华融湘江银行株洲金山支行"/>
    <n v="50"/>
    <s v="个人经营性贷款"/>
    <n v="5"/>
    <s v="人民币"/>
    <s v="否"/>
    <s v="2022-08-11 00:00:00"/>
    <s v="2023-08-11 00:00:00"/>
    <m/>
    <s v="华银株金山支个贷担字（2022）年第145号"/>
    <m/>
    <s v="华银株金山支最保字（2021）年第282号"/>
    <s v="大农委保字-xuxiangyang"/>
    <n v="2"/>
    <m/>
    <s v="自然人保证"/>
    <n v="0"/>
    <n v="60"/>
    <n v="0"/>
    <n v="20"/>
    <n v="20"/>
    <n v="0"/>
    <m/>
    <s v=""/>
    <m/>
    <s v="国担非专项业务"/>
    <m/>
    <s v="国担非专项业务"/>
    <m/>
    <s v="2022-11-03 10:09:24"/>
    <s v="2022-11-15 09:29:01"/>
    <s v="2022-11-01 15:28:45"/>
    <s v="唐媛"/>
    <m/>
    <s v="省再担合规性审查通过"/>
    <s v="国担合规性审查通过"/>
    <m/>
    <n v="50"/>
    <n v="50"/>
    <n v="365"/>
    <n v="0"/>
    <n v="0"/>
    <n v="2E-3"/>
    <n v="1000"/>
    <n v="1000"/>
    <m/>
  </r>
  <r>
    <s v="4302822081110003"/>
    <s v="国担非专项业务"/>
    <s v="新增"/>
    <x v="46"/>
    <m/>
    <s v="湖南省融资再担保有限公司"/>
    <s v="罗有才"/>
    <s v="农户"/>
    <s v="居民身份证"/>
    <s v="432302196811108516"/>
    <m/>
    <m/>
    <m/>
    <m/>
    <m/>
    <s v="否"/>
    <s v="湖南省/益阳市/沅江市"/>
    <s v="内陆养殖"/>
    <s v="农、林、牧、渔业"/>
    <n v="0"/>
    <n v="0"/>
    <n v="1"/>
    <n v="0"/>
    <s v="其他"/>
    <s v="三农"/>
    <m/>
    <m/>
    <m/>
    <m/>
    <s v="华融湘江银行株洲金山支行"/>
    <n v="20"/>
    <s v="个人经营性贷款"/>
    <n v="5"/>
    <s v="人民币"/>
    <s v="否"/>
    <s v="2022-08-11 00:00:00"/>
    <s v="2023-08-11 00:00:00"/>
    <m/>
    <s v="华银株金山支个贷担字（2022）年第144号"/>
    <m/>
    <s v="华银株金山支最保字（2022）年第110号"/>
    <s v="大农委保字-luoyoucai"/>
    <n v="2"/>
    <m/>
    <s v="自然人保证"/>
    <n v="0"/>
    <n v="60"/>
    <n v="0"/>
    <n v="20"/>
    <n v="20"/>
    <n v="0"/>
    <m/>
    <s v=""/>
    <m/>
    <s v="国担非专项业务"/>
    <m/>
    <s v="国担非专项业务"/>
    <m/>
    <s v="2022-11-03 10:09:24"/>
    <s v="2022-11-15 09:29:01"/>
    <s v="2022-11-01 15:28:45"/>
    <s v="唐媛"/>
    <m/>
    <s v="省再担合规性审查通过"/>
    <s v="国担合规性审查通过"/>
    <m/>
    <n v="20"/>
    <n v="20"/>
    <n v="365"/>
    <n v="0"/>
    <n v="0"/>
    <n v="2E-3"/>
    <n v="400"/>
    <n v="400"/>
    <m/>
  </r>
  <r>
    <s v="4302822081110004"/>
    <s v="国担非专项业务"/>
    <s v="新增"/>
    <x v="46"/>
    <m/>
    <s v="湖南省融资再担保有限公司"/>
    <s v="冷桂华"/>
    <s v="农户"/>
    <s v="居民身份证"/>
    <s v="430721197308152556"/>
    <m/>
    <m/>
    <m/>
    <m/>
    <m/>
    <s v="否"/>
    <s v="湖南省/常德市/安乡县"/>
    <s v="内陆养殖"/>
    <s v="农、林、牧、渔业"/>
    <n v="0"/>
    <n v="0"/>
    <n v="1"/>
    <n v="0"/>
    <s v="其他"/>
    <s v="三农"/>
    <m/>
    <m/>
    <m/>
    <m/>
    <s v="华融湘江银行株洲金山支行"/>
    <n v="50"/>
    <s v="个人经营性贷款"/>
    <n v="5"/>
    <s v="人民币"/>
    <s v="否"/>
    <s v="2022-08-11 00:00:00"/>
    <s v="2023-08-11 00:00:00"/>
    <m/>
    <s v="华银株金山支个贷担字（2022）年第140号"/>
    <m/>
    <s v="华银株金山支最保字（2022）年第140号"/>
    <s v="大农委保字-lingguihua"/>
    <n v="2"/>
    <m/>
    <s v="自然人保证"/>
    <n v="0"/>
    <n v="60"/>
    <n v="0"/>
    <n v="20"/>
    <n v="20"/>
    <n v="0"/>
    <m/>
    <s v=""/>
    <m/>
    <s v="国担非专项业务"/>
    <m/>
    <s v="国担非专项业务"/>
    <m/>
    <s v="2022-11-03 10:09:24"/>
    <s v="2022-11-15 09:29:01"/>
    <s v="2022-11-01 15:28:45"/>
    <s v="唐媛"/>
    <m/>
    <s v="省再担合规性审查通过"/>
    <s v="国担合规性审查通过"/>
    <m/>
    <n v="50"/>
    <n v="50"/>
    <n v="365"/>
    <n v="0"/>
    <n v="0"/>
    <n v="2E-3"/>
    <n v="1000"/>
    <n v="1000"/>
    <m/>
  </r>
  <r>
    <s v="4302822081510019"/>
    <s v="国担非专项业务"/>
    <s v="新增"/>
    <x v="46"/>
    <m/>
    <s v="湖南省融资再担保有限公司"/>
    <s v="肖光明"/>
    <s v="农户"/>
    <s v="居民身份证"/>
    <s v="43062419650113851X"/>
    <m/>
    <m/>
    <m/>
    <m/>
    <m/>
    <s v="否"/>
    <s v="湖南省/岳阳市/湘阴县"/>
    <s v="内陆养殖"/>
    <s v="农、林、牧、渔业"/>
    <n v="0"/>
    <n v="0"/>
    <n v="1"/>
    <n v="0"/>
    <s v="其他"/>
    <s v="三农"/>
    <m/>
    <m/>
    <m/>
    <m/>
    <s v="华融湘江银行株洲金山支行"/>
    <n v="25"/>
    <s v="个人经营性贷款"/>
    <n v="5"/>
    <s v="人民币"/>
    <s v="否"/>
    <s v="2022-08-15 00:00:00"/>
    <s v="2023-08-15 00:00:00"/>
    <m/>
    <s v="华银株金山支个贷担字（2022）年第145号"/>
    <m/>
    <s v="华银株金山支最保字（2022）年第103号"/>
    <s v="大农委保字-xiaoguangming"/>
    <n v="2"/>
    <m/>
    <s v="自然人保证"/>
    <n v="0"/>
    <n v="60"/>
    <n v="0"/>
    <n v="20"/>
    <n v="20"/>
    <n v="0"/>
    <m/>
    <s v=""/>
    <m/>
    <s v="国担非专项业务"/>
    <m/>
    <s v="国担非专项业务"/>
    <m/>
    <s v="2022-11-03 10:09:24"/>
    <s v="2022-11-15 09:29:01"/>
    <s v="2022-11-01 15:28:45"/>
    <s v="唐媛"/>
    <m/>
    <s v="省再担合规性审查通过"/>
    <s v="国担合规性审查通过"/>
    <m/>
    <n v="25"/>
    <n v="25"/>
    <n v="365"/>
    <n v="0"/>
    <n v="0"/>
    <n v="2E-3"/>
    <n v="500"/>
    <n v="500"/>
    <m/>
  </r>
  <r>
    <s v="4302822081510020"/>
    <s v="国担非专项业务"/>
    <s v="新增"/>
    <x v="46"/>
    <m/>
    <s v="湖南省融资再担保有限公司"/>
    <s v="黎红利"/>
    <s v="农户"/>
    <s v="居民身份证"/>
    <s v="431281198011303821"/>
    <m/>
    <m/>
    <m/>
    <m/>
    <m/>
    <s v="否"/>
    <s v="湖南省/怀化市/洪江市"/>
    <s v="鸡的饲养"/>
    <s v="农、林、牧、渔业"/>
    <n v="0"/>
    <n v="0"/>
    <n v="1"/>
    <n v="0"/>
    <s v="其他"/>
    <s v="三农"/>
    <m/>
    <m/>
    <m/>
    <m/>
    <s v="华融湘江银行株洲金山支行"/>
    <n v="10"/>
    <s v="个人经营性贷款"/>
    <n v="5"/>
    <s v="人民币"/>
    <s v="否"/>
    <s v="2022-08-15 00:00:00"/>
    <s v="2023-08-15 00:00:00"/>
    <m/>
    <s v="华银株金山支个贷担字（2022）年第148号"/>
    <m/>
    <s v="华银株金山支最保字（2022）年第033号"/>
    <s v="大农委保字-lihongli"/>
    <n v="2"/>
    <m/>
    <s v="自然人保证"/>
    <n v="0"/>
    <n v="60"/>
    <n v="0"/>
    <n v="20"/>
    <n v="20"/>
    <n v="0"/>
    <m/>
    <s v=""/>
    <m/>
    <s v="国担非专项业务"/>
    <m/>
    <s v="国担非专项业务"/>
    <m/>
    <s v="2022-11-03 10:12:12"/>
    <s v="2022-11-15 09:29:28"/>
    <s v="2022-11-01 15:28:45"/>
    <s v="唐媛"/>
    <m/>
    <s v="省再担合规性审查通过"/>
    <s v="国担合规性审查通过"/>
    <m/>
    <n v="10"/>
    <n v="10"/>
    <n v="365"/>
    <n v="0"/>
    <n v="0"/>
    <n v="2E-3"/>
    <n v="200"/>
    <n v="200"/>
    <m/>
  </r>
  <r>
    <s v="4302822081510021"/>
    <s v="国担非专项业务"/>
    <s v="新增"/>
    <x v="46"/>
    <m/>
    <s v="湖南省融资再担保有限公司"/>
    <s v="高纯"/>
    <s v="农户"/>
    <s v="居民身份证"/>
    <s v="430722198909220500"/>
    <m/>
    <m/>
    <m/>
    <m/>
    <m/>
    <s v="否"/>
    <s v="湖南省/常德市/汉寿县"/>
    <s v="内陆养殖"/>
    <s v="农、林、牧、渔业"/>
    <n v="0"/>
    <n v="0"/>
    <n v="1"/>
    <n v="0"/>
    <s v="其他"/>
    <s v="三农"/>
    <m/>
    <m/>
    <m/>
    <m/>
    <s v="华融湘江银行株洲金山支行"/>
    <n v="10"/>
    <s v="个人经营性贷款"/>
    <n v="5"/>
    <s v="人民币"/>
    <s v="否"/>
    <s v="2022-08-15 00:00:00"/>
    <s v="2023-08-15 00:00:00"/>
    <m/>
    <s v="华银株金山支个贷担字（2022）年第146号"/>
    <m/>
    <s v="华银株金山支最保字（2022）年第109号"/>
    <s v="大农委保字-gaochun"/>
    <n v="2"/>
    <m/>
    <s v="自然人保证"/>
    <n v="0"/>
    <n v="60"/>
    <n v="0"/>
    <n v="20"/>
    <n v="20"/>
    <n v="0"/>
    <m/>
    <s v=""/>
    <m/>
    <s v="国担非专项业务"/>
    <m/>
    <s v="国担非专项业务"/>
    <m/>
    <s v="2022-11-03 10:12:12"/>
    <s v="2022-11-15 09:29:28"/>
    <s v="2022-11-01 15:28:45"/>
    <s v="唐媛"/>
    <m/>
    <s v="省再担合规性审查通过"/>
    <s v="国担合规性审查通过"/>
    <m/>
    <n v="10"/>
    <n v="10"/>
    <n v="365"/>
    <n v="0"/>
    <n v="0"/>
    <n v="2E-3"/>
    <n v="200"/>
    <n v="200"/>
    <m/>
  </r>
  <r>
    <s v="4302822081610016"/>
    <s v="国担非专项业务"/>
    <s v="新增"/>
    <x v="46"/>
    <m/>
    <s v="湖南省融资再担保有限公司"/>
    <s v="曾小明"/>
    <s v="农户"/>
    <s v="居民身份证"/>
    <s v="432423196511072299"/>
    <m/>
    <m/>
    <m/>
    <m/>
    <m/>
    <s v="否"/>
    <s v="湖南省/常德市/汉寿县"/>
    <s v="内陆养殖"/>
    <s v="农、林、牧、渔业"/>
    <n v="0"/>
    <n v="0"/>
    <n v="1"/>
    <n v="0"/>
    <s v="其他"/>
    <s v="三农"/>
    <m/>
    <m/>
    <m/>
    <m/>
    <s v="华融湘江银行株洲金山支行"/>
    <n v="10"/>
    <s v="个人经营性贷款"/>
    <n v="5"/>
    <s v="人民币"/>
    <s v="否"/>
    <s v="2022-08-16 00:00:00"/>
    <s v="2023-08-16 00:00:00"/>
    <m/>
    <s v="华银株金山支个贷担字（2022）年第150号"/>
    <m/>
    <s v="华银株金山支最保字（2021）年第208号"/>
    <s v="大农委保字-zengxiaoming"/>
    <n v="2"/>
    <m/>
    <s v="自然人保证"/>
    <n v="0"/>
    <n v="60"/>
    <n v="0"/>
    <n v="20"/>
    <n v="20"/>
    <n v="0"/>
    <m/>
    <s v=""/>
    <m/>
    <s v="国担非专项业务"/>
    <m/>
    <s v="国担非专项业务"/>
    <m/>
    <s v="2022-11-03 10:12:12"/>
    <s v="2022-11-15 09:29:01"/>
    <s v="2022-11-01 15:28:45"/>
    <s v="唐媛"/>
    <m/>
    <s v="省再担合规性审查通过"/>
    <s v="国担合规性审查通过"/>
    <m/>
    <n v="10"/>
    <n v="10"/>
    <n v="365"/>
    <n v="0"/>
    <n v="0"/>
    <n v="2E-3"/>
    <n v="200"/>
    <n v="200"/>
    <m/>
  </r>
  <r>
    <s v="4302822081710012"/>
    <s v="国担非专项业务"/>
    <s v="新增"/>
    <x v="46"/>
    <m/>
    <s v="湖南省融资再担保有限公司"/>
    <s v="杨坤祥"/>
    <s v="农户"/>
    <s v="居民身份证"/>
    <s v="430721196711025835"/>
    <m/>
    <m/>
    <m/>
    <m/>
    <m/>
    <s v="是"/>
    <s v="湖南省/常德市/安乡县"/>
    <s v="内陆养殖"/>
    <s v="农、林、牧、渔业"/>
    <n v="0"/>
    <n v="0"/>
    <n v="1"/>
    <n v="0"/>
    <s v="其他"/>
    <s v="三农"/>
    <m/>
    <m/>
    <m/>
    <m/>
    <s v="华融湘江银行株洲金山支行"/>
    <n v="10"/>
    <s v="个人经营性贷款"/>
    <n v="5"/>
    <s v="人民币"/>
    <s v="否"/>
    <s v="2022-08-17 00:00:00"/>
    <s v="2023-08-17 00:00:00"/>
    <m/>
    <s v="华银株金山支个贷担字（2022）年第060号"/>
    <m/>
    <s v="华银株金山支最保字（2022）年第060号"/>
    <s v="大农委保字-yangkunxiang"/>
    <n v="2"/>
    <m/>
    <s v="自然人保证"/>
    <n v="0"/>
    <n v="60"/>
    <n v="0"/>
    <n v="20"/>
    <n v="20"/>
    <n v="0"/>
    <m/>
    <s v=""/>
    <m/>
    <s v="国担非专项业务"/>
    <m/>
    <s v="国担非专项业务"/>
    <m/>
    <s v="2022-11-03 10:12:12"/>
    <s v="2022-11-15 09:29:28"/>
    <s v="2022-11-01 15:28:45"/>
    <s v="唐媛"/>
    <m/>
    <s v="省再担合规性审查通过"/>
    <s v="国担合规性审查通过"/>
    <m/>
    <n v="10"/>
    <n v="10"/>
    <n v="365"/>
    <n v="0"/>
    <n v="0"/>
    <n v="2E-3"/>
    <n v="200"/>
    <n v="200"/>
    <m/>
  </r>
  <r>
    <s v="4302822081710013"/>
    <s v="国担非专项业务"/>
    <s v="新增"/>
    <x v="46"/>
    <m/>
    <s v="湖南省融资再担保有限公司"/>
    <s v="刘前军"/>
    <s v="农户"/>
    <s v="居民身份证"/>
    <s v="430822197610262619"/>
    <m/>
    <m/>
    <m/>
    <m/>
    <m/>
    <s v="否"/>
    <s v="湖南省/张家界市/桑植县"/>
    <s v="猪的饲养"/>
    <s v="农、林、牧、渔业"/>
    <n v="0"/>
    <n v="0"/>
    <n v="1"/>
    <n v="0"/>
    <s v="其他"/>
    <s v="三农"/>
    <m/>
    <m/>
    <m/>
    <m/>
    <s v="华融湘江银行株洲金山支行"/>
    <n v="10"/>
    <s v="个人经营性贷款"/>
    <n v="5"/>
    <s v="人民币"/>
    <s v="否"/>
    <s v="2022-08-17 00:00:00"/>
    <s v="2023-02-17 00:00:00"/>
    <m/>
    <s v="华银株金山支个贷担字（2022）年第143号"/>
    <m/>
    <s v="华银株金山支最保字（2021）年第258号"/>
    <s v="大农委保字-liuqianjun"/>
    <n v="2"/>
    <m/>
    <s v="自然人保证"/>
    <n v="0"/>
    <n v="60"/>
    <n v="0"/>
    <n v="20"/>
    <n v="20"/>
    <n v="0"/>
    <m/>
    <s v=""/>
    <m/>
    <s v="国担非专项业务"/>
    <m/>
    <s v="国担非专项业务"/>
    <m/>
    <s v="2022-11-03 10:12:12"/>
    <s v="2022-11-15 09:29:28"/>
    <s v="2022-11-01 15:28:45"/>
    <s v="唐媛"/>
    <m/>
    <s v="省再担合规性审查通过"/>
    <s v="国担合规性审查通过"/>
    <m/>
    <n v="10"/>
    <n v="10"/>
    <n v="184"/>
    <n v="0"/>
    <n v="0"/>
    <n v="2E-3"/>
    <n v="100.82"/>
    <n v="100.82"/>
    <m/>
  </r>
  <r>
    <s v="4302822081810008"/>
    <s v="国担非专项业务"/>
    <s v="新增"/>
    <x v="46"/>
    <m/>
    <s v="湖南省融资再担保有限公司"/>
    <s v="郑向军"/>
    <s v="农户"/>
    <s v="居民身份证"/>
    <s v="430781197310073992"/>
    <m/>
    <m/>
    <m/>
    <m/>
    <m/>
    <s v="否"/>
    <s v="湖南省/常德市/津市市"/>
    <s v="内陆养殖"/>
    <s v="农、林、牧、渔业"/>
    <n v="0"/>
    <n v="0"/>
    <n v="1"/>
    <n v="0"/>
    <s v="其他"/>
    <s v="三农"/>
    <m/>
    <m/>
    <m/>
    <m/>
    <s v="华融湘江银行株洲金山支行"/>
    <n v="10"/>
    <s v="个人经营性贷款"/>
    <n v="5"/>
    <s v="人民币"/>
    <s v="否"/>
    <s v="2022-08-18 00:00:00"/>
    <s v="2023-08-18 00:00:00"/>
    <m/>
    <s v="华银株金山支个贷担字（2022）年第151号"/>
    <m/>
    <s v="华银株金山支最保字（2022）年第151号"/>
    <s v="大农委保字-zhengxiangjun"/>
    <n v="2"/>
    <m/>
    <s v="自然人保证"/>
    <n v="0"/>
    <n v="60"/>
    <n v="0"/>
    <n v="20"/>
    <n v="20"/>
    <n v="0"/>
    <m/>
    <s v=""/>
    <m/>
    <s v="国担非专项业务"/>
    <m/>
    <s v="国担非专项业务"/>
    <m/>
    <s v="2022-11-03 10:12:12"/>
    <s v="2022-11-15 09:29:28"/>
    <s v="2022-11-01 15:28:45"/>
    <s v="唐媛"/>
    <m/>
    <s v="省再担合规性审查通过"/>
    <s v="国担合规性审查通过"/>
    <m/>
    <n v="10"/>
    <n v="10"/>
    <n v="365"/>
    <n v="0"/>
    <n v="0"/>
    <n v="2E-3"/>
    <n v="200"/>
    <n v="200"/>
    <m/>
  </r>
  <r>
    <s v="4302822081810009"/>
    <s v="国担非专项业务"/>
    <s v="新增"/>
    <x v="46"/>
    <m/>
    <s v="湖南省融资再担保有限公司"/>
    <s v="李生光"/>
    <s v="农户"/>
    <s v="居民身份证"/>
    <s v="433024196901117574"/>
    <m/>
    <m/>
    <m/>
    <m/>
    <m/>
    <s v="是"/>
    <s v="湖南省/怀化市/溆浦县"/>
    <s v="猪的饲养"/>
    <s v="农、林、牧、渔业"/>
    <n v="0"/>
    <n v="0"/>
    <n v="1"/>
    <n v="0"/>
    <s v="其他"/>
    <s v="三农"/>
    <m/>
    <m/>
    <m/>
    <m/>
    <s v="华融湘江银行株洲金山支行"/>
    <n v="20"/>
    <s v="个人经营性贷款"/>
    <n v="5"/>
    <s v="人民币"/>
    <s v="否"/>
    <s v="2022-08-18 00:00:00"/>
    <s v="2023-02-18 00:00:00"/>
    <m/>
    <s v="华银株金山支个贷担字（2022）年第136号"/>
    <m/>
    <s v="华银株金山支最保字（2022）年第136号"/>
    <s v="大农委保字-lishengguang"/>
    <n v="2"/>
    <m/>
    <s v="自然人保证"/>
    <n v="0"/>
    <n v="60"/>
    <n v="0"/>
    <n v="20"/>
    <n v="20"/>
    <n v="0"/>
    <m/>
    <s v=""/>
    <m/>
    <s v="国担非专项业务"/>
    <m/>
    <s v="国担非专项业务"/>
    <m/>
    <s v="2022-11-03 10:12:12"/>
    <s v="2022-11-15 09:29:28"/>
    <s v="2022-11-01 15:28:45"/>
    <s v="唐媛"/>
    <m/>
    <s v="省再担合规性审查通过"/>
    <s v="国担合规性审查通过"/>
    <m/>
    <n v="20"/>
    <n v="20"/>
    <n v="184"/>
    <n v="0"/>
    <n v="0"/>
    <n v="2E-3"/>
    <n v="201.64"/>
    <n v="201.64"/>
    <m/>
  </r>
  <r>
    <s v="4302822081810010"/>
    <s v="国担非专项业务"/>
    <s v="新增"/>
    <x v="46"/>
    <m/>
    <s v="湖南省融资再担保有限公司"/>
    <s v="张民维"/>
    <s v="农户"/>
    <s v="居民身份证"/>
    <s v="431224198601188117"/>
    <m/>
    <m/>
    <m/>
    <m/>
    <m/>
    <s v="是"/>
    <s v="湖南省/怀化市/溆浦县"/>
    <s v="猪的饲养"/>
    <s v="农、林、牧、渔业"/>
    <n v="0"/>
    <n v="0"/>
    <n v="1"/>
    <n v="0"/>
    <s v="其他"/>
    <s v="三农"/>
    <m/>
    <m/>
    <m/>
    <m/>
    <s v="华融湘江银行株洲金山支行"/>
    <n v="20"/>
    <s v="个人经营性贷款"/>
    <n v="5"/>
    <s v="人民币"/>
    <s v="否"/>
    <s v="2022-08-18 00:00:00"/>
    <s v="2023-02-18 00:00:00"/>
    <m/>
    <s v="华银株金山支个贷担字（2022）年第137号"/>
    <m/>
    <s v="华银株金山支最保字（2022）年第137号"/>
    <s v="大农委保字-zhangminwei"/>
    <n v="2"/>
    <m/>
    <s v="自然人保证"/>
    <n v="0"/>
    <n v="60"/>
    <n v="0"/>
    <n v="20"/>
    <n v="20"/>
    <n v="0"/>
    <m/>
    <s v=""/>
    <m/>
    <s v="国担非专项业务"/>
    <m/>
    <s v="国担非专项业务"/>
    <m/>
    <s v="2022-11-03 10:12:12"/>
    <s v="2022-11-15 09:28:31"/>
    <s v="2022-11-01 15:28:45"/>
    <s v="唐媛"/>
    <m/>
    <s v="省再担合规性审查通过"/>
    <s v="国担合规性审查通过"/>
    <m/>
    <n v="20"/>
    <n v="20"/>
    <n v="184"/>
    <n v="0"/>
    <n v="0"/>
    <n v="2E-3"/>
    <n v="201.64"/>
    <n v="201.64"/>
    <m/>
  </r>
  <r>
    <s v="4302822082310017"/>
    <s v="国担非专项业务"/>
    <s v="新增"/>
    <x v="46"/>
    <m/>
    <s v="湖南省融资再担保有限公司"/>
    <s v="魏新岩"/>
    <s v="农户"/>
    <s v="居民身份证"/>
    <s v="432326196603197092"/>
    <m/>
    <m/>
    <m/>
    <m/>
    <m/>
    <s v="否"/>
    <s v="湖南省/益阳市/安化县"/>
    <s v="内陆养殖"/>
    <s v="农、林、牧、渔业"/>
    <n v="0"/>
    <n v="0"/>
    <n v="1"/>
    <n v="0"/>
    <s v="其他"/>
    <s v="三农"/>
    <m/>
    <m/>
    <m/>
    <m/>
    <s v="华融湘江银行株洲金山支行"/>
    <n v="35"/>
    <s v="个人经营性贷款"/>
    <n v="5"/>
    <s v="人民币"/>
    <s v="否"/>
    <s v="2022-08-23 00:00:00"/>
    <s v="2023-08-23 00:00:00"/>
    <m/>
    <s v="华银株金山支个贷担字（2022）年第152号"/>
    <m/>
    <s v="华银株金山支最保字（2021）年第261号"/>
    <s v="大农委保字-weixinyan"/>
    <n v="2"/>
    <m/>
    <s v="自然人保证"/>
    <n v="0"/>
    <n v="60"/>
    <n v="0"/>
    <n v="20"/>
    <n v="20"/>
    <n v="0"/>
    <m/>
    <s v=""/>
    <m/>
    <s v="国担非专项业务"/>
    <m/>
    <s v="国担非专项业务"/>
    <m/>
    <s v="2022-11-03 10:12:12"/>
    <s v="2022-11-15 09:28:31"/>
    <s v="2022-11-01 15:28:45"/>
    <s v="唐媛"/>
    <m/>
    <s v="省再担合规性审查通过"/>
    <s v="国担合规性审查通过"/>
    <m/>
    <n v="35"/>
    <n v="35"/>
    <n v="365"/>
    <n v="0"/>
    <n v="0"/>
    <n v="2E-3"/>
    <n v="700"/>
    <n v="700"/>
    <m/>
  </r>
  <r>
    <s v="4302822082310018"/>
    <s v="国担非专项业务"/>
    <s v="新增"/>
    <x v="46"/>
    <m/>
    <s v="湖南省融资再担保有限公司"/>
    <s v="胥向阳"/>
    <s v="农户"/>
    <s v="居民身份证"/>
    <s v="432423197411253679"/>
    <m/>
    <m/>
    <m/>
    <m/>
    <m/>
    <s v="否"/>
    <s v="湖南省/常德市/汉寿县"/>
    <s v="内陆养殖"/>
    <s v="农、林、牧、渔业"/>
    <n v="0"/>
    <n v="0"/>
    <n v="1"/>
    <n v="0"/>
    <s v="其他"/>
    <s v="三农"/>
    <m/>
    <m/>
    <m/>
    <m/>
    <s v="华融湘江银行株洲金山支行"/>
    <n v="30"/>
    <s v="个人经营性贷款"/>
    <n v="5"/>
    <s v="人民币"/>
    <s v="否"/>
    <s v="2022-08-23 00:00:00"/>
    <s v="2023-08-23 00:00:00"/>
    <m/>
    <s v="华银株金山支个贷担字（2022）年第154号"/>
    <m/>
    <s v="华银株金山支最保字（2021）年第282号"/>
    <s v="大农委保字-xuxiangyang"/>
    <n v="2"/>
    <m/>
    <s v="自然人保证"/>
    <n v="0"/>
    <n v="60"/>
    <n v="0"/>
    <n v="20"/>
    <n v="20"/>
    <n v="0"/>
    <m/>
    <s v=""/>
    <m/>
    <s v="国担非专项业务"/>
    <m/>
    <s v="国担非专项业务"/>
    <m/>
    <s v="2022-11-03 10:12:12"/>
    <s v="2022-11-15 09:28:31"/>
    <s v="2022-11-01 15:28:45"/>
    <s v="唐媛"/>
    <m/>
    <s v="省再担合规性审查通过"/>
    <s v="国担合规性审查通过"/>
    <m/>
    <n v="30"/>
    <n v="30"/>
    <n v="365"/>
    <n v="0"/>
    <n v="0"/>
    <n v="2E-3"/>
    <n v="600"/>
    <n v="600"/>
    <m/>
  </r>
  <r>
    <s v="4302822082310019"/>
    <s v="国担非专项业务"/>
    <s v="新增"/>
    <x v="46"/>
    <m/>
    <s v="湖南省融资再担保有限公司"/>
    <s v="赵华初"/>
    <s v="农户"/>
    <s v="居民身份证"/>
    <s v="430822195902280035"/>
    <m/>
    <m/>
    <m/>
    <m/>
    <m/>
    <s v="否"/>
    <s v="湖南省/张家界市/桑植县"/>
    <s v="猪的饲养"/>
    <s v="农、林、牧、渔业"/>
    <n v="0"/>
    <n v="0"/>
    <n v="1"/>
    <n v="0"/>
    <s v="其他"/>
    <s v="三农"/>
    <m/>
    <m/>
    <m/>
    <m/>
    <s v="华融湘江银行株洲金山支行"/>
    <n v="10"/>
    <s v="个人经营性贷款"/>
    <n v="5"/>
    <s v="人民币"/>
    <s v="否"/>
    <s v="2022-08-23 00:00:00"/>
    <s v="2023-02-23 00:00:00"/>
    <m/>
    <s v="华银株金山支个贷担字（2022）年第156号"/>
    <m/>
    <s v="华银株金山支最保字（2021）年第275号"/>
    <s v="大农委保字-zhaohuachu"/>
    <n v="2"/>
    <m/>
    <s v="自然人保证"/>
    <n v="0"/>
    <n v="60"/>
    <n v="0"/>
    <n v="20"/>
    <n v="20"/>
    <n v="0"/>
    <m/>
    <s v=""/>
    <m/>
    <s v="国担非专项业务"/>
    <m/>
    <s v="国担非专项业务"/>
    <m/>
    <s v="2022-11-03 10:12:12"/>
    <s v="2022-11-15 09:28:31"/>
    <s v="2022-11-01 15:28:45"/>
    <s v="唐媛"/>
    <m/>
    <s v="省再担合规性审查通过"/>
    <s v="国担合规性审查通过"/>
    <m/>
    <n v="10"/>
    <n v="10"/>
    <n v="184"/>
    <n v="0"/>
    <n v="0"/>
    <n v="2E-3"/>
    <n v="100.82"/>
    <n v="100.82"/>
    <m/>
  </r>
  <r>
    <s v="4302822082310020"/>
    <s v="国担非专项业务"/>
    <s v="新增"/>
    <x v="46"/>
    <m/>
    <s v="湖南省融资再担保有限公司"/>
    <s v="邹红"/>
    <s v="农户"/>
    <s v="居民身份证"/>
    <s v="430624196812262665"/>
    <m/>
    <m/>
    <m/>
    <m/>
    <m/>
    <s v="否"/>
    <s v="湖南省/岳阳市/湘阴县"/>
    <s v="内陆养殖"/>
    <s v="农、林、牧、渔业"/>
    <n v="0"/>
    <n v="0"/>
    <n v="1"/>
    <n v="0"/>
    <s v="其他"/>
    <s v="三农"/>
    <m/>
    <m/>
    <m/>
    <m/>
    <s v="华融湘江银行株洲金山支行"/>
    <n v="10"/>
    <s v="个人经营性贷款"/>
    <n v="5"/>
    <s v="人民币"/>
    <s v="否"/>
    <s v="2022-08-23 00:00:00"/>
    <s v="2023-08-23 00:00:00"/>
    <m/>
    <s v="华银株金山支个贷担字（2022）年第149号"/>
    <m/>
    <s v="华银株金山支最保字（2022）年第149号"/>
    <s v="大农委保字-zouhong"/>
    <n v="2"/>
    <m/>
    <s v="自然人保证"/>
    <n v="0"/>
    <n v="60"/>
    <n v="0"/>
    <n v="20"/>
    <n v="20"/>
    <n v="0"/>
    <m/>
    <s v=""/>
    <m/>
    <s v="国担非专项业务"/>
    <m/>
    <s v="国担非专项业务"/>
    <m/>
    <s v="2022-11-03 10:12:12"/>
    <s v="2022-11-15 09:28:31"/>
    <s v="2022-11-01 15:28:45"/>
    <s v="唐媛"/>
    <m/>
    <s v="省再担合规性审查通过"/>
    <s v="国担合规性审查通过"/>
    <m/>
    <n v="10"/>
    <n v="10"/>
    <n v="365"/>
    <n v="0"/>
    <n v="0"/>
    <n v="2E-3"/>
    <n v="200"/>
    <n v="200"/>
    <m/>
  </r>
  <r>
    <s v="4302822082310021"/>
    <s v="国担非专项业务"/>
    <s v="新增"/>
    <x v="46"/>
    <s v=""/>
    <s v="湖南省融资再担保有限公司"/>
    <s v="毛军军"/>
    <s v="农户"/>
    <s v="居民身份证"/>
    <s v="430722198809072053"/>
    <m/>
    <m/>
    <m/>
    <m/>
    <m/>
    <s v="否"/>
    <s v="湖南省/常德市/汉寿县"/>
    <s v="内陆养殖"/>
    <s v="农、林、牧、渔业"/>
    <n v="0"/>
    <n v="0"/>
    <n v="1"/>
    <n v="0"/>
    <s v="其他"/>
    <s v="三农"/>
    <s v=""/>
    <m/>
    <m/>
    <m/>
    <s v="华融湘江银行株洲金山支行"/>
    <n v="20"/>
    <s v="个人经营性贷款"/>
    <n v="5"/>
    <s v="人民币"/>
    <s v="否"/>
    <s v="2022-08-23 00:00:00"/>
    <s v="2023-08-23 00:00:00"/>
    <m/>
    <s v="华银株金山支个贷担字（2022）年第155号"/>
    <m/>
    <s v="华银株金山支最保字（2021）年第270号"/>
    <s v="大农委保字-maojunjun"/>
    <n v="2"/>
    <m/>
    <s v="自然人保证"/>
    <n v="0"/>
    <n v="60"/>
    <n v="0"/>
    <n v="20"/>
    <n v="20"/>
    <n v="0"/>
    <m/>
    <s v=""/>
    <s v="该债务人已全额偿还贷款"/>
    <s v="国担非专项业务"/>
    <s v=""/>
    <s v="国担非专项业务"/>
    <m/>
    <s v="2022-11-03 10:10:25"/>
    <s v="2022-11-15 09:28:31"/>
    <s v="2022-11-01 00:00:00"/>
    <s v="唐媛"/>
    <m/>
    <s v="省再担合规性审查不通过"/>
    <s v="国担合规性审查不通过"/>
    <s v="省再担规则：债务人有过代偿记录;国再担规则：债务人有过代偿记录;"/>
    <n v="20"/>
    <n v="20"/>
    <n v="365"/>
    <n v="0"/>
    <n v="0"/>
    <n v="2E-3"/>
    <n v="400"/>
    <n v="400"/>
    <m/>
  </r>
  <r>
    <s v="4302822082310022"/>
    <s v="国担非专项业务"/>
    <s v="新增"/>
    <x v="46"/>
    <m/>
    <s v="湖南省融资再担保有限公司"/>
    <s v="张三艳"/>
    <s v="农户"/>
    <s v="居民身份证"/>
    <s v="433001197509077627"/>
    <m/>
    <m/>
    <m/>
    <m/>
    <m/>
    <s v="是"/>
    <s v="湖南省/怀化市/鹤城区"/>
    <s v="鸡的饲养"/>
    <s v="农、林、牧、渔业"/>
    <n v="0"/>
    <n v="0"/>
    <n v="1"/>
    <n v="0"/>
    <s v="其他"/>
    <s v="三农"/>
    <m/>
    <m/>
    <m/>
    <m/>
    <s v="华融湘江银行株洲金山支行"/>
    <n v="30"/>
    <s v="个人经营性贷款"/>
    <n v="5"/>
    <s v="人民币"/>
    <s v="否"/>
    <s v="2022-08-23 00:00:00"/>
    <s v="2023-08-23 00:00:00"/>
    <m/>
    <s v="华银株金山支个贷担字（2022）年第125号"/>
    <m/>
    <s v="华银株金山支最保字（2022）年第125号"/>
    <s v="大农委保字-zhangsanyan"/>
    <n v="2"/>
    <m/>
    <s v="自然人保证"/>
    <n v="0"/>
    <n v="60"/>
    <n v="0"/>
    <n v="20"/>
    <n v="20"/>
    <n v="0"/>
    <m/>
    <s v=""/>
    <m/>
    <s v="国担非专项业务"/>
    <m/>
    <s v="国担非专项业务"/>
    <m/>
    <s v="2022-11-03 10:12:12"/>
    <s v="2022-11-15 09:29:01"/>
    <s v="2022-11-01 15:28:45"/>
    <s v="唐媛"/>
    <m/>
    <s v="省再担合规性审查通过"/>
    <s v="国担合规性审查通过"/>
    <m/>
    <n v="30"/>
    <n v="30"/>
    <n v="365"/>
    <n v="0"/>
    <n v="0"/>
    <n v="2E-3"/>
    <n v="600"/>
    <n v="600"/>
    <m/>
  </r>
  <r>
    <s v="4302822082410009"/>
    <s v="国担非专项业务"/>
    <s v="新增"/>
    <x v="46"/>
    <m/>
    <s v="湖南省融资再担保有限公司"/>
    <s v="符正林"/>
    <s v="农户"/>
    <s v="居民身份证"/>
    <s v="430721197109107031"/>
    <m/>
    <m/>
    <m/>
    <m/>
    <m/>
    <s v="否"/>
    <s v="湖南省/常德市/安乡县"/>
    <s v="内陆养殖"/>
    <s v="农、林、牧、渔业"/>
    <n v="0"/>
    <n v="0"/>
    <n v="1"/>
    <n v="0"/>
    <s v="其他"/>
    <s v="三农"/>
    <m/>
    <m/>
    <m/>
    <m/>
    <s v="华融湘江银行株洲金山支行"/>
    <n v="50"/>
    <s v="个人经营性贷款"/>
    <n v="5"/>
    <s v="人民币"/>
    <s v="否"/>
    <s v="2022-08-24 00:00:00"/>
    <s v="2023-08-24 00:00:00"/>
    <m/>
    <s v="华银株金山支个贷担字（2022）年第056号"/>
    <m/>
    <s v="华银株金山支最保字（2022）年第056号"/>
    <s v="大农委保字-fuzhenglin"/>
    <n v="2"/>
    <m/>
    <s v="自然人保证"/>
    <n v="0"/>
    <n v="60"/>
    <n v="0"/>
    <n v="20"/>
    <n v="20"/>
    <n v="0"/>
    <m/>
    <s v=""/>
    <m/>
    <s v="国担非专项业务"/>
    <m/>
    <s v="国担非专项业务"/>
    <m/>
    <s v="2022-11-03 10:12:12"/>
    <s v="2022-11-15 09:29:01"/>
    <s v="2022-11-01 15:28:45"/>
    <s v="唐媛"/>
    <m/>
    <s v="省再担合规性审查通过"/>
    <s v="国担合规性审查通过"/>
    <m/>
    <n v="50"/>
    <n v="50"/>
    <n v="365"/>
    <n v="0"/>
    <n v="0"/>
    <n v="2E-3"/>
    <n v="1000"/>
    <n v="1000"/>
    <m/>
  </r>
  <r>
    <s v="4302822082410010"/>
    <s v="国担非专项业务"/>
    <s v="新增"/>
    <x v="46"/>
    <m/>
    <s v="湖南省融资再担保有限公司"/>
    <s v="高进军"/>
    <s v="农户"/>
    <s v="居民身份证"/>
    <s v="432423197809254233"/>
    <m/>
    <m/>
    <m/>
    <m/>
    <m/>
    <s v="否"/>
    <s v="湖南省/常德市/汉寿县"/>
    <s v="内陆养殖"/>
    <s v="农、林、牧、渔业"/>
    <n v="0"/>
    <n v="0"/>
    <n v="1"/>
    <n v="0"/>
    <s v="其他"/>
    <s v="三农"/>
    <m/>
    <m/>
    <m/>
    <m/>
    <s v="华融湘江银行株洲金山支行"/>
    <n v="30"/>
    <s v="个人经营性贷款"/>
    <n v="5"/>
    <s v="人民币"/>
    <s v="否"/>
    <s v="2022-08-24 00:00:00"/>
    <s v="2023-08-24 00:00:00"/>
    <m/>
    <s v="华银株金山支个贷担字（2022）年第046号"/>
    <m/>
    <s v="华银株金山支最保字（2022）年第046号"/>
    <s v="大农委保字-gaojinjun"/>
    <n v="2"/>
    <m/>
    <s v="自然人保证"/>
    <n v="0"/>
    <n v="60"/>
    <n v="0"/>
    <n v="20"/>
    <n v="20"/>
    <n v="0"/>
    <m/>
    <s v=""/>
    <m/>
    <s v="国担非专项业务"/>
    <m/>
    <s v="国担非专项业务"/>
    <m/>
    <s v="2022-11-03 10:12:12"/>
    <s v="2022-11-15 09:29:28"/>
    <s v="2022-11-01 15:28:45"/>
    <s v="唐媛"/>
    <m/>
    <s v="省再担合规性审查通过"/>
    <s v="国担合规性审查通过"/>
    <m/>
    <n v="30"/>
    <n v="30"/>
    <n v="365"/>
    <n v="0"/>
    <n v="0"/>
    <n v="2E-3"/>
    <n v="600"/>
    <n v="600"/>
    <m/>
  </r>
  <r>
    <s v="4302822082510013"/>
    <s v="国担非专项业务"/>
    <s v="新增"/>
    <x v="46"/>
    <m/>
    <s v="湖南省融资再担保有限公司"/>
    <s v="方吉良"/>
    <s v="农户"/>
    <s v="居民身份证"/>
    <s v="430621197012052710"/>
    <m/>
    <m/>
    <m/>
    <m/>
    <m/>
    <s v="否"/>
    <s v="湖南省/岳阳市/岳阳县"/>
    <s v="内陆养殖"/>
    <s v="农、林、牧、渔业"/>
    <n v="0"/>
    <n v="0"/>
    <n v="1"/>
    <n v="0"/>
    <s v="其他"/>
    <s v="三农"/>
    <m/>
    <m/>
    <m/>
    <m/>
    <s v="华融湘江银行株洲金山支行"/>
    <n v="30"/>
    <s v="个人经营性贷款"/>
    <n v="5"/>
    <s v="人民币"/>
    <s v="否"/>
    <s v="2022-08-25 00:00:00"/>
    <s v="2023-08-25 00:00:00"/>
    <m/>
    <s v="华银株金山支个贷担字（2022）年第157号"/>
    <m/>
    <s v="华银株金山支最保字（2021）年第246号"/>
    <s v="大农委保字-fangjiliang"/>
    <n v="2"/>
    <m/>
    <s v="自然人保证"/>
    <n v="0"/>
    <n v="60"/>
    <n v="0"/>
    <n v="20"/>
    <n v="20"/>
    <n v="0"/>
    <m/>
    <s v=""/>
    <m/>
    <s v="国担非专项业务"/>
    <m/>
    <s v="国担非专项业务"/>
    <m/>
    <s v="2022-11-03 10:12:12"/>
    <s v="2022-11-15 09:29:28"/>
    <s v="2022-11-01 15:28:45"/>
    <s v="唐媛"/>
    <m/>
    <s v="省再担合规性审查通过"/>
    <s v="国担合规性审查通过"/>
    <m/>
    <n v="30"/>
    <n v="30"/>
    <n v="365"/>
    <n v="0"/>
    <n v="0"/>
    <n v="2E-3"/>
    <n v="600"/>
    <n v="600"/>
    <m/>
  </r>
  <r>
    <s v="4302822080510005"/>
    <s v="国担非专项业务"/>
    <s v="新增"/>
    <x v="46"/>
    <m/>
    <s v="湖南省融资再担保有限公司"/>
    <s v="杨厚云"/>
    <s v="农户"/>
    <s v="居民身份证"/>
    <s v="431281198603240414"/>
    <m/>
    <m/>
    <m/>
    <m/>
    <m/>
    <s v="否"/>
    <s v="湖南省/怀化市/洪江市"/>
    <s v="内陆养殖"/>
    <s v="农、林、牧、渔业"/>
    <n v="0"/>
    <n v="0"/>
    <n v="1"/>
    <n v="0"/>
    <s v="其他"/>
    <s v="三农"/>
    <m/>
    <m/>
    <m/>
    <m/>
    <s v="中国银行株洲市南区支行"/>
    <n v="50"/>
    <s v="个人经营性贷款"/>
    <n v="3.85"/>
    <s v="人民币"/>
    <s v="否"/>
    <s v="2022-08-05 00:00:00"/>
    <s v="2023-08-05 00:00:00"/>
    <m/>
    <s v="2022年株中银益南字084号"/>
    <m/>
    <s v="2021年株中银益南公保字120号"/>
    <s v="大农委保字-yanghouyun"/>
    <n v="2"/>
    <m/>
    <s v="自然人保证"/>
    <n v="0"/>
    <n v="60"/>
    <n v="0"/>
    <n v="20"/>
    <n v="20"/>
    <n v="0"/>
    <m/>
    <s v=""/>
    <m/>
    <s v="国担非专项业务"/>
    <m/>
    <s v="国担非专项业务"/>
    <m/>
    <s v="2022-11-03 10:12:12"/>
    <s v="2022-11-15 09:29:01"/>
    <s v="2022-11-01 15:28:45"/>
    <s v="唐媛"/>
    <m/>
    <s v="省再担合规性审查通过"/>
    <s v="国担合规性审查通过"/>
    <m/>
    <n v="50"/>
    <n v="50"/>
    <n v="365"/>
    <n v="0"/>
    <n v="0"/>
    <n v="2E-3"/>
    <n v="1000"/>
    <n v="1000"/>
    <m/>
  </r>
  <r>
    <s v="4302822080510006"/>
    <s v="国担非专项业务"/>
    <s v="新增"/>
    <x v="46"/>
    <m/>
    <s v="湖南省融资再担保有限公司"/>
    <s v="谌旱秋"/>
    <s v="农户"/>
    <s v="居民身份证"/>
    <s v="432326196605256930"/>
    <m/>
    <m/>
    <m/>
    <m/>
    <m/>
    <s v="否"/>
    <s v="湖南省/益阳市/安化县"/>
    <s v="内陆养殖"/>
    <s v="农、林、牧、渔业"/>
    <n v="0"/>
    <n v="0"/>
    <n v="1"/>
    <n v="0"/>
    <s v="其他"/>
    <s v="三农"/>
    <m/>
    <m/>
    <m/>
    <m/>
    <s v="中国银行株洲市南区支行"/>
    <n v="50"/>
    <s v="个人经营性贷款"/>
    <n v="3.85"/>
    <s v="人民币"/>
    <s v="否"/>
    <s v="2022-08-05 00:00:00"/>
    <s v="2023-08-05 00:00:00"/>
    <m/>
    <s v="2022年株中银益南字083号"/>
    <m/>
    <s v="2021年株中银益南公保字121号"/>
    <s v="大农委保字-chenhanqiu"/>
    <n v="2"/>
    <m/>
    <s v="自然人保证"/>
    <n v="0"/>
    <n v="60"/>
    <n v="0"/>
    <n v="20"/>
    <n v="20"/>
    <n v="0"/>
    <m/>
    <s v=""/>
    <m/>
    <s v="国担非专项业务"/>
    <m/>
    <s v="国担非专项业务"/>
    <m/>
    <s v="2022-11-03 10:12:12"/>
    <s v="2022-11-15 09:29:01"/>
    <s v="2022-11-01 15:28:45"/>
    <s v="唐媛"/>
    <m/>
    <s v="省再担合规性审查通过"/>
    <s v="国担合规性审查通过"/>
    <m/>
    <n v="50"/>
    <n v="50"/>
    <n v="365"/>
    <n v="0"/>
    <n v="0"/>
    <n v="2E-3"/>
    <n v="1000"/>
    <n v="1000"/>
    <m/>
  </r>
  <r>
    <s v="4302822080810010"/>
    <s v="国担非专项业务"/>
    <s v="新增"/>
    <x v="46"/>
    <m/>
    <s v="湖南省融资再担保有限公司"/>
    <s v="高万国"/>
    <s v="农户"/>
    <s v="居民身份证"/>
    <s v="430722196706260474"/>
    <m/>
    <m/>
    <m/>
    <m/>
    <m/>
    <s v="否"/>
    <s v="湖南省/常德市/汉寿县"/>
    <s v="内陆养殖"/>
    <s v="农、林、牧、渔业"/>
    <n v="0"/>
    <n v="0"/>
    <n v="1"/>
    <n v="0"/>
    <s v="其他"/>
    <s v="三农"/>
    <m/>
    <m/>
    <m/>
    <m/>
    <s v="中国银行株洲市南区支行"/>
    <n v="100"/>
    <s v="个人经营性贷款"/>
    <n v="3.85"/>
    <s v="人民币"/>
    <s v="否"/>
    <s v="2022-08-08 00:00:00"/>
    <s v="2023-08-08 00:00:00"/>
    <m/>
    <s v="2022年株中银益南字060号"/>
    <m/>
    <s v="2021年株中银益南公保字109号"/>
    <s v="大农委保字-gaowanguo"/>
    <n v="2"/>
    <m/>
    <s v="自然人保证"/>
    <n v="0"/>
    <n v="60"/>
    <n v="0"/>
    <n v="20"/>
    <n v="20"/>
    <n v="0"/>
    <m/>
    <s v=""/>
    <m/>
    <s v="国担非专项业务"/>
    <m/>
    <s v="国担非专项业务"/>
    <m/>
    <s v="2022-11-03 10:12:12"/>
    <s v="2022-11-15 09:29:01"/>
    <s v="2022-11-01 15:28:45"/>
    <s v="唐媛"/>
    <m/>
    <s v="省再担合规性审查通过"/>
    <s v="国担合规性审查通过"/>
    <m/>
    <n v="100"/>
    <n v="100"/>
    <n v="365"/>
    <n v="0"/>
    <n v="0"/>
    <n v="2E-3"/>
    <n v="2000"/>
    <n v="2000"/>
    <m/>
  </r>
  <r>
    <s v="4302822080810011"/>
    <s v="国担非专项业务"/>
    <s v="新增"/>
    <x v="46"/>
    <m/>
    <s v="湖南省融资再担保有限公司"/>
    <s v="曹国民"/>
    <s v="农户"/>
    <s v="居民身份证"/>
    <s v="432322196212283211"/>
    <m/>
    <m/>
    <m/>
    <m/>
    <m/>
    <s v="否"/>
    <s v="湖南省/益阳市/南县"/>
    <s v="内陆养殖"/>
    <s v="农、林、牧、渔业"/>
    <n v="0"/>
    <n v="0"/>
    <n v="1"/>
    <n v="0"/>
    <s v="其他"/>
    <s v="三农"/>
    <m/>
    <m/>
    <m/>
    <m/>
    <s v="中国银行株洲市南区支行"/>
    <n v="20"/>
    <s v="个人经营性贷款"/>
    <n v="3.85"/>
    <s v="人民币"/>
    <s v="否"/>
    <s v="2022-08-08 00:00:00"/>
    <s v="2023-08-08 00:00:00"/>
    <m/>
    <s v="2022年株中银益南字085号"/>
    <m/>
    <s v="2022年株中银益南公保字073号"/>
    <s v="大农委保字-caoguomin"/>
    <n v="2"/>
    <m/>
    <s v="自然人保证"/>
    <n v="0"/>
    <n v="60"/>
    <n v="0"/>
    <n v="20"/>
    <n v="20"/>
    <n v="0"/>
    <m/>
    <s v=""/>
    <m/>
    <s v="国担非专项业务"/>
    <m/>
    <s v="国担非专项业务"/>
    <m/>
    <s v="2022-11-03 10:12:12"/>
    <s v="2022-11-15 09:29:01"/>
    <s v="2022-11-01 15:28:45"/>
    <s v="唐媛"/>
    <m/>
    <s v="省再担合规性审查通过"/>
    <s v="国担合规性审查通过"/>
    <m/>
    <n v="20"/>
    <n v="20"/>
    <n v="365"/>
    <n v="0"/>
    <n v="0"/>
    <n v="2E-3"/>
    <n v="400"/>
    <n v="400"/>
    <m/>
  </r>
  <r>
    <s v="4302822080810012"/>
    <s v="国担非专项业务"/>
    <s v="新增"/>
    <x v="46"/>
    <m/>
    <s v="湖南省融资再担保有限公司"/>
    <s v="郑玉斌"/>
    <s v="农户"/>
    <s v="居民身份证"/>
    <s v="432423196404270097"/>
    <m/>
    <m/>
    <m/>
    <m/>
    <m/>
    <s v="否"/>
    <s v="湖南省/常德市/汉寿县"/>
    <s v="鸡的饲养"/>
    <s v="农、林、牧、渔业"/>
    <n v="0"/>
    <n v="0"/>
    <n v="1"/>
    <n v="0"/>
    <s v="其他"/>
    <s v="三农"/>
    <m/>
    <m/>
    <m/>
    <m/>
    <s v="中国银行株洲市南区支行"/>
    <n v="10"/>
    <s v="个人经营性贷款"/>
    <n v="3.85"/>
    <s v="人民币"/>
    <s v="否"/>
    <s v="2022-08-08 00:00:00"/>
    <s v="2023-02-08 00:00:00"/>
    <m/>
    <s v="2022年株中银益南字086号"/>
    <m/>
    <s v="2021年株中银益南公保字159号"/>
    <s v="大农委保字-zhengyubin"/>
    <n v="2"/>
    <m/>
    <s v="自然人保证"/>
    <n v="0"/>
    <n v="60"/>
    <n v="0"/>
    <n v="20"/>
    <n v="20"/>
    <n v="0"/>
    <m/>
    <s v=""/>
    <m/>
    <s v="国担非专项业务"/>
    <m/>
    <s v="国担非专项业务"/>
    <m/>
    <s v="2022-11-03 10:12:12"/>
    <s v="2022-11-15 09:28:31"/>
    <s v="2022-11-01 15:28:45"/>
    <s v="唐媛"/>
    <m/>
    <s v="省再担合规性审查通过"/>
    <s v="国担合规性审查通过"/>
    <m/>
    <n v="10"/>
    <n v="10"/>
    <n v="184"/>
    <n v="0"/>
    <n v="0"/>
    <n v="2E-3"/>
    <n v="100.82"/>
    <n v="100.82"/>
    <m/>
  </r>
  <r>
    <s v="4302822080910017"/>
    <s v="国担非专项业务"/>
    <s v="新增"/>
    <x v="46"/>
    <m/>
    <s v="湖南省融资再担保有限公司"/>
    <s v="徐敏"/>
    <s v="农户"/>
    <s v="居民身份证"/>
    <s v="430703197403059277"/>
    <m/>
    <m/>
    <m/>
    <m/>
    <m/>
    <s v="否"/>
    <s v="湖南省/常德市/武陵区"/>
    <s v="内陆养殖"/>
    <s v="农、林、牧、渔业"/>
    <n v="0"/>
    <n v="0"/>
    <n v="1"/>
    <n v="0"/>
    <s v="其他"/>
    <s v="三农"/>
    <m/>
    <m/>
    <m/>
    <m/>
    <s v="中国银行株洲市南区支行"/>
    <n v="10"/>
    <s v="个人经营性贷款"/>
    <n v="3.85"/>
    <s v="人民币"/>
    <s v="否"/>
    <s v="2022-08-09 00:00:00"/>
    <s v="2023-08-09 00:00:00"/>
    <m/>
    <s v="2022年株中银益南字087号"/>
    <m/>
    <s v="2022年株中银益南公保字051号"/>
    <s v="大农委保字-xumin"/>
    <n v="2"/>
    <m/>
    <s v="自然人保证"/>
    <n v="0"/>
    <n v="60"/>
    <n v="0"/>
    <n v="20"/>
    <n v="20"/>
    <n v="0"/>
    <m/>
    <s v=""/>
    <m/>
    <s v="国担非专项业务"/>
    <m/>
    <s v="国担非专项业务"/>
    <m/>
    <s v="2022-11-03 10:12:12"/>
    <s v="2022-11-15 09:29:28"/>
    <s v="2022-11-01 15:28:45"/>
    <s v="唐媛"/>
    <m/>
    <s v="省再担合规性审查通过"/>
    <s v="国担合规性审查通过"/>
    <m/>
    <n v="10"/>
    <n v="10"/>
    <n v="365"/>
    <n v="0"/>
    <n v="0"/>
    <n v="2E-3"/>
    <n v="200"/>
    <n v="200"/>
    <m/>
  </r>
  <r>
    <s v="4302822080910018"/>
    <s v="国担非专项业务"/>
    <s v="新增"/>
    <x v="46"/>
    <m/>
    <s v="湖南省融资再担保有限公司"/>
    <s v="柳齐"/>
    <s v="农户"/>
    <s v="居民身份证"/>
    <s v="430682198412100053"/>
    <m/>
    <m/>
    <m/>
    <m/>
    <m/>
    <s v="否"/>
    <s v="湖南省/岳阳市/临湘市"/>
    <s v="内陆养殖"/>
    <s v="农、林、牧、渔业"/>
    <n v="0"/>
    <n v="0"/>
    <n v="1"/>
    <n v="0"/>
    <s v="其他"/>
    <s v="三农"/>
    <m/>
    <m/>
    <m/>
    <m/>
    <s v="中国银行株洲市南区支行"/>
    <n v="40"/>
    <s v="个人经营性贷款"/>
    <n v="3.85"/>
    <s v="人民币"/>
    <s v="否"/>
    <s v="2022-08-09 00:00:00"/>
    <s v="2023-02-09 00:00:00"/>
    <m/>
    <s v="2022年株中银益南字088号"/>
    <m/>
    <s v="2022年株中银益南公保字070号"/>
    <s v="大农委保字-liuqi"/>
    <n v="2"/>
    <m/>
    <s v="自然人保证"/>
    <n v="0"/>
    <n v="60"/>
    <n v="0"/>
    <n v="20"/>
    <n v="20"/>
    <n v="0"/>
    <m/>
    <s v=""/>
    <m/>
    <s v="国担非专项业务"/>
    <m/>
    <s v="国担非专项业务"/>
    <m/>
    <s v="2022-11-03 10:12:12"/>
    <s v="2022-11-15 09:29:28"/>
    <s v="2022-11-01 15:28:45"/>
    <s v="唐媛"/>
    <m/>
    <s v="省再担合规性审查通过"/>
    <s v="国担合规性审查通过"/>
    <m/>
    <n v="40"/>
    <n v="40"/>
    <n v="184"/>
    <n v="0"/>
    <n v="0"/>
    <n v="2E-3"/>
    <n v="403.29"/>
    <n v="403.29"/>
    <m/>
  </r>
  <r>
    <s v="4302822081110005"/>
    <s v="国担非专项业务"/>
    <s v="新增"/>
    <x v="46"/>
    <m/>
    <s v="湖南省融资再担保有限公司"/>
    <s v="贺吉庆"/>
    <s v="农户"/>
    <s v="居民身份证"/>
    <s v="432522196410033337"/>
    <m/>
    <m/>
    <m/>
    <m/>
    <m/>
    <s v="是"/>
    <s v="湖南省/娄底市/双峰县"/>
    <s v="猪的饲养"/>
    <s v="农、林、牧、渔业"/>
    <n v="0"/>
    <n v="0"/>
    <n v="1"/>
    <n v="0"/>
    <s v="其他"/>
    <s v="三农"/>
    <m/>
    <m/>
    <m/>
    <m/>
    <s v="中国银行株洲市南区支行"/>
    <n v="100"/>
    <s v="个人经营性贷款"/>
    <n v="3.85"/>
    <s v="人民币"/>
    <s v="否"/>
    <s v="2022-08-11 00:00:00"/>
    <s v="2023-08-11 00:00:00"/>
    <m/>
    <s v="2022年株中银益南字081号"/>
    <m/>
    <s v="2022年株中银益南公保字036号"/>
    <s v="大农委保字-hejiqing"/>
    <n v="2"/>
    <m/>
    <s v="自然人保证"/>
    <n v="0"/>
    <n v="60"/>
    <n v="0"/>
    <n v="20"/>
    <n v="20"/>
    <n v="0"/>
    <m/>
    <s v=""/>
    <m/>
    <s v="国担非专项业务"/>
    <m/>
    <s v="国担非专项业务"/>
    <m/>
    <s v="2022-11-03 10:12:12"/>
    <s v="2022-11-15 09:29:28"/>
    <s v="2022-11-01 15:28:45"/>
    <s v="唐媛"/>
    <m/>
    <s v="省再担合规性审查通过"/>
    <s v="国担合规性审查通过"/>
    <m/>
    <n v="100"/>
    <n v="100"/>
    <n v="365"/>
    <n v="0"/>
    <n v="0"/>
    <n v="2E-3"/>
    <n v="2000"/>
    <n v="2000"/>
    <m/>
  </r>
  <r>
    <s v="4302822081110006"/>
    <s v="国担非专项业务"/>
    <s v="新增"/>
    <x v="46"/>
    <m/>
    <s v="湖南省融资再担保有限公司"/>
    <s v="杨卫国"/>
    <s v="农户"/>
    <s v="居民身份证"/>
    <s v="432326197803124378"/>
    <m/>
    <m/>
    <m/>
    <m/>
    <m/>
    <s v="否"/>
    <s v="湖南省/益阳市/安化县"/>
    <s v="猪的饲养"/>
    <s v="农、林、牧、渔业"/>
    <n v="0"/>
    <n v="0"/>
    <n v="1"/>
    <n v="0"/>
    <s v="其他"/>
    <s v="三农"/>
    <m/>
    <m/>
    <m/>
    <m/>
    <s v="中国银行株洲市董家塅支行"/>
    <n v="20"/>
    <s v="个人经营性贷款"/>
    <n v="3.85"/>
    <s v="人民币"/>
    <s v="否"/>
    <s v="2022-08-11 00:00:00"/>
    <s v="2023-08-11 00:00:00"/>
    <m/>
    <s v="2022年株中银益董字022号"/>
    <m/>
    <s v="2022年株中银益董公保字022号"/>
    <s v="大农委保字-yangweiguo"/>
    <n v="2"/>
    <m/>
    <s v="自然人保证"/>
    <n v="0"/>
    <n v="60"/>
    <n v="0"/>
    <n v="20"/>
    <n v="20"/>
    <n v="0"/>
    <m/>
    <s v=""/>
    <m/>
    <s v="国担非专项业务"/>
    <m/>
    <s v="国担非专项业务"/>
    <m/>
    <s v="2022-11-03 10:12:12"/>
    <s v="2022-11-15 09:29:28"/>
    <s v="2022-11-01 15:28:45"/>
    <s v="唐媛"/>
    <m/>
    <s v="省再担合规性审查通过"/>
    <s v="国担合规性审查通过"/>
    <m/>
    <n v="20"/>
    <n v="20"/>
    <n v="365"/>
    <n v="0"/>
    <n v="0"/>
    <n v="2E-3"/>
    <n v="400"/>
    <n v="400"/>
    <m/>
  </r>
  <r>
    <s v="4302822081610017"/>
    <s v="国担非专项业务"/>
    <s v="新增"/>
    <x v="46"/>
    <m/>
    <s v="湖南省融资再担保有限公司"/>
    <s v="徐敏"/>
    <s v="农户"/>
    <s v="居民身份证"/>
    <s v="430703197403059277"/>
    <m/>
    <m/>
    <m/>
    <m/>
    <m/>
    <s v="否"/>
    <s v="湖南省/常德市/武陵区"/>
    <s v="内陆养殖"/>
    <s v="农、林、牧、渔业"/>
    <n v="0"/>
    <n v="0"/>
    <n v="1"/>
    <n v="0"/>
    <s v="其他"/>
    <s v="三农"/>
    <m/>
    <m/>
    <m/>
    <m/>
    <s v="中国银行株洲市南区支行"/>
    <n v="10"/>
    <s v="个人经营性贷款"/>
    <n v="3.85"/>
    <s v="人民币"/>
    <s v="否"/>
    <s v="2022-08-16 00:00:00"/>
    <s v="2023-08-16 00:00:00"/>
    <m/>
    <s v="2022年株中银益南字092号"/>
    <m/>
    <s v="2022年株中银益南公保字051号"/>
    <s v="大农委保字-xumin"/>
    <n v="2"/>
    <m/>
    <s v="自然人保证"/>
    <n v="0"/>
    <n v="60"/>
    <n v="0"/>
    <n v="20"/>
    <n v="20"/>
    <n v="0"/>
    <m/>
    <s v=""/>
    <m/>
    <s v="国担非专项业务"/>
    <m/>
    <s v="国担非专项业务"/>
    <m/>
    <s v="2022-11-03 10:12:12"/>
    <s v="2022-11-15 09:29:28"/>
    <s v="2022-11-01 15:28:45"/>
    <s v="唐媛"/>
    <m/>
    <s v="省再担合规性审查通过"/>
    <s v="国担合规性审查通过"/>
    <m/>
    <n v="10"/>
    <n v="10"/>
    <n v="365"/>
    <n v="0"/>
    <n v="0"/>
    <n v="2E-3"/>
    <n v="200"/>
    <n v="200"/>
    <m/>
  </r>
  <r>
    <s v="4302822081610018"/>
    <s v="国担非专项业务"/>
    <s v="新增"/>
    <x v="46"/>
    <m/>
    <s v="湖南省融资再担保有限公司"/>
    <s v="牟爱群"/>
    <s v="农户"/>
    <s v="居民身份证"/>
    <s v="432423197606305344"/>
    <m/>
    <m/>
    <m/>
    <m/>
    <m/>
    <s v="否"/>
    <s v="湖南省/常德市/汉寿县"/>
    <s v="猪的饲养"/>
    <s v="农、林、牧、渔业"/>
    <n v="0"/>
    <n v="0"/>
    <n v="1"/>
    <n v="0"/>
    <s v="其他"/>
    <s v="三农"/>
    <m/>
    <m/>
    <m/>
    <m/>
    <s v="中国银行株洲市董家塅支行"/>
    <n v="30"/>
    <s v="个人经营性贷款"/>
    <n v="4.3499999999999996"/>
    <s v="人民币"/>
    <s v="否"/>
    <s v="2022-08-16 00:00:00"/>
    <s v="2023-02-16 00:00:00"/>
    <m/>
    <s v="2022年株中银益董字024号"/>
    <m/>
    <s v="2022年株中银益董公保字024号"/>
    <s v="大农委保字-mouaiqun"/>
    <n v="2"/>
    <m/>
    <s v="自然人保证"/>
    <n v="0"/>
    <n v="60"/>
    <n v="0"/>
    <n v="20"/>
    <n v="20"/>
    <n v="0"/>
    <m/>
    <s v=""/>
    <m/>
    <s v="国担非专项业务"/>
    <m/>
    <s v="国担非专项业务"/>
    <m/>
    <s v="2022-11-03 10:12:12"/>
    <s v="2022-11-15 09:29:01"/>
    <s v="2022-11-01 15:28:45"/>
    <s v="唐媛"/>
    <m/>
    <s v="省再担合规性审查通过"/>
    <s v="国担合规性审查通过"/>
    <m/>
    <n v="30"/>
    <n v="30"/>
    <n v="184"/>
    <n v="0"/>
    <n v="0"/>
    <n v="2E-3"/>
    <n v="302.47000000000003"/>
    <n v="302.47000000000003"/>
    <m/>
  </r>
  <r>
    <s v="4302822081710014"/>
    <s v="国担非专项业务"/>
    <s v="新增"/>
    <x v="46"/>
    <m/>
    <s v="湖南省融资再担保有限公司"/>
    <s v="王长"/>
    <s v="农户"/>
    <s v="居民身份证"/>
    <s v="430981198301083051"/>
    <m/>
    <m/>
    <m/>
    <m/>
    <m/>
    <s v="否"/>
    <s v="湖南省/益阳市/沅江市"/>
    <s v="内陆养殖"/>
    <s v="农、林、牧、渔业"/>
    <n v="0"/>
    <n v="0"/>
    <n v="1"/>
    <n v="0"/>
    <s v="其他"/>
    <s v="三农"/>
    <m/>
    <m/>
    <m/>
    <m/>
    <s v="中国银行株洲市南区支行"/>
    <n v="20"/>
    <s v="个人经营性贷款"/>
    <n v="3.85"/>
    <s v="人民币"/>
    <s v="否"/>
    <s v="2022-08-17 00:00:00"/>
    <s v="2023-08-17 00:00:00"/>
    <m/>
    <s v="2022年株中银益南字090号"/>
    <m/>
    <s v="2022年株中银益南公保字063号"/>
    <s v="大农委保字-wangchang"/>
    <n v="2"/>
    <m/>
    <s v="自然人保证"/>
    <n v="0"/>
    <n v="60"/>
    <n v="0"/>
    <n v="20"/>
    <n v="20"/>
    <n v="0"/>
    <m/>
    <s v=""/>
    <m/>
    <s v="国担非专项业务"/>
    <m/>
    <s v="国担非专项业务"/>
    <m/>
    <s v="2022-11-03 10:12:12"/>
    <s v="2022-11-15 09:29:01"/>
    <s v="2022-11-01 15:28:45"/>
    <s v="唐媛"/>
    <m/>
    <s v="省再担合规性审查通过"/>
    <s v="国担合规性审查通过"/>
    <m/>
    <n v="20"/>
    <n v="20"/>
    <n v="365"/>
    <n v="0"/>
    <n v="0"/>
    <n v="2E-3"/>
    <n v="400"/>
    <n v="400"/>
    <m/>
  </r>
  <r>
    <s v="4302822081710015"/>
    <s v="国担非专项业务"/>
    <s v="新增"/>
    <x v="46"/>
    <m/>
    <s v="湖南省融资再担保有限公司"/>
    <s v="曾爱云"/>
    <s v="农户"/>
    <s v="居民身份证"/>
    <s v="432423196402100019"/>
    <m/>
    <m/>
    <m/>
    <m/>
    <m/>
    <s v="否"/>
    <s v="湖南省/常德市/汉寿县"/>
    <s v="鸡的饲养"/>
    <s v="农、林、牧、渔业"/>
    <n v="0"/>
    <n v="0"/>
    <n v="1"/>
    <n v="0"/>
    <s v="其他"/>
    <s v="三农"/>
    <m/>
    <m/>
    <m/>
    <m/>
    <s v="中国银行株洲市南区支行"/>
    <n v="25"/>
    <s v="个人经营性贷款"/>
    <n v="3.85"/>
    <s v="人民币"/>
    <s v="否"/>
    <s v="2022-08-17 00:00:00"/>
    <s v="2023-02-17 00:00:00"/>
    <m/>
    <s v="2022年株中银益南字091号"/>
    <m/>
    <s v="2022年株中银益南公保字009号"/>
    <s v="大农委保字-zengaiyun"/>
    <n v="2"/>
    <m/>
    <s v="自然人保证"/>
    <n v="0"/>
    <n v="60"/>
    <n v="0"/>
    <n v="20"/>
    <n v="20"/>
    <n v="0"/>
    <m/>
    <s v=""/>
    <m/>
    <s v="国担非专项业务"/>
    <m/>
    <s v="国担非专项业务"/>
    <m/>
    <s v="2022-11-03 10:12:12"/>
    <s v="2022-11-15 09:29:01"/>
    <s v="2022-11-01 15:28:45"/>
    <s v="唐媛"/>
    <m/>
    <s v="省再担合规性审查通过"/>
    <s v="国担合规性审查通过"/>
    <m/>
    <n v="25"/>
    <n v="25"/>
    <n v="184"/>
    <n v="0"/>
    <n v="0"/>
    <n v="2E-3"/>
    <n v="252.05"/>
    <n v="252.05"/>
    <m/>
  </r>
  <r>
    <s v="4302822081810011"/>
    <s v="国担非专项业务"/>
    <s v="新增"/>
    <x v="46"/>
    <m/>
    <s v="湖南省融资再担保有限公司"/>
    <s v="谭智"/>
    <s v="农户"/>
    <s v="居民身份证"/>
    <s v="430224198312050030"/>
    <m/>
    <m/>
    <m/>
    <m/>
    <m/>
    <s v="否"/>
    <s v="湖南省/株洲市/茶陵县"/>
    <s v="猪的饲养"/>
    <s v="农、林、牧、渔业"/>
    <n v="0"/>
    <n v="0"/>
    <n v="1"/>
    <n v="0"/>
    <s v="其他"/>
    <s v="三农"/>
    <m/>
    <m/>
    <m/>
    <m/>
    <s v="中国银行株洲市南区支行"/>
    <n v="100"/>
    <s v="个人经营性贷款"/>
    <n v="3.85"/>
    <s v="人民币"/>
    <s v="否"/>
    <s v="2022-08-18 00:00:00"/>
    <s v="2023-08-18 00:00:00"/>
    <m/>
    <s v="2022年株中银益南字093号"/>
    <m/>
    <s v="2021年株中银益南公保字153号"/>
    <s v="大农委保字-tanzhi"/>
    <n v="2"/>
    <m/>
    <s v="自然人保证"/>
    <n v="0"/>
    <n v="60"/>
    <n v="0"/>
    <n v="20"/>
    <n v="20"/>
    <n v="0"/>
    <m/>
    <s v=""/>
    <m/>
    <s v="国担非专项业务"/>
    <m/>
    <s v="国担非专项业务"/>
    <m/>
    <s v="2022-11-03 10:12:12"/>
    <s v="2022-11-15 09:29:01"/>
    <s v="2022-11-01 15:28:45"/>
    <s v="唐媛"/>
    <m/>
    <s v="省再担合规性审查通过"/>
    <s v="国担合规性审查通过"/>
    <m/>
    <n v="100"/>
    <n v="100"/>
    <n v="365"/>
    <n v="0"/>
    <n v="0"/>
    <n v="2E-3"/>
    <n v="2000"/>
    <n v="2000"/>
    <m/>
  </r>
  <r>
    <s v="4302822081910002"/>
    <s v="国担非专项业务"/>
    <s v="新增"/>
    <x v="46"/>
    <m/>
    <s v="湖南省融资再担保有限公司"/>
    <s v="李祥辉"/>
    <s v="农户"/>
    <s v="居民身份证"/>
    <s v="430923198311033214"/>
    <m/>
    <m/>
    <m/>
    <m/>
    <m/>
    <s v="否"/>
    <s v="湖南省/益阳市/安化县"/>
    <s v="猪的饲养"/>
    <s v="农、林、牧、渔业"/>
    <n v="0"/>
    <n v="0"/>
    <n v="1"/>
    <n v="0"/>
    <s v="其他"/>
    <s v="三农"/>
    <m/>
    <m/>
    <m/>
    <m/>
    <s v="中国银行株洲市南区支行"/>
    <n v="20"/>
    <s v="个人经营性贷款"/>
    <n v="3.85"/>
    <s v="人民币"/>
    <s v="否"/>
    <s v="2022-08-19 00:00:00"/>
    <s v="2023-02-19 00:00:00"/>
    <m/>
    <s v="2022年株中银益南字094号"/>
    <m/>
    <s v="2021年株中银益南公保字011号"/>
    <s v="大农委保字-lixianghui"/>
    <n v="2"/>
    <m/>
    <s v="自然人保证"/>
    <n v="0"/>
    <n v="60"/>
    <n v="0"/>
    <n v="20"/>
    <n v="20"/>
    <n v="0"/>
    <m/>
    <s v=""/>
    <m/>
    <s v="国担非专项业务"/>
    <m/>
    <s v="国担非专项业务"/>
    <m/>
    <s v="2022-11-03 10:12:12"/>
    <s v="2022-11-15 09:29:01"/>
    <s v="2022-11-01 15:28:45"/>
    <s v="唐媛"/>
    <m/>
    <s v="省再担合规性审查通过"/>
    <s v="国担合规性审查通过"/>
    <m/>
    <n v="20"/>
    <n v="20"/>
    <n v="184"/>
    <n v="0"/>
    <n v="0"/>
    <n v="2E-3"/>
    <n v="201.64"/>
    <n v="201.64"/>
    <m/>
  </r>
  <r>
    <s v="4302822082210021"/>
    <s v="国担非专项业务"/>
    <s v="新增"/>
    <x v="46"/>
    <m/>
    <s v="湖南省融资再担保有限公司"/>
    <s v="曾建武"/>
    <s v="农户"/>
    <s v="居民身份证"/>
    <s v="430902198010267031"/>
    <m/>
    <m/>
    <m/>
    <m/>
    <m/>
    <s v="否"/>
    <s v="湖南省/益阳市/资阳区"/>
    <s v="鸡的饲养"/>
    <s v="农、林、牧、渔业"/>
    <n v="0"/>
    <n v="0"/>
    <n v="1"/>
    <n v="0"/>
    <s v="其他"/>
    <s v="三农"/>
    <m/>
    <m/>
    <m/>
    <m/>
    <s v="中国银行株洲市南区支行"/>
    <n v="10"/>
    <s v="个人经营性贷款"/>
    <n v="4.3499999999999996"/>
    <s v="人民币"/>
    <s v="否"/>
    <s v="2022-08-22 00:00:00"/>
    <s v="2023-02-22 00:00:00"/>
    <m/>
    <s v="2022年株中银益南字015号"/>
    <m/>
    <s v="2021年株中银益南公保字157号"/>
    <s v="大农委保字-zengjianwu"/>
    <n v="2"/>
    <m/>
    <s v="自然人保证"/>
    <n v="0"/>
    <n v="60"/>
    <n v="0"/>
    <n v="20"/>
    <n v="20"/>
    <n v="0"/>
    <m/>
    <s v=""/>
    <m/>
    <s v="国担非专项业务"/>
    <m/>
    <s v="国担非专项业务"/>
    <m/>
    <s v="2022-11-03 10:12:12"/>
    <s v="2022-11-15 09:29:01"/>
    <s v="2022-11-01 15:28:45"/>
    <s v="唐媛"/>
    <m/>
    <s v="省再担合规性审查通过"/>
    <s v="国担合规性审查通过"/>
    <m/>
    <n v="10"/>
    <n v="10"/>
    <n v="184"/>
    <n v="0"/>
    <n v="0"/>
    <n v="2E-3"/>
    <n v="100.82"/>
    <n v="100.82"/>
    <m/>
  </r>
  <r>
    <s v="4302822082210022"/>
    <s v="国担非专项业务"/>
    <s v="新增"/>
    <x v="46"/>
    <m/>
    <s v="湖南省融资再担保有限公司"/>
    <s v="李少华"/>
    <s v="农户"/>
    <s v="居民身份证"/>
    <s v="432423197009176599"/>
    <m/>
    <m/>
    <m/>
    <m/>
    <m/>
    <s v="是"/>
    <s v="湖南省/常德市/汉寿县"/>
    <s v="猪的饲养"/>
    <s v="农、林、牧、渔业"/>
    <n v="0"/>
    <n v="0"/>
    <n v="1"/>
    <n v="0"/>
    <s v="其他"/>
    <s v="三农"/>
    <m/>
    <m/>
    <m/>
    <m/>
    <s v="中国银行株洲市南区支行"/>
    <n v="100"/>
    <s v="个人经营性贷款"/>
    <n v="3.85"/>
    <s v="人民币"/>
    <s v="否"/>
    <s v="2022-08-22 00:00:00"/>
    <s v="2023-08-22 00:00:00"/>
    <m/>
    <s v="2022年株中银益南字078号"/>
    <m/>
    <s v="2022年株中银益南公保字035号"/>
    <s v="大农委保字-lishaohua"/>
    <n v="2"/>
    <m/>
    <s v="自然人保证"/>
    <n v="0"/>
    <n v="60"/>
    <n v="0"/>
    <n v="20"/>
    <n v="20"/>
    <n v="0"/>
    <m/>
    <s v=""/>
    <m/>
    <s v="国担非专项业务"/>
    <m/>
    <s v="国担非专项业务"/>
    <m/>
    <s v="2022-11-03 10:12:12"/>
    <s v="2022-11-15 09:29:01"/>
    <s v="2022-11-01 15:28:45"/>
    <s v="唐媛"/>
    <m/>
    <s v="省再担合规性审查通过"/>
    <s v="国担合规性审查通过"/>
    <m/>
    <n v="100"/>
    <n v="100"/>
    <n v="365"/>
    <n v="0"/>
    <n v="0"/>
    <n v="2E-3"/>
    <n v="2000"/>
    <n v="2000"/>
    <m/>
  </r>
  <r>
    <s v="4302822082210023"/>
    <s v="国担非专项业务"/>
    <s v="新增"/>
    <x v="46"/>
    <m/>
    <s v="湖南省融资再担保有限公司"/>
    <s v="高万国"/>
    <s v="农户"/>
    <s v="居民身份证"/>
    <s v="430722196706260474"/>
    <m/>
    <m/>
    <m/>
    <m/>
    <m/>
    <s v="否"/>
    <s v="湖南省/常德市/汉寿县"/>
    <s v="内陆养殖"/>
    <s v="农、林、牧、渔业"/>
    <n v="0"/>
    <n v="0"/>
    <n v="1"/>
    <n v="0"/>
    <s v="其他"/>
    <s v="三农"/>
    <m/>
    <m/>
    <m/>
    <m/>
    <s v="中国银行株洲市南区支行"/>
    <n v="100"/>
    <s v="个人经营性贷款"/>
    <n v="3.85"/>
    <s v="人民币"/>
    <s v="否"/>
    <s v="2022-08-22 00:00:00"/>
    <s v="2023-08-22 00:00:00"/>
    <m/>
    <s v="2022年株中银益南字097号"/>
    <m/>
    <s v="2021年株中银益南公保字125号"/>
    <s v="大农委保字-gaowanguo"/>
    <n v="2"/>
    <m/>
    <s v="自然人保证"/>
    <n v="0"/>
    <n v="60"/>
    <n v="0"/>
    <n v="20"/>
    <n v="20"/>
    <n v="0"/>
    <m/>
    <s v=""/>
    <m/>
    <s v="国担非专项业务"/>
    <m/>
    <s v="国担非专项业务"/>
    <m/>
    <s v="2022-11-03 10:12:12"/>
    <s v="2022-11-15 09:29:01"/>
    <s v="2022-11-01 15:28:45"/>
    <s v="唐媛"/>
    <m/>
    <s v="省再担合规性审查通过"/>
    <s v="国担合规性审查通过"/>
    <m/>
    <n v="100"/>
    <n v="100"/>
    <n v="365"/>
    <n v="0"/>
    <n v="0"/>
    <n v="2E-3"/>
    <n v="2000"/>
    <n v="2000"/>
    <m/>
  </r>
  <r>
    <s v="4302822082410011"/>
    <s v="国担非专项业务"/>
    <s v="新增"/>
    <x v="46"/>
    <m/>
    <s v="湖南省融资再担保有限公司"/>
    <s v="冯哲"/>
    <s v="农户"/>
    <s v="居民身份证"/>
    <s v="430623198607180938"/>
    <m/>
    <m/>
    <m/>
    <m/>
    <m/>
    <s v="否"/>
    <s v="湖南省/岳阳市/华容县"/>
    <s v="猪的饲养"/>
    <s v="农、林、牧、渔业"/>
    <n v="0"/>
    <n v="0"/>
    <n v="1"/>
    <n v="0"/>
    <s v="其他"/>
    <s v="三农"/>
    <m/>
    <m/>
    <m/>
    <m/>
    <s v="中国银行株洲市南区支行"/>
    <n v="50"/>
    <s v="个人经营性贷款"/>
    <n v="3.85"/>
    <s v="人民币"/>
    <s v="否"/>
    <s v="2022-08-24 00:00:00"/>
    <s v="2023-02-24 00:00:00"/>
    <m/>
    <s v="2022年株中银益南字099号"/>
    <m/>
    <s v="2022年株中银益南公保字006号"/>
    <s v="大农委保字-fengzhe"/>
    <n v="2"/>
    <m/>
    <s v="自然人保证"/>
    <n v="0"/>
    <n v="60"/>
    <n v="0"/>
    <n v="20"/>
    <n v="20"/>
    <n v="0"/>
    <m/>
    <s v=""/>
    <m/>
    <s v="国担非专项业务"/>
    <m/>
    <s v="国担非专项业务"/>
    <m/>
    <s v="2022-11-03 10:12:12"/>
    <s v="2022-11-15 09:29:01"/>
    <s v="2022-11-01 15:28:45"/>
    <s v="唐媛"/>
    <m/>
    <s v="省再担合规性审查通过"/>
    <s v="国担合规性审查通过"/>
    <m/>
    <n v="50"/>
    <n v="50"/>
    <n v="184"/>
    <n v="0"/>
    <n v="0"/>
    <n v="2E-3"/>
    <n v="504.11"/>
    <n v="504.11"/>
    <m/>
  </r>
  <r>
    <s v="4302822082410012"/>
    <s v="国担非专项业务"/>
    <s v="新增"/>
    <x v="46"/>
    <m/>
    <s v="湖南省融资再担保有限公司"/>
    <s v="粟群"/>
    <s v="农户"/>
    <s v="居民身份证"/>
    <s v="430703197301301704"/>
    <m/>
    <m/>
    <m/>
    <m/>
    <m/>
    <s v="否"/>
    <s v="湖南省/常德市/武陵区"/>
    <s v="内陆养殖"/>
    <s v="农、林、牧、渔业"/>
    <n v="0"/>
    <n v="0"/>
    <n v="1"/>
    <n v="0"/>
    <s v="其他"/>
    <s v="三农"/>
    <m/>
    <m/>
    <m/>
    <m/>
    <s v="中国银行株洲市南区支行"/>
    <n v="20"/>
    <s v="个人经营性贷款"/>
    <n v="3.85"/>
    <s v="人民币"/>
    <s v="否"/>
    <s v="2022-08-24 00:00:00"/>
    <s v="2023-08-24 00:00:00"/>
    <m/>
    <s v="2022年株中银益南字096号"/>
    <m/>
    <s v="2021年株中银益南公保字131号"/>
    <s v="大农委保字-suqun"/>
    <n v="2"/>
    <m/>
    <s v="自然人保证"/>
    <n v="0"/>
    <n v="60"/>
    <n v="0"/>
    <n v="20"/>
    <n v="20"/>
    <n v="0"/>
    <m/>
    <s v=""/>
    <m/>
    <s v="国担非专项业务"/>
    <m/>
    <s v="国担非专项业务"/>
    <m/>
    <s v="2022-11-03 10:12:12"/>
    <s v="2022-11-15 09:29:01"/>
    <s v="2022-11-01 15:28:45"/>
    <s v="唐媛"/>
    <m/>
    <s v="省再担合规性审查通过"/>
    <s v="国担合规性审查通过"/>
    <m/>
    <n v="20"/>
    <n v="20"/>
    <n v="365"/>
    <n v="0"/>
    <n v="0"/>
    <n v="2E-3"/>
    <n v="400"/>
    <n v="400"/>
    <m/>
  </r>
  <r>
    <s v="4302822082410013"/>
    <s v="国担非专项业务"/>
    <s v="新增"/>
    <x v="46"/>
    <m/>
    <s v="湖南省融资再担保有限公司"/>
    <s v="潘光明"/>
    <s v="农户"/>
    <s v="居民身份证"/>
    <s v="430703197605071522"/>
    <m/>
    <m/>
    <m/>
    <m/>
    <m/>
    <s v="否"/>
    <s v="湖南省/常德市/鼎城区"/>
    <s v="内陆养殖"/>
    <s v="农、林、牧、渔业"/>
    <n v="0"/>
    <n v="0"/>
    <n v="1"/>
    <n v="0"/>
    <s v="其他"/>
    <s v="三农"/>
    <m/>
    <m/>
    <m/>
    <m/>
    <s v="中国银行株洲市南区支行"/>
    <n v="20"/>
    <s v="个人经营性贷款"/>
    <n v="3.85"/>
    <s v="人民币"/>
    <s v="否"/>
    <s v="2022-08-24 00:00:00"/>
    <s v="2023-08-24 00:00:00"/>
    <m/>
    <s v="2022年株中银益南字095号"/>
    <m/>
    <s v="2022年株中银益南公保字021号"/>
    <s v="大农委保字-panguangming"/>
    <n v="2"/>
    <m/>
    <s v="自然人保证"/>
    <n v="0"/>
    <n v="60"/>
    <n v="0"/>
    <n v="20"/>
    <n v="20"/>
    <n v="0"/>
    <m/>
    <s v=""/>
    <m/>
    <s v="国担非专项业务"/>
    <m/>
    <s v="国担非专项业务"/>
    <m/>
    <s v="2022-11-03 10:12:12"/>
    <s v="2022-11-15 09:29:01"/>
    <s v="2022-11-01 15:28:45"/>
    <s v="唐媛"/>
    <m/>
    <s v="省再担合规性审查通过"/>
    <s v="国担合规性审查通过"/>
    <m/>
    <n v="20"/>
    <n v="20"/>
    <n v="365"/>
    <n v="0"/>
    <n v="0"/>
    <n v="2E-3"/>
    <n v="400"/>
    <n v="400"/>
    <m/>
  </r>
  <r>
    <s v="4302822082410014"/>
    <s v="国担非专项业务"/>
    <s v="新增"/>
    <x v="46"/>
    <m/>
    <s v="湖南省融资再担保有限公司"/>
    <s v="高小明"/>
    <s v="农户"/>
    <s v="居民身份证"/>
    <s v="430722197604172670"/>
    <m/>
    <m/>
    <m/>
    <m/>
    <m/>
    <s v="否"/>
    <s v="湖南省/常德市/汉寿县"/>
    <s v="内陆养殖"/>
    <s v="农、林、牧、渔业"/>
    <n v="0"/>
    <n v="0"/>
    <n v="1"/>
    <n v="0"/>
    <s v="其他"/>
    <s v="三农"/>
    <m/>
    <m/>
    <m/>
    <m/>
    <s v="中国银行株洲市南区支行"/>
    <n v="30"/>
    <s v="个人经营性贷款"/>
    <n v="3.85"/>
    <s v="人民币"/>
    <s v="否"/>
    <s v="2022-08-24 00:00:00"/>
    <s v="2023-08-24 00:00:00"/>
    <m/>
    <s v="2022年株中银益南字100号"/>
    <m/>
    <s v="2021年株中银益南公保字106号"/>
    <s v="大农委保字-gaoxiaoming"/>
    <n v="2"/>
    <m/>
    <s v="自然人保证"/>
    <n v="0"/>
    <n v="60"/>
    <n v="0"/>
    <n v="20"/>
    <n v="20"/>
    <n v="0"/>
    <m/>
    <s v=""/>
    <m/>
    <s v="国担非专项业务"/>
    <m/>
    <s v="国担非专项业务"/>
    <m/>
    <s v="2022-11-03 10:12:12"/>
    <s v="2022-11-15 09:29:01"/>
    <s v="2022-11-01 15:28:45"/>
    <s v="唐媛"/>
    <m/>
    <s v="省再担合规性审查通过"/>
    <s v="国担合规性审查通过"/>
    <m/>
    <n v="30"/>
    <n v="30"/>
    <n v="365"/>
    <n v="0"/>
    <n v="0"/>
    <n v="2E-3"/>
    <n v="600"/>
    <n v="600"/>
    <m/>
  </r>
  <r>
    <s v="4302822082610003"/>
    <s v="国担非专项业务"/>
    <s v="新增"/>
    <x v="46"/>
    <m/>
    <s v="湖南省融资再担保有限公司"/>
    <s v="曾爱云"/>
    <s v="农户"/>
    <s v="居民身份证"/>
    <s v="432423196402100019"/>
    <m/>
    <m/>
    <m/>
    <m/>
    <m/>
    <s v="否"/>
    <s v="湖南省/常德市/汉寿县"/>
    <s v="鸡的饲养"/>
    <s v="农、林、牧、渔业"/>
    <n v="0"/>
    <n v="0"/>
    <n v="1"/>
    <n v="0"/>
    <s v="其他"/>
    <s v="三农"/>
    <m/>
    <m/>
    <m/>
    <m/>
    <s v="中国银行株洲市南区支行"/>
    <n v="25"/>
    <s v="个人经营性贷款"/>
    <n v="3.85"/>
    <s v="人民币"/>
    <s v="否"/>
    <s v="2022-08-26 00:00:00"/>
    <s v="2023-02-26 00:00:00"/>
    <m/>
    <s v="2022年株中银益南字101号"/>
    <m/>
    <s v="2022年株中银益南公保字009号"/>
    <s v="大农委保字-zengaiyun"/>
    <n v="2"/>
    <m/>
    <s v="自然人保证"/>
    <n v="0"/>
    <n v="60"/>
    <n v="0"/>
    <n v="20"/>
    <n v="20"/>
    <n v="0"/>
    <m/>
    <s v=""/>
    <m/>
    <s v="国担非专项业务"/>
    <m/>
    <s v="国担非专项业务"/>
    <m/>
    <s v="2022-11-03 10:12:12"/>
    <s v="2022-11-15 09:29:28"/>
    <s v="2022-11-01 15:28:45"/>
    <s v="唐媛"/>
    <m/>
    <s v="省再担合规性审查通过"/>
    <s v="国担合规性审查通过"/>
    <m/>
    <n v="25"/>
    <n v="25"/>
    <n v="184"/>
    <n v="0"/>
    <n v="0"/>
    <n v="2E-3"/>
    <n v="252.05"/>
    <n v="252.05"/>
    <m/>
  </r>
  <r>
    <s v="4302822082910017"/>
    <s v="国担非专项业务"/>
    <s v="新增"/>
    <x v="46"/>
    <m/>
    <s v="湖南省融资再担保有限公司"/>
    <s v="陈杏华"/>
    <s v="农户"/>
    <s v="居民身份证"/>
    <s v="430122195302030317"/>
    <m/>
    <m/>
    <m/>
    <m/>
    <m/>
    <s v="否"/>
    <s v="湖南省/长沙市/望城区"/>
    <s v="内陆养殖"/>
    <s v="农、林、牧、渔业"/>
    <n v="0"/>
    <n v="0"/>
    <n v="1"/>
    <n v="0"/>
    <s v="其他"/>
    <s v="三农"/>
    <m/>
    <m/>
    <m/>
    <m/>
    <s v="中国银行株洲市南区支行"/>
    <n v="200"/>
    <s v="个人经营性贷款"/>
    <n v="3.85"/>
    <s v="人民币"/>
    <s v="否"/>
    <s v="2022-08-29 00:00:00"/>
    <s v="2023-02-28 00:00:00"/>
    <m/>
    <s v="2022年株中银益南字098号"/>
    <m/>
    <s v="2022年株中银益南公保字032号"/>
    <s v="大农委保字-chenxinghua"/>
    <n v="2"/>
    <m/>
    <s v="自然人保证"/>
    <n v="0"/>
    <n v="60"/>
    <n v="0"/>
    <n v="20"/>
    <n v="20"/>
    <n v="0"/>
    <m/>
    <s v=""/>
    <m/>
    <s v="国担非专项业务"/>
    <m/>
    <s v="国担非专项业务"/>
    <m/>
    <s v="2022-11-03 10:12:12"/>
    <s v="2022-11-15 09:29:28"/>
    <s v="2022-11-01 15:28:45"/>
    <s v="唐媛"/>
    <m/>
    <s v="省再担合规性审查通过"/>
    <s v="国担合规性审查通过"/>
    <m/>
    <n v="200"/>
    <n v="200"/>
    <n v="183"/>
    <n v="0"/>
    <n v="0"/>
    <n v="2E-3"/>
    <n v="2005.48"/>
    <n v="2005.48"/>
    <m/>
  </r>
  <r>
    <s v="4302822083010014"/>
    <s v="国担非专项业务"/>
    <s v="新增"/>
    <x v="46"/>
    <m/>
    <s v="湖南省融资再担保有限公司"/>
    <s v="柳齐"/>
    <s v="农户"/>
    <s v="居民身份证"/>
    <s v="430682198412100053"/>
    <m/>
    <m/>
    <m/>
    <m/>
    <m/>
    <s v="否"/>
    <s v="湖南省/岳阳市/临湘市"/>
    <s v="内陆养殖"/>
    <s v="农、林、牧、渔业"/>
    <n v="0"/>
    <n v="0"/>
    <n v="1"/>
    <n v="0"/>
    <s v="其他"/>
    <s v="三农"/>
    <m/>
    <m/>
    <m/>
    <m/>
    <s v="中国银行株洲市南区支行"/>
    <n v="40"/>
    <s v="个人经营性贷款"/>
    <n v="3.8"/>
    <s v="人民币"/>
    <s v="否"/>
    <s v="2022-08-30 00:00:00"/>
    <s v="2023-08-30 00:00:00"/>
    <m/>
    <s v="2022年株中银益南字102号"/>
    <m/>
    <s v="2022年株中银益南公保字070号"/>
    <s v="大农委保字-liuqi"/>
    <n v="2"/>
    <m/>
    <s v="自然人保证"/>
    <n v="0"/>
    <n v="60"/>
    <n v="0"/>
    <n v="20"/>
    <n v="20"/>
    <n v="0"/>
    <m/>
    <s v=""/>
    <m/>
    <s v="国担非专项业务"/>
    <m/>
    <s v="国担非专项业务"/>
    <m/>
    <s v="2022-11-03 10:12:12"/>
    <s v="2022-11-15 09:29:28"/>
    <s v="2022-11-01 15:28:45"/>
    <s v="唐媛"/>
    <m/>
    <s v="省再担合规性审查通过"/>
    <s v="国担合规性审查通过"/>
    <m/>
    <n v="40"/>
    <n v="40"/>
    <n v="365"/>
    <n v="0"/>
    <n v="0"/>
    <n v="2E-3"/>
    <n v="800"/>
    <n v="800"/>
    <m/>
  </r>
  <r>
    <s v="4302822083110001"/>
    <s v="国担非专项业务"/>
    <s v="新增"/>
    <x v="46"/>
    <m/>
    <s v="湖南省融资再担保有限公司"/>
    <s v="李少华"/>
    <s v="农户"/>
    <s v="居民身份证"/>
    <s v="432423197009176599"/>
    <m/>
    <m/>
    <m/>
    <m/>
    <m/>
    <s v="否"/>
    <s v="湖南省/常德市/汉寿县"/>
    <s v="猪的饲养"/>
    <s v="农、林、牧、渔业"/>
    <n v="0"/>
    <n v="0"/>
    <n v="1"/>
    <n v="0"/>
    <s v="其他"/>
    <s v="三农"/>
    <m/>
    <m/>
    <m/>
    <m/>
    <s v="中国银行株洲市南区支行"/>
    <n v="100"/>
    <s v="个人经营性贷款"/>
    <n v="3.8"/>
    <s v="人民币"/>
    <s v="否"/>
    <s v="2022-08-31 00:00:00"/>
    <s v="2023-02-28 00:00:00"/>
    <m/>
    <s v="2022年株中银益南字104号"/>
    <m/>
    <s v="2022年株中银益南公保字035号"/>
    <s v="大农委保字-lishaohua"/>
    <n v="2"/>
    <m/>
    <s v="自然人保证"/>
    <n v="0"/>
    <n v="60"/>
    <n v="0"/>
    <n v="20"/>
    <n v="20"/>
    <n v="0"/>
    <m/>
    <s v=""/>
    <m/>
    <s v="国担非专项业务"/>
    <m/>
    <s v="国担非专项业务"/>
    <m/>
    <s v="2022-11-03 10:12:12"/>
    <s v="2022-11-15 09:29:28"/>
    <s v="2022-11-01 15:28:45"/>
    <s v="唐媛"/>
    <m/>
    <s v="省再担合规性审查通过"/>
    <s v="国担合规性审查通过"/>
    <m/>
    <n v="100"/>
    <n v="100"/>
    <n v="181"/>
    <n v="0"/>
    <n v="0"/>
    <n v="2E-3"/>
    <n v="991.78"/>
    <n v="991.78"/>
    <m/>
  </r>
  <r>
    <s v="4302822083110002"/>
    <s v="国担非专项业务"/>
    <s v="新增"/>
    <x v="46"/>
    <m/>
    <s v="湖南省融资再担保有限公司"/>
    <s v="李克志"/>
    <s v="农户"/>
    <s v="居民身份证"/>
    <s v="43230119790126553X"/>
    <m/>
    <m/>
    <m/>
    <m/>
    <m/>
    <s v="否"/>
    <s v="湖南省/益阳市/资阳区"/>
    <s v="鸡的饲养"/>
    <s v="农、林、牧、渔业"/>
    <n v="0"/>
    <n v="0"/>
    <n v="1"/>
    <n v="0"/>
    <s v="其他"/>
    <s v="三农"/>
    <m/>
    <m/>
    <m/>
    <m/>
    <s v="中国银行株洲市南区支行"/>
    <n v="10"/>
    <s v="个人经营性贷款"/>
    <n v="3.8"/>
    <s v="人民币"/>
    <s v="否"/>
    <s v="2022-08-31 00:00:00"/>
    <s v="2023-02-28 00:00:00"/>
    <m/>
    <s v="2022年株中银益南字103号"/>
    <m/>
    <s v="2022年株中银益南公保字015号"/>
    <s v="大农委保字-likezhi"/>
    <n v="2"/>
    <m/>
    <s v="自然人保证"/>
    <n v="0"/>
    <n v="60"/>
    <n v="0"/>
    <n v="20"/>
    <n v="20"/>
    <n v="0"/>
    <m/>
    <s v=""/>
    <m/>
    <s v="国担非专项业务"/>
    <m/>
    <s v="国担非专项业务"/>
    <m/>
    <s v="2022-11-03 10:12:12"/>
    <s v="2022-11-15 09:29:28"/>
    <s v="2022-11-01 15:28:45"/>
    <s v="唐媛"/>
    <m/>
    <s v="省再担合规性审查通过"/>
    <s v="国担合规性审查通过"/>
    <m/>
    <n v="10"/>
    <n v="10"/>
    <n v="181"/>
    <n v="0"/>
    <n v="0"/>
    <n v="2E-3"/>
    <n v="99.18"/>
    <n v="99.18"/>
    <m/>
  </r>
  <r>
    <s v="4302822083110003"/>
    <s v="国担非专项业务"/>
    <s v="新增"/>
    <x v="46"/>
    <m/>
    <s v="湖南省融资再担保有限公司"/>
    <s v="郑玉斌"/>
    <s v="农户"/>
    <s v="居民身份证"/>
    <s v="432423196404270097"/>
    <m/>
    <m/>
    <m/>
    <m/>
    <m/>
    <s v="否"/>
    <s v="湖南省/常德市/汉寿县"/>
    <s v="鸡的饲养"/>
    <s v="农、林、牧、渔业"/>
    <n v="0"/>
    <n v="0"/>
    <n v="1"/>
    <n v="0"/>
    <s v="其他"/>
    <s v="三农"/>
    <m/>
    <m/>
    <m/>
    <m/>
    <s v="中国银行株洲市南区支行"/>
    <n v="25"/>
    <s v="个人经营性贷款"/>
    <n v="3.8"/>
    <s v="人民币"/>
    <s v="否"/>
    <s v="2022-08-31 00:00:00"/>
    <s v="2023-02-28 00:00:00"/>
    <m/>
    <s v="2022年株中银益南字106号"/>
    <m/>
    <s v="2021年株中银益南公保字159号"/>
    <s v="大农委保字-zhengyubin"/>
    <n v="2"/>
    <m/>
    <s v="自然人保证"/>
    <n v="0"/>
    <n v="60"/>
    <n v="0"/>
    <n v="20"/>
    <n v="20"/>
    <n v="0"/>
    <m/>
    <s v=""/>
    <m/>
    <s v="国担非专项业务"/>
    <m/>
    <s v="国担非专项业务"/>
    <m/>
    <s v="2022-11-03 10:12:12"/>
    <s v="2022-11-15 09:28:31"/>
    <s v="2022-11-01 15:28:45"/>
    <s v="唐媛"/>
    <m/>
    <s v="省再担合规性审查通过"/>
    <s v="国担合规性审查通过"/>
    <m/>
    <n v="25"/>
    <n v="25"/>
    <n v="181"/>
    <n v="0"/>
    <n v="0"/>
    <n v="2E-3"/>
    <n v="247.95"/>
    <n v="247.95"/>
    <m/>
  </r>
  <r>
    <s v="4302822083110004"/>
    <s v="国担非专项业务"/>
    <s v="新增"/>
    <x v="46"/>
    <m/>
    <s v="湖南省融资再担保有限公司"/>
    <s v="曾建武"/>
    <s v="农户"/>
    <s v="居民身份证"/>
    <s v="430902198010267031"/>
    <m/>
    <m/>
    <m/>
    <m/>
    <m/>
    <s v="否"/>
    <s v="湖南省/益阳市/资阳区"/>
    <s v="鸡的饲养"/>
    <s v="农、林、牧、渔业"/>
    <n v="0"/>
    <n v="0"/>
    <n v="1"/>
    <n v="0"/>
    <s v="其他"/>
    <s v="三农"/>
    <m/>
    <m/>
    <m/>
    <m/>
    <s v="中国银行株洲市南区支行"/>
    <n v="15"/>
    <s v="个人经营性贷款"/>
    <n v="3.8"/>
    <s v="人民币"/>
    <s v="否"/>
    <s v="2022-08-31 00:00:00"/>
    <s v="2023-02-28 00:00:00"/>
    <m/>
    <s v="2022年株中银益南字016号"/>
    <m/>
    <s v="2021年株中银益南公保字157号"/>
    <s v="大农委保字-zengjianwu"/>
    <n v="2"/>
    <m/>
    <s v="自然人保证"/>
    <n v="0"/>
    <n v="60"/>
    <n v="0"/>
    <n v="20"/>
    <n v="20"/>
    <n v="0"/>
    <m/>
    <s v=""/>
    <m/>
    <s v="国担非专项业务"/>
    <m/>
    <s v="国担非专项业务"/>
    <m/>
    <s v="2022-11-03 10:12:12"/>
    <s v="2022-11-15 09:29:28"/>
    <s v="2022-11-01 15:28:45"/>
    <s v="唐媛"/>
    <m/>
    <s v="省再担合规性审查通过"/>
    <s v="国担合规性审查通过"/>
    <m/>
    <n v="15"/>
    <n v="15"/>
    <n v="181"/>
    <n v="0"/>
    <n v="0"/>
    <n v="2E-3"/>
    <n v="148.77000000000001"/>
    <n v="148.77000000000001"/>
    <m/>
  </r>
  <r>
    <s v="4302822080510007"/>
    <s v="国担非专项业务"/>
    <s v="新增"/>
    <x v="46"/>
    <m/>
    <s v="湖南省融资再担保有限公司"/>
    <s v="张毅遵"/>
    <s v="农户"/>
    <s v="居民身份证"/>
    <s v="412825198902168810"/>
    <m/>
    <m/>
    <m/>
    <m/>
    <m/>
    <s v="否"/>
    <s v="河南省/驻马店市/上蔡县"/>
    <s v="猪的饲养"/>
    <s v="农、林、牧、渔业"/>
    <n v="0"/>
    <n v="0"/>
    <n v="1"/>
    <n v="0"/>
    <s v="其他"/>
    <s v="三农"/>
    <m/>
    <m/>
    <m/>
    <m/>
    <s v="长沙银行株洲分行"/>
    <n v="14"/>
    <s v="个人经营性贷款"/>
    <n v="5.2"/>
    <s v="人民币"/>
    <s v="否"/>
    <s v="2022-08-05 00:00:00"/>
    <s v="2023-02-05 00:00:00"/>
    <m/>
    <s v="1032800008903"/>
    <m/>
    <s v="20221032801953502"/>
    <s v="大农委保字-zhangyizun"/>
    <n v="2"/>
    <m/>
    <s v="自然人保证"/>
    <n v="0"/>
    <n v="60"/>
    <n v="0"/>
    <n v="20"/>
    <n v="20"/>
    <n v="0"/>
    <m/>
    <s v=""/>
    <m/>
    <s v="国担非专项业务"/>
    <m/>
    <s v="国担非专项业务"/>
    <m/>
    <s v="2022-11-03 10:12:12"/>
    <s v="2022-11-15 09:29:01"/>
    <s v="2022-11-01 15:28:45"/>
    <s v="唐媛"/>
    <m/>
    <s v="省再担合规性审查通过"/>
    <s v="国担合规性审查通过"/>
    <m/>
    <n v="14"/>
    <n v="14"/>
    <n v="184"/>
    <n v="0"/>
    <n v="0"/>
    <n v="2E-3"/>
    <n v="141.15"/>
    <n v="141.15"/>
    <m/>
  </r>
  <r>
    <s v="4302822080810013"/>
    <s v="国担非专项业务"/>
    <s v="新增"/>
    <x v="46"/>
    <m/>
    <s v="湖南省融资再担保有限公司"/>
    <s v="杨加林"/>
    <s v="农户"/>
    <s v="居民身份证"/>
    <s v="321083196903094532"/>
    <m/>
    <m/>
    <m/>
    <m/>
    <m/>
    <s v="是"/>
    <s v="江苏省/泰州市/兴化市"/>
    <s v="内陆养殖"/>
    <s v="农、林、牧、渔业"/>
    <n v="0"/>
    <n v="0"/>
    <n v="1"/>
    <n v="0"/>
    <s v="其他"/>
    <s v="三农"/>
    <m/>
    <m/>
    <m/>
    <m/>
    <s v="长沙银行株洲分行"/>
    <n v="50"/>
    <s v="个人经营性贷款"/>
    <n v="5.2"/>
    <s v="人民币"/>
    <s v="否"/>
    <s v="2022-08-08 00:00:00"/>
    <s v="2023-08-08 00:00:00"/>
    <m/>
    <s v="1032800009102"/>
    <m/>
    <s v="20221032801936179"/>
    <s v="大农委保字-yangjialin"/>
    <n v="2"/>
    <m/>
    <s v="自然人保证"/>
    <n v="0"/>
    <n v="60"/>
    <n v="0"/>
    <n v="20"/>
    <n v="20"/>
    <n v="0"/>
    <m/>
    <s v=""/>
    <m/>
    <s v="国担非专项业务"/>
    <m/>
    <s v="国担非专项业务"/>
    <m/>
    <s v="2022-11-03 10:12:12"/>
    <s v="2022-11-15 09:29:01"/>
    <s v="2022-11-01 15:28:45"/>
    <s v="唐媛"/>
    <m/>
    <s v="省再担合规性审查通过"/>
    <s v="国担合规性审查通过"/>
    <m/>
    <n v="50"/>
    <n v="50"/>
    <n v="365"/>
    <n v="0"/>
    <n v="0"/>
    <n v="2E-3"/>
    <n v="1000"/>
    <n v="1000"/>
    <m/>
  </r>
  <r>
    <s v="4302822080810014"/>
    <s v="国担非专项业务"/>
    <s v="新增"/>
    <x v="46"/>
    <m/>
    <s v="湖南省融资再担保有限公司"/>
    <s v="李小琴"/>
    <s v="农户"/>
    <s v="居民身份证"/>
    <s v="432326197010063763"/>
    <m/>
    <m/>
    <m/>
    <m/>
    <m/>
    <s v="否"/>
    <s v="湖南省/益阳市/安化县"/>
    <s v="猪的饲养"/>
    <s v="农、林、牧、渔业"/>
    <n v="0"/>
    <n v="0"/>
    <n v="1"/>
    <n v="0"/>
    <s v="其他"/>
    <s v="三农"/>
    <m/>
    <m/>
    <m/>
    <m/>
    <s v="长沙银行株洲分行"/>
    <n v="5"/>
    <s v="个人经营性贷款"/>
    <n v="5.2"/>
    <s v="人民币"/>
    <s v="否"/>
    <s v="2022-08-08 00:00:00"/>
    <s v="2023-02-08 00:00:00"/>
    <m/>
    <s v="1032800009202"/>
    <m/>
    <s v="20221032801944614"/>
    <s v="大农委保字-lixiaoqin"/>
    <n v="2"/>
    <m/>
    <s v="自然人保证"/>
    <n v="0"/>
    <n v="60"/>
    <n v="0"/>
    <n v="20"/>
    <n v="20"/>
    <n v="0"/>
    <m/>
    <s v=""/>
    <m/>
    <s v="国担非专项业务"/>
    <m/>
    <s v="国担非专项业务"/>
    <m/>
    <s v="2022-11-03 10:12:12"/>
    <s v="2022-11-15 09:29:01"/>
    <s v="2022-11-01 15:28:45"/>
    <s v="唐媛"/>
    <m/>
    <s v="省再担合规性审查通过"/>
    <s v="国担合规性审查通过"/>
    <m/>
    <n v="5"/>
    <n v="5"/>
    <n v="184"/>
    <n v="0"/>
    <n v="0"/>
    <n v="2E-3"/>
    <n v="50.41"/>
    <n v="50.41"/>
    <m/>
  </r>
  <r>
    <s v="4302822080810015"/>
    <s v="国担非专项业务"/>
    <s v="新增"/>
    <x v="46"/>
    <m/>
    <s v="湖南省融资再担保有限公司"/>
    <s v="张楚华"/>
    <s v="农户"/>
    <s v="居民身份证"/>
    <s v="433024196508065771"/>
    <m/>
    <m/>
    <m/>
    <m/>
    <m/>
    <s v="是"/>
    <s v="湖南省/怀化市/溆浦县"/>
    <s v="猪的饲养"/>
    <s v="农、林、牧、渔业"/>
    <n v="0"/>
    <n v="0"/>
    <n v="1"/>
    <n v="0"/>
    <s v="其他"/>
    <s v="三农"/>
    <m/>
    <m/>
    <m/>
    <m/>
    <s v="长沙银行株洲分行"/>
    <n v="5"/>
    <s v="个人经营性贷款"/>
    <n v="5.2"/>
    <s v="人民币"/>
    <s v="否"/>
    <s v="2022-08-08 00:00:00"/>
    <s v="2023-02-08 00:00:00"/>
    <m/>
    <s v="1032800009103"/>
    <m/>
    <s v="20221032801941665"/>
    <s v="大农委保字-zhangchuhua"/>
    <n v="2"/>
    <m/>
    <s v="自然人保证"/>
    <n v="0"/>
    <n v="60"/>
    <n v="0"/>
    <n v="20"/>
    <n v="20"/>
    <n v="0"/>
    <m/>
    <s v=""/>
    <m/>
    <s v="国担非专项业务"/>
    <m/>
    <s v="国担非专项业务"/>
    <m/>
    <s v="2022-11-03 10:12:12"/>
    <s v="2022-11-15 09:29:01"/>
    <s v="2022-11-01 15:28:45"/>
    <s v="唐媛"/>
    <m/>
    <s v="省再担合规性审查通过"/>
    <s v="国担合规性审查通过"/>
    <m/>
    <n v="5"/>
    <n v="5"/>
    <n v="184"/>
    <n v="0"/>
    <n v="0"/>
    <n v="2E-3"/>
    <n v="50.41"/>
    <n v="50.41"/>
    <m/>
  </r>
  <r>
    <s v="4302822080810016"/>
    <s v="国担非专项业务"/>
    <s v="新增"/>
    <x v="46"/>
    <m/>
    <s v="湖南省融资再担保有限公司"/>
    <s v="韩尚建"/>
    <s v="农户"/>
    <s v="居民身份证"/>
    <s v="321022196112104631"/>
    <m/>
    <m/>
    <m/>
    <m/>
    <m/>
    <s v="否"/>
    <s v="江苏省/扬州市/高邮市"/>
    <s v="内陆养殖"/>
    <s v="农、林、牧、渔业"/>
    <n v="0"/>
    <n v="0"/>
    <n v="1"/>
    <n v="0"/>
    <s v="其他"/>
    <s v="三农"/>
    <m/>
    <m/>
    <m/>
    <m/>
    <s v="长沙银行株洲分行"/>
    <n v="25"/>
    <s v="个人经营性贷款"/>
    <n v="5.2"/>
    <s v="人民币"/>
    <s v="否"/>
    <s v="2022-08-08 00:00:00"/>
    <s v="2023-08-08 00:00:00"/>
    <m/>
    <s v="1032800009002"/>
    <m/>
    <s v="20221032801936598"/>
    <s v="大农委保字-hanshangjian"/>
    <n v="2"/>
    <m/>
    <s v="自然人保证"/>
    <n v="0"/>
    <n v="60"/>
    <n v="0"/>
    <n v="20"/>
    <n v="20"/>
    <n v="0"/>
    <m/>
    <s v=""/>
    <m/>
    <s v="国担非专项业务"/>
    <m/>
    <s v="国担非专项业务"/>
    <m/>
    <s v="2022-11-03 10:12:12"/>
    <s v="2022-11-15 09:29:01"/>
    <s v="2022-11-01 15:28:45"/>
    <s v="唐媛"/>
    <m/>
    <s v="省再担合规性审查通过"/>
    <s v="国担合规性审查通过"/>
    <m/>
    <n v="25"/>
    <n v="25"/>
    <n v="365"/>
    <n v="0"/>
    <n v="0"/>
    <n v="2E-3"/>
    <n v="500"/>
    <n v="500"/>
    <m/>
  </r>
  <r>
    <s v="4302822081010006"/>
    <s v="国担非专项业务"/>
    <s v="新增"/>
    <x v="46"/>
    <m/>
    <s v="湖南省融资再担保有限公司"/>
    <s v="李永湘"/>
    <s v="农户"/>
    <s v="居民身份证"/>
    <s v="430322197401221418"/>
    <m/>
    <m/>
    <m/>
    <m/>
    <m/>
    <s v="否"/>
    <s v="湖南省/湘潭市/湘乡市"/>
    <s v="内陆养殖"/>
    <s v="农、林、牧、渔业"/>
    <n v="0"/>
    <n v="0"/>
    <n v="1"/>
    <n v="0"/>
    <s v="其他"/>
    <s v="三农"/>
    <m/>
    <m/>
    <m/>
    <m/>
    <s v="长沙银行株洲分行"/>
    <n v="10"/>
    <s v="个人经营性贷款"/>
    <n v="5.5"/>
    <s v="人民币"/>
    <s v="否"/>
    <s v="2022-08-10 00:00:00"/>
    <s v="2023-08-10 00:00:00"/>
    <m/>
    <s v="1032800009203"/>
    <m/>
    <s v="20211032801804683"/>
    <s v="大农委保字-liyongxiang"/>
    <n v="2"/>
    <m/>
    <s v="自然人保证"/>
    <n v="0"/>
    <n v="60"/>
    <n v="0"/>
    <n v="20"/>
    <n v="20"/>
    <n v="0"/>
    <m/>
    <s v=""/>
    <m/>
    <s v="国担非专项业务"/>
    <m/>
    <s v="国担非专项业务"/>
    <m/>
    <s v="2022-11-03 10:12:12"/>
    <s v="2022-11-15 09:29:28"/>
    <s v="2022-11-01 15:28:45"/>
    <s v="唐媛"/>
    <m/>
    <s v="省再担合规性审查通过"/>
    <s v="国担合规性审查通过"/>
    <m/>
    <n v="10"/>
    <n v="10"/>
    <n v="365"/>
    <n v="0"/>
    <n v="0"/>
    <n v="2E-3"/>
    <n v="200"/>
    <n v="200"/>
    <m/>
  </r>
  <r>
    <s v="4302822081010007"/>
    <s v="国担非专项业务"/>
    <s v="新增"/>
    <x v="46"/>
    <m/>
    <s v="湖南省融资再担保有限公司"/>
    <s v="郭义昆"/>
    <s v="农户"/>
    <s v="居民身份证"/>
    <s v="46000119810207101X"/>
    <m/>
    <m/>
    <m/>
    <m/>
    <m/>
    <s v="是"/>
    <s v="海南省/五指山市"/>
    <s v="内陆养殖"/>
    <s v="农、林、牧、渔业"/>
    <n v="0"/>
    <n v="0"/>
    <n v="1"/>
    <n v="0"/>
    <s v="其他"/>
    <s v="三农"/>
    <m/>
    <m/>
    <m/>
    <m/>
    <s v="长沙银行株洲分行"/>
    <n v="10"/>
    <s v="个人经营性贷款"/>
    <n v="5.2"/>
    <s v="人民币"/>
    <s v="否"/>
    <s v="2022-08-10 00:00:00"/>
    <s v="2023-08-10 00:00:00"/>
    <m/>
    <s v="1032800009104"/>
    <m/>
    <s v="20221032801947106"/>
    <s v="大农委保字-guoyikun"/>
    <n v="2"/>
    <m/>
    <s v="自然人保证"/>
    <n v="0"/>
    <n v="60"/>
    <n v="0"/>
    <n v="20"/>
    <n v="20"/>
    <n v="0"/>
    <m/>
    <s v=""/>
    <m/>
    <s v="国担非专项业务"/>
    <m/>
    <s v="国担非专项业务"/>
    <m/>
    <s v="2022-11-03 10:12:12"/>
    <s v="2022-11-15 09:29:28"/>
    <s v="2022-11-01 15:28:46"/>
    <s v="唐媛"/>
    <m/>
    <s v="省再担合规性审查通过"/>
    <s v="国担合规性审查通过"/>
    <m/>
    <n v="10"/>
    <n v="10"/>
    <n v="365"/>
    <n v="0"/>
    <n v="0"/>
    <n v="2E-3"/>
    <n v="200"/>
    <n v="200"/>
    <m/>
  </r>
  <r>
    <s v="4302822081610019"/>
    <s v="国担非专项业务"/>
    <s v="新增"/>
    <x v="46"/>
    <m/>
    <s v="湖南省融资再担保有限公司"/>
    <s v="黄莹"/>
    <s v="农户"/>
    <s v="居民身份证"/>
    <s v="360722198605220028"/>
    <m/>
    <m/>
    <m/>
    <m/>
    <m/>
    <s v="是"/>
    <s v="江西省/赣州市/信丰县"/>
    <s v="猪的饲养"/>
    <s v="农、林、牧、渔业"/>
    <n v="0"/>
    <n v="0"/>
    <n v="1"/>
    <n v="0"/>
    <s v="其他"/>
    <s v="三农"/>
    <m/>
    <m/>
    <m/>
    <m/>
    <s v="长沙银行株洲分行"/>
    <n v="15"/>
    <s v="个人经营性贷款"/>
    <n v="5.2"/>
    <s v="人民币"/>
    <s v="否"/>
    <s v="2022-08-16 00:00:00"/>
    <s v="2023-08-16 00:00:00"/>
    <m/>
    <s v="1032800009303"/>
    <m/>
    <s v="20221032801976320"/>
    <s v="大农委保字-huangying"/>
    <n v="2"/>
    <m/>
    <s v="自然人保证"/>
    <n v="0"/>
    <n v="60"/>
    <n v="0"/>
    <n v="20"/>
    <n v="20"/>
    <n v="0"/>
    <m/>
    <s v=""/>
    <m/>
    <s v="国担非专项业务"/>
    <m/>
    <s v="国担非专项业务"/>
    <m/>
    <s v="2022-11-03 10:12:12"/>
    <s v="2022-11-15 09:29:28"/>
    <s v="2022-11-01 15:28:46"/>
    <s v="唐媛"/>
    <m/>
    <s v="省再担合规性审查通过"/>
    <s v="国担合规性审查通过"/>
    <m/>
    <n v="15"/>
    <n v="15"/>
    <n v="365"/>
    <n v="0"/>
    <n v="0"/>
    <n v="2E-3"/>
    <n v="300"/>
    <n v="300"/>
    <m/>
  </r>
  <r>
    <s v="4302822081610020"/>
    <s v="国担非专项业务"/>
    <s v="新增"/>
    <x v="46"/>
    <m/>
    <s v="湖南省融资再担保有限公司"/>
    <s v="蒋留安"/>
    <s v="农户"/>
    <s v="居民身份证"/>
    <s v="321323199911213312"/>
    <m/>
    <m/>
    <m/>
    <m/>
    <m/>
    <s v="否"/>
    <s v="江苏省/宿迁市/泗阳县"/>
    <s v="内陆养殖"/>
    <s v="农、林、牧、渔业"/>
    <n v="0"/>
    <n v="0"/>
    <n v="1"/>
    <n v="0"/>
    <s v="其他"/>
    <s v="三农"/>
    <m/>
    <m/>
    <m/>
    <m/>
    <s v="长沙银行株洲分行"/>
    <n v="20"/>
    <s v="个人经营性贷款"/>
    <n v="5.2"/>
    <s v="人民币"/>
    <s v="否"/>
    <s v="2022-08-16 00:00:00"/>
    <s v="2023-08-16 00:00:00"/>
    <m/>
    <s v="1032800009402"/>
    <m/>
    <s v="20221032801938426"/>
    <s v="大农委保字-jiangliuan"/>
    <n v="2"/>
    <m/>
    <s v="自然人保证"/>
    <n v="0"/>
    <n v="60"/>
    <n v="0"/>
    <n v="20"/>
    <n v="20"/>
    <n v="0"/>
    <m/>
    <s v=""/>
    <m/>
    <s v="国担非专项业务"/>
    <m/>
    <s v="国担非专项业务"/>
    <m/>
    <s v="2022-11-03 10:12:12"/>
    <s v="2022-11-15 09:29:28"/>
    <s v="2022-11-01 15:28:46"/>
    <s v="唐媛"/>
    <m/>
    <s v="省再担合规性审查通过"/>
    <s v="国担合规性审查通过"/>
    <m/>
    <n v="20"/>
    <n v="20"/>
    <n v="365"/>
    <n v="0"/>
    <n v="0"/>
    <n v="2E-3"/>
    <n v="400"/>
    <n v="400"/>
    <m/>
  </r>
  <r>
    <s v="4302822081610021"/>
    <s v="国担非专项业务"/>
    <s v="新增"/>
    <x v="46"/>
    <m/>
    <s v="湖南省融资再担保有限公司"/>
    <s v="黄胜红"/>
    <s v="农户"/>
    <s v="居民身份证"/>
    <s v="421083197906124950"/>
    <m/>
    <m/>
    <m/>
    <m/>
    <m/>
    <s v="否"/>
    <s v="湖北省/荆州市/洪湖市"/>
    <s v="内陆养殖"/>
    <s v="农、林、牧、渔业"/>
    <n v="0"/>
    <n v="0"/>
    <n v="1"/>
    <n v="0"/>
    <s v="其他"/>
    <s v="三农"/>
    <m/>
    <m/>
    <m/>
    <m/>
    <s v="长沙银行株洲分行"/>
    <n v="15"/>
    <s v="个人经营性贷款"/>
    <n v="5.2"/>
    <s v="人民币"/>
    <s v="否"/>
    <s v="2022-08-16 00:00:00"/>
    <s v="2023-08-16 00:00:00"/>
    <m/>
    <s v="1032800009302"/>
    <m/>
    <s v="20211032801820772"/>
    <s v="大农委保字-huangshenghong"/>
    <n v="2"/>
    <m/>
    <s v="自然人保证"/>
    <n v="0"/>
    <n v="60"/>
    <n v="0"/>
    <n v="20"/>
    <n v="20"/>
    <n v="0"/>
    <m/>
    <s v=""/>
    <m/>
    <s v="国担非专项业务"/>
    <m/>
    <s v="国担非专项业务"/>
    <m/>
    <s v="2022-11-03 10:12:12"/>
    <s v="2022-11-15 09:29:28"/>
    <s v="2022-11-01 15:28:46"/>
    <s v="唐媛"/>
    <m/>
    <s v="省再担合规性审查通过"/>
    <s v="国担合规性审查通过"/>
    <m/>
    <n v="15"/>
    <n v="15"/>
    <n v="365"/>
    <n v="0"/>
    <n v="0"/>
    <n v="2E-3"/>
    <n v="300"/>
    <n v="300"/>
    <m/>
  </r>
  <r>
    <s v="4302822081610022"/>
    <s v="国担非专项业务"/>
    <s v="新增"/>
    <x v="46"/>
    <m/>
    <s v="湖南省融资再担保有限公司"/>
    <s v="管红军"/>
    <s v="农户"/>
    <s v="居民身份证"/>
    <s v="420112197812061812"/>
    <m/>
    <m/>
    <m/>
    <m/>
    <m/>
    <s v="否"/>
    <s v="湖北省/武汉市/东西湖区"/>
    <s v="内陆养殖"/>
    <s v="农、林、牧、渔业"/>
    <n v="0"/>
    <n v="0"/>
    <n v="1"/>
    <n v="0"/>
    <s v="其他"/>
    <s v="三农"/>
    <m/>
    <m/>
    <m/>
    <m/>
    <s v="长沙银行株洲分行"/>
    <n v="10"/>
    <s v="个人经营性贷款"/>
    <n v="5.2"/>
    <s v="人民币"/>
    <s v="否"/>
    <s v="2022-08-16 00:00:00"/>
    <s v="2023-08-16 00:00:00"/>
    <m/>
    <s v="1032800009204"/>
    <m/>
    <s v="20221032801909336"/>
    <s v="大农委保字-guanhongjun"/>
    <n v="2"/>
    <m/>
    <s v="自然人保证"/>
    <n v="0"/>
    <n v="60"/>
    <n v="0"/>
    <n v="20"/>
    <n v="20"/>
    <n v="0"/>
    <m/>
    <s v=""/>
    <m/>
    <s v="国担非专项业务"/>
    <m/>
    <s v="国担非专项业务"/>
    <m/>
    <s v="2022-11-03 10:12:12"/>
    <s v="2022-11-15 09:29:01"/>
    <s v="2022-11-01 15:28:46"/>
    <s v="唐媛"/>
    <m/>
    <s v="省再担合规性审查通过"/>
    <s v="国担合规性审查通过"/>
    <m/>
    <n v="10"/>
    <n v="10"/>
    <n v="365"/>
    <n v="0"/>
    <n v="0"/>
    <n v="2E-3"/>
    <n v="200"/>
    <n v="200"/>
    <m/>
  </r>
  <r>
    <s v="4302822081610023"/>
    <s v="国担非专项业务"/>
    <s v="新增"/>
    <x v="46"/>
    <m/>
    <s v="湖南省融资再担保有限公司"/>
    <s v="刘勇"/>
    <s v="农户"/>
    <s v="居民身份证"/>
    <s v="452526198104295417"/>
    <m/>
    <m/>
    <m/>
    <m/>
    <m/>
    <s v="否"/>
    <s v="广西壮族自治区/玉林市/北流市"/>
    <s v="猪的饲养"/>
    <s v="农、林、牧、渔业"/>
    <n v="0"/>
    <n v="0"/>
    <n v="1"/>
    <n v="0"/>
    <s v="其他"/>
    <s v="三农"/>
    <m/>
    <m/>
    <m/>
    <m/>
    <s v="长沙银行株洲分行"/>
    <n v="10"/>
    <s v="个人经营性贷款"/>
    <n v="5.2"/>
    <s v="人民币"/>
    <s v="否"/>
    <s v="2022-08-16 00:00:00"/>
    <s v="2023-02-16 00:00:00"/>
    <m/>
    <s v="1032800009304"/>
    <m/>
    <s v="20221032801977810"/>
    <s v="大农委保字-liuyong"/>
    <n v="2"/>
    <m/>
    <s v="自然人保证"/>
    <n v="0"/>
    <n v="60"/>
    <n v="0"/>
    <n v="20"/>
    <n v="20"/>
    <n v="0"/>
    <m/>
    <s v=""/>
    <m/>
    <s v="国担非专项业务"/>
    <m/>
    <s v="国担非专项业务"/>
    <m/>
    <s v="2022-11-03 10:12:12"/>
    <s v="2022-11-15 09:29:01"/>
    <s v="2022-11-01 15:28:46"/>
    <s v="唐媛"/>
    <m/>
    <s v="省再担合规性审查通过"/>
    <s v="国担合规性审查通过"/>
    <m/>
    <n v="10"/>
    <n v="10"/>
    <n v="184"/>
    <n v="0"/>
    <n v="0"/>
    <n v="2E-3"/>
    <n v="100.82"/>
    <n v="100.82"/>
    <m/>
  </r>
  <r>
    <s v="4302822081710016"/>
    <s v="国担非专项业务"/>
    <s v="新增"/>
    <x v="46"/>
    <m/>
    <s v="湖南省融资再担保有限公司"/>
    <s v="姚名桂"/>
    <s v="农户"/>
    <s v="居民身份证"/>
    <s v="432423197704180717"/>
    <m/>
    <m/>
    <m/>
    <m/>
    <m/>
    <s v="否"/>
    <s v="湖南省/常德市/鼎城区"/>
    <s v="猪的饲养"/>
    <s v="农、林、牧、渔业"/>
    <n v="0"/>
    <n v="0"/>
    <n v="1"/>
    <n v="0"/>
    <s v="其他"/>
    <s v="三农"/>
    <m/>
    <m/>
    <m/>
    <m/>
    <s v="长沙银行株洲分行"/>
    <n v="10"/>
    <s v="个人经营性贷款"/>
    <n v="5.2"/>
    <s v="人民币"/>
    <s v="否"/>
    <s v="2022-08-17 00:00:00"/>
    <s v="2023-08-17 00:00:00"/>
    <m/>
    <s v="1032800009404"/>
    <m/>
    <s v="20221032801954752"/>
    <s v="大农委保字-yaominggui"/>
    <n v="1"/>
    <m/>
    <s v="自然人保证"/>
    <n v="0"/>
    <n v="60"/>
    <n v="0"/>
    <n v="20"/>
    <n v="20"/>
    <n v="0"/>
    <m/>
    <s v=""/>
    <m/>
    <s v="国担非专项业务"/>
    <m/>
    <s v="国担非专项业务"/>
    <m/>
    <s v="2022-11-03 10:12:12"/>
    <s v="2022-11-15 09:29:28"/>
    <s v="2022-11-01 15:28:46"/>
    <s v="唐媛"/>
    <m/>
    <s v="省再担合规性审查通过"/>
    <s v="国担合规性审查通过"/>
    <m/>
    <n v="10"/>
    <n v="10"/>
    <n v="365"/>
    <n v="0"/>
    <n v="0"/>
    <n v="2E-3"/>
    <n v="200"/>
    <n v="200"/>
    <m/>
  </r>
  <r>
    <s v="4302822081810012"/>
    <s v="国担非专项业务"/>
    <s v="新增"/>
    <x v="46"/>
    <m/>
    <s v="湖南省融资再担保有限公司"/>
    <s v="袁夕辉"/>
    <s v="农户"/>
    <s v="居民身份证"/>
    <s v="320829196911251010"/>
    <m/>
    <m/>
    <m/>
    <m/>
    <m/>
    <s v="否"/>
    <s v="江苏省/淮安市/洪泽区"/>
    <s v="内陆养殖"/>
    <s v="农、林、牧、渔业"/>
    <n v="0"/>
    <n v="0"/>
    <n v="1"/>
    <n v="0"/>
    <s v="其他"/>
    <s v="三农"/>
    <m/>
    <m/>
    <m/>
    <m/>
    <s v="长沙银行株洲分行"/>
    <n v="30"/>
    <s v="个人经营性贷款"/>
    <n v="5.8"/>
    <s v="人民币"/>
    <s v="否"/>
    <s v="2022-08-18 00:00:00"/>
    <s v="2023-02-18 00:00:00"/>
    <m/>
    <s v="1032800009405"/>
    <m/>
    <s v="20211032801808437"/>
    <s v="大农委保字-yuanxihui"/>
    <n v="2"/>
    <m/>
    <s v="自然人保证"/>
    <n v="0"/>
    <n v="60"/>
    <n v="0"/>
    <n v="20"/>
    <n v="20"/>
    <n v="0"/>
    <m/>
    <s v=""/>
    <m/>
    <s v="国担非专项业务"/>
    <m/>
    <s v="国担非专项业务"/>
    <m/>
    <s v="2022-11-03 10:12:12"/>
    <s v="2022-11-15 09:29:28"/>
    <s v="2022-11-01 15:28:46"/>
    <s v="唐媛"/>
    <m/>
    <s v="省再担合规性审查通过"/>
    <s v="国担合规性审查通过"/>
    <m/>
    <n v="30"/>
    <n v="30"/>
    <n v="184"/>
    <n v="0"/>
    <n v="0"/>
    <n v="2E-3"/>
    <n v="302.47000000000003"/>
    <n v="302.47000000000003"/>
    <m/>
  </r>
  <r>
    <s v="4302822081810013"/>
    <s v="国担非专项业务"/>
    <s v="新增"/>
    <x v="46"/>
    <m/>
    <s v="湖南省融资再担保有限公司"/>
    <s v="邓玉华"/>
    <s v="农户"/>
    <s v="居民身份证"/>
    <s v="430421197508186156"/>
    <m/>
    <m/>
    <m/>
    <m/>
    <m/>
    <s v="否"/>
    <s v="湖南省/衡阳市/衡阳县"/>
    <s v="猪的饲养"/>
    <s v="农、林、牧、渔业"/>
    <n v="0"/>
    <n v="0"/>
    <n v="1"/>
    <n v="0"/>
    <s v="其他"/>
    <s v="三农"/>
    <m/>
    <m/>
    <m/>
    <m/>
    <s v="长沙银行株洲分行"/>
    <n v="15"/>
    <s v="个人经营性贷款"/>
    <n v="5.8"/>
    <s v="人民币"/>
    <s v="否"/>
    <s v="2022-08-18 00:00:00"/>
    <s v="2023-02-18 00:00:00"/>
    <m/>
    <s v="1032800009406"/>
    <m/>
    <s v="20221032801905945"/>
    <s v="大农委保字-dengyuhua"/>
    <n v="2"/>
    <m/>
    <s v="自然人保证"/>
    <n v="0"/>
    <n v="60"/>
    <n v="0"/>
    <n v="20"/>
    <n v="20"/>
    <n v="0"/>
    <m/>
    <s v=""/>
    <m/>
    <s v="国担非专项业务"/>
    <m/>
    <s v="国担非专项业务"/>
    <m/>
    <s v="2022-11-03 10:12:12"/>
    <s v="2022-11-15 09:29:28"/>
    <s v="2022-11-01 15:28:46"/>
    <s v="唐媛"/>
    <m/>
    <s v="省再担合规性审查通过"/>
    <s v="国担合规性审查通过"/>
    <m/>
    <n v="15"/>
    <n v="15"/>
    <n v="184"/>
    <n v="0"/>
    <n v="0"/>
    <n v="2E-3"/>
    <n v="151.22999999999999"/>
    <n v="151.22999999999999"/>
    <m/>
  </r>
  <r>
    <s v="4302822081910003"/>
    <s v="国担非专项业务"/>
    <s v="新增"/>
    <x v="46"/>
    <m/>
    <s v="湖南省融资再担保有限公司"/>
    <s v="钟梦彬"/>
    <s v="农户"/>
    <s v="居民身份证"/>
    <s v="430723199305253425"/>
    <m/>
    <m/>
    <m/>
    <m/>
    <m/>
    <s v="是"/>
    <s v="湖南省/常德市/澧县"/>
    <s v="猪的饲养"/>
    <s v="农、林、牧、渔业"/>
    <n v="0"/>
    <n v="0"/>
    <n v="1"/>
    <n v="0"/>
    <s v="其他"/>
    <s v="三农"/>
    <m/>
    <m/>
    <m/>
    <m/>
    <s v="长沙银行株洲分行"/>
    <n v="20"/>
    <s v="个人经营性贷款"/>
    <n v="5.2"/>
    <s v="人民币"/>
    <s v="否"/>
    <s v="2022-08-19 00:00:00"/>
    <s v="2023-02-19 00:00:00"/>
    <m/>
    <s v="1032800009408"/>
    <m/>
    <s v="20221032801972584"/>
    <s v="大农委保字-zhongmengbin"/>
    <n v="2"/>
    <m/>
    <s v="自然人保证"/>
    <n v="0"/>
    <n v="60"/>
    <n v="0"/>
    <n v="20"/>
    <n v="20"/>
    <n v="0"/>
    <m/>
    <s v=""/>
    <m/>
    <s v="国担非专项业务"/>
    <m/>
    <s v="国担非专项业务"/>
    <m/>
    <s v="2022-11-03 10:12:12"/>
    <s v="2022-11-15 09:29:28"/>
    <s v="2022-11-01 15:28:46"/>
    <s v="唐媛"/>
    <m/>
    <s v="省再担合规性审查通过"/>
    <s v="国担合规性审查通过"/>
    <m/>
    <n v="20"/>
    <n v="20"/>
    <n v="184"/>
    <n v="0"/>
    <n v="0"/>
    <n v="2E-3"/>
    <n v="201.64"/>
    <n v="201.64"/>
    <m/>
  </r>
  <r>
    <s v="4302822082210024"/>
    <s v="国担非专项业务"/>
    <s v="新增"/>
    <x v="46"/>
    <m/>
    <s v="湖南省融资再担保有限公司"/>
    <s v="黄莹"/>
    <s v="农户"/>
    <s v="居民身份证"/>
    <s v="360722198605220028"/>
    <m/>
    <m/>
    <m/>
    <m/>
    <m/>
    <s v="否"/>
    <s v="江西省/赣州市/信丰县"/>
    <s v="猪的饲养"/>
    <s v="农、林、牧、渔业"/>
    <n v="0"/>
    <n v="0"/>
    <n v="1"/>
    <n v="0"/>
    <s v="其他"/>
    <s v="三农"/>
    <m/>
    <m/>
    <m/>
    <m/>
    <s v="长沙银行株洲分行"/>
    <n v="15"/>
    <s v="个人经营性贷款"/>
    <n v="5.2"/>
    <s v="人民币"/>
    <s v="否"/>
    <s v="2022-08-22 00:00:00"/>
    <s v="2023-08-22 00:00:00"/>
    <m/>
    <s v="1032800009802"/>
    <m/>
    <s v="20221032801976320"/>
    <s v="大农委保字-huangying"/>
    <n v="2"/>
    <m/>
    <s v="自然人保证"/>
    <n v="0"/>
    <n v="60"/>
    <n v="0"/>
    <n v="20"/>
    <n v="20"/>
    <n v="0"/>
    <m/>
    <s v=""/>
    <m/>
    <s v="国担非专项业务"/>
    <m/>
    <s v="国担非专项业务"/>
    <m/>
    <s v="2022-11-03 10:12:12"/>
    <s v="2022-11-15 09:29:01"/>
    <s v="2022-11-01 15:28:46"/>
    <s v="唐媛"/>
    <m/>
    <s v="省再担合规性审查通过"/>
    <s v="国担合规性审查通过"/>
    <m/>
    <n v="15"/>
    <n v="15"/>
    <n v="365"/>
    <n v="0"/>
    <n v="0"/>
    <n v="2E-3"/>
    <n v="300"/>
    <n v="300"/>
    <m/>
  </r>
  <r>
    <s v="4302822082210025"/>
    <s v="国担非专项业务"/>
    <s v="新增"/>
    <x v="46"/>
    <m/>
    <s v="湖南省融资再担保有限公司"/>
    <s v="刘爱君"/>
    <s v="农户"/>
    <s v="居民身份证"/>
    <s v="43092319800325172X"/>
    <m/>
    <m/>
    <m/>
    <m/>
    <m/>
    <s v="否"/>
    <s v="湖南省/益阳市/安化县"/>
    <s v="猪的饲养"/>
    <s v="农、林、牧、渔业"/>
    <n v="0"/>
    <n v="0"/>
    <n v="1"/>
    <n v="0"/>
    <s v="其他"/>
    <s v="三农"/>
    <m/>
    <m/>
    <m/>
    <m/>
    <s v="长沙银行株洲分行"/>
    <n v="5"/>
    <s v="个人经营性贷款"/>
    <n v="5.2"/>
    <s v="人民币"/>
    <s v="否"/>
    <s v="2022-08-22 00:00:00"/>
    <s v="2023-02-22 00:00:00"/>
    <m/>
    <s v="1032800009804"/>
    <m/>
    <s v="20221032801945007"/>
    <s v="大农委保字-liuaijun"/>
    <n v="2"/>
    <m/>
    <s v="自然人保证"/>
    <n v="0"/>
    <n v="60"/>
    <n v="0"/>
    <n v="20"/>
    <n v="20"/>
    <n v="0"/>
    <m/>
    <s v=""/>
    <m/>
    <s v="国担非专项业务"/>
    <m/>
    <s v="国担非专项业务"/>
    <m/>
    <s v="2022-11-03 10:12:12"/>
    <s v="2022-11-15 09:29:01"/>
    <s v="2022-11-01 15:28:46"/>
    <s v="唐媛"/>
    <m/>
    <s v="省再担合规性审查通过"/>
    <s v="国担合规性审查通过"/>
    <m/>
    <n v="5"/>
    <n v="5"/>
    <n v="184"/>
    <n v="0"/>
    <n v="0"/>
    <n v="2E-3"/>
    <n v="50.41"/>
    <n v="50.41"/>
    <m/>
  </r>
  <r>
    <s v="4302822082210026"/>
    <s v="国担非专项业务"/>
    <s v="新增"/>
    <x v="46"/>
    <m/>
    <s v="湖南省融资再担保有限公司"/>
    <s v="黄泽学"/>
    <s v="农户"/>
    <s v="居民身份证"/>
    <s v="433024196808055591"/>
    <m/>
    <m/>
    <m/>
    <m/>
    <m/>
    <s v="否"/>
    <s v="湖南省/怀化市/溆浦县"/>
    <s v="猪的饲养"/>
    <s v="农、林、牧、渔业"/>
    <n v="0"/>
    <n v="0"/>
    <n v="1"/>
    <n v="0"/>
    <s v="其他"/>
    <s v="三农"/>
    <m/>
    <m/>
    <m/>
    <m/>
    <s v="长沙银行株洲分行"/>
    <n v="5"/>
    <s v="个人经营性贷款"/>
    <n v="5.2"/>
    <s v="人民币"/>
    <s v="否"/>
    <s v="2022-08-22 00:00:00"/>
    <s v="2023-02-22 00:00:00"/>
    <m/>
    <s v="1032800009706"/>
    <m/>
    <s v="20221032801940745"/>
    <s v="大农委保字-huangzexue"/>
    <n v="2"/>
    <m/>
    <s v="自然人保证"/>
    <n v="0"/>
    <n v="60"/>
    <n v="0"/>
    <n v="20"/>
    <n v="20"/>
    <n v="0"/>
    <m/>
    <s v=""/>
    <m/>
    <s v="国担非专项业务"/>
    <m/>
    <s v="国担非专项业务"/>
    <m/>
    <s v="2022-11-03 10:12:12"/>
    <s v="2022-11-15 09:29:01"/>
    <s v="2022-11-01 15:28:46"/>
    <s v="唐媛"/>
    <m/>
    <s v="省再担合规性审查通过"/>
    <s v="国担合规性审查通过"/>
    <m/>
    <n v="5"/>
    <n v="5"/>
    <n v="184"/>
    <n v="0"/>
    <n v="0"/>
    <n v="2E-3"/>
    <n v="50.41"/>
    <n v="50.41"/>
    <m/>
  </r>
  <r>
    <s v="4302822082210027"/>
    <s v="国担非专项业务"/>
    <s v="新增"/>
    <x v="46"/>
    <m/>
    <s v="湖南省融资再担保有限公司"/>
    <s v="马小平"/>
    <s v="农户"/>
    <s v="居民身份证"/>
    <s v="43302419681209362X"/>
    <m/>
    <m/>
    <m/>
    <m/>
    <m/>
    <s v="否"/>
    <s v="湖南省/怀化市/溆浦县"/>
    <s v="猪的饲养"/>
    <s v="农、林、牧、渔业"/>
    <n v="0"/>
    <n v="0"/>
    <n v="1"/>
    <n v="0"/>
    <s v="其他"/>
    <s v="三农"/>
    <m/>
    <m/>
    <m/>
    <m/>
    <s v="长沙银行株洲分行"/>
    <n v="5"/>
    <s v="个人经营性贷款"/>
    <n v="5.2"/>
    <s v="人民币"/>
    <s v="否"/>
    <s v="2022-08-22 00:00:00"/>
    <s v="2023-02-22 00:00:00"/>
    <m/>
    <s v="1032800009703"/>
    <m/>
    <s v="20221032801941122"/>
    <s v="大农委保字-maxiaoping"/>
    <n v="2"/>
    <m/>
    <s v="自然人保证"/>
    <n v="0"/>
    <n v="60"/>
    <n v="0"/>
    <n v="20"/>
    <n v="20"/>
    <n v="0"/>
    <m/>
    <s v=""/>
    <m/>
    <s v="国担非专项业务"/>
    <m/>
    <s v="国担非专项业务"/>
    <m/>
    <s v="2022-11-03 10:12:12"/>
    <s v="2022-11-15 09:29:01"/>
    <s v="2022-11-01 15:28:46"/>
    <s v="唐媛"/>
    <m/>
    <s v="省再担合规性审查通过"/>
    <s v="国担合规性审查通过"/>
    <m/>
    <n v="5"/>
    <n v="5"/>
    <n v="184"/>
    <n v="0"/>
    <n v="0"/>
    <n v="2E-3"/>
    <n v="50.41"/>
    <n v="50.41"/>
    <m/>
  </r>
  <r>
    <s v="4302822082210028"/>
    <s v="国担非专项业务"/>
    <s v="新增"/>
    <x v="46"/>
    <m/>
    <s v="湖南省融资再担保有限公司"/>
    <s v="刘勇"/>
    <s v="农户"/>
    <s v="居民身份证"/>
    <s v="452526198104295417"/>
    <m/>
    <m/>
    <m/>
    <m/>
    <m/>
    <s v="否"/>
    <s v="广西壮族自治区/玉林市/北流市"/>
    <s v="猪的饲养"/>
    <s v="农、林、牧、渔业"/>
    <n v="0"/>
    <n v="0"/>
    <n v="1"/>
    <n v="0"/>
    <s v="其他"/>
    <s v="三农"/>
    <m/>
    <m/>
    <m/>
    <m/>
    <s v="长沙银行株洲分行"/>
    <n v="10"/>
    <s v="个人经营性贷款"/>
    <n v="5.2"/>
    <s v="人民币"/>
    <s v="否"/>
    <s v="2022-08-22 00:00:00"/>
    <s v="2023-02-22 00:00:00"/>
    <m/>
    <s v="1032800009707"/>
    <m/>
    <s v="20221032801977810"/>
    <s v="大农委保字-liuyong"/>
    <n v="2"/>
    <m/>
    <s v="自然人保证"/>
    <n v="0"/>
    <n v="60"/>
    <n v="0"/>
    <n v="20"/>
    <n v="20"/>
    <n v="0"/>
    <m/>
    <s v=""/>
    <m/>
    <s v="国担非专项业务"/>
    <m/>
    <s v="国担非专项业务"/>
    <m/>
    <s v="2022-11-03 10:12:12"/>
    <s v="2022-11-15 09:29:28"/>
    <s v="2022-11-01 15:28:46"/>
    <s v="唐媛"/>
    <m/>
    <s v="省再担合规性审查通过"/>
    <s v="国担合规性审查通过"/>
    <m/>
    <n v="10"/>
    <n v="10"/>
    <n v="184"/>
    <n v="0"/>
    <n v="0"/>
    <n v="2E-3"/>
    <n v="100.82"/>
    <n v="100.82"/>
    <m/>
  </r>
  <r>
    <s v="4302822082210029"/>
    <s v="国担非专项业务"/>
    <s v="新增"/>
    <x v="46"/>
    <m/>
    <s v="湖南省融资再担保有限公司"/>
    <s v="周朋辉"/>
    <s v="农户"/>
    <s v="居民身份证"/>
    <s v="430626196601187311"/>
    <m/>
    <m/>
    <m/>
    <m/>
    <m/>
    <s v="是"/>
    <s v="湖南省/岳阳市/平江县"/>
    <s v="猪的饲养"/>
    <s v="农、林、牧、渔业"/>
    <n v="0"/>
    <n v="0"/>
    <n v="1"/>
    <n v="0"/>
    <s v="其他"/>
    <s v="三农"/>
    <m/>
    <m/>
    <m/>
    <m/>
    <s v="长沙银行株洲分行"/>
    <n v="30"/>
    <s v="个人经营性贷款"/>
    <n v="5.2"/>
    <s v="人民币"/>
    <s v="否"/>
    <s v="2022-08-22 00:00:00"/>
    <s v="2023-08-22 00:00:00"/>
    <m/>
    <s v="1032800009702"/>
    <m/>
    <s v="20221032801977184"/>
    <s v="大农委保字-zhoupenghui"/>
    <n v="2"/>
    <m/>
    <s v="自然人保证"/>
    <n v="0"/>
    <n v="60"/>
    <n v="0"/>
    <n v="20"/>
    <n v="20"/>
    <n v="0"/>
    <m/>
    <s v=""/>
    <m/>
    <s v="国担非专项业务"/>
    <m/>
    <s v="国担非专项业务"/>
    <m/>
    <s v="2022-11-03 10:12:12"/>
    <s v="2022-11-15 09:29:28"/>
    <s v="2022-11-01 15:28:46"/>
    <s v="唐媛"/>
    <m/>
    <s v="省再担合规性审查通过"/>
    <s v="国担合规性审查通过"/>
    <m/>
    <n v="30"/>
    <n v="30"/>
    <n v="365"/>
    <n v="0"/>
    <n v="0"/>
    <n v="2E-3"/>
    <n v="600"/>
    <n v="600"/>
    <m/>
  </r>
  <r>
    <s v="4302822082310023"/>
    <s v="国担非专项业务"/>
    <s v="新增"/>
    <x v="46"/>
    <m/>
    <s v="湖南省融资再担保有限公司"/>
    <s v="韩尚建"/>
    <s v="农户"/>
    <s v="居民身份证"/>
    <s v="321022196112104631"/>
    <m/>
    <m/>
    <m/>
    <m/>
    <m/>
    <s v="否"/>
    <s v="江苏省/扬州市/高邮市"/>
    <s v="内陆养殖"/>
    <s v="农、林、牧、渔业"/>
    <n v="0"/>
    <n v="0"/>
    <n v="1"/>
    <n v="0"/>
    <s v="其他"/>
    <s v="三农"/>
    <m/>
    <m/>
    <m/>
    <m/>
    <s v="长沙银行株洲分行"/>
    <n v="10"/>
    <s v="个人经营性贷款"/>
    <n v="5.2"/>
    <s v="人民币"/>
    <s v="否"/>
    <s v="2022-08-23 00:00:00"/>
    <s v="2023-08-23 00:00:00"/>
    <m/>
    <s v="1032800009805"/>
    <m/>
    <s v="20221032801936598"/>
    <s v="大农委保字-hanshangjian"/>
    <n v="2"/>
    <m/>
    <s v="自然人保证"/>
    <n v="0"/>
    <n v="60"/>
    <n v="0"/>
    <n v="20"/>
    <n v="20"/>
    <n v="0"/>
    <m/>
    <s v=""/>
    <m/>
    <s v="国担非专项业务"/>
    <m/>
    <s v="国担非专项业务"/>
    <m/>
    <s v="2022-11-03 10:12:12"/>
    <s v="2022-11-15 09:29:01"/>
    <s v="2022-11-01 15:28:46"/>
    <s v="唐媛"/>
    <m/>
    <s v="省再担合规性审查通过"/>
    <s v="国担合规性审查通过"/>
    <m/>
    <n v="10"/>
    <n v="10"/>
    <n v="365"/>
    <n v="0"/>
    <n v="0"/>
    <n v="2E-3"/>
    <n v="200"/>
    <n v="200"/>
    <m/>
  </r>
  <r>
    <s v="4302822082310024"/>
    <s v="国担非专项业务"/>
    <s v="新增"/>
    <x v="46"/>
    <m/>
    <s v="湖南省融资再担保有限公司"/>
    <s v="阮昊"/>
    <s v="农户"/>
    <s v="居民身份证"/>
    <s v="321281200001193053"/>
    <m/>
    <m/>
    <m/>
    <m/>
    <m/>
    <s v="否"/>
    <s v="江苏省/泰州市/兴化市"/>
    <s v="内陆养殖"/>
    <s v="农、林、牧、渔业"/>
    <n v="0"/>
    <n v="0"/>
    <n v="1"/>
    <n v="0"/>
    <s v="其他"/>
    <s v="三农"/>
    <m/>
    <m/>
    <m/>
    <m/>
    <s v="长沙银行株洲分行"/>
    <n v="40"/>
    <s v="个人经营性贷款"/>
    <n v="5.8"/>
    <s v="人民币"/>
    <s v="否"/>
    <s v="2022-08-23 00:00:00"/>
    <s v="2023-02-23 00:00:00"/>
    <m/>
    <s v="1032800009710"/>
    <m/>
    <s v="20211032801806320"/>
    <s v="大农委保字-ruanhao"/>
    <n v="2"/>
    <m/>
    <s v="自然人保证"/>
    <n v="0"/>
    <n v="60"/>
    <n v="0"/>
    <n v="20"/>
    <n v="20"/>
    <n v="0"/>
    <m/>
    <s v=""/>
    <m/>
    <s v="国担非专项业务"/>
    <m/>
    <s v="国担非专项业务"/>
    <m/>
    <s v="2022-11-03 10:12:12"/>
    <s v="2022-11-15 09:29:28"/>
    <s v="2022-11-01 15:28:46"/>
    <s v="唐媛"/>
    <m/>
    <s v="省再担合规性审查通过"/>
    <s v="国担合规性审查通过"/>
    <m/>
    <n v="40"/>
    <n v="40"/>
    <n v="184"/>
    <n v="0"/>
    <n v="0"/>
    <n v="2E-3"/>
    <n v="403.29"/>
    <n v="403.29"/>
    <m/>
  </r>
  <r>
    <s v="4302822082310025"/>
    <s v="国担非专项业务"/>
    <s v="新增"/>
    <x v="46"/>
    <m/>
    <s v="湖南省融资再担保有限公司"/>
    <s v="姜海"/>
    <s v="农户"/>
    <s v="居民身份证"/>
    <s v="321088198809016539"/>
    <m/>
    <m/>
    <m/>
    <m/>
    <m/>
    <s v="是"/>
    <s v="江苏省/扬州市/江都区"/>
    <s v="内陆养殖"/>
    <s v="农、林、牧、渔业"/>
    <n v="0"/>
    <n v="0"/>
    <n v="1"/>
    <n v="0"/>
    <s v="其他"/>
    <s v="三农"/>
    <m/>
    <m/>
    <m/>
    <m/>
    <s v="长沙银行株洲分行"/>
    <n v="20"/>
    <s v="个人经营性贷款"/>
    <n v="5.2"/>
    <s v="人民币"/>
    <s v="否"/>
    <s v="2022-08-23 00:00:00"/>
    <s v="2023-08-23 00:00:00"/>
    <m/>
    <s v="1032800009704"/>
    <m/>
    <s v="20221032801936385"/>
    <s v="大农委保字-jianghai"/>
    <n v="2"/>
    <m/>
    <s v="自然人保证"/>
    <n v="0"/>
    <n v="60"/>
    <n v="0"/>
    <n v="20"/>
    <n v="20"/>
    <n v="0"/>
    <m/>
    <s v=""/>
    <m/>
    <s v="国担非专项业务"/>
    <m/>
    <s v="国担非专项业务"/>
    <m/>
    <s v="2022-11-03 10:12:12"/>
    <s v="2022-11-15 09:29:28"/>
    <s v="2022-11-01 15:28:46"/>
    <s v="唐媛"/>
    <m/>
    <s v="省再担合规性审查通过"/>
    <s v="国担合规性审查通过"/>
    <m/>
    <n v="20"/>
    <n v="20"/>
    <n v="365"/>
    <n v="0"/>
    <n v="0"/>
    <n v="2E-3"/>
    <n v="400"/>
    <n v="400"/>
    <m/>
  </r>
  <r>
    <s v="4302822082310026"/>
    <s v="国担非专项业务"/>
    <s v="新增"/>
    <x v="46"/>
    <m/>
    <s v="湖南省融资再担保有限公司"/>
    <s v="戴长海"/>
    <s v="农户"/>
    <s v="居民身份证"/>
    <s v="321281198701122416"/>
    <m/>
    <m/>
    <m/>
    <m/>
    <m/>
    <s v="否"/>
    <s v="江苏省/泰州市/兴化市"/>
    <s v="内陆养殖"/>
    <s v="农、林、牧、渔业"/>
    <n v="0"/>
    <n v="0"/>
    <n v="1"/>
    <n v="0"/>
    <s v="其他"/>
    <s v="三农"/>
    <m/>
    <m/>
    <m/>
    <m/>
    <s v="长沙银行株洲分行"/>
    <n v="50"/>
    <s v="个人经营性贷款"/>
    <n v="5.8"/>
    <s v="人民币"/>
    <s v="否"/>
    <s v="2022-08-23 00:00:00"/>
    <s v="2023-08-23 00:00:00"/>
    <m/>
    <s v="1032800009708"/>
    <m/>
    <s v="20211032801804579"/>
    <s v="大农委保字-daichanghai"/>
    <n v="2"/>
    <m/>
    <s v="自然人保证"/>
    <n v="0"/>
    <n v="60"/>
    <n v="0"/>
    <n v="20"/>
    <n v="20"/>
    <n v="0"/>
    <m/>
    <s v=""/>
    <m/>
    <s v="国担非专项业务"/>
    <m/>
    <s v="国担非专项业务"/>
    <m/>
    <s v="2022-11-03 10:12:12"/>
    <s v="2022-11-15 09:29:28"/>
    <s v="2022-11-01 15:28:46"/>
    <s v="唐媛"/>
    <m/>
    <s v="省再担合规性审查通过"/>
    <s v="国担合规性审查通过"/>
    <m/>
    <n v="50"/>
    <n v="50"/>
    <n v="365"/>
    <n v="0"/>
    <n v="0"/>
    <n v="2E-3"/>
    <n v="1000"/>
    <n v="1000"/>
    <m/>
  </r>
  <r>
    <s v="4302822082310027"/>
    <s v="国担非专项业务"/>
    <s v="新增"/>
    <x v="46"/>
    <m/>
    <s v="湖南省融资再担保有限公司"/>
    <s v="徐文庚"/>
    <s v="农户"/>
    <s v="居民身份证"/>
    <s v="430225197403203014"/>
    <m/>
    <m/>
    <m/>
    <m/>
    <m/>
    <s v="否"/>
    <s v="湖南省/株洲市/炎陵县"/>
    <s v="猪的饲养"/>
    <s v="农、林、牧、渔业"/>
    <n v="0"/>
    <n v="0"/>
    <n v="1"/>
    <n v="0"/>
    <s v="其他"/>
    <s v="三农"/>
    <m/>
    <m/>
    <m/>
    <m/>
    <s v="长沙银行株洲分行"/>
    <n v="20"/>
    <s v="个人经营性贷款"/>
    <n v="5.5"/>
    <s v="人民币"/>
    <s v="否"/>
    <s v="2022-08-23 00:00:00"/>
    <s v="2023-02-23 00:00:00"/>
    <m/>
    <s v="1032800009808"/>
    <m/>
    <s v="20221032801858027"/>
    <s v="大农委保字-xuwengeng"/>
    <n v="2"/>
    <m/>
    <s v="自然人保证"/>
    <n v="0"/>
    <n v="60"/>
    <n v="0"/>
    <n v="20"/>
    <n v="20"/>
    <n v="0"/>
    <m/>
    <s v=""/>
    <m/>
    <s v="国担非专项业务"/>
    <m/>
    <s v="国担非专项业务"/>
    <m/>
    <s v="2022-11-03 10:12:12"/>
    <s v="2022-11-15 09:29:28"/>
    <s v="2022-11-01 15:28:46"/>
    <s v="唐媛"/>
    <m/>
    <s v="省再担合规性审查通过"/>
    <s v="国担合规性审查通过"/>
    <m/>
    <n v="20"/>
    <n v="20"/>
    <n v="184"/>
    <n v="0"/>
    <n v="0"/>
    <n v="2E-3"/>
    <n v="201.64"/>
    <n v="201.64"/>
    <m/>
  </r>
  <r>
    <s v="4302822082410015"/>
    <s v="国担非专项业务"/>
    <s v="新增"/>
    <x v="46"/>
    <m/>
    <s v="湖南省融资再担保有限公司"/>
    <s v="曹勇"/>
    <s v="农户"/>
    <s v="居民身份证"/>
    <s v="430104197502052533"/>
    <m/>
    <m/>
    <m/>
    <m/>
    <m/>
    <s v="否"/>
    <s v="湖南省/长沙市/岳麓区"/>
    <s v="猪的饲养"/>
    <s v="农、林、牧、渔业"/>
    <n v="0"/>
    <n v="0"/>
    <n v="1"/>
    <n v="0"/>
    <s v="其他"/>
    <s v="三农"/>
    <m/>
    <m/>
    <m/>
    <m/>
    <s v="长沙银行株洲分行"/>
    <n v="10"/>
    <s v="个人经营性贷款"/>
    <n v="5.2"/>
    <s v="人民币"/>
    <s v="否"/>
    <s v="2022-08-24 00:00:00"/>
    <s v="2023-08-24 00:00:00"/>
    <m/>
    <s v="1032800009809"/>
    <m/>
    <s v="20221032801934985"/>
    <s v="大农委保字-caoyong"/>
    <n v="2"/>
    <m/>
    <s v="自然人保证"/>
    <n v="0"/>
    <n v="60"/>
    <n v="0"/>
    <n v="20"/>
    <n v="20"/>
    <n v="0"/>
    <m/>
    <s v=""/>
    <m/>
    <s v="国担非专项业务"/>
    <m/>
    <s v="国担非专项业务"/>
    <m/>
    <s v="2022-11-03 10:12:12"/>
    <s v="2022-11-15 09:29:28"/>
    <s v="2022-11-01 15:28:46"/>
    <s v="唐媛"/>
    <m/>
    <s v="省再担合规性审查通过"/>
    <s v="国担合规性审查通过"/>
    <m/>
    <n v="10"/>
    <n v="10"/>
    <n v="365"/>
    <n v="0"/>
    <n v="0"/>
    <n v="2E-3"/>
    <n v="200"/>
    <n v="200"/>
    <m/>
  </r>
  <r>
    <s v="4302822082410016"/>
    <s v="国担非专项业务"/>
    <s v="新增"/>
    <x v="46"/>
    <m/>
    <s v="湖南省融资再担保有限公司"/>
    <s v="杨福"/>
    <s v="农户"/>
    <s v="居民身份证"/>
    <s v="430923198312043211"/>
    <m/>
    <m/>
    <m/>
    <m/>
    <m/>
    <s v="否"/>
    <s v="湖南省/益阳市/安化县"/>
    <s v="猪的饲养"/>
    <s v="农、林、牧、渔业"/>
    <n v="0"/>
    <n v="0"/>
    <n v="1"/>
    <n v="0"/>
    <s v="其他"/>
    <s v="三农"/>
    <m/>
    <m/>
    <m/>
    <m/>
    <s v="长沙银行株洲分行"/>
    <n v="15"/>
    <s v="个人经营性贷款"/>
    <n v="5.2"/>
    <s v="人民币"/>
    <s v="否"/>
    <s v="2022-08-24 00:00:00"/>
    <s v="2023-02-24 00:00:00"/>
    <m/>
    <s v="1032800009711"/>
    <m/>
    <s v="20221032801945102"/>
    <s v="大农委保字-yangfu"/>
    <n v="2"/>
    <m/>
    <s v="自然人保证"/>
    <n v="0"/>
    <n v="60"/>
    <n v="0"/>
    <n v="20"/>
    <n v="20"/>
    <n v="0"/>
    <m/>
    <s v=""/>
    <m/>
    <s v="国担非专项业务"/>
    <m/>
    <s v="国担非专项业务"/>
    <m/>
    <s v="2022-11-03 10:12:12"/>
    <s v="2022-11-15 09:29:28"/>
    <s v="2022-11-01 15:28:46"/>
    <s v="唐媛"/>
    <m/>
    <s v="省再担合规性审查通过"/>
    <s v="国担合规性审查通过"/>
    <m/>
    <n v="15"/>
    <n v="15"/>
    <n v="184"/>
    <n v="0"/>
    <n v="0"/>
    <n v="2E-3"/>
    <n v="151.22999999999999"/>
    <n v="151.22999999999999"/>
    <m/>
  </r>
  <r>
    <s v="4302822082410017"/>
    <s v="国担非专项业务"/>
    <s v="新增"/>
    <x v="46"/>
    <m/>
    <s v="湖南省融资再担保有限公司"/>
    <s v="赵群清"/>
    <s v="农户"/>
    <s v="居民身份证"/>
    <s v="430821197004224819"/>
    <m/>
    <m/>
    <m/>
    <m/>
    <m/>
    <s v="否"/>
    <s v="湖南省/张家界市/慈利县"/>
    <s v="猪的饲养"/>
    <s v="农、林、牧、渔业"/>
    <n v="0"/>
    <n v="0"/>
    <n v="1"/>
    <n v="0"/>
    <s v="其他"/>
    <s v="三农"/>
    <m/>
    <m/>
    <m/>
    <m/>
    <s v="长沙银行株洲分行"/>
    <n v="10"/>
    <s v="个人经营性贷款"/>
    <n v="5.2"/>
    <s v="人民币"/>
    <s v="否"/>
    <s v="2022-08-24 00:00:00"/>
    <s v="2023-02-24 00:00:00"/>
    <m/>
    <s v="1032800009712"/>
    <m/>
    <s v="20221032801962196"/>
    <s v="大农委保字-zhaoqunqing"/>
    <n v="2"/>
    <m/>
    <s v="自然人保证"/>
    <n v="0"/>
    <n v="60"/>
    <n v="0"/>
    <n v="20"/>
    <n v="20"/>
    <n v="0"/>
    <m/>
    <s v=""/>
    <m/>
    <s v="国担非专项业务"/>
    <m/>
    <s v="国担非专项业务"/>
    <m/>
    <s v="2022-11-03 10:12:12"/>
    <s v="2022-11-15 09:28:31"/>
    <s v="2022-11-01 15:28:46"/>
    <s v="唐媛"/>
    <m/>
    <s v="省再担合规性审查通过"/>
    <s v="国担合规性审查通过"/>
    <m/>
    <n v="10"/>
    <n v="10"/>
    <n v="184"/>
    <n v="0"/>
    <n v="0"/>
    <n v="2E-3"/>
    <n v="100.82"/>
    <n v="100.82"/>
    <m/>
  </r>
  <r>
    <s v="4302822082410018"/>
    <s v="国担非专项业务"/>
    <s v="新增"/>
    <x v="46"/>
    <m/>
    <s v="湖南省融资再担保有限公司"/>
    <s v="陈卫国"/>
    <s v="农户"/>
    <s v="居民身份证"/>
    <s v="430923198610102937"/>
    <m/>
    <m/>
    <m/>
    <m/>
    <m/>
    <s v="否"/>
    <s v="湖南省/益阳市/安化县"/>
    <s v="猪的饲养"/>
    <s v="农、林、牧、渔业"/>
    <n v="0"/>
    <n v="0"/>
    <n v="1"/>
    <n v="0"/>
    <s v="其他"/>
    <s v="三农"/>
    <m/>
    <m/>
    <m/>
    <m/>
    <s v="长沙银行株洲分行"/>
    <n v="5"/>
    <s v="个人经营性贷款"/>
    <n v="5.2"/>
    <s v="人民币"/>
    <s v="否"/>
    <s v="2022-08-24 00:00:00"/>
    <s v="2023-02-24 00:00:00"/>
    <m/>
    <s v="1032800009806"/>
    <m/>
    <s v="20221032801942675"/>
    <s v="大农委保字-chenweiguo"/>
    <n v="2"/>
    <m/>
    <s v="自然人保证"/>
    <n v="0"/>
    <n v="60"/>
    <n v="0"/>
    <n v="20"/>
    <n v="20"/>
    <n v="0"/>
    <m/>
    <s v=""/>
    <m/>
    <s v="国担非专项业务"/>
    <m/>
    <s v="国担非专项业务"/>
    <m/>
    <s v="2022-11-03 10:12:12"/>
    <s v="2022-11-15 09:28:31"/>
    <s v="2022-11-01 15:28:46"/>
    <s v="唐媛"/>
    <m/>
    <s v="省再担合规性审查通过"/>
    <s v="国担合规性审查通过"/>
    <m/>
    <n v="5"/>
    <n v="5"/>
    <n v="184"/>
    <n v="0"/>
    <n v="0"/>
    <n v="2E-3"/>
    <n v="50.41"/>
    <n v="50.41"/>
    <m/>
  </r>
  <r>
    <s v="4302822082410019"/>
    <s v="国担非专项业务"/>
    <s v="新增"/>
    <x v="46"/>
    <m/>
    <s v="湖南省融资再担保有限公司"/>
    <s v="郭义昆"/>
    <s v="农户"/>
    <s v="居民身份证"/>
    <s v="46000119810207101X"/>
    <m/>
    <m/>
    <m/>
    <m/>
    <m/>
    <s v="否"/>
    <s v="海南省/五指山市"/>
    <s v="内陆养殖"/>
    <s v="农、林、牧、渔业"/>
    <n v="0"/>
    <n v="0"/>
    <n v="1"/>
    <n v="0"/>
    <s v="其他"/>
    <s v="三农"/>
    <m/>
    <m/>
    <m/>
    <m/>
    <s v="长沙银行株洲分行"/>
    <n v="10"/>
    <s v="个人经营性贷款"/>
    <n v="5.2"/>
    <s v="人民币"/>
    <s v="否"/>
    <s v="2022-08-24 00:00:00"/>
    <s v="2023-08-24 00:00:00"/>
    <m/>
    <s v="1032800009810"/>
    <m/>
    <s v="20221032801947106"/>
    <s v="大农委保字-guoyikun"/>
    <n v="2"/>
    <m/>
    <s v="自然人保证"/>
    <n v="0"/>
    <n v="60"/>
    <n v="0"/>
    <n v="20"/>
    <n v="20"/>
    <n v="0"/>
    <m/>
    <s v=""/>
    <m/>
    <s v="国担非专项业务"/>
    <m/>
    <s v="国担非专项业务"/>
    <m/>
    <s v="2022-11-03 10:12:12"/>
    <s v="2022-11-15 09:28:31"/>
    <s v="2022-11-01 15:28:46"/>
    <s v="唐媛"/>
    <m/>
    <s v="省再担合规性审查通过"/>
    <s v="国担合规性审查通过"/>
    <m/>
    <n v="10"/>
    <n v="10"/>
    <n v="365"/>
    <n v="0"/>
    <n v="0"/>
    <n v="2E-3"/>
    <n v="200"/>
    <n v="200"/>
    <m/>
  </r>
  <r>
    <s v="4302822082910018"/>
    <s v="国担非专项业务"/>
    <s v="新增"/>
    <x v="46"/>
    <m/>
    <s v="湖南省融资再担保有限公司"/>
    <s v="陈刚"/>
    <s v="农户"/>
    <s v="居民身份证"/>
    <s v="430721197701200315"/>
    <m/>
    <m/>
    <m/>
    <m/>
    <m/>
    <s v="否"/>
    <s v="湖南省/常德市/安乡县"/>
    <s v="猪的饲养"/>
    <s v="农、林、牧、渔业"/>
    <n v="0"/>
    <n v="0"/>
    <n v="1"/>
    <n v="0"/>
    <s v="其他"/>
    <s v="三农"/>
    <m/>
    <m/>
    <m/>
    <m/>
    <s v="长沙银行株洲分行"/>
    <n v="10"/>
    <s v="个人经营性贷款"/>
    <n v="5.5"/>
    <s v="人民币"/>
    <s v="否"/>
    <s v="2022-08-29 00:00:00"/>
    <s v="2023-08-29 00:00:00"/>
    <m/>
    <s v="1032800009902"/>
    <m/>
    <s v="20221032801888187"/>
    <s v="大农委保字-chengang"/>
    <n v="2"/>
    <m/>
    <s v="自然人保证"/>
    <n v="0"/>
    <n v="60"/>
    <n v="0"/>
    <n v="20"/>
    <n v="20"/>
    <n v="0"/>
    <m/>
    <s v=""/>
    <m/>
    <s v="国担非专项业务"/>
    <m/>
    <s v="国担非专项业务"/>
    <m/>
    <s v="2022-11-03 10:12:12"/>
    <s v="2022-11-15 09:28:31"/>
    <s v="2022-11-01 15:28:46"/>
    <s v="唐媛"/>
    <m/>
    <s v="省再担合规性审查通过"/>
    <s v="国担合规性审查通过"/>
    <m/>
    <n v="10"/>
    <n v="10"/>
    <n v="365"/>
    <n v="0"/>
    <n v="0"/>
    <n v="2E-3"/>
    <n v="200"/>
    <n v="200"/>
    <m/>
  </r>
  <r>
    <s v="4302822082910019"/>
    <s v="国担非专项业务"/>
    <s v="新增"/>
    <x v="46"/>
    <m/>
    <s v="湖南省融资再担保有限公司"/>
    <s v="李小琴"/>
    <s v="农户"/>
    <s v="居民身份证"/>
    <s v="432326197010063763"/>
    <m/>
    <m/>
    <m/>
    <m/>
    <m/>
    <s v="否"/>
    <s v="湖南省/益阳市/安化县"/>
    <s v="猪的饲养"/>
    <s v="农、林、牧、渔业"/>
    <n v="0"/>
    <n v="0"/>
    <n v="1"/>
    <n v="0"/>
    <s v="其他"/>
    <s v="三农"/>
    <m/>
    <m/>
    <m/>
    <m/>
    <s v="长沙银行株洲分行"/>
    <n v="5"/>
    <s v="个人经营性贷款"/>
    <n v="5.2"/>
    <s v="人民币"/>
    <s v="否"/>
    <s v="2022-08-29 00:00:00"/>
    <s v="2023-02-28 00:00:00"/>
    <m/>
    <s v="1032800010003"/>
    <m/>
    <s v="20221032801944614"/>
    <s v="大农委保字-lixiaoqin"/>
    <n v="2"/>
    <m/>
    <s v="自然人保证"/>
    <n v="0"/>
    <n v="60"/>
    <n v="0"/>
    <n v="20"/>
    <n v="20"/>
    <n v="0"/>
    <m/>
    <s v=""/>
    <m/>
    <s v="国担非专项业务"/>
    <m/>
    <s v="国担非专项业务"/>
    <m/>
    <s v="2022-11-03 10:12:12"/>
    <s v="2022-11-15 09:29:28"/>
    <s v="2022-11-01 15:28:46"/>
    <s v="唐媛"/>
    <m/>
    <s v="省再担合规性审查通过"/>
    <s v="国担合规性审查通过"/>
    <m/>
    <n v="5"/>
    <n v="5"/>
    <n v="183"/>
    <n v="0"/>
    <n v="0"/>
    <n v="2E-3"/>
    <n v="50.14"/>
    <n v="50.14"/>
    <m/>
  </r>
  <r>
    <s v="4302822082010001"/>
    <s v="国担非专项业务"/>
    <s v="新增"/>
    <x v="46"/>
    <m/>
    <s v="湖南省融资再担保有限公司"/>
    <s v="陈善武"/>
    <s v="农户"/>
    <s v="居民身份证"/>
    <s v="432524199108018351"/>
    <m/>
    <m/>
    <m/>
    <m/>
    <m/>
    <s v="否"/>
    <s v="湖南省/娄底市/新化县"/>
    <s v="猪的饲养"/>
    <s v="农、林、牧、渔业"/>
    <n v="0"/>
    <n v="0"/>
    <n v="1"/>
    <n v="0"/>
    <s v="其他"/>
    <s v="三农"/>
    <m/>
    <m/>
    <m/>
    <m/>
    <s v="中国建设银行株洲城东支行"/>
    <n v="30"/>
    <s v="个人经营性贷款"/>
    <n v="5.05"/>
    <s v="人民币"/>
    <s v="否"/>
    <s v="2022-08-20 00:00:00"/>
    <s v="2023-08-20 00:00:00"/>
    <m/>
    <s v="00011283-2022082000000023"/>
    <m/>
    <s v="00011283-2022082000000023"/>
    <s v="大农委保字-chenshanwu"/>
    <n v="2"/>
    <m/>
    <s v="自然人保证"/>
    <n v="0"/>
    <n v="60"/>
    <n v="0"/>
    <n v="20"/>
    <n v="20"/>
    <n v="0"/>
    <m/>
    <s v=""/>
    <m/>
    <s v="国担非专项业务"/>
    <m/>
    <s v="国担非专项业务"/>
    <m/>
    <s v="2022-11-03 10:12:12"/>
    <s v="2022-11-15 09:29:28"/>
    <s v="2022-11-01 15:28:46"/>
    <s v="唐媛"/>
    <m/>
    <s v="省再担合规性审查通过"/>
    <s v="国担合规性审查通过"/>
    <m/>
    <n v="30"/>
    <n v="30"/>
    <n v="365"/>
    <n v="0"/>
    <n v="0"/>
    <n v="2E-3"/>
    <n v="600"/>
    <n v="600"/>
    <m/>
  </r>
  <r>
    <s v="4302822082010002"/>
    <s v="国担非专项业务"/>
    <s v="新增"/>
    <x v="46"/>
    <m/>
    <s v="湖南省融资再担保有限公司"/>
    <s v="杜书涵"/>
    <s v="农户"/>
    <s v="居民身份证"/>
    <s v="320282200203110012"/>
    <m/>
    <m/>
    <m/>
    <m/>
    <m/>
    <s v="否"/>
    <s v="江苏省/无锡市/宜兴市"/>
    <s v="内陆养殖"/>
    <s v="农、林、牧、渔业"/>
    <n v="0"/>
    <n v="0"/>
    <n v="1"/>
    <n v="0"/>
    <s v="其他"/>
    <s v="三农"/>
    <m/>
    <m/>
    <m/>
    <m/>
    <s v="中国建设银行株洲城东支行"/>
    <n v="10.73"/>
    <s v="个人经营性贷款"/>
    <n v="5.05"/>
    <s v="人民币"/>
    <s v="否"/>
    <s v="2022-08-20 00:00:00"/>
    <s v="2023-08-20 00:00:00"/>
    <m/>
    <s v="00011283-2022082000000016"/>
    <m/>
    <s v="00011283-2022082000000016"/>
    <s v="大农委保字-dushuhan"/>
    <n v="2"/>
    <m/>
    <s v="自然人保证"/>
    <n v="0"/>
    <n v="60"/>
    <n v="0"/>
    <n v="20"/>
    <n v="20"/>
    <n v="0"/>
    <m/>
    <s v=""/>
    <m/>
    <s v="国担非专项业务"/>
    <m/>
    <s v="国担非专项业务"/>
    <m/>
    <s v="2022-11-03 10:12:12"/>
    <s v="2022-11-15 09:29:28"/>
    <s v="2022-11-01 15:28:46"/>
    <s v="唐媛"/>
    <m/>
    <s v="省再担合规性审查通过"/>
    <s v="国担合规性审查通过"/>
    <m/>
    <n v="10.73"/>
    <n v="10.73"/>
    <n v="365"/>
    <n v="0"/>
    <n v="0"/>
    <n v="2E-3"/>
    <n v="214.6"/>
    <n v="214.6"/>
    <m/>
  </r>
  <r>
    <s v="4302822082010003"/>
    <s v="国担非专项业务"/>
    <s v="新增"/>
    <x v="46"/>
    <m/>
    <s v="湖南省融资再担保有限公司"/>
    <s v="胡雪花"/>
    <s v="农户"/>
    <s v="居民身份证"/>
    <s v="432524198005122426"/>
    <m/>
    <m/>
    <m/>
    <m/>
    <m/>
    <s v="否"/>
    <s v="湖南省/娄底市/新化县"/>
    <s v="猪的饲养"/>
    <s v="农、林、牧、渔业"/>
    <n v="0"/>
    <n v="0"/>
    <n v="1"/>
    <n v="0"/>
    <s v="其他"/>
    <s v="三农"/>
    <m/>
    <m/>
    <m/>
    <m/>
    <s v="中国建设银行株洲城东支行"/>
    <n v="10"/>
    <s v="个人经营性贷款"/>
    <n v="5.05"/>
    <s v="人民币"/>
    <s v="否"/>
    <s v="2022-08-20 00:00:00"/>
    <s v="2023-08-20 00:00:00"/>
    <m/>
    <s v="00011283-2022082000000039"/>
    <m/>
    <s v="00011283-2022082000000039"/>
    <s v="大农委保字-huxuehua"/>
    <n v="2"/>
    <m/>
    <s v="自然人保证"/>
    <n v="0"/>
    <n v="60"/>
    <n v="0"/>
    <n v="20"/>
    <n v="20"/>
    <n v="0"/>
    <m/>
    <s v=""/>
    <m/>
    <s v="国担非专项业务"/>
    <m/>
    <s v="国担非专项业务"/>
    <m/>
    <s v="2022-11-03 10:12:12"/>
    <s v="2022-11-15 09:29:28"/>
    <s v="2022-11-01 15:28:46"/>
    <s v="唐媛"/>
    <m/>
    <s v="省再担合规性审查通过"/>
    <s v="国担合规性审查通过"/>
    <m/>
    <n v="10"/>
    <n v="10"/>
    <n v="365"/>
    <n v="0"/>
    <n v="0"/>
    <n v="2E-3"/>
    <n v="200"/>
    <n v="200"/>
    <m/>
  </r>
  <r>
    <s v="4302822082110001"/>
    <s v="国担非专项业务"/>
    <s v="新增"/>
    <x v="46"/>
    <m/>
    <s v="湖南省融资再担保有限公司"/>
    <s v="古艳婷"/>
    <s v="农户"/>
    <s v="居民身份证"/>
    <s v="441424199211126161"/>
    <m/>
    <m/>
    <m/>
    <m/>
    <m/>
    <s v="否"/>
    <s v="广东省/梅州市/五华县"/>
    <s v="猪的饲养"/>
    <s v="农、林、牧、渔业"/>
    <n v="0"/>
    <n v="0"/>
    <n v="1"/>
    <n v="0"/>
    <s v="其他"/>
    <s v="三农"/>
    <m/>
    <m/>
    <m/>
    <m/>
    <s v="中国建设银行株洲城东支行"/>
    <n v="6"/>
    <s v="个人经营性贷款"/>
    <n v="5.05"/>
    <s v="人民币"/>
    <s v="否"/>
    <s v="2022-08-21 00:00:00"/>
    <s v="2023-08-21 00:00:00"/>
    <m/>
    <s v="00011283-2022082000000094"/>
    <m/>
    <s v="00011283-2022082000000094"/>
    <s v="大农委保字-guyanting"/>
    <n v="2"/>
    <m/>
    <s v="自然人保证"/>
    <n v="0"/>
    <n v="60"/>
    <n v="0"/>
    <n v="20"/>
    <n v="20"/>
    <n v="0"/>
    <m/>
    <s v=""/>
    <m/>
    <s v="国担非专项业务"/>
    <m/>
    <s v="国担非专项业务"/>
    <m/>
    <s v="2022-11-03 10:12:12"/>
    <s v="2022-11-15 09:29:28"/>
    <s v="2022-11-01 15:28:46"/>
    <s v="唐媛"/>
    <m/>
    <s v="省再担合规性审查通过"/>
    <s v="国担合规性审查通过"/>
    <m/>
    <n v="6"/>
    <n v="6"/>
    <n v="365"/>
    <n v="0"/>
    <n v="0"/>
    <n v="2E-3"/>
    <n v="120"/>
    <n v="120"/>
    <m/>
  </r>
  <r>
    <s v="4302822082110002"/>
    <s v="国担非专项业务"/>
    <s v="新增"/>
    <x v="46"/>
    <m/>
    <s v="湖南省融资再担保有限公司"/>
    <s v="刘凯"/>
    <s v="农户"/>
    <s v="居民身份证"/>
    <s v="430424198208102313"/>
    <m/>
    <m/>
    <m/>
    <m/>
    <m/>
    <s v="否"/>
    <s v="湖南省/衡阳市/衡东县"/>
    <s v="猪的饲养"/>
    <s v="农、林、牧、渔业"/>
    <n v="0"/>
    <n v="0"/>
    <n v="1"/>
    <n v="0"/>
    <s v="其他"/>
    <s v="三农"/>
    <m/>
    <m/>
    <m/>
    <m/>
    <s v="中国建设银行株洲城东支行"/>
    <n v="10"/>
    <s v="个人经营性贷款"/>
    <n v="5.05"/>
    <s v="人民币"/>
    <s v="否"/>
    <s v="2022-08-21 00:00:00"/>
    <s v="2023-08-21 00:00:00"/>
    <m/>
    <s v="00011283-2022082000000093"/>
    <m/>
    <s v="00011283-2022082000000093"/>
    <s v="大农委保字-liukai"/>
    <n v="2"/>
    <m/>
    <s v="自然人保证"/>
    <n v="0"/>
    <n v="60"/>
    <n v="0"/>
    <n v="20"/>
    <n v="20"/>
    <n v="0"/>
    <m/>
    <s v=""/>
    <m/>
    <s v="国担非专项业务"/>
    <m/>
    <s v="国担非专项业务"/>
    <m/>
    <s v="2022-11-03 10:12:12"/>
    <s v="2022-11-15 09:29:28"/>
    <s v="2022-11-01 15:28:46"/>
    <s v="唐媛"/>
    <m/>
    <s v="省再担合规性审查通过"/>
    <s v="国担合规性审查通过"/>
    <m/>
    <n v="10"/>
    <n v="10"/>
    <n v="365"/>
    <n v="0"/>
    <n v="0"/>
    <n v="2E-3"/>
    <n v="200"/>
    <n v="200"/>
    <m/>
  </r>
  <r>
    <s v="4302822082210030"/>
    <s v="国担非专项业务"/>
    <s v="新增"/>
    <x v="46"/>
    <m/>
    <s v="湖南省融资再担保有限公司"/>
    <s v="黄仕国"/>
    <s v="农户"/>
    <s v="居民身份证"/>
    <s v="432423197511252673"/>
    <m/>
    <m/>
    <m/>
    <m/>
    <m/>
    <s v="否"/>
    <s v="湖南省/常德市/汉寿县"/>
    <s v="内陆养殖"/>
    <s v="农、林、牧、渔业"/>
    <n v="0"/>
    <n v="0"/>
    <n v="1"/>
    <n v="0"/>
    <s v="其他"/>
    <s v="三农"/>
    <m/>
    <m/>
    <m/>
    <m/>
    <s v="中国建设银行株洲城东支行"/>
    <n v="20"/>
    <s v="个人经营性贷款"/>
    <n v="5.05"/>
    <s v="人民币"/>
    <s v="否"/>
    <s v="2022-08-22 00:00:00"/>
    <s v="2023-08-22 00:00:00"/>
    <m/>
    <s v="00011283-2022082200000077"/>
    <m/>
    <s v="00011283-2022082200000077"/>
    <s v="大农委保字-huangshiguo"/>
    <n v="2"/>
    <m/>
    <s v="自然人保证"/>
    <n v="0"/>
    <n v="60"/>
    <n v="0"/>
    <n v="20"/>
    <n v="20"/>
    <n v="0"/>
    <m/>
    <s v=""/>
    <m/>
    <s v="国担非专项业务"/>
    <m/>
    <s v="国担非专项业务"/>
    <m/>
    <s v="2022-11-03 10:12:12"/>
    <s v="2022-11-15 09:29:28"/>
    <s v="2022-11-01 15:28:46"/>
    <s v="唐媛"/>
    <m/>
    <s v="省再担合规性审查通过"/>
    <s v="国担合规性审查通过"/>
    <m/>
    <n v="20"/>
    <n v="20"/>
    <n v="365"/>
    <n v="0"/>
    <n v="0"/>
    <n v="2E-3"/>
    <n v="400"/>
    <n v="400"/>
    <m/>
  </r>
  <r>
    <s v="4302822082210031"/>
    <s v="国担非专项业务"/>
    <s v="新增"/>
    <x v="46"/>
    <m/>
    <s v="湖南省融资再担保有限公司"/>
    <s v="罗亚娣"/>
    <s v="农户"/>
    <s v="居民身份证"/>
    <s v="440924197107222556"/>
    <m/>
    <m/>
    <m/>
    <m/>
    <m/>
    <s v="否"/>
    <s v="广东省/茂名市/化州市"/>
    <s v="内陆养殖"/>
    <s v="农、林、牧、渔业"/>
    <n v="0"/>
    <n v="0"/>
    <n v="1"/>
    <n v="0"/>
    <s v="其他"/>
    <s v="三农"/>
    <m/>
    <m/>
    <m/>
    <m/>
    <s v="中国建设银行株洲城东支行"/>
    <n v="30"/>
    <s v="个人经营性贷款"/>
    <n v="5.05"/>
    <s v="人民币"/>
    <s v="否"/>
    <s v="2022-08-22 00:00:00"/>
    <s v="2023-08-22 00:00:00"/>
    <m/>
    <s v="00011283-2022082200000078"/>
    <m/>
    <s v="00011283-2022082200000078"/>
    <s v="大农委保字-luoyadi"/>
    <n v="2"/>
    <m/>
    <s v="自然人保证"/>
    <n v="0"/>
    <n v="60"/>
    <n v="0"/>
    <n v="20"/>
    <n v="20"/>
    <n v="0"/>
    <m/>
    <s v=""/>
    <m/>
    <s v="国担非专项业务"/>
    <m/>
    <s v="国担非专项业务"/>
    <m/>
    <s v="2022-11-03 10:12:12"/>
    <s v="2022-11-15 09:29:01"/>
    <s v="2022-11-01 15:28:46"/>
    <s v="唐媛"/>
    <m/>
    <s v="省再担合规性审查通过"/>
    <s v="国担合规性审查通过"/>
    <m/>
    <n v="30"/>
    <n v="30"/>
    <n v="365"/>
    <n v="0"/>
    <n v="0"/>
    <n v="2E-3"/>
    <n v="600"/>
    <n v="600"/>
    <m/>
  </r>
  <r>
    <s v="4302822082310028"/>
    <s v="国担非专项业务"/>
    <s v="新增"/>
    <x v="46"/>
    <m/>
    <s v="湖南省融资再担保有限公司"/>
    <s v="王修高"/>
    <s v="农户"/>
    <s v="居民身份证"/>
    <s v="432524196503281914"/>
    <m/>
    <m/>
    <m/>
    <m/>
    <m/>
    <s v="否"/>
    <s v="湖南省/娄底市/新化县"/>
    <s v="猪的饲养"/>
    <s v="农、林、牧、渔业"/>
    <n v="0"/>
    <n v="0"/>
    <n v="1"/>
    <n v="0"/>
    <s v="其他"/>
    <s v="三农"/>
    <m/>
    <m/>
    <m/>
    <m/>
    <s v="中国建设银行株洲城东支行"/>
    <n v="30"/>
    <s v="个人经营性贷款"/>
    <n v="5.05"/>
    <s v="人民币"/>
    <s v="否"/>
    <s v="2022-08-23 00:00:00"/>
    <s v="2023-08-23 00:00:00"/>
    <m/>
    <s v="00011283-2022082300000008"/>
    <m/>
    <s v="00011283-2022082300000008"/>
    <s v="大农委保字-wangxiugao"/>
    <n v="2"/>
    <m/>
    <s v="自然人保证"/>
    <n v="0"/>
    <n v="60"/>
    <n v="0"/>
    <n v="20"/>
    <n v="20"/>
    <n v="0"/>
    <m/>
    <s v=""/>
    <m/>
    <s v="国担非专项业务"/>
    <m/>
    <s v="国担非专项业务"/>
    <m/>
    <s v="2022-11-03 10:12:12"/>
    <s v="2022-11-15 09:29:01"/>
    <s v="2022-11-01 15:28:46"/>
    <s v="唐媛"/>
    <m/>
    <s v="省再担合规性审查通过"/>
    <s v="国担合规性审查通过"/>
    <m/>
    <n v="30"/>
    <n v="30"/>
    <n v="365"/>
    <n v="0"/>
    <n v="0"/>
    <n v="2E-3"/>
    <n v="600"/>
    <n v="600"/>
    <m/>
  </r>
  <r>
    <s v="4302822082310029"/>
    <s v="国担非专项业务"/>
    <s v="新增"/>
    <x v="46"/>
    <m/>
    <s v="湖南省融资再担保有限公司"/>
    <s v="肖水香"/>
    <s v="农户"/>
    <s v="居民身份证"/>
    <s v="430528197106097361"/>
    <m/>
    <m/>
    <m/>
    <m/>
    <m/>
    <s v="是"/>
    <s v="湖南省/邵阳市/新宁县"/>
    <s v="猪的饲养"/>
    <s v="农、林、牧、渔业"/>
    <n v="0"/>
    <n v="0"/>
    <n v="1"/>
    <n v="0"/>
    <s v="其他"/>
    <s v="三农"/>
    <m/>
    <m/>
    <m/>
    <m/>
    <s v="中国建设银行株洲城东支行"/>
    <n v="50"/>
    <s v="个人经营性贷款"/>
    <n v="5.05"/>
    <s v="人民币"/>
    <s v="否"/>
    <s v="2022-08-23 00:00:00"/>
    <s v="2023-08-23 00:00:00"/>
    <m/>
    <s v="00011283-2022082300000044"/>
    <m/>
    <s v="00011283-2022082300000044"/>
    <s v="大农委保字-xiaoshuixiang"/>
    <n v="2"/>
    <m/>
    <s v="自然人保证"/>
    <n v="0"/>
    <n v="60"/>
    <n v="0"/>
    <n v="20"/>
    <n v="20"/>
    <n v="0"/>
    <m/>
    <s v=""/>
    <m/>
    <s v="国担非专项业务"/>
    <m/>
    <s v="国担非专项业务"/>
    <m/>
    <s v="2022-11-03 10:12:12"/>
    <s v="2022-11-15 09:29:01"/>
    <s v="2022-11-01 15:28:46"/>
    <s v="唐媛"/>
    <m/>
    <s v="省再担合规性审查通过"/>
    <s v="国担合规性审查通过"/>
    <m/>
    <n v="50"/>
    <n v="50"/>
    <n v="365"/>
    <n v="0"/>
    <n v="0"/>
    <n v="2E-3"/>
    <n v="1000"/>
    <n v="1000"/>
    <m/>
  </r>
  <r>
    <s v="4302822082310030"/>
    <s v="国担非专项业务"/>
    <s v="新增"/>
    <x v="46"/>
    <m/>
    <s v="湖南省融资再担保有限公司"/>
    <s v="刘紫微"/>
    <s v="农户"/>
    <s v="居民身份证"/>
    <s v="421083199810246522"/>
    <m/>
    <m/>
    <m/>
    <m/>
    <m/>
    <s v="否"/>
    <s v="湖北省/荆州市/洪湖市"/>
    <s v="内陆养殖"/>
    <s v="农、林、牧、渔业"/>
    <n v="0"/>
    <n v="0"/>
    <n v="1"/>
    <n v="0"/>
    <s v="其他"/>
    <s v="三农"/>
    <m/>
    <m/>
    <m/>
    <m/>
    <s v="中国建设银行株洲城东支行"/>
    <n v="14"/>
    <s v="个人经营性贷款"/>
    <n v="5.05"/>
    <s v="人民币"/>
    <s v="否"/>
    <s v="2022-08-23 00:00:00"/>
    <s v="2023-08-23 00:00:00"/>
    <m/>
    <s v="00011283-2022082300000006"/>
    <m/>
    <s v="00011283-2022082300000006"/>
    <s v="大农委保字-liuziwei"/>
    <n v="2"/>
    <m/>
    <s v="自然人保证"/>
    <n v="0"/>
    <n v="60"/>
    <n v="0"/>
    <n v="20"/>
    <n v="20"/>
    <n v="0"/>
    <m/>
    <s v=""/>
    <m/>
    <s v="国担非专项业务"/>
    <m/>
    <s v="国担非专项业务"/>
    <m/>
    <s v="2022-11-03 10:12:12"/>
    <s v="2022-11-15 09:29:01"/>
    <s v="2022-11-01 15:28:46"/>
    <s v="唐媛"/>
    <m/>
    <s v="省再担合规性审查通过"/>
    <s v="国担合规性审查通过"/>
    <m/>
    <n v="14"/>
    <n v="14"/>
    <n v="365"/>
    <n v="0"/>
    <n v="0"/>
    <n v="2E-3"/>
    <n v="280"/>
    <n v="280"/>
    <m/>
  </r>
  <r>
    <s v="4302822082310031"/>
    <s v="国担非专项业务"/>
    <s v="新增"/>
    <x v="46"/>
    <m/>
    <s v="湖南省融资再担保有限公司"/>
    <s v="陈冰"/>
    <s v="农户"/>
    <s v="居民身份证"/>
    <s v="411302198110013148"/>
    <m/>
    <m/>
    <m/>
    <m/>
    <m/>
    <s v="是"/>
    <s v="河南省/南阳市/宛城区"/>
    <s v="鸡的饲养"/>
    <s v="农、林、牧、渔业"/>
    <n v="0"/>
    <n v="0"/>
    <n v="1"/>
    <n v="0"/>
    <s v="其他"/>
    <s v="三农"/>
    <m/>
    <m/>
    <m/>
    <m/>
    <s v="中国建设银行株洲城东支行"/>
    <n v="50"/>
    <s v="个人经营性贷款"/>
    <n v="5.05"/>
    <s v="人民币"/>
    <s v="否"/>
    <s v="2022-08-23 00:00:00"/>
    <s v="2023-08-23 00:00:00"/>
    <m/>
    <s v="00011283-2022082300000062"/>
    <m/>
    <s v="00011283-2022082300000062"/>
    <s v="大农委保字-chenbing"/>
    <n v="2"/>
    <m/>
    <s v="自然人保证"/>
    <n v="0"/>
    <n v="60"/>
    <n v="0"/>
    <n v="20"/>
    <n v="20"/>
    <n v="0"/>
    <m/>
    <s v=""/>
    <m/>
    <s v="国担非专项业务"/>
    <m/>
    <s v="国担非专项业务"/>
    <m/>
    <s v="2022-11-03 10:12:12"/>
    <s v="2022-11-15 09:29:01"/>
    <s v="2022-11-01 15:28:46"/>
    <s v="唐媛"/>
    <m/>
    <s v="省再担合规性审查通过"/>
    <s v="国担合规性审查通过"/>
    <m/>
    <n v="50"/>
    <n v="50"/>
    <n v="365"/>
    <n v="0"/>
    <n v="0"/>
    <n v="2E-3"/>
    <n v="1000"/>
    <n v="1000"/>
    <m/>
  </r>
  <r>
    <s v="4302822082310032"/>
    <s v="国担非专项业务"/>
    <s v="新增"/>
    <x v="46"/>
    <m/>
    <s v="湖南省融资再担保有限公司"/>
    <s v="叶拥军"/>
    <s v="农户"/>
    <s v="居民身份证"/>
    <s v="432922198303136112"/>
    <m/>
    <m/>
    <m/>
    <m/>
    <m/>
    <s v="是"/>
    <s v="湖南省/永州市/东安县"/>
    <s v="猪的饲养"/>
    <s v="农、林、牧、渔业"/>
    <n v="0"/>
    <n v="0"/>
    <n v="1"/>
    <n v="0"/>
    <s v="其他"/>
    <s v="三农"/>
    <m/>
    <m/>
    <m/>
    <m/>
    <s v="中国建设银行株洲城东支行"/>
    <n v="20"/>
    <s v="个人经营性贷款"/>
    <n v="5.05"/>
    <s v="人民币"/>
    <s v="否"/>
    <s v="2022-08-23 00:00:00"/>
    <s v="2023-08-23 00:00:00"/>
    <m/>
    <s v="00011283-2022082300000083"/>
    <m/>
    <s v="00011283-2022082300000083"/>
    <s v="大农委保字-yeyongjun"/>
    <n v="2"/>
    <m/>
    <s v="自然人保证"/>
    <n v="0"/>
    <n v="60"/>
    <n v="0"/>
    <n v="20"/>
    <n v="20"/>
    <n v="0"/>
    <m/>
    <s v=""/>
    <m/>
    <s v="国担非专项业务"/>
    <m/>
    <s v="国担非专项业务"/>
    <m/>
    <s v="2022-11-03 10:12:12"/>
    <s v="2022-11-15 09:29:01"/>
    <s v="2022-11-01 15:28:46"/>
    <s v="唐媛"/>
    <m/>
    <s v="省再担合规性审查通过"/>
    <s v="国担合规性审查通过"/>
    <m/>
    <n v="20"/>
    <n v="20"/>
    <n v="365"/>
    <n v="0"/>
    <n v="0"/>
    <n v="2E-3"/>
    <n v="400"/>
    <n v="400"/>
    <m/>
  </r>
  <r>
    <s v="4302822082310033"/>
    <s v="国担非专项业务"/>
    <s v="新增"/>
    <x v="46"/>
    <m/>
    <s v="湖南省融资再担保有限公司"/>
    <s v="朱方玉"/>
    <s v="农户"/>
    <s v="居民身份证"/>
    <s v="422426196811105619"/>
    <m/>
    <m/>
    <m/>
    <m/>
    <m/>
    <s v="是"/>
    <s v="湖北省/荆州市/洪湖市"/>
    <s v="内陆养殖"/>
    <s v="农、林、牧、渔业"/>
    <n v="0"/>
    <n v="0"/>
    <n v="1"/>
    <n v="0"/>
    <s v="其他"/>
    <s v="三农"/>
    <m/>
    <m/>
    <m/>
    <m/>
    <s v="中国建设银行株洲城东支行"/>
    <n v="20"/>
    <s v="个人经营性贷款"/>
    <n v="5.05"/>
    <s v="人民币"/>
    <s v="否"/>
    <s v="2022-08-23 00:00:00"/>
    <s v="2023-08-23 00:00:00"/>
    <m/>
    <s v="00011283-2022082300000101"/>
    <m/>
    <s v="00011283-2022082300000101"/>
    <s v="大农委保字-zhufangyu"/>
    <n v="2"/>
    <m/>
    <s v="自然人保证"/>
    <n v="0"/>
    <n v="60"/>
    <n v="0"/>
    <n v="20"/>
    <n v="20"/>
    <n v="0"/>
    <m/>
    <s v=""/>
    <m/>
    <s v="国担非专项业务"/>
    <m/>
    <s v="国担非专项业务"/>
    <m/>
    <s v="2022-11-03 10:12:12"/>
    <s v="2022-11-15 09:29:28"/>
    <s v="2022-11-01 15:28:46"/>
    <s v="唐媛"/>
    <m/>
    <s v="省再担合规性审查通过"/>
    <s v="国担合规性审查通过"/>
    <m/>
    <n v="20"/>
    <n v="20"/>
    <n v="365"/>
    <n v="0"/>
    <n v="0"/>
    <n v="2E-3"/>
    <n v="400"/>
    <n v="400"/>
    <m/>
  </r>
  <r>
    <s v="4302822082310034"/>
    <s v="国担非专项业务"/>
    <s v="新增"/>
    <x v="46"/>
    <m/>
    <s v="湖南省融资再担保有限公司"/>
    <s v="肖黎"/>
    <s v="农户"/>
    <s v="居民身份证"/>
    <s v="432522198906267427"/>
    <m/>
    <m/>
    <m/>
    <m/>
    <m/>
    <s v="是"/>
    <s v="湖南省/娄底市/双峰县"/>
    <s v="猪的饲养"/>
    <s v="农、林、牧、渔业"/>
    <n v="0"/>
    <n v="0"/>
    <n v="1"/>
    <n v="0"/>
    <s v="其他"/>
    <s v="三农"/>
    <m/>
    <m/>
    <m/>
    <m/>
    <s v="中国建设银行株洲城东支行"/>
    <n v="30"/>
    <s v="个人经营性贷款"/>
    <n v="5.05"/>
    <s v="人民币"/>
    <s v="否"/>
    <s v="2022-08-23 00:00:00"/>
    <s v="2023-08-23 00:00:00"/>
    <m/>
    <s v="00011283-2022082200000081"/>
    <m/>
    <s v="00011283-2022082200000081"/>
    <s v="大农委保字-xiaoli"/>
    <n v="2"/>
    <m/>
    <s v="自然人保证"/>
    <n v="0"/>
    <n v="60"/>
    <n v="0"/>
    <n v="20"/>
    <n v="20"/>
    <n v="0"/>
    <m/>
    <s v=""/>
    <m/>
    <s v="国担非专项业务"/>
    <m/>
    <s v="国担非专项业务"/>
    <m/>
    <s v="2022-11-03 10:12:12"/>
    <s v="2022-11-15 09:29:28"/>
    <s v="2022-11-01 15:28:46"/>
    <s v="唐媛"/>
    <m/>
    <s v="省再担合规性审查通过"/>
    <s v="国担合规性审查通过"/>
    <m/>
    <n v="30"/>
    <n v="30"/>
    <n v="365"/>
    <n v="0"/>
    <n v="0"/>
    <n v="2E-3"/>
    <n v="600"/>
    <n v="600"/>
    <m/>
  </r>
  <r>
    <s v="4302822082410020"/>
    <s v="国担非专项业务"/>
    <s v="新增"/>
    <x v="46"/>
    <m/>
    <s v="湖南省融资再担保有限公司"/>
    <s v="袁园珍"/>
    <s v="农户"/>
    <s v="居民身份证"/>
    <s v="421083197205205344"/>
    <m/>
    <m/>
    <m/>
    <m/>
    <m/>
    <s v="是"/>
    <s v="湖北省/荆州市/洪湖市"/>
    <s v="内陆养殖"/>
    <s v="农、林、牧、渔业"/>
    <n v="0"/>
    <n v="0"/>
    <n v="1"/>
    <n v="0"/>
    <s v="其他"/>
    <s v="三农"/>
    <m/>
    <m/>
    <m/>
    <m/>
    <s v="中国建设银行株洲城东支行"/>
    <n v="30"/>
    <s v="个人经营性贷款"/>
    <n v="5.05"/>
    <s v="人民币"/>
    <s v="否"/>
    <s v="2022-08-24 00:00:00"/>
    <s v="2023-08-24 00:00:00"/>
    <m/>
    <s v="00011283-2022082400000025"/>
    <m/>
    <s v="00011283-2022082400000025"/>
    <s v="大农委保字-yuanyuanzhen"/>
    <n v="2"/>
    <m/>
    <s v="自然人保证"/>
    <n v="0"/>
    <n v="60"/>
    <n v="0"/>
    <n v="20"/>
    <n v="20"/>
    <n v="0"/>
    <m/>
    <s v=""/>
    <m/>
    <s v="国担非专项业务"/>
    <m/>
    <s v="国担非专项业务"/>
    <m/>
    <s v="2022-11-03 10:12:12"/>
    <s v="2022-11-15 09:29:28"/>
    <s v="2022-11-01 15:28:46"/>
    <s v="唐媛"/>
    <m/>
    <s v="省再担合规性审查通过"/>
    <s v="国担合规性审查通过"/>
    <m/>
    <n v="30"/>
    <n v="30"/>
    <n v="365"/>
    <n v="0"/>
    <n v="0"/>
    <n v="2E-3"/>
    <n v="600"/>
    <n v="600"/>
    <m/>
  </r>
  <r>
    <s v="4302822082410021"/>
    <s v="国担非专项业务"/>
    <s v="新增"/>
    <x v="46"/>
    <m/>
    <s v="湖南省融资再担保有限公司"/>
    <s v="李德元"/>
    <s v="农户"/>
    <s v="居民身份证"/>
    <s v="210726196903241111"/>
    <m/>
    <m/>
    <m/>
    <m/>
    <m/>
    <s v="否"/>
    <s v="辽宁省/锦州市/黑山县"/>
    <s v="猪的饲养"/>
    <s v="农、林、牧、渔业"/>
    <n v="0"/>
    <n v="0"/>
    <n v="1"/>
    <n v="0"/>
    <s v="其他"/>
    <s v="三农"/>
    <m/>
    <m/>
    <m/>
    <m/>
    <s v="中国建设银行株洲城东支行"/>
    <n v="15"/>
    <s v="个人经营性贷款"/>
    <n v="5.05"/>
    <s v="人民币"/>
    <s v="否"/>
    <s v="2022-08-24 00:00:00"/>
    <s v="2023-08-24 00:00:00"/>
    <m/>
    <s v="00011283-2022082400000038"/>
    <m/>
    <s v="00011283-2022082400000038"/>
    <s v="大农委保字-lideyuan"/>
    <n v="2"/>
    <m/>
    <s v="自然人保证"/>
    <n v="0"/>
    <n v="60"/>
    <n v="0"/>
    <n v="20"/>
    <n v="20"/>
    <n v="0"/>
    <m/>
    <s v=""/>
    <m/>
    <s v="国担非专项业务"/>
    <m/>
    <s v="国担非专项业务"/>
    <m/>
    <s v="2022-11-03 10:12:12"/>
    <s v="2022-11-15 09:28:31"/>
    <s v="2022-11-01 15:28:46"/>
    <s v="唐媛"/>
    <m/>
    <s v="省再担合规性审查通过"/>
    <s v="国担合规性审查通过"/>
    <m/>
    <n v="15"/>
    <n v="15"/>
    <n v="365"/>
    <n v="0"/>
    <n v="0"/>
    <n v="2E-3"/>
    <n v="300"/>
    <n v="300"/>
    <m/>
  </r>
  <r>
    <s v="4302822082410022"/>
    <s v="国担非专项业务"/>
    <s v="新增"/>
    <x v="46"/>
    <m/>
    <s v="湖南省融资再担保有限公司"/>
    <s v="黄惠芬"/>
    <s v="农户"/>
    <s v="居民身份证"/>
    <s v="330902196312037423"/>
    <m/>
    <m/>
    <m/>
    <m/>
    <m/>
    <s v="是"/>
    <s v="浙江省/舟山市/定海区"/>
    <s v="内陆养殖"/>
    <s v="农、林、牧、渔业"/>
    <n v="0"/>
    <n v="0"/>
    <n v="1"/>
    <n v="0"/>
    <s v="其他"/>
    <s v="三农"/>
    <m/>
    <m/>
    <m/>
    <m/>
    <s v="中国建设银行株洲城东支行"/>
    <n v="50"/>
    <s v="个人经营性贷款"/>
    <n v="5.05"/>
    <s v="人民币"/>
    <s v="否"/>
    <s v="2022-08-24 00:00:00"/>
    <s v="2023-08-24 00:00:00"/>
    <m/>
    <s v="00011283-2022082400000063"/>
    <m/>
    <s v="00011283-2022082400000063"/>
    <s v="大农委保字-huanghuifen"/>
    <n v="2"/>
    <m/>
    <s v="自然人保证"/>
    <n v="0"/>
    <n v="60"/>
    <n v="0"/>
    <n v="20"/>
    <n v="20"/>
    <n v="0"/>
    <m/>
    <s v=""/>
    <m/>
    <s v="国担非专项业务"/>
    <m/>
    <s v="国担非专项业务"/>
    <m/>
    <s v="2022-11-03 10:12:12"/>
    <s v="2022-11-15 09:28:31"/>
    <s v="2022-11-01 15:28:46"/>
    <s v="唐媛"/>
    <m/>
    <s v="省再担合规性审查通过"/>
    <s v="国担合规性审查通过"/>
    <m/>
    <n v="50"/>
    <n v="50"/>
    <n v="365"/>
    <n v="0"/>
    <n v="0"/>
    <n v="2E-3"/>
    <n v="1000"/>
    <n v="1000"/>
    <m/>
  </r>
  <r>
    <s v="4302822082410023"/>
    <s v="国担非专项业务"/>
    <s v="新增"/>
    <x v="46"/>
    <m/>
    <s v="湖南省融资再担保有限公司"/>
    <s v="黄惠芬"/>
    <s v="农户"/>
    <s v="居民身份证"/>
    <s v="330902196312037423"/>
    <m/>
    <m/>
    <m/>
    <m/>
    <m/>
    <s v="否"/>
    <s v="浙江省/舟山市/定海区"/>
    <s v="内陆养殖"/>
    <s v="农、林、牧、渔业"/>
    <n v="0"/>
    <n v="0"/>
    <n v="1"/>
    <n v="0"/>
    <s v="其他"/>
    <s v="三农"/>
    <m/>
    <m/>
    <m/>
    <m/>
    <s v="中国建设银行株洲城东支行"/>
    <n v="50"/>
    <s v="个人经营性贷款"/>
    <n v="5.05"/>
    <s v="人民币"/>
    <s v="否"/>
    <s v="2022-08-24 00:00:00"/>
    <s v="2023-08-24 00:00:00"/>
    <m/>
    <s v="00011283-2022082300000087"/>
    <m/>
    <s v="00011283-2022082300000087"/>
    <s v="大农委保字-huanghuifen"/>
    <n v="2"/>
    <m/>
    <s v="自然人保证"/>
    <n v="0"/>
    <n v="60"/>
    <n v="0"/>
    <n v="20"/>
    <n v="20"/>
    <n v="0"/>
    <m/>
    <s v=""/>
    <m/>
    <s v="国担非专项业务"/>
    <m/>
    <s v="国担非专项业务"/>
    <m/>
    <s v="2022-11-03 10:12:12"/>
    <s v="2022-11-15 09:28:31"/>
    <s v="2022-11-01 15:28:46"/>
    <s v="唐媛"/>
    <m/>
    <s v="省再担合规性审查通过"/>
    <s v="国担合规性审查通过"/>
    <m/>
    <n v="50"/>
    <n v="50"/>
    <n v="365"/>
    <n v="0"/>
    <n v="0"/>
    <n v="2E-3"/>
    <n v="1000"/>
    <n v="1000"/>
    <m/>
  </r>
  <r>
    <s v="4302822082910020"/>
    <s v="国担非专项业务"/>
    <s v="新增"/>
    <x v="46"/>
    <m/>
    <s v="湖南省融资再担保有限公司"/>
    <s v="杨建兵"/>
    <s v="农户"/>
    <s v="居民身份证"/>
    <s v="320829197010251296"/>
    <m/>
    <m/>
    <m/>
    <m/>
    <m/>
    <s v="否"/>
    <s v="江苏省/淮安市/洪泽区"/>
    <s v="内陆养殖"/>
    <s v="农、林、牧、渔业"/>
    <n v="0"/>
    <n v="0"/>
    <n v="1"/>
    <n v="0"/>
    <s v="其他"/>
    <s v="三农"/>
    <m/>
    <m/>
    <m/>
    <m/>
    <s v="中国建设银行株洲城东支行"/>
    <n v="20"/>
    <s v="个人经营性贷款"/>
    <n v="5.05"/>
    <s v="人民币"/>
    <s v="否"/>
    <s v="2022-08-29 00:00:00"/>
    <s v="2023-08-29 00:00:00"/>
    <m/>
    <s v="00011283-2022082900000014"/>
    <m/>
    <s v="00011283-2022082900000014"/>
    <s v="大农委保字-yangjianbing"/>
    <n v="2"/>
    <m/>
    <s v="自然人保证"/>
    <n v="0"/>
    <n v="60"/>
    <n v="0"/>
    <n v="20"/>
    <n v="20"/>
    <n v="0"/>
    <m/>
    <s v=""/>
    <m/>
    <s v="国担非专项业务"/>
    <m/>
    <s v="国担非专项业务"/>
    <m/>
    <s v="2022-11-03 10:12:12"/>
    <s v="2022-11-15 09:29:01"/>
    <s v="2022-11-01 15:28:46"/>
    <s v="唐媛"/>
    <m/>
    <s v="省再担合规性审查通过"/>
    <s v="国担合规性审查通过"/>
    <m/>
    <n v="20"/>
    <n v="20"/>
    <n v="365"/>
    <n v="0"/>
    <n v="0"/>
    <n v="2E-3"/>
    <n v="400"/>
    <n v="400"/>
    <m/>
  </r>
  <r>
    <s v="4302822082910021"/>
    <s v="国担非专项业务"/>
    <s v="新增"/>
    <x v="46"/>
    <m/>
    <s v="湖南省融资再担保有限公司"/>
    <s v="袁园珍"/>
    <s v="农户"/>
    <s v="居民身份证"/>
    <s v="421083197205205344"/>
    <m/>
    <m/>
    <m/>
    <m/>
    <m/>
    <s v="否"/>
    <s v="湖北省/荆州市/洪湖市"/>
    <s v="内陆养殖"/>
    <s v="农、林、牧、渔业"/>
    <n v="0"/>
    <n v="0"/>
    <n v="1"/>
    <n v="0"/>
    <s v="其他"/>
    <s v="三农"/>
    <m/>
    <m/>
    <m/>
    <m/>
    <s v="中国建设银行株洲城东支行"/>
    <n v="10"/>
    <s v="个人经营性贷款"/>
    <n v="5.05"/>
    <s v="人民币"/>
    <s v="否"/>
    <s v="2022-08-29 00:00:00"/>
    <s v="2023-08-29 00:00:00"/>
    <m/>
    <s v="00011283-2022082900000036"/>
    <m/>
    <s v="00011283-2022082900000036"/>
    <s v="大农委保字-yuanyuanzhen"/>
    <n v="2"/>
    <m/>
    <s v="自然人保证"/>
    <n v="0"/>
    <n v="60"/>
    <n v="0"/>
    <n v="20"/>
    <n v="20"/>
    <n v="0"/>
    <m/>
    <s v=""/>
    <m/>
    <s v="国担非专项业务"/>
    <m/>
    <s v="国担非专项业务"/>
    <m/>
    <s v="2022-11-03 10:12:12"/>
    <s v="2022-11-15 09:28:31"/>
    <s v="2022-11-01 15:28:46"/>
    <s v="唐媛"/>
    <m/>
    <s v="省再担合规性审查通过"/>
    <s v="国担合规性审查通过"/>
    <m/>
    <n v="10"/>
    <n v="10"/>
    <n v="365"/>
    <n v="0"/>
    <n v="0"/>
    <n v="2E-3"/>
    <n v="200"/>
    <n v="200"/>
    <m/>
  </r>
  <r>
    <s v="4302822082910022"/>
    <s v="国担非专项业务"/>
    <s v="新增"/>
    <x v="46"/>
    <m/>
    <s v="湖南省融资再担保有限公司"/>
    <s v="叶林"/>
    <s v="农户"/>
    <s v="居民身份证"/>
    <s v="440823196403150052"/>
    <m/>
    <m/>
    <m/>
    <m/>
    <m/>
    <s v="否"/>
    <s v="广东省/湛江市/遂溪县"/>
    <s v="猪的饲养"/>
    <s v="农、林、牧、渔业"/>
    <n v="0"/>
    <n v="0"/>
    <n v="1"/>
    <n v="0"/>
    <s v="其他"/>
    <s v="三农"/>
    <m/>
    <m/>
    <m/>
    <m/>
    <s v="中国建设银行株洲城东支行"/>
    <n v="15"/>
    <s v="个人经营性贷款"/>
    <n v="5.05"/>
    <s v="人民币"/>
    <s v="否"/>
    <s v="2022-08-29 00:00:00"/>
    <s v="2023-08-29 00:00:00"/>
    <m/>
    <s v="00011283-2022082900000103"/>
    <m/>
    <s v="00011283-2022082900000103"/>
    <s v="大农委保字-yelin"/>
    <n v="2"/>
    <m/>
    <s v="自然人保证"/>
    <n v="0"/>
    <n v="60"/>
    <n v="0"/>
    <n v="20"/>
    <n v="20"/>
    <n v="0"/>
    <m/>
    <s v=""/>
    <m/>
    <s v="国担非专项业务"/>
    <m/>
    <s v="国担非专项业务"/>
    <m/>
    <s v="2022-11-03 10:12:12"/>
    <s v="2022-11-15 09:28:31"/>
    <s v="2022-11-01 15:28:46"/>
    <s v="唐媛"/>
    <m/>
    <s v="省再担合规性审查通过"/>
    <s v="国担合规性审查通过"/>
    <m/>
    <n v="15"/>
    <n v="15"/>
    <n v="365"/>
    <n v="0"/>
    <n v="0"/>
    <n v="2E-3"/>
    <n v="300"/>
    <n v="300"/>
    <m/>
  </r>
  <r>
    <s v="4302822083010015"/>
    <s v="国担非专项业务"/>
    <s v="新增"/>
    <x v="46"/>
    <m/>
    <s v="湖南省融资再担保有限公司"/>
    <s v="黄焯均"/>
    <s v="农户"/>
    <s v="居民身份证"/>
    <s v="44072219720912235X"/>
    <m/>
    <m/>
    <m/>
    <m/>
    <m/>
    <s v="否"/>
    <s v="广东省/江门市/台山市"/>
    <s v="猪的饲养"/>
    <s v="农、林、牧、渔业"/>
    <n v="0"/>
    <n v="0"/>
    <n v="1"/>
    <n v="0"/>
    <s v="其他"/>
    <s v="三农"/>
    <m/>
    <m/>
    <m/>
    <m/>
    <s v="中国建设银行株洲城东支行"/>
    <n v="5"/>
    <s v="个人经营性贷款"/>
    <n v="5.05"/>
    <s v="人民币"/>
    <s v="否"/>
    <s v="2022-08-30 00:00:00"/>
    <s v="2023-08-30 00:00:00"/>
    <m/>
    <s v="00011283-2022083000000001"/>
    <m/>
    <s v="00011283-2022083000000001"/>
    <s v="大农委保字-huangzhuojun"/>
    <n v="2"/>
    <m/>
    <s v="自然人保证"/>
    <n v="0"/>
    <n v="60"/>
    <n v="0"/>
    <n v="20"/>
    <n v="20"/>
    <n v="0"/>
    <m/>
    <s v=""/>
    <m/>
    <s v="国担非专项业务"/>
    <m/>
    <s v="国担非专项业务"/>
    <m/>
    <s v="2022-11-03 10:12:12"/>
    <s v="2022-11-15 09:28:31"/>
    <s v="2022-11-01 15:28:46"/>
    <s v="唐媛"/>
    <m/>
    <s v="省再担合规性审查通过"/>
    <s v="国担合规性审查通过"/>
    <m/>
    <n v="5"/>
    <n v="5"/>
    <n v="365"/>
    <n v="0"/>
    <n v="0"/>
    <n v="2E-3"/>
    <n v="100"/>
    <n v="100"/>
    <m/>
  </r>
  <r>
    <s v="4302822083010016"/>
    <s v="国担非专项业务"/>
    <s v="新增"/>
    <x v="46"/>
    <m/>
    <s v="湖南省融资再担保有限公司"/>
    <s v="徐敏"/>
    <s v="农户"/>
    <s v="居民身份证"/>
    <s v="430703197403059277"/>
    <m/>
    <m/>
    <m/>
    <m/>
    <m/>
    <s v="否"/>
    <s v="湖南省/常德市/武陵区"/>
    <s v="内陆养殖"/>
    <s v="农、林、牧、渔业"/>
    <n v="0"/>
    <n v="0"/>
    <n v="1"/>
    <n v="0"/>
    <s v="其他"/>
    <s v="三农"/>
    <m/>
    <m/>
    <m/>
    <m/>
    <s v="中国建设银行株洲城东支行"/>
    <n v="10"/>
    <s v="个人经营性贷款"/>
    <n v="5.05"/>
    <s v="人民币"/>
    <s v="否"/>
    <s v="2022-08-30 00:00:00"/>
    <s v="2023-08-30 00:00:00"/>
    <m/>
    <s v="00011283-2022083000000006"/>
    <m/>
    <s v="00011283-2022083000000006"/>
    <s v="大农委保字-xumin"/>
    <n v="2"/>
    <m/>
    <s v="自然人保证"/>
    <n v="0"/>
    <n v="60"/>
    <n v="0"/>
    <n v="20"/>
    <n v="20"/>
    <n v="0"/>
    <m/>
    <s v=""/>
    <m/>
    <s v="国担非专项业务"/>
    <m/>
    <s v="国担非专项业务"/>
    <m/>
    <s v="2022-11-03 10:12:12"/>
    <s v="2022-11-15 09:29:01"/>
    <s v="2022-11-01 15:28:46"/>
    <s v="唐媛"/>
    <m/>
    <s v="省再担合规性审查通过"/>
    <s v="国担合规性审查通过"/>
    <m/>
    <n v="10"/>
    <n v="10"/>
    <n v="365"/>
    <n v="0"/>
    <n v="0"/>
    <n v="2E-3"/>
    <n v="200"/>
    <n v="200"/>
    <m/>
  </r>
  <r>
    <s v="4302822083010017"/>
    <s v="国担非专项业务"/>
    <s v="新增"/>
    <x v="46"/>
    <m/>
    <s v="湖南省融资再担保有限公司"/>
    <s v="张高峰"/>
    <s v="农户"/>
    <s v="居民身份证"/>
    <s v="422427196905252915"/>
    <m/>
    <m/>
    <m/>
    <m/>
    <m/>
    <s v="否"/>
    <s v="湖北省/仙桃市"/>
    <s v="内陆养殖"/>
    <s v="农、林、牧、渔业"/>
    <n v="0"/>
    <n v="0"/>
    <n v="1"/>
    <n v="0"/>
    <s v="其他"/>
    <s v="三农"/>
    <m/>
    <m/>
    <m/>
    <m/>
    <s v="中国建设银行株洲城东支行"/>
    <n v="10"/>
    <s v="个人经营性贷款"/>
    <n v="5.05"/>
    <s v="人民币"/>
    <s v="否"/>
    <s v="2022-08-30 00:00:00"/>
    <s v="2023-08-30 00:00:00"/>
    <m/>
    <s v="00011283-2022082900000069"/>
    <m/>
    <s v="00011283-2022082900000069"/>
    <s v="大农委保字-zhanggaofeng"/>
    <n v="2"/>
    <m/>
    <s v="自然人保证"/>
    <n v="0"/>
    <n v="60"/>
    <n v="0"/>
    <n v="20"/>
    <n v="20"/>
    <n v="0"/>
    <m/>
    <s v=""/>
    <m/>
    <s v="国担非专项业务"/>
    <m/>
    <s v="国担非专项业务"/>
    <m/>
    <s v="2022-11-03 10:12:12"/>
    <s v="2022-11-15 09:29:01"/>
    <s v="2022-11-01 15:28:46"/>
    <s v="唐媛"/>
    <m/>
    <s v="省再担合规性审查通过"/>
    <s v="国担合规性审查通过"/>
    <m/>
    <n v="10"/>
    <n v="10"/>
    <n v="365"/>
    <n v="0"/>
    <n v="0"/>
    <n v="2E-3"/>
    <n v="200"/>
    <n v="200"/>
    <m/>
  </r>
  <r>
    <s v="4302822083010018"/>
    <s v="国担非专项业务"/>
    <s v="新增"/>
    <x v="46"/>
    <m/>
    <s v="湖南省融资再担保有限公司"/>
    <s v="刘显华"/>
    <s v="农户"/>
    <s v="居民身份证"/>
    <s v="340406197510262239"/>
    <m/>
    <m/>
    <m/>
    <m/>
    <m/>
    <s v="否"/>
    <s v="安徽省/淮南市/潘集区"/>
    <s v="内陆养殖"/>
    <s v="农、林、牧、渔业"/>
    <n v="0"/>
    <n v="0"/>
    <n v="1"/>
    <n v="0"/>
    <s v="其他"/>
    <s v="三农"/>
    <m/>
    <m/>
    <m/>
    <m/>
    <s v="中国建设银行株洲城东支行"/>
    <n v="10"/>
    <s v="个人经营性贷款"/>
    <n v="5.05"/>
    <s v="人民币"/>
    <s v="否"/>
    <s v="2022-08-30 00:00:00"/>
    <s v="2023-08-30 00:00:00"/>
    <m/>
    <s v="00011283-2022083000000041"/>
    <m/>
    <s v="00011283-2022083000000041"/>
    <s v="大农委保字-liuxianhua"/>
    <n v="2"/>
    <m/>
    <s v="自然人保证"/>
    <n v="0"/>
    <n v="60"/>
    <n v="0"/>
    <n v="20"/>
    <n v="20"/>
    <n v="0"/>
    <m/>
    <s v=""/>
    <m/>
    <s v="国担非专项业务"/>
    <m/>
    <s v="国担非专项业务"/>
    <m/>
    <s v="2022-11-03 10:12:12"/>
    <s v="2022-11-15 09:29:28"/>
    <s v="2022-11-01 15:28:46"/>
    <s v="唐媛"/>
    <m/>
    <s v="省再担合规性审查通过"/>
    <s v="国担合规性审查通过"/>
    <m/>
    <n v="10"/>
    <n v="10"/>
    <n v="365"/>
    <n v="0"/>
    <n v="0"/>
    <n v="2E-3"/>
    <n v="200"/>
    <n v="200"/>
    <m/>
  </r>
  <r>
    <s v="4302822083010019"/>
    <s v="国担非专项业务"/>
    <s v="新增"/>
    <x v="46"/>
    <m/>
    <s v="湖南省融资再担保有限公司"/>
    <s v="宋美云"/>
    <s v="农户"/>
    <s v="居民身份证"/>
    <s v="422326196911191029"/>
    <m/>
    <m/>
    <m/>
    <m/>
    <m/>
    <s v="是"/>
    <s v="湖北省/咸宁市/通山县"/>
    <s v="内陆养殖"/>
    <s v="农、林、牧、渔业"/>
    <n v="0"/>
    <n v="0"/>
    <n v="1"/>
    <n v="0"/>
    <s v="其他"/>
    <s v="三农"/>
    <m/>
    <m/>
    <m/>
    <m/>
    <s v="中国建设银行株洲城东支行"/>
    <n v="10"/>
    <s v="个人经营性贷款"/>
    <n v="5.05"/>
    <s v="人民币"/>
    <s v="否"/>
    <s v="2022-08-30 00:00:00"/>
    <s v="2023-08-30 00:00:00"/>
    <m/>
    <s v="00011283-2022083000000097"/>
    <m/>
    <s v="00011283-2022083000000097"/>
    <s v="大农委保字-songmeiyun"/>
    <n v="2"/>
    <m/>
    <s v="自然人保证"/>
    <n v="0"/>
    <n v="60"/>
    <n v="0"/>
    <n v="20"/>
    <n v="20"/>
    <n v="0"/>
    <m/>
    <s v=""/>
    <m/>
    <s v="国担非专项业务"/>
    <m/>
    <s v="国担非专项业务"/>
    <m/>
    <s v="2022-11-03 10:12:12"/>
    <s v="2022-11-15 09:29:28"/>
    <s v="2022-11-01 15:28:46"/>
    <s v="唐媛"/>
    <m/>
    <s v="省再担合规性审查通过"/>
    <s v="国担合规性审查通过"/>
    <m/>
    <n v="10"/>
    <n v="10"/>
    <n v="365"/>
    <n v="0"/>
    <n v="0"/>
    <n v="2E-3"/>
    <n v="200"/>
    <n v="200"/>
    <m/>
  </r>
  <r>
    <s v="4302822083010020"/>
    <s v="国担非专项业务"/>
    <s v="新增"/>
    <x v="46"/>
    <m/>
    <s v="湖南省融资再担保有限公司"/>
    <s v="黄政文"/>
    <s v="农户"/>
    <s v="居民身份证"/>
    <s v="433024197010108855"/>
    <m/>
    <m/>
    <m/>
    <m/>
    <m/>
    <s v="否"/>
    <s v="湖南省/怀化市/溆浦县"/>
    <s v="猪的饲养"/>
    <s v="农、林、牧、渔业"/>
    <n v="0"/>
    <n v="0"/>
    <n v="1"/>
    <n v="0"/>
    <s v="其他"/>
    <s v="三农"/>
    <m/>
    <m/>
    <m/>
    <m/>
    <s v="中国建设银行株洲城东支行"/>
    <n v="17"/>
    <s v="个人经营性贷款"/>
    <n v="5.05"/>
    <s v="人民币"/>
    <s v="否"/>
    <s v="2022-08-30 00:00:00"/>
    <s v="2023-08-30 00:00:00"/>
    <m/>
    <s v="00011283-2022083000000101"/>
    <m/>
    <s v="00011283-2022083000000101"/>
    <s v="大农委保字-huangzhengwen"/>
    <n v="2"/>
    <m/>
    <s v="自然人保证"/>
    <n v="0"/>
    <n v="60"/>
    <n v="0"/>
    <n v="20"/>
    <n v="20"/>
    <n v="0"/>
    <m/>
    <s v=""/>
    <m/>
    <s v="国担非专项业务"/>
    <m/>
    <s v="国担非专项业务"/>
    <m/>
    <s v="2022-11-03 10:12:12"/>
    <s v="2022-11-15 09:29:28"/>
    <s v="2022-11-01 15:28:46"/>
    <s v="唐媛"/>
    <m/>
    <s v="省再担合规性审查通过"/>
    <s v="国担合规性审查通过"/>
    <m/>
    <n v="17"/>
    <n v="17"/>
    <n v="365"/>
    <n v="0"/>
    <n v="0"/>
    <n v="2E-3"/>
    <n v="340"/>
    <n v="340"/>
    <m/>
  </r>
  <r>
    <s v="4302822083110005"/>
    <s v="国担非专项业务"/>
    <s v="新增"/>
    <x v="46"/>
    <m/>
    <s v="湖南省融资再担保有限公司"/>
    <s v="张德巧"/>
    <s v="农户"/>
    <s v="居民身份证"/>
    <s v="321023196406041628"/>
    <m/>
    <m/>
    <m/>
    <m/>
    <m/>
    <s v="否"/>
    <s v="江苏省/扬州市/宝应县"/>
    <s v="内陆养殖"/>
    <s v="农、林、牧、渔业"/>
    <n v="0"/>
    <n v="0"/>
    <n v="1"/>
    <n v="0"/>
    <s v="其他"/>
    <s v="三农"/>
    <m/>
    <m/>
    <m/>
    <m/>
    <s v="中国建设银行株洲城东支行"/>
    <n v="15"/>
    <s v="个人经营性贷款"/>
    <n v="5.05"/>
    <s v="人民币"/>
    <s v="否"/>
    <s v="2022-08-31 00:00:00"/>
    <s v="2023-08-31 00:00:00"/>
    <m/>
    <s v="00011283-2022083100000008"/>
    <m/>
    <s v="00011283-2022083100000008"/>
    <s v="大农委保字-zhangdeqiao"/>
    <n v="2"/>
    <m/>
    <s v="自然人保证"/>
    <n v="0"/>
    <n v="60"/>
    <n v="0"/>
    <n v="20"/>
    <n v="20"/>
    <n v="0"/>
    <m/>
    <s v=""/>
    <m/>
    <s v="国担非专项业务"/>
    <m/>
    <s v="国担非专项业务"/>
    <m/>
    <s v="2022-11-03 10:12:12"/>
    <s v="2022-11-15 09:29:28"/>
    <s v="2022-11-01 15:28:46"/>
    <s v="唐媛"/>
    <m/>
    <s v="省再担合规性审查通过"/>
    <s v="国担合规性审查通过"/>
    <m/>
    <n v="15"/>
    <n v="15"/>
    <n v="365"/>
    <n v="0"/>
    <n v="0"/>
    <n v="2E-3"/>
    <n v="300"/>
    <n v="300"/>
    <m/>
  </r>
  <r>
    <s v="4302822083110006"/>
    <s v="国担非专项业务"/>
    <s v="新增"/>
    <x v="46"/>
    <m/>
    <s v="湖南省融资再担保有限公司"/>
    <s v="黄姚国"/>
    <s v="农户"/>
    <s v="居民身份证"/>
    <s v="512923196812296154"/>
    <m/>
    <m/>
    <m/>
    <m/>
    <m/>
    <s v="否"/>
    <s v="四川省/广安市/岳池县"/>
    <s v="猪的饲养"/>
    <s v="农、林、牧、渔业"/>
    <n v="0"/>
    <n v="0"/>
    <n v="1"/>
    <n v="0"/>
    <s v="其他"/>
    <s v="三农"/>
    <m/>
    <m/>
    <m/>
    <m/>
    <s v="中国建设银行株洲城东支行"/>
    <n v="20"/>
    <s v="个人经营性贷款"/>
    <n v="5.05"/>
    <s v="人民币"/>
    <s v="否"/>
    <s v="2022-08-31 00:00:00"/>
    <s v="2023-08-31 00:00:00"/>
    <m/>
    <s v="00011283-2022083100000058"/>
    <m/>
    <s v="00011283-2022083100000058"/>
    <s v="大农委保字-huangyaoguo"/>
    <n v="2"/>
    <m/>
    <s v="自然人保证"/>
    <n v="0"/>
    <n v="60"/>
    <n v="0"/>
    <n v="20"/>
    <n v="20"/>
    <n v="0"/>
    <m/>
    <s v=""/>
    <m/>
    <s v="国担非专项业务"/>
    <m/>
    <s v="国担非专项业务"/>
    <m/>
    <s v="2022-11-03 10:12:12"/>
    <s v="2022-11-15 09:29:28"/>
    <s v="2022-11-01 15:28:46"/>
    <s v="唐媛"/>
    <m/>
    <s v="省再担合规性审查通过"/>
    <s v="国担合规性审查通过"/>
    <m/>
    <n v="20"/>
    <n v="20"/>
    <n v="365"/>
    <n v="0"/>
    <n v="0"/>
    <n v="2E-3"/>
    <n v="400"/>
    <n v="400"/>
    <m/>
  </r>
  <r>
    <s v="4302822083110007"/>
    <s v="国担非专项业务"/>
    <s v="新增"/>
    <x v="46"/>
    <m/>
    <s v="湖南省融资再担保有限公司"/>
    <s v="蒋荣"/>
    <s v="农户"/>
    <s v="居民身份证"/>
    <s v="510722198506018500"/>
    <m/>
    <m/>
    <m/>
    <m/>
    <m/>
    <s v="是"/>
    <s v="四川省/绵阳市/三台县"/>
    <s v="猪的饲养"/>
    <s v="农、林、牧、渔业"/>
    <n v="0"/>
    <n v="0"/>
    <n v="1"/>
    <n v="0"/>
    <s v="其他"/>
    <s v="三农"/>
    <m/>
    <m/>
    <m/>
    <m/>
    <s v="中国建设银行株洲城东支行"/>
    <n v="10"/>
    <s v="个人经营性贷款"/>
    <n v="5.05"/>
    <s v="人民币"/>
    <s v="否"/>
    <s v="2022-08-31 00:00:00"/>
    <s v="2023-08-31 00:00:00"/>
    <m/>
    <s v="00011283-2022083100000083"/>
    <m/>
    <s v="00011283-2022083100000083"/>
    <s v="大农委保字-jiangrong"/>
    <n v="2"/>
    <m/>
    <s v="自然人保证"/>
    <n v="0"/>
    <n v="60"/>
    <n v="0"/>
    <n v="20"/>
    <n v="20"/>
    <n v="0"/>
    <m/>
    <s v=""/>
    <m/>
    <s v="国担非专项业务"/>
    <m/>
    <s v="国担非专项业务"/>
    <m/>
    <s v="2022-11-03 10:12:12"/>
    <s v="2022-11-15 09:28:31"/>
    <s v="2022-11-01 15:28:46"/>
    <s v="唐媛"/>
    <m/>
    <s v="省再担合规性审查通过"/>
    <s v="国担合规性审查通过"/>
    <m/>
    <n v="10"/>
    <n v="10"/>
    <n v="365"/>
    <n v="0"/>
    <n v="0"/>
    <n v="2E-3"/>
    <n v="200"/>
    <n v="200"/>
    <m/>
  </r>
  <r>
    <s v="4302822083110008"/>
    <s v="国担非专项业务"/>
    <s v="新增"/>
    <x v="46"/>
    <m/>
    <s v="湖南省融资再担保有限公司"/>
    <s v="成新平"/>
    <s v="农户"/>
    <s v="居民身份证"/>
    <s v="422403197512084934"/>
    <m/>
    <m/>
    <m/>
    <m/>
    <m/>
    <s v="否"/>
    <s v="湖北省/荆州市/洪湖市"/>
    <s v="内陆养殖"/>
    <s v="农、林、牧、渔业"/>
    <n v="0"/>
    <n v="0"/>
    <n v="1"/>
    <n v="0"/>
    <s v="其他"/>
    <s v="三农"/>
    <m/>
    <m/>
    <m/>
    <m/>
    <s v="中国建设银行株洲城东支行"/>
    <n v="15"/>
    <s v="个人经营性贷款"/>
    <n v="5.05"/>
    <s v="人民币"/>
    <s v="否"/>
    <s v="2022-08-31 00:00:00"/>
    <s v="2023-08-31 00:00:00"/>
    <m/>
    <s v="00011283-2022083100000109"/>
    <m/>
    <s v="00011283-2022083100000109"/>
    <s v="大农委保字-chengxinping"/>
    <n v="2"/>
    <m/>
    <s v="自然人保证"/>
    <n v="0"/>
    <n v="60"/>
    <n v="0"/>
    <n v="20"/>
    <n v="20"/>
    <n v="0"/>
    <m/>
    <s v=""/>
    <m/>
    <s v="国担非专项业务"/>
    <m/>
    <s v="国担非专项业务"/>
    <m/>
    <s v="2022-11-03 10:12:12"/>
    <s v="2022-11-15 09:28:31"/>
    <s v="2022-11-01 15:28:46"/>
    <s v="唐媛"/>
    <m/>
    <s v="省再担合规性审查通过"/>
    <s v="国担合规性审查通过"/>
    <m/>
    <n v="15"/>
    <n v="15"/>
    <n v="365"/>
    <n v="0"/>
    <n v="0"/>
    <n v="2E-3"/>
    <n v="300"/>
    <n v="300"/>
    <m/>
  </r>
  <r>
    <s v="4302822083110009"/>
    <s v="国担非专项业务"/>
    <s v="新增"/>
    <x v="46"/>
    <m/>
    <s v="湖南省融资再担保有限公司"/>
    <s v="文良永"/>
    <s v="农户"/>
    <s v="居民身份证"/>
    <s v="513223198009271419"/>
    <m/>
    <m/>
    <m/>
    <m/>
    <m/>
    <s v="是"/>
    <s v="四川省/阿坝藏族羌族自治州/茂县"/>
    <s v="猪的饲养"/>
    <s v="农、林、牧、渔业"/>
    <n v="0"/>
    <n v="0"/>
    <n v="1"/>
    <n v="0"/>
    <s v="其他"/>
    <s v="三农"/>
    <m/>
    <m/>
    <m/>
    <m/>
    <s v="中国建设银行株洲城东支行"/>
    <n v="28.46"/>
    <s v="个人经营性贷款"/>
    <n v="5.05"/>
    <s v="人民币"/>
    <s v="否"/>
    <s v="2022-08-31 00:00:00"/>
    <s v="2023-08-31 00:00:00"/>
    <m/>
    <s v="00011283-2022083100000081"/>
    <m/>
    <s v="00011283-2022083100000081"/>
    <s v="大农委保字-wenliangyong"/>
    <n v="2"/>
    <m/>
    <s v="自然人保证"/>
    <n v="0"/>
    <n v="60"/>
    <n v="0"/>
    <n v="20"/>
    <n v="20"/>
    <n v="0"/>
    <m/>
    <s v=""/>
    <m/>
    <s v="国担非专项业务"/>
    <m/>
    <s v="国担非专项业务"/>
    <m/>
    <s v="2022-11-03 10:12:12"/>
    <s v="2022-11-15 09:28:31"/>
    <s v="2022-11-01 15:28:46"/>
    <s v="唐媛"/>
    <m/>
    <s v="省再担合规性审查通过"/>
    <s v="国担合规性审查通过"/>
    <m/>
    <n v="28.46"/>
    <n v="28.46"/>
    <n v="365"/>
    <n v="0"/>
    <n v="0"/>
    <n v="2E-3"/>
    <n v="569.20000000000005"/>
    <n v="569.20000000000005"/>
    <m/>
  </r>
  <r>
    <s v="4302822080810017"/>
    <s v="国担非专项业务"/>
    <s v="新增"/>
    <x v="46"/>
    <m/>
    <s v="湖南省融资再担保有限公司"/>
    <s v="程建华"/>
    <s v="农户"/>
    <s v="居民身份证"/>
    <s v="420124197410215917"/>
    <m/>
    <m/>
    <m/>
    <m/>
    <m/>
    <s v="否"/>
    <s v="湖北省/武汉市/新洲区"/>
    <s v="内陆养殖"/>
    <s v="农、林、牧、渔业"/>
    <n v="0"/>
    <n v="0"/>
    <n v="1"/>
    <n v="0"/>
    <s v="其他"/>
    <s v="三农"/>
    <m/>
    <m/>
    <m/>
    <m/>
    <s v="中国邮政储蓄银行株洲市分行"/>
    <n v="100"/>
    <s v="个人经营性贷款"/>
    <n v="4.9000000000000004"/>
    <s v="人民币"/>
    <s v="否"/>
    <s v="2022-08-08 00:00:00"/>
    <s v="2023-08-08 00:00:00"/>
    <m/>
    <s v="EDc54919f372df968901"/>
    <m/>
    <s v="EDc54919f372df968901"/>
    <s v="大农委保字-chengjianhua"/>
    <n v="2"/>
    <m/>
    <s v="自然人保证"/>
    <n v="0"/>
    <n v="60"/>
    <n v="0"/>
    <n v="20"/>
    <n v="20"/>
    <n v="0"/>
    <m/>
    <s v=""/>
    <m/>
    <s v="国担非专项业务"/>
    <m/>
    <s v="国担非专项业务"/>
    <m/>
    <s v="2022-11-03 10:12:12"/>
    <s v="2022-11-15 09:29:28"/>
    <s v="2022-11-01 15:28:46"/>
    <s v="唐媛"/>
    <m/>
    <s v="省再担合规性审查通过"/>
    <s v="国担合规性审查通过"/>
    <m/>
    <n v="100"/>
    <n v="100"/>
    <n v="365"/>
    <n v="0"/>
    <n v="0"/>
    <n v="2E-3"/>
    <n v="2000"/>
    <n v="2000"/>
    <m/>
  </r>
  <r>
    <s v="4302822080810018"/>
    <s v="国担非专项业务"/>
    <s v="新增"/>
    <x v="46"/>
    <m/>
    <s v="湖南省融资再担保有限公司"/>
    <s v="黎远辉"/>
    <s v="农户"/>
    <s v="居民身份证"/>
    <s v="441881198303091116"/>
    <m/>
    <m/>
    <m/>
    <m/>
    <m/>
    <s v="否"/>
    <s v="广东省/清远市/英德市"/>
    <s v="猪的饲养"/>
    <s v="农、林、牧、渔业"/>
    <n v="0"/>
    <n v="0"/>
    <n v="1"/>
    <n v="0"/>
    <s v="其他"/>
    <s v="三农"/>
    <m/>
    <m/>
    <m/>
    <m/>
    <s v="中国邮政储蓄银行株洲市分行"/>
    <n v="50"/>
    <s v="个人经营性贷款"/>
    <n v="4.9000000000000004"/>
    <s v="人民币"/>
    <s v="否"/>
    <s v="2022-08-08 00:00:00"/>
    <s v="2023-02-08 00:00:00"/>
    <m/>
    <s v="EDa4949c04f30f069c01"/>
    <m/>
    <s v="EDa4949c04f30f069c01"/>
    <s v="大农委保字-liyuanhui"/>
    <n v="2"/>
    <m/>
    <s v="自然人保证"/>
    <n v="0"/>
    <n v="60"/>
    <n v="0"/>
    <n v="20"/>
    <n v="20"/>
    <n v="0"/>
    <m/>
    <s v=""/>
    <m/>
    <s v="国担非专项业务"/>
    <m/>
    <s v="国担非专项业务"/>
    <m/>
    <s v="2022-11-03 10:12:12"/>
    <s v="2022-11-15 09:29:28"/>
    <s v="2022-11-01 15:28:46"/>
    <s v="唐媛"/>
    <m/>
    <s v="省再担合规性审查通过"/>
    <s v="国担合规性审查通过"/>
    <m/>
    <n v="50"/>
    <n v="50"/>
    <n v="184"/>
    <n v="0"/>
    <n v="0"/>
    <n v="2E-3"/>
    <n v="504.11"/>
    <n v="504.11"/>
    <m/>
  </r>
  <r>
    <s v="4302822080810019"/>
    <s v="国担非专项业务"/>
    <s v="新增"/>
    <x v="46"/>
    <m/>
    <s v="湖南省融资再担保有限公司"/>
    <s v="黄梅玲"/>
    <s v="农户"/>
    <s v="居民身份证"/>
    <s v="36220119740628086X"/>
    <m/>
    <m/>
    <m/>
    <m/>
    <m/>
    <s v="否"/>
    <s v="江西省/宜春市/袁州区"/>
    <s v="猪的饲养"/>
    <s v="农、林、牧、渔业"/>
    <n v="0"/>
    <n v="0"/>
    <n v="1"/>
    <n v="0"/>
    <s v="其他"/>
    <s v="三农"/>
    <m/>
    <m/>
    <m/>
    <m/>
    <s v="中国邮政储蓄银行株洲市分行"/>
    <n v="30"/>
    <s v="个人经营性贷款"/>
    <n v="5.2"/>
    <s v="人民币"/>
    <s v="否"/>
    <s v="2022-08-08 00:00:00"/>
    <s v="2023-08-08 00:00:00"/>
    <m/>
    <s v="EDb3b0821e761c28b901"/>
    <m/>
    <s v="EDb3b0821e761c28b901"/>
    <s v="大农委保字-huangmeiling"/>
    <n v="2"/>
    <m/>
    <s v="自然人保证"/>
    <n v="0"/>
    <n v="60"/>
    <n v="0"/>
    <n v="20"/>
    <n v="20"/>
    <n v="0"/>
    <m/>
    <s v=""/>
    <m/>
    <s v="国担非专项业务"/>
    <m/>
    <s v="国担非专项业务"/>
    <m/>
    <s v="2022-11-03 10:12:12"/>
    <s v="2022-11-15 09:29:28"/>
    <s v="2022-11-01 15:28:46"/>
    <s v="唐媛"/>
    <m/>
    <s v="省再担合规性审查通过"/>
    <s v="国担合规性审查通过"/>
    <m/>
    <n v="30"/>
    <n v="30"/>
    <n v="365"/>
    <n v="0"/>
    <n v="0"/>
    <n v="2E-3"/>
    <n v="600"/>
    <n v="600"/>
    <m/>
  </r>
  <r>
    <s v="4302822080910019"/>
    <s v="国担非专项业务"/>
    <s v="新增"/>
    <x v="46"/>
    <m/>
    <s v="湖南省融资再担保有限公司"/>
    <s v="叶雪臣"/>
    <s v="农户"/>
    <s v="居民身份证"/>
    <s v="422426196211206539"/>
    <m/>
    <m/>
    <m/>
    <m/>
    <m/>
    <s v="否"/>
    <s v="湖北省/荆州市/洪湖市"/>
    <s v="内陆养殖"/>
    <s v="农、林、牧、渔业"/>
    <n v="0"/>
    <n v="0"/>
    <n v="1"/>
    <n v="0"/>
    <s v="其他"/>
    <s v="三农"/>
    <m/>
    <m/>
    <m/>
    <m/>
    <s v="中国邮政储蓄银行株洲市分行"/>
    <n v="50"/>
    <s v="个人经营性贷款"/>
    <n v="4.9000000000000004"/>
    <s v="人民币"/>
    <s v="否"/>
    <s v="2022-08-09 00:00:00"/>
    <s v="2023-08-09 00:00:00"/>
    <m/>
    <s v="ED84c4221c981e332801"/>
    <m/>
    <s v="ED84c4221c981e332801"/>
    <s v="大农委保字-yexuechen"/>
    <n v="2"/>
    <m/>
    <s v="自然人保证"/>
    <n v="0"/>
    <n v="60"/>
    <n v="0"/>
    <n v="20"/>
    <n v="20"/>
    <n v="0"/>
    <m/>
    <s v=""/>
    <m/>
    <s v="国担非专项业务"/>
    <m/>
    <s v="国担非专项业务"/>
    <m/>
    <s v="2022-11-03 10:12:12"/>
    <s v="2022-11-15 09:29:01"/>
    <s v="2022-11-01 15:28:46"/>
    <s v="唐媛"/>
    <m/>
    <s v="省再担合规性审查通过"/>
    <s v="国担合规性审查通过"/>
    <m/>
    <n v="50"/>
    <n v="50"/>
    <n v="365"/>
    <n v="0"/>
    <n v="0"/>
    <n v="2E-3"/>
    <n v="1000"/>
    <n v="1000"/>
    <m/>
  </r>
  <r>
    <s v="4302822081010008"/>
    <s v="国担非专项业务"/>
    <s v="新增"/>
    <x v="46"/>
    <m/>
    <s v="湖南省融资再担保有限公司"/>
    <s v="阳应辉"/>
    <s v="农户"/>
    <s v="居民身份证"/>
    <s v="430681196509239339"/>
    <m/>
    <m/>
    <m/>
    <m/>
    <m/>
    <s v="是"/>
    <s v="湖南省/岳阳市/汨罗市"/>
    <s v="猪的饲养"/>
    <s v="农、林、牧、渔业"/>
    <n v="0"/>
    <n v="0"/>
    <n v="1"/>
    <n v="0"/>
    <s v="其他"/>
    <s v="三农"/>
    <m/>
    <m/>
    <m/>
    <m/>
    <s v="中国邮政储蓄银行株洲市分行"/>
    <n v="100"/>
    <s v="个人经营性贷款"/>
    <n v="4.9000000000000004"/>
    <s v="人民币"/>
    <s v="否"/>
    <s v="2022-08-10 00:00:00"/>
    <s v="2023-02-10 00:00:00"/>
    <m/>
    <s v="EDa3378227e137320701"/>
    <m/>
    <s v="EDa3378227e137320701"/>
    <s v="大农委保字-yangyinghui"/>
    <n v="2"/>
    <m/>
    <s v="自然人保证"/>
    <n v="0"/>
    <n v="60"/>
    <n v="0"/>
    <n v="20"/>
    <n v="20"/>
    <n v="0"/>
    <m/>
    <s v=""/>
    <m/>
    <s v="国担非专项业务"/>
    <m/>
    <s v="国担非专项业务"/>
    <m/>
    <s v="2022-11-03 10:12:12"/>
    <s v="2022-11-15 09:29:01"/>
    <s v="2022-11-01 15:28:46"/>
    <s v="唐媛"/>
    <m/>
    <s v="省再担合规性审查通过"/>
    <s v="国担合规性审查通过"/>
    <m/>
    <n v="100"/>
    <n v="100"/>
    <n v="184"/>
    <n v="0"/>
    <n v="0"/>
    <n v="2E-3"/>
    <n v="1008.22"/>
    <n v="1008.22"/>
    <m/>
  </r>
  <r>
    <s v="4302822081010009"/>
    <s v="国担非专项业务"/>
    <s v="新增"/>
    <x v="46"/>
    <m/>
    <s v="湖南省融资再担保有限公司"/>
    <s v="郭俊甫"/>
    <s v="农户"/>
    <s v="居民身份证"/>
    <s v="411023197210052014"/>
    <m/>
    <m/>
    <m/>
    <m/>
    <m/>
    <s v="否"/>
    <s v="河南省/许昌市/建安区"/>
    <s v="鸡的饲养"/>
    <s v="农、林、牧、渔业"/>
    <n v="0"/>
    <n v="0"/>
    <n v="1"/>
    <n v="0"/>
    <s v="其他"/>
    <s v="三农"/>
    <m/>
    <m/>
    <m/>
    <m/>
    <s v="中国邮政储蓄银行株洲市分行"/>
    <n v="45"/>
    <s v="个人经营性贷款"/>
    <n v="4.9000000000000004"/>
    <s v="人民币"/>
    <s v="否"/>
    <s v="2022-08-10 00:00:00"/>
    <s v="2023-02-10 00:00:00"/>
    <m/>
    <s v="ED451f4250233b448601"/>
    <m/>
    <s v="ED451f4250233b448601"/>
    <s v="大农委保字-guojunfu"/>
    <n v="2"/>
    <m/>
    <s v="自然人保证"/>
    <n v="0"/>
    <n v="60"/>
    <n v="0"/>
    <n v="20"/>
    <n v="20"/>
    <n v="0"/>
    <m/>
    <s v=""/>
    <m/>
    <s v="国担非专项业务"/>
    <m/>
    <s v="国担非专项业务"/>
    <m/>
    <s v="2022-11-03 10:12:12"/>
    <s v="2022-11-15 09:28:31"/>
    <s v="2022-11-01 15:28:46"/>
    <s v="唐媛"/>
    <m/>
    <s v="省再担合规性审查通过"/>
    <s v="国担合规性审查通过"/>
    <m/>
    <n v="45"/>
    <n v="45"/>
    <n v="184"/>
    <n v="0"/>
    <n v="0"/>
    <n v="2E-3"/>
    <n v="453.7"/>
    <n v="453.7"/>
    <m/>
  </r>
  <r>
    <s v="4302822081010010"/>
    <s v="国担非专项业务"/>
    <s v="新增"/>
    <x v="46"/>
    <m/>
    <s v="湖南省融资再担保有限公司"/>
    <s v="张维"/>
    <s v="农户"/>
    <s v="居民身份证"/>
    <s v="433130199306111529"/>
    <m/>
    <m/>
    <m/>
    <m/>
    <m/>
    <s v="否"/>
    <s v="湖南省/湘西土家族苗族自治州/龙山县"/>
    <s v="猪的饲养"/>
    <s v="农、林、牧、渔业"/>
    <n v="0"/>
    <n v="0"/>
    <n v="1"/>
    <n v="0"/>
    <s v="其他"/>
    <s v="三农"/>
    <m/>
    <m/>
    <m/>
    <m/>
    <s v="中国邮政储蓄银行株洲市分行"/>
    <n v="50"/>
    <s v="个人经营性贷款"/>
    <n v="4.9000000000000004"/>
    <s v="人民币"/>
    <s v="否"/>
    <s v="2022-08-10 00:00:00"/>
    <s v="2023-08-10 00:00:00"/>
    <m/>
    <s v="ED5faed1cbbb07500d01"/>
    <m/>
    <s v="ED5faed1cbbb07500d01"/>
    <s v="大农委保字-zhangwei"/>
    <n v="2"/>
    <m/>
    <s v="自然人保证"/>
    <n v="0"/>
    <n v="60"/>
    <n v="0"/>
    <n v="20"/>
    <n v="20"/>
    <n v="0"/>
    <m/>
    <s v=""/>
    <m/>
    <s v="国担非专项业务"/>
    <m/>
    <s v="国担非专项业务"/>
    <m/>
    <s v="2022-11-03 10:12:12"/>
    <s v="2022-11-15 09:28:31"/>
    <s v="2022-11-01 15:28:46"/>
    <s v="唐媛"/>
    <m/>
    <s v="省再担合规性审查通过"/>
    <s v="国担合规性审查通过"/>
    <m/>
    <n v="50"/>
    <n v="50"/>
    <n v="365"/>
    <n v="0"/>
    <n v="0"/>
    <n v="2E-3"/>
    <n v="1000"/>
    <n v="1000"/>
    <m/>
  </r>
  <r>
    <s v="4302822081210002"/>
    <s v="国担非专项业务"/>
    <s v="新增"/>
    <x v="46"/>
    <m/>
    <s v="湖南省融资再担保有限公司"/>
    <s v="莫锋"/>
    <s v="农户"/>
    <s v="居民身份证"/>
    <s v="513522198201110519"/>
    <m/>
    <m/>
    <m/>
    <m/>
    <m/>
    <s v="是"/>
    <s v="重庆市/秀山土家族苗族自治县"/>
    <s v="猪的饲养"/>
    <s v="农、林、牧、渔业"/>
    <n v="0"/>
    <n v="0"/>
    <n v="1"/>
    <n v="0"/>
    <s v="其他"/>
    <s v="三农"/>
    <m/>
    <m/>
    <m/>
    <m/>
    <s v="中国邮政储蓄银行株洲市分行"/>
    <n v="80"/>
    <s v="个人经营性贷款"/>
    <n v="4.9000000000000004"/>
    <s v="人民币"/>
    <s v="否"/>
    <s v="2022-08-12 00:00:00"/>
    <s v="2023-08-12 00:00:00"/>
    <m/>
    <s v="EDfc1fae0b1ca2181101"/>
    <m/>
    <s v="EDfc1fae0b1ca2181101"/>
    <s v="大农委保字-mofeng"/>
    <n v="2"/>
    <m/>
    <s v="自然人保证"/>
    <n v="0"/>
    <n v="60"/>
    <n v="0"/>
    <n v="20"/>
    <n v="20"/>
    <n v="0"/>
    <m/>
    <s v=""/>
    <m/>
    <s v="国担非专项业务"/>
    <m/>
    <s v="国担非专项业务"/>
    <m/>
    <s v="2022-11-03 10:12:12"/>
    <s v="2022-11-15 09:28:31"/>
    <s v="2022-11-01 15:28:46"/>
    <s v="唐媛"/>
    <m/>
    <s v="省再担合规性审查通过"/>
    <s v="国担合规性审查通过"/>
    <m/>
    <n v="80"/>
    <n v="80"/>
    <n v="365"/>
    <n v="0"/>
    <n v="0"/>
    <n v="2E-3"/>
    <n v="1600"/>
    <n v="1600"/>
    <m/>
  </r>
  <r>
    <s v="4302822081710017"/>
    <s v="国担非专项业务"/>
    <s v="新增"/>
    <x v="46"/>
    <m/>
    <s v="湖南省融资再担保有限公司"/>
    <s v="艾生宝"/>
    <s v="农户"/>
    <s v="居民身份证"/>
    <s v="421083197105244717"/>
    <m/>
    <m/>
    <m/>
    <m/>
    <m/>
    <s v="是"/>
    <s v="湖北省/荆州市/洪湖市"/>
    <s v="内陆养殖"/>
    <s v="农、林、牧、渔业"/>
    <n v="0"/>
    <n v="0"/>
    <n v="1"/>
    <n v="0"/>
    <s v="其他"/>
    <s v="三农"/>
    <m/>
    <m/>
    <m/>
    <m/>
    <s v="中国邮政储蓄银行株洲市分行"/>
    <n v="20"/>
    <s v="个人经营性贷款"/>
    <n v="4.9000000000000004"/>
    <s v="人民币"/>
    <s v="否"/>
    <s v="2022-08-17 00:00:00"/>
    <s v="2023-08-17 00:00:00"/>
    <m/>
    <s v="ED44752bc1e859e53001"/>
    <m/>
    <s v="ED44752bc1e859e53001"/>
    <s v="大农委保字-aishengbao"/>
    <n v="2"/>
    <m/>
    <s v="自然人保证"/>
    <n v="0"/>
    <n v="60"/>
    <n v="0"/>
    <n v="20"/>
    <n v="20"/>
    <n v="0"/>
    <m/>
    <s v=""/>
    <m/>
    <s v="国担非专项业务"/>
    <m/>
    <s v="国担非专项业务"/>
    <m/>
    <s v="2022-11-03 10:12:12"/>
    <s v="2022-11-15 09:29:28"/>
    <s v="2022-11-01 15:28:46"/>
    <s v="唐媛"/>
    <m/>
    <s v="省再担合规性审查通过"/>
    <s v="国担合规性审查通过"/>
    <m/>
    <n v="20"/>
    <n v="20"/>
    <n v="365"/>
    <n v="0"/>
    <n v="0"/>
    <n v="2E-3"/>
    <n v="400"/>
    <n v="400"/>
    <m/>
  </r>
  <r>
    <s v="4302822081710018"/>
    <s v="国担非专项业务"/>
    <s v="新增"/>
    <x v="46"/>
    <m/>
    <s v="湖南省融资再担保有限公司"/>
    <s v="杨凤琴"/>
    <s v="农户"/>
    <s v="居民身份证"/>
    <s v="422127197711084026"/>
    <m/>
    <m/>
    <m/>
    <m/>
    <m/>
    <s v="否"/>
    <s v="湖北省/黄冈市/浠水县"/>
    <s v="鸡的饲养"/>
    <s v="农、林、牧、渔业"/>
    <n v="0"/>
    <n v="0"/>
    <n v="1"/>
    <n v="0"/>
    <s v="其他"/>
    <s v="三农"/>
    <m/>
    <m/>
    <m/>
    <m/>
    <s v="中国邮政储蓄银行株洲市分行"/>
    <n v="50"/>
    <s v="个人经营性贷款"/>
    <n v="4.9000000000000004"/>
    <s v="人民币"/>
    <s v="否"/>
    <s v="2022-08-17 00:00:00"/>
    <s v="2023-02-17 00:00:00"/>
    <m/>
    <s v="EDc75ca7f044a7d33701"/>
    <m/>
    <s v="EDc75ca7f044a7d33701"/>
    <s v="大农委保字-yangfengqin"/>
    <n v="2"/>
    <m/>
    <s v="自然人保证"/>
    <n v="0"/>
    <n v="60"/>
    <n v="0"/>
    <n v="20"/>
    <n v="20"/>
    <n v="0"/>
    <m/>
    <s v=""/>
    <m/>
    <s v="国担非专项业务"/>
    <m/>
    <s v="国担非专项业务"/>
    <m/>
    <s v="2022-11-03 10:12:12"/>
    <s v="2022-11-15 09:29:28"/>
    <s v="2022-11-01 15:28:46"/>
    <s v="唐媛"/>
    <m/>
    <s v="省再担合规性审查通过"/>
    <s v="国担合规性审查通过"/>
    <m/>
    <n v="50"/>
    <n v="50"/>
    <n v="184"/>
    <n v="0"/>
    <n v="0"/>
    <n v="2E-3"/>
    <n v="504.11"/>
    <n v="504.11"/>
    <m/>
  </r>
  <r>
    <s v="4302822081710019"/>
    <s v="国担非专项业务"/>
    <s v="新增"/>
    <x v="46"/>
    <m/>
    <s v="湖南省融资再担保有限公司"/>
    <s v="赵真林"/>
    <s v="农户"/>
    <s v="居民身份证"/>
    <s v="420101196902160319"/>
    <m/>
    <m/>
    <m/>
    <m/>
    <m/>
    <s v="否"/>
    <s v="湖北省/武汉市/汉南区"/>
    <s v="内陆养殖"/>
    <s v="农、林、牧、渔业"/>
    <n v="0"/>
    <n v="0"/>
    <n v="1"/>
    <n v="0"/>
    <s v="其他"/>
    <s v="三农"/>
    <m/>
    <m/>
    <m/>
    <m/>
    <s v="中国邮政储蓄银行株洲市分行"/>
    <n v="50"/>
    <s v="个人经营性贷款"/>
    <n v="4.9000000000000004"/>
    <s v="人民币"/>
    <s v="否"/>
    <s v="2022-08-17 00:00:00"/>
    <s v="2023-08-17 00:00:00"/>
    <m/>
    <s v="EDee697afb98a7487b01"/>
    <m/>
    <s v="EDee697afb98a7487b01"/>
    <s v="大农委保字-zhaozhenlin"/>
    <n v="2"/>
    <m/>
    <s v="自然人保证"/>
    <n v="0"/>
    <n v="60"/>
    <n v="0"/>
    <n v="20"/>
    <n v="20"/>
    <n v="0"/>
    <m/>
    <s v=""/>
    <m/>
    <s v="国担非专项业务"/>
    <m/>
    <s v="国担非专项业务"/>
    <m/>
    <s v="2022-11-03 10:12:12"/>
    <s v="2022-11-15 09:29:28"/>
    <s v="2022-11-01 15:28:46"/>
    <s v="唐媛"/>
    <m/>
    <s v="省再担合规性审查通过"/>
    <s v="国担合规性审查通过"/>
    <m/>
    <n v="50"/>
    <n v="50"/>
    <n v="365"/>
    <n v="0"/>
    <n v="0"/>
    <n v="2E-3"/>
    <n v="1000"/>
    <n v="1000"/>
    <m/>
  </r>
  <r>
    <s v="4302822081810014"/>
    <s v="国担非专项业务"/>
    <s v="新增"/>
    <x v="46"/>
    <m/>
    <s v="湖南省融资再担保有限公司"/>
    <s v="廖江沫"/>
    <s v="农户"/>
    <s v="居民身份证"/>
    <s v="432823197408173346"/>
    <m/>
    <m/>
    <m/>
    <m/>
    <m/>
    <s v="否"/>
    <s v="湖南省/郴州市/永兴县"/>
    <s v="猪的饲养"/>
    <s v="农、林、牧、渔业"/>
    <n v="0"/>
    <n v="0"/>
    <n v="1"/>
    <n v="0"/>
    <s v="其他"/>
    <s v="三农"/>
    <m/>
    <m/>
    <m/>
    <m/>
    <s v="中国邮政储蓄银行株洲市分行"/>
    <n v="30"/>
    <s v="个人经营性贷款"/>
    <n v="4.9000000000000004"/>
    <s v="人民币"/>
    <s v="否"/>
    <s v="2022-08-18 00:00:00"/>
    <s v="2023-02-18 00:00:00"/>
    <m/>
    <s v="EDcf1dbccbcf7d452e11"/>
    <m/>
    <s v="EDcf1dbccbcf7d452e11"/>
    <s v="大农委保字-liaojiangmo"/>
    <n v="2"/>
    <m/>
    <s v="自然人保证"/>
    <n v="0"/>
    <n v="60"/>
    <n v="0"/>
    <n v="20"/>
    <n v="20"/>
    <n v="0"/>
    <m/>
    <s v=""/>
    <m/>
    <s v="国担非专项业务"/>
    <m/>
    <s v="国担非专项业务"/>
    <m/>
    <s v="2022-11-03 10:12:12"/>
    <s v="2022-11-15 09:29:28"/>
    <s v="2022-11-01 15:28:46"/>
    <s v="唐媛"/>
    <m/>
    <s v="省再担合规性审查通过"/>
    <s v="国担合规性审查通过"/>
    <m/>
    <n v="30"/>
    <n v="30"/>
    <n v="184"/>
    <n v="0"/>
    <n v="0"/>
    <n v="2E-3"/>
    <n v="302.47000000000003"/>
    <n v="302.47000000000003"/>
    <m/>
  </r>
  <r>
    <s v="4302822081810015"/>
    <s v="国担非专项业务"/>
    <s v="新增"/>
    <x v="46"/>
    <m/>
    <s v="湖南省融资再担保有限公司"/>
    <s v="梁云"/>
    <s v="农户"/>
    <s v="居民身份证"/>
    <s v="450924198501153663"/>
    <m/>
    <m/>
    <m/>
    <m/>
    <m/>
    <s v="是"/>
    <s v="广西壮族自治区/玉林市/兴业县"/>
    <s v="鸡的饲养"/>
    <s v="农、林、牧、渔业"/>
    <n v="0"/>
    <n v="0"/>
    <n v="1"/>
    <n v="0"/>
    <s v="其他"/>
    <s v="三农"/>
    <m/>
    <m/>
    <m/>
    <m/>
    <s v="中国邮政储蓄银行株洲市分行"/>
    <n v="35"/>
    <s v="个人经营性贷款"/>
    <n v="4.9000000000000004"/>
    <s v="人民币"/>
    <s v="否"/>
    <s v="2022-08-18 00:00:00"/>
    <s v="2023-02-18 00:00:00"/>
    <m/>
    <s v="ED035450ab8969a64f01"/>
    <m/>
    <s v="ED035450ab8969a64f01"/>
    <s v="大农委保字-liangyun"/>
    <n v="2"/>
    <m/>
    <s v="自然人保证"/>
    <n v="0"/>
    <n v="60"/>
    <n v="0"/>
    <n v="20"/>
    <n v="20"/>
    <n v="0"/>
    <m/>
    <s v=""/>
    <m/>
    <s v="国担非专项业务"/>
    <m/>
    <s v="国担非专项业务"/>
    <m/>
    <s v="2022-11-03 10:12:12"/>
    <s v="2022-11-15 09:29:28"/>
    <s v="2022-11-01 15:28:46"/>
    <s v="唐媛"/>
    <m/>
    <s v="省再担合规性审查通过"/>
    <s v="国担合规性审查通过"/>
    <m/>
    <n v="35"/>
    <n v="35"/>
    <n v="184"/>
    <n v="0"/>
    <n v="0"/>
    <n v="2E-3"/>
    <n v="352.88"/>
    <n v="352.88"/>
    <m/>
  </r>
  <r>
    <s v="4302822081810016"/>
    <s v="国担非专项业务"/>
    <s v="新增"/>
    <x v="46"/>
    <m/>
    <s v="湖南省融资再担保有限公司"/>
    <s v="陶明"/>
    <s v="农户"/>
    <s v="居民身份证"/>
    <s v="360121199105193516"/>
    <m/>
    <m/>
    <m/>
    <m/>
    <m/>
    <s v="否"/>
    <s v="江西省/南昌市/南昌县"/>
    <s v="内陆养殖"/>
    <s v="农、林、牧、渔业"/>
    <n v="0"/>
    <n v="0"/>
    <n v="1"/>
    <n v="0"/>
    <s v="其他"/>
    <s v="三农"/>
    <m/>
    <m/>
    <m/>
    <m/>
    <s v="中国邮政储蓄银行株洲市分行"/>
    <n v="100"/>
    <s v="个人经营性贷款"/>
    <n v="4.9000000000000004"/>
    <s v="人民币"/>
    <s v="否"/>
    <s v="2022-08-18 00:00:00"/>
    <s v="2023-02-18 00:00:00"/>
    <m/>
    <s v="ED44ad2ce2ab88e78401"/>
    <m/>
    <s v="ED44ad2ce2ab88e78401"/>
    <s v="大农委保字-taoming"/>
    <n v="2"/>
    <m/>
    <s v="自然人保证"/>
    <n v="0"/>
    <n v="60"/>
    <n v="0"/>
    <n v="20"/>
    <n v="20"/>
    <n v="0"/>
    <m/>
    <s v=""/>
    <m/>
    <s v="国担非专项业务"/>
    <m/>
    <s v="国担非专项业务"/>
    <m/>
    <s v="2022-11-03 10:12:12"/>
    <s v="2022-11-15 09:29:28"/>
    <s v="2022-11-01 15:28:46"/>
    <s v="唐媛"/>
    <m/>
    <s v="省再担合规性审查通过"/>
    <s v="国担合规性审查通过"/>
    <m/>
    <n v="100"/>
    <n v="100"/>
    <n v="184"/>
    <n v="0"/>
    <n v="0"/>
    <n v="2E-3"/>
    <n v="1008.22"/>
    <n v="1008.22"/>
    <m/>
  </r>
  <r>
    <s v="4302822081810017"/>
    <s v="国担非专项业务"/>
    <s v="新增"/>
    <x v="46"/>
    <m/>
    <s v="湖南省融资再担保有限公司"/>
    <s v="安郭勇"/>
    <s v="农户"/>
    <s v="居民身份证"/>
    <s v="340823197903130016"/>
    <m/>
    <m/>
    <m/>
    <m/>
    <m/>
    <s v="否"/>
    <s v="安徽省/铜陵市/枞阳县"/>
    <s v="内陆养殖"/>
    <s v="农、林、牧、渔业"/>
    <n v="0"/>
    <n v="0"/>
    <n v="1"/>
    <n v="0"/>
    <s v="其他"/>
    <s v="三农"/>
    <m/>
    <m/>
    <m/>
    <m/>
    <s v="中国邮政储蓄银行株洲市分行"/>
    <n v="100"/>
    <s v="个人经营性贷款"/>
    <n v="4.9000000000000004"/>
    <s v="人民币"/>
    <s v="否"/>
    <s v="2022-08-18 00:00:00"/>
    <s v="2023-08-18 00:00:00"/>
    <m/>
    <s v="ED6055adf96f50eb4901"/>
    <m/>
    <s v="ED6055adf96f50eb4901"/>
    <s v="大农委保字-anguoyong"/>
    <n v="2"/>
    <m/>
    <s v="自然人保证"/>
    <n v="0"/>
    <n v="60"/>
    <n v="0"/>
    <n v="20"/>
    <n v="20"/>
    <n v="0"/>
    <m/>
    <s v=""/>
    <m/>
    <s v="国担非专项业务"/>
    <m/>
    <s v="国担非专项业务"/>
    <m/>
    <s v="2022-11-03 10:12:12"/>
    <s v="2022-11-15 09:29:01"/>
    <s v="2022-11-01 15:28:46"/>
    <s v="唐媛"/>
    <m/>
    <s v="省再担合规性审查通过"/>
    <s v="国担合规性审查通过"/>
    <m/>
    <n v="100"/>
    <n v="100"/>
    <n v="365"/>
    <n v="0"/>
    <n v="0"/>
    <n v="2E-3"/>
    <n v="2000"/>
    <n v="2000"/>
    <m/>
  </r>
  <r>
    <s v="4302822081910004"/>
    <s v="国担非专项业务"/>
    <s v="新增"/>
    <x v="46"/>
    <m/>
    <s v="湖南省融资再担保有限公司"/>
    <s v="代从善"/>
    <s v="农户"/>
    <s v="居民身份证"/>
    <s v="420619196208256514"/>
    <m/>
    <m/>
    <m/>
    <m/>
    <m/>
    <s v="否"/>
    <s v="湖北省/随州市/曾都区"/>
    <s v="内陆养殖"/>
    <s v="农、林、牧、渔业"/>
    <n v="0"/>
    <n v="0"/>
    <n v="1"/>
    <n v="0"/>
    <s v="其他"/>
    <s v="三农"/>
    <m/>
    <m/>
    <m/>
    <m/>
    <s v="中国邮政储蓄银行株洲市分行"/>
    <n v="15"/>
    <s v="个人经营性贷款"/>
    <n v="4.9000000000000004"/>
    <s v="人民币"/>
    <s v="否"/>
    <s v="2022-08-19 00:00:00"/>
    <s v="2023-08-19 00:00:00"/>
    <m/>
    <s v="ED672824ee477324d221"/>
    <m/>
    <s v="ED672824ee477324d221"/>
    <s v="大农委保字-daicongshan"/>
    <n v="2"/>
    <m/>
    <s v="自然人保证"/>
    <n v="0"/>
    <n v="60"/>
    <n v="0"/>
    <n v="20"/>
    <n v="20"/>
    <n v="0"/>
    <m/>
    <s v=""/>
    <m/>
    <s v="国担非专项业务"/>
    <m/>
    <s v="国担非专项业务"/>
    <m/>
    <s v="2022-11-03 10:12:12"/>
    <s v="2022-11-15 09:29:01"/>
    <s v="2022-11-01 15:28:46"/>
    <s v="唐媛"/>
    <m/>
    <s v="省再担合规性审查通过"/>
    <s v="国担合规性审查通过"/>
    <m/>
    <n v="15"/>
    <n v="15"/>
    <n v="365"/>
    <n v="0"/>
    <n v="0"/>
    <n v="2E-3"/>
    <n v="300"/>
    <n v="300"/>
    <m/>
  </r>
  <r>
    <s v="4302822081910005"/>
    <s v="国担非专项业务"/>
    <s v="新增"/>
    <x v="46"/>
    <m/>
    <s v="湖南省融资再担保有限公司"/>
    <s v="刘伟俊"/>
    <s v="农户"/>
    <s v="居民身份证"/>
    <s v="432524199308207712"/>
    <m/>
    <m/>
    <m/>
    <m/>
    <m/>
    <s v="是"/>
    <s v="湖南省/娄底市/新化县"/>
    <s v="猪的饲养"/>
    <s v="农、林、牧、渔业"/>
    <n v="0"/>
    <n v="0"/>
    <n v="1"/>
    <n v="0"/>
    <s v="其他"/>
    <s v="三农"/>
    <m/>
    <m/>
    <m/>
    <m/>
    <s v="中国邮政储蓄银行株洲市分行"/>
    <n v="20"/>
    <s v="个人经营性贷款"/>
    <n v="4.9000000000000004"/>
    <s v="人民币"/>
    <s v="否"/>
    <s v="2022-08-19 00:00:00"/>
    <s v="2023-02-19 00:00:00"/>
    <m/>
    <s v="EDbaabaef7359640f601"/>
    <m/>
    <s v="EDbaabaef7359640f601"/>
    <s v="大农委保字-liuweijun"/>
    <n v="2"/>
    <m/>
    <s v="自然人保证"/>
    <n v="0"/>
    <n v="60"/>
    <n v="0"/>
    <n v="20"/>
    <n v="20"/>
    <n v="0"/>
    <m/>
    <s v=""/>
    <m/>
    <s v="国担非专项业务"/>
    <m/>
    <s v="国担非专项业务"/>
    <m/>
    <s v="2022-11-03 10:12:12"/>
    <s v="2022-11-15 09:29:01"/>
    <s v="2022-11-01 15:28:46"/>
    <s v="唐媛"/>
    <m/>
    <s v="省再担合规性审查通过"/>
    <s v="国担合规性审查通过"/>
    <m/>
    <n v="20"/>
    <n v="20"/>
    <n v="184"/>
    <n v="0"/>
    <n v="0"/>
    <n v="2E-3"/>
    <n v="201.64"/>
    <n v="201.64"/>
    <m/>
  </r>
  <r>
    <s v="4302822082210032"/>
    <s v="国担非专项业务"/>
    <s v="新增"/>
    <x v="46"/>
    <m/>
    <s v="湖南省融资再担保有限公司"/>
    <s v="卢正三"/>
    <s v="农户"/>
    <s v="居民身份证"/>
    <s v="432503197006115010"/>
    <m/>
    <m/>
    <m/>
    <m/>
    <m/>
    <s v="是"/>
    <s v="湖南省/娄底市/涟源市"/>
    <s v="猪的饲养"/>
    <s v="农、林、牧、渔业"/>
    <n v="0"/>
    <n v="0"/>
    <n v="1"/>
    <n v="0"/>
    <s v="其他"/>
    <s v="三农"/>
    <m/>
    <m/>
    <m/>
    <m/>
    <s v="中国邮政储蓄银行株洲市分行"/>
    <n v="20"/>
    <s v="个人经营性贷款"/>
    <n v="4.9000000000000004"/>
    <s v="人民币"/>
    <s v="否"/>
    <s v="2022-08-22 00:00:00"/>
    <s v="2023-02-22 00:00:00"/>
    <m/>
    <s v="EDcd0f8a196636791911"/>
    <m/>
    <s v="EDcd0f8a196636791911"/>
    <s v="大农委保字-luzhengsan"/>
    <n v="2"/>
    <m/>
    <s v="自然人保证"/>
    <n v="0"/>
    <n v="60"/>
    <n v="0"/>
    <n v="20"/>
    <n v="20"/>
    <n v="0"/>
    <m/>
    <s v=""/>
    <m/>
    <s v="国担非专项业务"/>
    <m/>
    <s v="国担非专项业务"/>
    <m/>
    <s v="2022-11-03 10:12:12"/>
    <s v="2022-11-15 09:29:28"/>
    <s v="2022-11-01 15:28:46"/>
    <s v="唐媛"/>
    <m/>
    <s v="省再担合规性审查通过"/>
    <s v="国担合规性审查通过"/>
    <m/>
    <n v="20"/>
    <n v="20"/>
    <n v="184"/>
    <n v="0"/>
    <n v="0"/>
    <n v="2E-3"/>
    <n v="201.64"/>
    <n v="201.64"/>
    <m/>
  </r>
  <r>
    <s v="4302822082210033"/>
    <s v="国担非专项业务"/>
    <s v="新增"/>
    <x v="46"/>
    <m/>
    <s v="湖南省融资再担保有限公司"/>
    <s v="刘江杰"/>
    <s v="农户"/>
    <s v="居民身份证"/>
    <s v="432524199506047756"/>
    <m/>
    <m/>
    <m/>
    <m/>
    <m/>
    <s v="是"/>
    <s v="湖南省/娄底市/新化县"/>
    <s v="猪的饲养"/>
    <s v="农、林、牧、渔业"/>
    <n v="0"/>
    <n v="0"/>
    <n v="1"/>
    <n v="0"/>
    <s v="其他"/>
    <s v="三农"/>
    <m/>
    <m/>
    <m/>
    <m/>
    <s v="中国邮政储蓄银行株洲市分行"/>
    <n v="20"/>
    <s v="个人经营性贷款"/>
    <n v="4.9000000000000004"/>
    <s v="人民币"/>
    <s v="否"/>
    <s v="2022-08-22 00:00:00"/>
    <s v="2023-02-22 00:00:00"/>
    <m/>
    <s v="ED0f08f05df6aec20f71"/>
    <m/>
    <s v="ED0f08f05df6aec20f71"/>
    <s v="大农委保字-liujiangjie"/>
    <n v="2"/>
    <m/>
    <s v="自然人保证"/>
    <n v="0"/>
    <n v="60"/>
    <n v="0"/>
    <n v="20"/>
    <n v="20"/>
    <n v="0"/>
    <m/>
    <s v=""/>
    <m/>
    <s v="国担非专项业务"/>
    <m/>
    <s v="国担非专项业务"/>
    <m/>
    <s v="2022-11-03 10:12:12"/>
    <s v="2022-11-15 09:29:28"/>
    <s v="2022-11-01 15:28:46"/>
    <s v="唐媛"/>
    <m/>
    <s v="省再担合规性审查通过"/>
    <s v="国担合规性审查通过"/>
    <m/>
    <n v="20"/>
    <n v="20"/>
    <n v="184"/>
    <n v="0"/>
    <n v="0"/>
    <n v="2E-3"/>
    <n v="201.64"/>
    <n v="201.64"/>
    <m/>
  </r>
  <r>
    <s v="4302822082210034"/>
    <s v="国担非专项业务"/>
    <s v="新增"/>
    <x v="46"/>
    <m/>
    <s v="湖南省融资再担保有限公司"/>
    <s v="黄梅玲"/>
    <s v="农户"/>
    <s v="居民身份证"/>
    <s v="36220119740628086X"/>
    <m/>
    <m/>
    <m/>
    <m/>
    <m/>
    <s v="否"/>
    <s v="江西省/宜春市/袁州区"/>
    <s v="猪的饲养"/>
    <s v="农、林、牧、渔业"/>
    <n v="0"/>
    <n v="0"/>
    <n v="1"/>
    <n v="0"/>
    <s v="其他"/>
    <s v="三农"/>
    <m/>
    <m/>
    <m/>
    <m/>
    <s v="中国邮政储蓄银行株洲市分行"/>
    <n v="150"/>
    <s v="个人经营性贷款"/>
    <n v="5.2"/>
    <s v="人民币"/>
    <s v="否"/>
    <s v="2022-08-22 00:00:00"/>
    <s v="2023-08-22 00:00:00"/>
    <m/>
    <s v="EDb3b0821e761c28b901"/>
    <m/>
    <s v="EDb3b0821e761c28b901"/>
    <s v="大农委保字-huangmeiling"/>
    <n v="2"/>
    <m/>
    <s v="自然人保证"/>
    <n v="0"/>
    <n v="60"/>
    <n v="0"/>
    <n v="20"/>
    <n v="20"/>
    <n v="0"/>
    <m/>
    <s v=""/>
    <m/>
    <s v="国担非专项业务"/>
    <m/>
    <s v="国担非专项业务"/>
    <m/>
    <s v="2022-11-03 10:12:12"/>
    <s v="2022-11-15 09:29:28"/>
    <s v="2022-11-01 15:28:46"/>
    <s v="唐媛"/>
    <m/>
    <s v="省再担合规性审查通过"/>
    <s v="国担合规性审查通过"/>
    <m/>
    <n v="150"/>
    <n v="150"/>
    <n v="365"/>
    <n v="0"/>
    <n v="0"/>
    <n v="2E-3"/>
    <n v="3000"/>
    <n v="3000"/>
    <m/>
  </r>
  <r>
    <s v="4302822082310035"/>
    <s v="国担非专项业务"/>
    <s v="新增"/>
    <x v="46"/>
    <m/>
    <s v="湖南省融资再担保有限公司"/>
    <s v="陶明"/>
    <s v="农户"/>
    <s v="居民身份证"/>
    <s v="360121199105193516"/>
    <m/>
    <m/>
    <m/>
    <m/>
    <m/>
    <s v="否"/>
    <s v="江西省/南昌市/南昌县"/>
    <s v="内陆养殖"/>
    <s v="农、林、牧、渔业"/>
    <n v="0"/>
    <n v="0"/>
    <n v="1"/>
    <n v="0"/>
    <s v="其他"/>
    <s v="三农"/>
    <m/>
    <m/>
    <m/>
    <m/>
    <s v="中国邮政储蓄银行株洲市分行"/>
    <n v="100"/>
    <s v="个人经营性贷款"/>
    <n v="4.9000000000000004"/>
    <s v="人民币"/>
    <s v="否"/>
    <s v="2022-08-23 00:00:00"/>
    <s v="2023-02-23 00:00:00"/>
    <m/>
    <s v="ED44ad2ce2ab88e78401"/>
    <m/>
    <s v="ED44ad2ce2ab88e78401"/>
    <s v="大农委保字-taoming"/>
    <n v="2"/>
    <m/>
    <s v="自然人保证"/>
    <n v="0"/>
    <n v="60"/>
    <n v="0"/>
    <n v="20"/>
    <n v="20"/>
    <n v="0"/>
    <m/>
    <s v=""/>
    <m/>
    <s v="国担非专项业务"/>
    <m/>
    <s v="国担非专项业务"/>
    <m/>
    <s v="2022-11-03 10:12:12"/>
    <s v="2022-11-15 09:29:01"/>
    <s v="2022-11-01 15:28:46"/>
    <s v="唐媛"/>
    <m/>
    <s v="省再担合规性审查通过"/>
    <s v="国担合规性审查通过"/>
    <m/>
    <n v="100"/>
    <n v="100"/>
    <n v="184"/>
    <n v="0"/>
    <n v="0"/>
    <n v="2E-3"/>
    <n v="1008.22"/>
    <n v="1008.22"/>
    <m/>
  </r>
  <r>
    <s v="4302822082310036"/>
    <s v="国担非专项业务"/>
    <s v="新增"/>
    <x v="46"/>
    <m/>
    <s v="湖南省融资再担保有限公司"/>
    <s v="付小辉"/>
    <s v="农户"/>
    <s v="居民身份证"/>
    <s v="420821198307071015"/>
    <m/>
    <m/>
    <m/>
    <m/>
    <m/>
    <s v="否"/>
    <s v="湖北省/荆门市/京山市"/>
    <s v="鸡的饲养"/>
    <s v="农、林、牧、渔业"/>
    <n v="0"/>
    <n v="0"/>
    <n v="1"/>
    <n v="0"/>
    <s v="其他"/>
    <s v="三农"/>
    <m/>
    <m/>
    <m/>
    <m/>
    <s v="中国邮政储蓄银行株洲市分行"/>
    <n v="20"/>
    <s v="个人经营性贷款"/>
    <n v="4.9000000000000004"/>
    <s v="人民币"/>
    <s v="否"/>
    <s v="2022-08-23 00:00:00"/>
    <s v="2023-08-23 00:00:00"/>
    <m/>
    <s v="ED671843bf997a43fa21"/>
    <m/>
    <s v="ED671843bf997a43fa21"/>
    <s v="大农委保字-fuxiaohui"/>
    <n v="2"/>
    <m/>
    <s v="自然人保证"/>
    <n v="0"/>
    <n v="60"/>
    <n v="0"/>
    <n v="20"/>
    <n v="20"/>
    <n v="0"/>
    <m/>
    <s v=""/>
    <m/>
    <s v="国担非专项业务"/>
    <m/>
    <s v="国担非专项业务"/>
    <m/>
    <s v="2022-11-03 10:12:12"/>
    <s v="2022-11-15 09:29:01"/>
    <s v="2022-11-01 15:28:46"/>
    <s v="唐媛"/>
    <m/>
    <s v="省再担合规性审查通过"/>
    <s v="国担合规性审查通过"/>
    <m/>
    <n v="20"/>
    <n v="20"/>
    <n v="365"/>
    <n v="0"/>
    <n v="0"/>
    <n v="2E-3"/>
    <n v="400"/>
    <n v="400"/>
    <m/>
  </r>
  <r>
    <s v="4302822082410024"/>
    <s v="国担非专项业务"/>
    <s v="新增"/>
    <x v="46"/>
    <m/>
    <s v="湖南省融资再担保有限公司"/>
    <s v="曾望"/>
    <s v="农户"/>
    <s v="居民身份证"/>
    <s v="430902199207275531"/>
    <m/>
    <m/>
    <m/>
    <m/>
    <m/>
    <s v="否"/>
    <s v="湖南省/益阳市/资阳区"/>
    <s v="鸡的饲养"/>
    <s v="农、林、牧、渔业"/>
    <n v="0"/>
    <n v="0"/>
    <n v="1"/>
    <n v="0"/>
    <s v="其他"/>
    <s v="三农"/>
    <m/>
    <m/>
    <m/>
    <m/>
    <s v="中国邮政储蓄银行株洲市分行"/>
    <n v="20"/>
    <s v="个人经营性贷款"/>
    <n v="5.2"/>
    <s v="人民币"/>
    <s v="否"/>
    <s v="2022-08-24 00:00:00"/>
    <s v="2023-02-24 00:00:00"/>
    <m/>
    <s v="ZYcafba6321402d67501"/>
    <m/>
    <s v="ZYcafba6321402d67501"/>
    <s v="大农委保字-zengwang"/>
    <n v="2"/>
    <m/>
    <s v="自然人保证"/>
    <n v="0"/>
    <n v="60"/>
    <n v="0"/>
    <n v="20"/>
    <n v="20"/>
    <n v="0"/>
    <m/>
    <s v=""/>
    <m/>
    <s v="国担非专项业务"/>
    <m/>
    <s v="国担非专项业务"/>
    <m/>
    <s v="2022-11-03 10:12:12"/>
    <s v="2022-11-15 09:29:01"/>
    <s v="2022-11-01 15:28:46"/>
    <s v="唐媛"/>
    <m/>
    <s v="省再担合规性审查通过"/>
    <s v="国担合规性审查通过"/>
    <m/>
    <n v="20"/>
    <n v="20"/>
    <n v="184"/>
    <n v="0"/>
    <n v="0"/>
    <n v="2E-3"/>
    <n v="201.64"/>
    <n v="201.64"/>
    <m/>
  </r>
  <r>
    <s v="4302822082410025"/>
    <s v="国担非专项业务"/>
    <s v="新增"/>
    <x v="46"/>
    <m/>
    <s v="湖南省融资再担保有限公司"/>
    <s v="施桂平"/>
    <s v="农户"/>
    <s v="居民身份证"/>
    <s v="321083197612281885"/>
    <m/>
    <m/>
    <m/>
    <m/>
    <m/>
    <s v="是"/>
    <s v="江苏省/泰州市/兴化市"/>
    <s v="内陆养殖"/>
    <s v="农、林、牧、渔业"/>
    <n v="0"/>
    <n v="0"/>
    <n v="1"/>
    <n v="0"/>
    <s v="其他"/>
    <s v="三农"/>
    <m/>
    <m/>
    <m/>
    <m/>
    <s v="中国邮政储蓄银行株洲市分行"/>
    <n v="50"/>
    <s v="个人经营性贷款"/>
    <n v="4.9000000000000004"/>
    <s v="人民币"/>
    <s v="否"/>
    <s v="2022-08-24 00:00:00"/>
    <s v="2023-08-24 00:00:00"/>
    <m/>
    <s v="ED4b4367f20c325ae701"/>
    <m/>
    <s v="ED4b4367f20c325ae701"/>
    <s v="大农委保字-shiguiping"/>
    <n v="2"/>
    <m/>
    <s v="自然人保证"/>
    <n v="0"/>
    <n v="60"/>
    <n v="0"/>
    <n v="20"/>
    <n v="20"/>
    <n v="0"/>
    <m/>
    <s v=""/>
    <m/>
    <s v="国担非专项业务"/>
    <m/>
    <s v="国担非专项业务"/>
    <m/>
    <s v="2022-11-03 10:12:12"/>
    <s v="2022-11-15 09:29:01"/>
    <s v="2022-11-01 15:28:46"/>
    <s v="唐媛"/>
    <m/>
    <s v="省再担合规性审查通过"/>
    <s v="国担合规性审查通过"/>
    <m/>
    <n v="50"/>
    <n v="50"/>
    <n v="365"/>
    <n v="0"/>
    <n v="0"/>
    <n v="2E-3"/>
    <n v="1000"/>
    <n v="1000"/>
    <m/>
  </r>
  <r>
    <s v="4302822082410026"/>
    <s v="国担非专项业务"/>
    <s v="新增"/>
    <x v="46"/>
    <m/>
    <s v="湖南省融资再担保有限公司"/>
    <s v="曾晓康"/>
    <s v="农户"/>
    <s v="居民身份证"/>
    <s v="441623199109085214"/>
    <m/>
    <m/>
    <m/>
    <m/>
    <m/>
    <s v="否"/>
    <s v="广东省/河源市/连平县"/>
    <s v="猪的饲养"/>
    <s v="农、林、牧、渔业"/>
    <n v="0"/>
    <n v="0"/>
    <n v="1"/>
    <n v="0"/>
    <s v="其他"/>
    <s v="三农"/>
    <m/>
    <m/>
    <m/>
    <m/>
    <s v="中国邮政储蓄银行株洲市分行"/>
    <n v="50"/>
    <s v="个人经营性贷款"/>
    <n v="4.9000000000000004"/>
    <s v="人民币"/>
    <s v="否"/>
    <s v="2022-08-24 00:00:00"/>
    <s v="2023-08-24 00:00:00"/>
    <m/>
    <s v="ED3e50b9af7dd8e0ca01"/>
    <m/>
    <s v="ED3e50b9af7dd8e0ca01"/>
    <s v="大农委保字-zengxiaokang"/>
    <n v="2"/>
    <m/>
    <s v="自然人保证"/>
    <n v="0"/>
    <n v="60"/>
    <n v="0"/>
    <n v="20"/>
    <n v="20"/>
    <n v="0"/>
    <m/>
    <s v=""/>
    <m/>
    <s v="国担非专项业务"/>
    <m/>
    <s v="国担非专项业务"/>
    <m/>
    <s v="2022-11-03 10:12:12"/>
    <s v="2022-11-15 09:29:01"/>
    <s v="2022-11-01 15:28:46"/>
    <s v="唐媛"/>
    <m/>
    <s v="省再担合规性审查通过"/>
    <s v="国担合规性审查通过"/>
    <m/>
    <n v="50"/>
    <n v="50"/>
    <n v="365"/>
    <n v="0"/>
    <n v="0"/>
    <n v="2E-3"/>
    <n v="1000"/>
    <n v="1000"/>
    <m/>
  </r>
  <r>
    <s v="4302822082510014"/>
    <s v="国担非专项业务"/>
    <s v="新增"/>
    <x v="46"/>
    <m/>
    <s v="湖南省融资再担保有限公司"/>
    <s v="汪军"/>
    <s v="农户"/>
    <s v="居民身份证"/>
    <s v="421083198307095937"/>
    <m/>
    <m/>
    <m/>
    <m/>
    <m/>
    <s v="否"/>
    <s v="湖北省/荆州市/洪湖市"/>
    <s v="内陆养殖"/>
    <s v="农、林、牧、渔业"/>
    <n v="0"/>
    <n v="0"/>
    <n v="1"/>
    <n v="0"/>
    <s v="其他"/>
    <s v="三农"/>
    <m/>
    <m/>
    <m/>
    <m/>
    <s v="中国邮政储蓄银行株洲市分行"/>
    <n v="100"/>
    <s v="个人经营性贷款"/>
    <n v="4.9000000000000004"/>
    <s v="人民币"/>
    <s v="否"/>
    <s v="2022-08-25 00:00:00"/>
    <s v="2023-08-25 00:00:00"/>
    <m/>
    <s v="ED3590d5500e46417101"/>
    <m/>
    <s v="ED3590d5500e46417101"/>
    <s v="大农委保字-wangjun"/>
    <n v="2"/>
    <m/>
    <s v="自然人保证"/>
    <n v="0"/>
    <n v="60"/>
    <n v="0"/>
    <n v="20"/>
    <n v="20"/>
    <n v="0"/>
    <m/>
    <s v=""/>
    <m/>
    <s v="国担非专项业务"/>
    <m/>
    <s v="国担非专项业务"/>
    <m/>
    <s v="2022-11-03 10:12:12"/>
    <s v="2022-11-15 09:29:01"/>
    <s v="2022-11-01 15:28:46"/>
    <s v="唐媛"/>
    <m/>
    <s v="省再担合规性审查通过"/>
    <s v="国担合规性审查通过"/>
    <m/>
    <n v="100"/>
    <n v="100"/>
    <n v="365"/>
    <n v="0"/>
    <n v="0"/>
    <n v="2E-3"/>
    <n v="2000"/>
    <n v="2000"/>
    <m/>
  </r>
  <r>
    <s v="4302822082510015"/>
    <s v="国担非专项业务"/>
    <s v="新增"/>
    <x v="46"/>
    <m/>
    <s v="湖南省融资再担保有限公司"/>
    <s v="谈丽君"/>
    <s v="农户"/>
    <s v="居民身份证"/>
    <s v="320223197110260025"/>
    <m/>
    <m/>
    <m/>
    <m/>
    <m/>
    <s v="否"/>
    <s v="江苏省/无锡市/宜兴市"/>
    <s v="内陆养殖"/>
    <s v="农、林、牧、渔业"/>
    <n v="0"/>
    <n v="0"/>
    <n v="1"/>
    <n v="0"/>
    <s v="其他"/>
    <s v="三农"/>
    <m/>
    <m/>
    <m/>
    <m/>
    <s v="中国邮政储蓄银行株洲市分行"/>
    <n v="50"/>
    <s v="个人经营性贷款"/>
    <n v="4.9000000000000004"/>
    <s v="人民币"/>
    <s v="否"/>
    <s v="2022-08-25 00:00:00"/>
    <s v="2023-08-25 00:00:00"/>
    <m/>
    <s v="ED1860bc33ce3265e801"/>
    <m/>
    <s v="ED1860bc33ce3265e801"/>
    <s v="大农委保字-tanlijun"/>
    <n v="2"/>
    <m/>
    <s v="自然人保证"/>
    <n v="0"/>
    <n v="60"/>
    <n v="0"/>
    <n v="20"/>
    <n v="20"/>
    <n v="0"/>
    <m/>
    <s v=""/>
    <m/>
    <s v="国担非专项业务"/>
    <m/>
    <s v="国担非专项业务"/>
    <m/>
    <s v="2022-11-03 10:12:12"/>
    <s v="2022-11-15 09:29:01"/>
    <s v="2022-11-01 15:28:46"/>
    <s v="唐媛"/>
    <m/>
    <s v="省再担合规性审查通过"/>
    <s v="国担合规性审查通过"/>
    <m/>
    <n v="50"/>
    <n v="50"/>
    <n v="365"/>
    <n v="0"/>
    <n v="0"/>
    <n v="2E-3"/>
    <n v="1000"/>
    <n v="1000"/>
    <m/>
  </r>
  <r>
    <s v="4302822082510016"/>
    <s v="国担非专项业务"/>
    <s v="新增"/>
    <x v="46"/>
    <m/>
    <s v="湖南省融资再担保有限公司"/>
    <s v="徐华松"/>
    <s v="农户"/>
    <s v="居民身份证"/>
    <s v="610528199601071516"/>
    <m/>
    <m/>
    <m/>
    <m/>
    <m/>
    <s v="是"/>
    <s v="陕西省/渭南市/富平县"/>
    <s v="鸡的饲养"/>
    <s v="农、林、牧、渔业"/>
    <n v="0"/>
    <n v="0"/>
    <n v="1"/>
    <n v="0"/>
    <s v="其他"/>
    <s v="三农"/>
    <m/>
    <m/>
    <m/>
    <m/>
    <s v="中国邮政储蓄银行株洲市分行"/>
    <n v="100"/>
    <s v="个人经营性贷款"/>
    <n v="4.9000000000000004"/>
    <s v="人民币"/>
    <s v="否"/>
    <s v="2022-08-25 00:00:00"/>
    <s v="2023-08-25 00:00:00"/>
    <m/>
    <s v="ED950f3d3bb3102b1301"/>
    <m/>
    <s v="ED950f3d3bb3102b1301"/>
    <s v="大农委保字-xuhuasong"/>
    <n v="2"/>
    <m/>
    <s v="自然人保证"/>
    <n v="0"/>
    <n v="60"/>
    <n v="0"/>
    <n v="20"/>
    <n v="20"/>
    <n v="0"/>
    <m/>
    <s v=""/>
    <m/>
    <s v="国担非专项业务"/>
    <m/>
    <s v="国担非专项业务"/>
    <m/>
    <s v="2022-11-03 10:12:12"/>
    <s v="2022-11-15 09:29:01"/>
    <s v="2022-11-01 15:28:46"/>
    <s v="唐媛"/>
    <m/>
    <s v="省再担合规性审查通过"/>
    <s v="国担合规性审查通过"/>
    <m/>
    <n v="100"/>
    <n v="100"/>
    <n v="365"/>
    <n v="0"/>
    <n v="0"/>
    <n v="2E-3"/>
    <n v="2000"/>
    <n v="2000"/>
    <m/>
  </r>
  <r>
    <s v="4302822082610004"/>
    <s v="国担非专项业务"/>
    <s v="新增"/>
    <x v="46"/>
    <m/>
    <s v="湖南省融资再担保有限公司"/>
    <s v="叶良武"/>
    <s v="农户"/>
    <s v="居民身份证"/>
    <s v="441881198606081118"/>
    <m/>
    <m/>
    <m/>
    <m/>
    <m/>
    <s v="是"/>
    <s v="广东省/清远市/英德市"/>
    <s v="猪的饲养"/>
    <s v="农、林、牧、渔业"/>
    <n v="0"/>
    <n v="0"/>
    <n v="1"/>
    <n v="0"/>
    <s v="其他"/>
    <s v="三农"/>
    <m/>
    <m/>
    <m/>
    <m/>
    <s v="中国邮政储蓄银行株洲市分行"/>
    <n v="30"/>
    <s v="个人经营性贷款"/>
    <n v="4.9000000000000004"/>
    <s v="人民币"/>
    <s v="否"/>
    <s v="2022-08-26 00:00:00"/>
    <s v="2023-02-26 00:00:00"/>
    <m/>
    <s v="EDad3cae266ac3609e01"/>
    <m/>
    <s v="EDad3cae266ac3609e01"/>
    <s v="大农委保字-yeliangwu"/>
    <n v="2"/>
    <m/>
    <s v="自然人保证"/>
    <n v="0"/>
    <n v="60"/>
    <n v="0"/>
    <n v="20"/>
    <n v="20"/>
    <n v="0"/>
    <m/>
    <s v=""/>
    <m/>
    <s v="国担非专项业务"/>
    <m/>
    <s v="国担非专项业务"/>
    <m/>
    <s v="2022-11-03 10:12:12"/>
    <s v="2022-11-15 09:29:01"/>
    <s v="2022-11-01 15:28:46"/>
    <s v="唐媛"/>
    <m/>
    <s v="省再担合规性审查通过"/>
    <s v="国担合规性审查通过"/>
    <m/>
    <n v="30"/>
    <n v="30"/>
    <n v="184"/>
    <n v="0"/>
    <n v="0"/>
    <n v="2E-3"/>
    <n v="302.47000000000003"/>
    <n v="302.47000000000003"/>
    <m/>
  </r>
  <r>
    <s v="4302822082610005"/>
    <s v="国担非专项业务"/>
    <s v="新增"/>
    <x v="46"/>
    <m/>
    <s v="湖南省融资再担保有限公司"/>
    <s v="秦顺六"/>
    <s v="农户"/>
    <s v="居民身份证"/>
    <s v="512324196603220755"/>
    <m/>
    <m/>
    <m/>
    <m/>
    <m/>
    <s v="否"/>
    <s v="重庆市/长寿区"/>
    <s v="猪的饲养"/>
    <s v="农、林、牧、渔业"/>
    <n v="0"/>
    <n v="0"/>
    <n v="1"/>
    <n v="0"/>
    <s v="其他"/>
    <s v="三农"/>
    <m/>
    <m/>
    <m/>
    <m/>
    <s v="中国邮政储蓄银行株洲市分行"/>
    <n v="20"/>
    <s v="个人经营性贷款"/>
    <n v="4.9000000000000004"/>
    <s v="人民币"/>
    <s v="否"/>
    <s v="2022-08-26 00:00:00"/>
    <s v="2023-08-26 00:00:00"/>
    <m/>
    <s v="ED706b481352c33f6f31"/>
    <m/>
    <s v="ED706b481352c33f6f31"/>
    <s v="大农委保字-qinshunliu"/>
    <n v="2"/>
    <m/>
    <s v="自然人保证"/>
    <n v="0"/>
    <n v="60"/>
    <n v="0"/>
    <n v="20"/>
    <n v="20"/>
    <n v="0"/>
    <m/>
    <s v=""/>
    <m/>
    <s v="国担非专项业务"/>
    <m/>
    <s v="国担非专项业务"/>
    <m/>
    <s v="2022-11-03 10:12:12"/>
    <s v="2022-11-15 09:28:31"/>
    <s v="2022-11-01 15:28:46"/>
    <s v="唐媛"/>
    <m/>
    <s v="省再担合规性审查通过"/>
    <s v="国担合规性审查通过"/>
    <m/>
    <n v="20"/>
    <n v="20"/>
    <n v="365"/>
    <n v="0"/>
    <n v="0"/>
    <n v="2E-3"/>
    <n v="400"/>
    <n v="400"/>
    <m/>
  </r>
  <r>
    <s v="4302822082610006"/>
    <s v="国担非专项业务"/>
    <s v="新增"/>
    <x v="46"/>
    <m/>
    <s v="湖南省融资再担保有限公司"/>
    <s v="叶良武"/>
    <s v="农户"/>
    <s v="居民身份证"/>
    <s v="441881198606081118"/>
    <m/>
    <m/>
    <m/>
    <m/>
    <m/>
    <s v="否"/>
    <s v="广东省/清远市/英德市"/>
    <s v="猪的饲养"/>
    <s v="农、林、牧、渔业"/>
    <n v="0"/>
    <n v="0"/>
    <n v="1"/>
    <n v="0"/>
    <s v="其他"/>
    <s v="三农"/>
    <m/>
    <m/>
    <m/>
    <m/>
    <s v="中国邮政储蓄银行株洲市分行"/>
    <n v="30"/>
    <s v="个人经营性贷款"/>
    <n v="4.9000000000000004"/>
    <s v="人民币"/>
    <s v="否"/>
    <s v="2022-08-26 00:00:00"/>
    <s v="2023-02-26 00:00:00"/>
    <m/>
    <s v="EDad3cae266ac3609e02"/>
    <m/>
    <s v="EDad3cae266ac3609e01"/>
    <s v="大农委保字-yeliangwu"/>
    <n v="2"/>
    <m/>
    <s v="自然人保证"/>
    <n v="0"/>
    <n v="60"/>
    <n v="0"/>
    <n v="20"/>
    <n v="20"/>
    <n v="0"/>
    <m/>
    <s v=""/>
    <m/>
    <s v="国担非专项业务"/>
    <m/>
    <s v="国担非专项业务"/>
    <m/>
    <s v="2022-11-03 10:12:12"/>
    <s v="2022-11-15 09:29:01"/>
    <s v="2022-11-01 15:28:46"/>
    <s v="唐媛"/>
    <m/>
    <s v="省再担合规性审查通过"/>
    <s v="国担合规性审查通过"/>
    <m/>
    <n v="30"/>
    <n v="30"/>
    <n v="184"/>
    <n v="0"/>
    <n v="0"/>
    <n v="2E-3"/>
    <n v="302.47000000000003"/>
    <n v="302.47000000000003"/>
    <m/>
  </r>
  <r>
    <s v="4302822082610007"/>
    <s v="国担非专项业务"/>
    <s v="新增"/>
    <x v="46"/>
    <m/>
    <s v="湖南省融资再担保有限公司"/>
    <s v="张马成"/>
    <s v="农户"/>
    <s v="居民身份证"/>
    <s v="610324199005240559"/>
    <m/>
    <m/>
    <m/>
    <m/>
    <m/>
    <s v="是"/>
    <s v="陕西省/宝鸡市/扶风县"/>
    <s v="猪的饲养"/>
    <s v="农、林、牧、渔业"/>
    <n v="0"/>
    <n v="0"/>
    <n v="1"/>
    <n v="0"/>
    <s v="其他"/>
    <s v="三农"/>
    <m/>
    <m/>
    <m/>
    <m/>
    <s v="中国邮政储蓄银行株洲市分行"/>
    <n v="50"/>
    <s v="个人经营性贷款"/>
    <n v="4.9000000000000004"/>
    <s v="人民币"/>
    <s v="否"/>
    <s v="2022-08-26 00:00:00"/>
    <s v="2023-08-26 00:00:00"/>
    <m/>
    <s v="ED73e053d297031c9f01"/>
    <m/>
    <s v="ED73e053d297031c9f01"/>
    <s v="大农委保字-zhangmacheng"/>
    <n v="2"/>
    <m/>
    <s v="自然人保证"/>
    <n v="0"/>
    <n v="60"/>
    <n v="0"/>
    <n v="20"/>
    <n v="20"/>
    <n v="0"/>
    <m/>
    <s v=""/>
    <m/>
    <s v="国担非专项业务"/>
    <m/>
    <s v="国担非专项业务"/>
    <m/>
    <s v="2022-11-03 10:12:12"/>
    <s v="2022-11-15 09:29:28"/>
    <s v="2022-11-01 15:28:46"/>
    <s v="唐媛"/>
    <m/>
    <s v="省再担合规性审查通过"/>
    <s v="国担合规性审查通过"/>
    <m/>
    <n v="50"/>
    <n v="50"/>
    <n v="365"/>
    <n v="0"/>
    <n v="0"/>
    <n v="2E-3"/>
    <n v="1000"/>
    <n v="1000"/>
    <m/>
  </r>
  <r>
    <s v="4302822082610008"/>
    <s v="国担非专项业务"/>
    <s v="新增"/>
    <x v="46"/>
    <m/>
    <s v="湖南省融资再担保有限公司"/>
    <s v="李云凤"/>
    <s v="农户"/>
    <s v="居民身份证"/>
    <s v="340311198808101227"/>
    <m/>
    <m/>
    <m/>
    <m/>
    <m/>
    <s v="是"/>
    <s v="安徽省/蚌埠市/淮上区"/>
    <s v="内陆养殖"/>
    <s v="农、林、牧、渔业"/>
    <n v="0"/>
    <n v="0"/>
    <n v="1"/>
    <n v="0"/>
    <s v="其他"/>
    <s v="三农"/>
    <m/>
    <m/>
    <m/>
    <m/>
    <s v="中国邮政储蓄银行株洲市分行"/>
    <n v="20"/>
    <s v="个人经营性贷款"/>
    <n v="4.9000000000000004"/>
    <s v="人民币"/>
    <s v="否"/>
    <s v="2022-08-26 00:00:00"/>
    <s v="2023-08-26 00:00:00"/>
    <m/>
    <s v="EDf8bd93e9a3a923e421"/>
    <m/>
    <s v="EDf8bd93e9a3a923e421"/>
    <s v="大农委保字-liyunfeng"/>
    <n v="2"/>
    <m/>
    <s v="自然人保证"/>
    <n v="0"/>
    <n v="60"/>
    <n v="0"/>
    <n v="20"/>
    <n v="20"/>
    <n v="0"/>
    <m/>
    <s v=""/>
    <m/>
    <s v="国担非专项业务"/>
    <m/>
    <s v="国担非专项业务"/>
    <m/>
    <s v="2022-11-03 10:12:12"/>
    <s v="2022-11-15 09:29:28"/>
    <s v="2022-11-01 15:28:46"/>
    <s v="唐媛"/>
    <m/>
    <s v="省再担合规性审查通过"/>
    <s v="国担合规性审查通过"/>
    <m/>
    <n v="20"/>
    <n v="20"/>
    <n v="365"/>
    <n v="0"/>
    <n v="0"/>
    <n v="2E-3"/>
    <n v="400"/>
    <n v="400"/>
    <m/>
  </r>
  <r>
    <s v="4302822082910023"/>
    <s v="国担非专项业务"/>
    <s v="新增"/>
    <x v="46"/>
    <m/>
    <s v="湖南省融资再担保有限公司"/>
    <s v="廖江沫"/>
    <s v="农户"/>
    <s v="居民身份证"/>
    <s v="432823197408173346"/>
    <m/>
    <m/>
    <m/>
    <m/>
    <m/>
    <s v="否"/>
    <s v="湖南省/郴州市/永兴县"/>
    <s v="猪的饲养"/>
    <s v="农、林、牧、渔业"/>
    <n v="0"/>
    <n v="0"/>
    <n v="1"/>
    <n v="0"/>
    <s v="其他"/>
    <s v="三农"/>
    <m/>
    <m/>
    <m/>
    <m/>
    <s v="中国邮政储蓄银行株洲市分行"/>
    <n v="50"/>
    <s v="个人经营性贷款"/>
    <n v="4.9000000000000004"/>
    <s v="人民币"/>
    <s v="否"/>
    <s v="2022-08-29 00:00:00"/>
    <s v="2023-02-28 00:00:00"/>
    <m/>
    <s v="EDcf1dbccbcf7d452e11"/>
    <m/>
    <s v="EDcf1dbccbcf7d452e11"/>
    <s v="大农委保字-liaojiangmo"/>
    <n v="2"/>
    <m/>
    <s v="自然人保证"/>
    <n v="0"/>
    <n v="60"/>
    <n v="0"/>
    <n v="20"/>
    <n v="20"/>
    <n v="0"/>
    <m/>
    <s v=""/>
    <m/>
    <s v="国担非专项业务"/>
    <m/>
    <s v="国担非专项业务"/>
    <m/>
    <s v="2022-11-03 10:12:12"/>
    <s v="2022-11-15 09:29:28"/>
    <s v="2022-11-01 15:28:46"/>
    <s v="唐媛"/>
    <m/>
    <s v="省再担合规性审查通过"/>
    <s v="国担合规性审查通过"/>
    <m/>
    <n v="50"/>
    <n v="50"/>
    <n v="183"/>
    <n v="0"/>
    <n v="0"/>
    <n v="2E-3"/>
    <n v="501.37"/>
    <n v="501.37"/>
    <m/>
  </r>
  <r>
    <s v="4302822082910024"/>
    <s v="国担非专项业务"/>
    <s v="新增"/>
    <x v="46"/>
    <m/>
    <s v="湖南省融资再担保有限公司"/>
    <s v="黎远平"/>
    <s v="农户"/>
    <s v="居民身份证"/>
    <s v="441822197912011113"/>
    <m/>
    <m/>
    <m/>
    <m/>
    <m/>
    <s v="是"/>
    <s v="广东省/清远市/英德市"/>
    <s v="猪的饲养"/>
    <s v="农、林、牧、渔业"/>
    <n v="0"/>
    <n v="0"/>
    <n v="1"/>
    <n v="0"/>
    <s v="其他"/>
    <s v="三农"/>
    <m/>
    <m/>
    <m/>
    <m/>
    <s v="中国邮政储蓄银行株洲市分行"/>
    <n v="30"/>
    <s v="个人经营性贷款"/>
    <n v="4.9000000000000004"/>
    <s v="人民币"/>
    <s v="否"/>
    <s v="2022-08-29 00:00:00"/>
    <s v="2023-02-28 00:00:00"/>
    <m/>
    <s v="EDae537fd7c8279fdf01"/>
    <m/>
    <s v="EDae537fd7c8279fdf01"/>
    <s v="大农委保字-liyuanping"/>
    <n v="2"/>
    <m/>
    <s v="自然人保证"/>
    <n v="0"/>
    <n v="60"/>
    <n v="0"/>
    <n v="20"/>
    <n v="20"/>
    <n v="0"/>
    <m/>
    <s v=""/>
    <m/>
    <s v="国担非专项业务"/>
    <m/>
    <s v="国担非专项业务"/>
    <m/>
    <s v="2022-11-03 10:12:12"/>
    <s v="2022-11-15 09:29:28"/>
    <s v="2022-11-01 15:28:46"/>
    <s v="唐媛"/>
    <m/>
    <s v="省再担合规性审查通过"/>
    <s v="国担合规性审查通过"/>
    <m/>
    <n v="30"/>
    <n v="30"/>
    <n v="183"/>
    <n v="0"/>
    <n v="0"/>
    <n v="2E-3"/>
    <n v="300.82"/>
    <n v="300.82"/>
    <m/>
  </r>
  <r>
    <s v="4302822083010021"/>
    <s v="国担非专项业务"/>
    <s v="新增"/>
    <x v="46"/>
    <m/>
    <s v="湖南省融资再担保有限公司"/>
    <s v="阳应辉"/>
    <s v="农户"/>
    <s v="居民身份证"/>
    <s v="430681196509239339"/>
    <m/>
    <m/>
    <m/>
    <m/>
    <m/>
    <s v="否"/>
    <s v="湖南省/岳阳市/汨罗市"/>
    <s v="猪的饲养"/>
    <s v="农、林、牧、渔业"/>
    <n v="0"/>
    <n v="0"/>
    <n v="1"/>
    <n v="0"/>
    <s v="其他"/>
    <s v="三农"/>
    <m/>
    <m/>
    <m/>
    <m/>
    <s v="中国邮政储蓄银行株洲市分行"/>
    <n v="100"/>
    <s v="个人经营性贷款"/>
    <n v="4.9000000000000004"/>
    <s v="人民币"/>
    <s v="否"/>
    <s v="2022-08-30 00:00:00"/>
    <s v="2023-02-28 00:00:00"/>
    <m/>
    <s v="EDa3378227e137320701"/>
    <m/>
    <s v="EDa3378227e137320701"/>
    <s v="大农委保字-yangyinghui"/>
    <n v="2"/>
    <m/>
    <s v="自然人保证"/>
    <n v="0"/>
    <n v="60"/>
    <n v="0"/>
    <n v="20"/>
    <n v="20"/>
    <n v="0"/>
    <m/>
    <s v=""/>
    <m/>
    <s v="国担非专项业务"/>
    <m/>
    <s v="国担非专项业务"/>
    <m/>
    <s v="2022-11-03 10:12:12"/>
    <s v="2022-11-15 09:29:01"/>
    <s v="2022-11-01 15:28:46"/>
    <s v="唐媛"/>
    <m/>
    <s v="省再担合规性审查通过"/>
    <s v="国担合规性审查通过"/>
    <m/>
    <n v="100"/>
    <n v="100"/>
    <n v="182"/>
    <n v="0"/>
    <n v="0"/>
    <n v="2E-3"/>
    <n v="997.26"/>
    <n v="997.26"/>
    <m/>
  </r>
  <r>
    <s v="4302822083010022"/>
    <s v="国担非专项业务"/>
    <s v="新增"/>
    <x v="46"/>
    <m/>
    <s v="湖南省融资再担保有限公司"/>
    <s v="黎远平"/>
    <s v="农户"/>
    <s v="居民身份证"/>
    <s v="441822197912011113"/>
    <m/>
    <m/>
    <m/>
    <m/>
    <m/>
    <s v="否"/>
    <s v="广东省/清远市/英德市"/>
    <s v="猪的饲养"/>
    <s v="农、林、牧、渔业"/>
    <n v="0"/>
    <n v="0"/>
    <n v="1"/>
    <n v="0"/>
    <s v="其他"/>
    <s v="三农"/>
    <m/>
    <m/>
    <m/>
    <m/>
    <s v="中国邮政储蓄银行株洲市分行"/>
    <n v="30"/>
    <s v="个人经营性贷款"/>
    <n v="4.9000000000000004"/>
    <s v="人民币"/>
    <s v="否"/>
    <s v="2022-08-30 00:00:00"/>
    <s v="2023-02-28 00:00:00"/>
    <m/>
    <s v="EDae537fd7c8279fdf01"/>
    <m/>
    <s v="EDae537fd7c8279fdf01"/>
    <s v="大农委保字-liyuanping"/>
    <n v="2"/>
    <m/>
    <s v="自然人保证"/>
    <n v="0"/>
    <n v="60"/>
    <n v="0"/>
    <n v="20"/>
    <n v="20"/>
    <n v="0"/>
    <m/>
    <s v=""/>
    <m/>
    <s v="国担非专项业务"/>
    <m/>
    <s v="国担非专项业务"/>
    <m/>
    <s v="2022-11-03 10:12:12"/>
    <s v="2022-11-15 09:29:01"/>
    <s v="2022-11-01 15:28:46"/>
    <s v="唐媛"/>
    <m/>
    <s v="省再担合规性审查通过"/>
    <s v="国担合规性审查通过"/>
    <m/>
    <n v="30"/>
    <n v="30"/>
    <n v="182"/>
    <n v="0"/>
    <n v="0"/>
    <n v="2E-3"/>
    <n v="299.18"/>
    <n v="299.18"/>
    <m/>
  </r>
  <r>
    <s v="4302822083110010"/>
    <s v="国担非专项业务"/>
    <s v="新增"/>
    <x v="46"/>
    <m/>
    <s v="湖南省融资再担保有限公司"/>
    <s v="侯正信"/>
    <s v="农户"/>
    <s v="居民身份证"/>
    <s v="372423196301183111"/>
    <m/>
    <m/>
    <m/>
    <m/>
    <m/>
    <s v="是"/>
    <s v="山东省/德州市/夏津县"/>
    <s v="猪的饲养"/>
    <s v="农、林、牧、渔业"/>
    <n v="0"/>
    <n v="0"/>
    <n v="1"/>
    <n v="0"/>
    <s v="其他"/>
    <s v="三农"/>
    <m/>
    <m/>
    <m/>
    <m/>
    <s v="中国邮政储蓄银行株洲市分行"/>
    <n v="10"/>
    <s v="个人经营性贷款"/>
    <n v="4.9000000000000004"/>
    <s v="人民币"/>
    <s v="否"/>
    <s v="2022-08-31 00:00:00"/>
    <s v="2022-11-30 00:00:00"/>
    <m/>
    <s v="ED3E80A3A928870E0801"/>
    <m/>
    <s v="ED3E80A3A928870E0801"/>
    <s v="大农委保字-houzhengxin"/>
    <n v="2"/>
    <m/>
    <s v="自然人保证"/>
    <n v="0"/>
    <n v="60"/>
    <n v="0"/>
    <n v="20"/>
    <n v="20"/>
    <n v="0"/>
    <m/>
    <s v=""/>
    <m/>
    <s v="国担非专项业务"/>
    <m/>
    <s v="国担非专项业务"/>
    <m/>
    <s v="2022-11-03 10:12:12"/>
    <s v="2022-11-15 09:29:01"/>
    <s v="2022-11-01 15:28:46"/>
    <s v="唐媛"/>
    <m/>
    <s v="省再担合规性审查通过"/>
    <s v="国担合规性审查通过"/>
    <m/>
    <n v="10"/>
    <n v="10"/>
    <n v="91"/>
    <n v="0"/>
    <n v="0"/>
    <n v="2E-3"/>
    <n v="49.86"/>
    <n v="49.86"/>
    <m/>
  </r>
  <r>
    <s v="4302822082210035"/>
    <s v="国担非专项业务"/>
    <s v="新增"/>
    <x v="46"/>
    <m/>
    <s v="湖南省融资再担保有限公司"/>
    <s v="王先坤"/>
    <s v="农户"/>
    <s v="居民身份证"/>
    <s v="422431196802133758"/>
    <m/>
    <m/>
    <m/>
    <m/>
    <m/>
    <s v="否"/>
    <s v="湖北省/荆门市/钟祥市"/>
    <s v="内陆养殖"/>
    <s v="农、林、牧、渔业"/>
    <n v="0"/>
    <n v="0"/>
    <n v="1"/>
    <n v="0"/>
    <s v="其他"/>
    <s v="三农"/>
    <m/>
    <m/>
    <m/>
    <m/>
    <s v="株洲县融兴村镇银行有限责任公司"/>
    <n v="30"/>
    <s v="个人经营性贷款"/>
    <n v="5"/>
    <s v="人民币"/>
    <s v="否"/>
    <s v="2022-08-22 00:00:00"/>
    <s v="2023-08-21 00:00:00"/>
    <m/>
    <s v="株洲县融兴村镇银行2022年（个借）字第2022-0808号"/>
    <m/>
    <s v="株洲县融兴村镇银行2022年（担保）字第2022-22159号"/>
    <s v="大农委保字-wangxiankun"/>
    <n v="2"/>
    <m/>
    <s v="自然人保证"/>
    <n v="0"/>
    <n v="60"/>
    <n v="0"/>
    <n v="20"/>
    <n v="20"/>
    <n v="0"/>
    <m/>
    <s v=""/>
    <m/>
    <s v="国担非专项业务"/>
    <m/>
    <s v="国担非专项业务"/>
    <m/>
    <s v="2022-11-03 10:12:12"/>
    <s v="2022-11-15 09:29:01"/>
    <s v="2022-11-01 15:43:50"/>
    <s v="唐媛"/>
    <m/>
    <s v="省再担合规性审查通过"/>
    <s v="国担合规性审查通过"/>
    <m/>
    <n v="30"/>
    <n v="30"/>
    <n v="364"/>
    <n v="0"/>
    <n v="0"/>
    <n v="2E-3"/>
    <n v="598.36"/>
    <n v="598.36"/>
    <m/>
  </r>
  <r>
    <s v="4302822082910025"/>
    <s v="国担非专项业务"/>
    <s v="新增"/>
    <x v="46"/>
    <m/>
    <s v="湖南省融资再担保有限公司"/>
    <s v="张必军"/>
    <s v="农户"/>
    <s v="居民身份证"/>
    <s v="430521197303281198"/>
    <m/>
    <m/>
    <m/>
    <m/>
    <m/>
    <s v="否"/>
    <s v="湖南省/邵阳市/邵东市"/>
    <s v="猪的饲养"/>
    <s v="农、林、牧、渔业"/>
    <n v="0"/>
    <n v="0"/>
    <n v="1"/>
    <n v="0"/>
    <s v="其他"/>
    <s v="三农"/>
    <m/>
    <m/>
    <m/>
    <m/>
    <s v="株洲县融兴村镇银行有限责任公司"/>
    <n v="100"/>
    <s v="个人经营性贷款"/>
    <n v="5"/>
    <s v="人民币"/>
    <s v="否"/>
    <s v="2022-08-29 00:00:00"/>
    <s v="2023-08-28 00:00:00"/>
    <m/>
    <s v="株洲县融兴村镇银行2022年（个借）字第2022-0871号"/>
    <m/>
    <s v="株洲县融兴村镇银行2022年（担保）字第2022-22217号"/>
    <s v="大农委保字-zhangbijun"/>
    <n v="1"/>
    <m/>
    <s v="自然人保证"/>
    <n v="0"/>
    <n v="60"/>
    <n v="0"/>
    <n v="20"/>
    <n v="20"/>
    <n v="0"/>
    <m/>
    <s v=""/>
    <m/>
    <s v="国担非专项业务"/>
    <m/>
    <s v="国担非专项业务"/>
    <m/>
    <s v="2022-11-03 10:12:12"/>
    <s v="2022-11-15 09:29:28"/>
    <s v="2022-11-01 15:43:50"/>
    <s v="唐媛"/>
    <m/>
    <s v="省再担合规性审查通过"/>
    <s v="国担合规性审查通过"/>
    <m/>
    <n v="100"/>
    <n v="100"/>
    <n v="364"/>
    <n v="0"/>
    <n v="0"/>
    <n v="2E-3"/>
    <n v="1994.52"/>
    <n v="1994.52"/>
    <m/>
  </r>
  <r>
    <s v="4302822080810020"/>
    <s v="国担非专项业务"/>
    <s v="新增"/>
    <x v="46"/>
    <m/>
    <s v="湖南省融资再担保有限公司"/>
    <s v="吴礼国"/>
    <s v="农户"/>
    <s v="居民身份证"/>
    <s v="430702197109174518"/>
    <m/>
    <m/>
    <m/>
    <m/>
    <m/>
    <s v="否"/>
    <s v="湖南省/常德市/武陵区"/>
    <s v="内陆养殖"/>
    <s v="农、林、牧、渔业"/>
    <n v="0"/>
    <n v="0"/>
    <n v="1"/>
    <n v="0"/>
    <s v="其他"/>
    <s v="三农"/>
    <m/>
    <m/>
    <m/>
    <m/>
    <s v="华融湘江银行株洲金山支行"/>
    <n v="10"/>
    <s v="个人经营性贷款"/>
    <n v="5"/>
    <s v="人民币"/>
    <s v="否"/>
    <s v="2022-08-08 00:00:00"/>
    <s v="2023-08-08 00:00:00"/>
    <m/>
    <s v="华银株金山支个贷担字（2022）年第131号"/>
    <m/>
    <s v="华银株金山支最保字（2022）年第054号"/>
    <s v="大农委保字-wuliguo"/>
    <n v="2"/>
    <m/>
    <s v="自然人保证"/>
    <n v="0"/>
    <n v="60"/>
    <n v="0"/>
    <n v="20"/>
    <n v="20"/>
    <n v="0"/>
    <m/>
    <s v=""/>
    <m/>
    <s v="国担非专项业务"/>
    <m/>
    <s v="国担非专项业务"/>
    <m/>
    <s v="2022-11-03 10:12:12"/>
    <s v="2022-11-15 09:29:28"/>
    <s v="2022-11-01 15:43:50"/>
    <s v="唐媛"/>
    <m/>
    <s v="省再担合规性审查通过"/>
    <s v="国担合规性审查通过"/>
    <m/>
    <n v="10"/>
    <n v="10"/>
    <n v="365"/>
    <n v="0"/>
    <n v="0"/>
    <n v="2E-3"/>
    <n v="200"/>
    <n v="200"/>
    <m/>
  </r>
  <r>
    <s v="4302822081510022"/>
    <s v="国担非专项业务"/>
    <s v="新增"/>
    <x v="46"/>
    <m/>
    <s v="湖南省融资再担保有限公司"/>
    <s v="贺艾云"/>
    <s v="农户"/>
    <s v="居民身份证"/>
    <s v="430521196512090721"/>
    <m/>
    <m/>
    <m/>
    <m/>
    <m/>
    <s v="否"/>
    <s v="湖南省/邵阳市/邵东市"/>
    <s v="猪的饲养"/>
    <s v="农、林、牧、渔业"/>
    <n v="0"/>
    <n v="0"/>
    <n v="1"/>
    <n v="0"/>
    <s v="其他"/>
    <s v="三农"/>
    <m/>
    <m/>
    <m/>
    <m/>
    <s v="华融湘江银行株洲金山支行"/>
    <n v="30"/>
    <s v="个人经营性贷款"/>
    <n v="5"/>
    <s v="人民币"/>
    <s v="否"/>
    <s v="2022-08-15 00:00:00"/>
    <s v="2023-02-15 00:00:00"/>
    <m/>
    <s v="华银株金山支个贷担字（2022）年第147号"/>
    <m/>
    <s v="华银株金山支最保字（2022）年第1039号"/>
    <s v="大农委保字-heaiyun"/>
    <n v="2"/>
    <m/>
    <s v="自然人保证"/>
    <n v="0"/>
    <n v="60"/>
    <n v="0"/>
    <n v="20"/>
    <n v="20"/>
    <n v="0"/>
    <m/>
    <s v=""/>
    <m/>
    <s v="国担非专项业务"/>
    <m/>
    <s v="国担非专项业务"/>
    <m/>
    <s v="2022-11-03 10:12:12"/>
    <s v="2022-11-15 09:29:28"/>
    <s v="2022-11-01 15:43:50"/>
    <s v="唐媛"/>
    <m/>
    <s v="省再担合规性审查通过"/>
    <s v="国担合规性审查通过"/>
    <m/>
    <n v="30"/>
    <n v="30"/>
    <n v="184"/>
    <n v="0"/>
    <n v="0"/>
    <n v="2E-3"/>
    <n v="302.47000000000003"/>
    <n v="302.47000000000003"/>
    <m/>
  </r>
  <r>
    <s v="4302822080910020"/>
    <s v="国担非专项业务"/>
    <s v="新增"/>
    <x v="46"/>
    <m/>
    <s v="湖南省融资再担保有限公司"/>
    <s v="彭立萍"/>
    <s v="农户"/>
    <s v="居民身份证"/>
    <s v="430721197109200308"/>
    <m/>
    <m/>
    <m/>
    <m/>
    <m/>
    <s v="否"/>
    <s v="湖南省/常德市/安乡县"/>
    <s v="猪的饲养"/>
    <s v="农、林、牧、渔业"/>
    <n v="0"/>
    <n v="0"/>
    <n v="1"/>
    <n v="0"/>
    <s v="其他"/>
    <s v="三农"/>
    <m/>
    <m/>
    <m/>
    <m/>
    <s v="中国银行株洲市黄河北路支行"/>
    <n v="50"/>
    <s v="个人经营性贷款"/>
    <n v="4.3499999999999996"/>
    <s v="人民币"/>
    <s v="否"/>
    <s v="2022-08-09 00:00:00"/>
    <s v="2023-02-09 00:00:00"/>
    <m/>
    <s v="2022年株中银益黄字014号"/>
    <m/>
    <s v="2022年株中银益南公保字012号"/>
    <s v="大农委保字-pengliping"/>
    <n v="2"/>
    <m/>
    <s v="自然人保证"/>
    <n v="0"/>
    <n v="60"/>
    <n v="0"/>
    <n v="20"/>
    <n v="20"/>
    <n v="0"/>
    <m/>
    <s v=""/>
    <m/>
    <s v="国担非专项业务"/>
    <m/>
    <s v="国担非专项业务"/>
    <m/>
    <s v="2022-11-03 10:12:12"/>
    <s v="2022-11-15 09:29:01"/>
    <s v="2022-11-01 15:43:50"/>
    <s v="唐媛"/>
    <m/>
    <s v="省再担合规性审查通过"/>
    <s v="国担合规性审查通过"/>
    <m/>
    <n v="50"/>
    <n v="50"/>
    <n v="184"/>
    <n v="0"/>
    <n v="0"/>
    <n v="2E-3"/>
    <n v="504.11"/>
    <n v="504.11"/>
    <m/>
  </r>
  <r>
    <s v="4302822082210036"/>
    <s v="国担非专项业务"/>
    <s v="新增"/>
    <x v="46"/>
    <m/>
    <s v="湖南省融资再担保有限公司"/>
    <s v="邓艳"/>
    <s v="农户"/>
    <s v="居民身份证"/>
    <s v="430725198805100829"/>
    <m/>
    <m/>
    <m/>
    <m/>
    <m/>
    <s v="否"/>
    <s v="湖南省/常德市/桃源县"/>
    <s v="鸡的饲养"/>
    <s v="农、林、牧、渔业"/>
    <n v="0"/>
    <n v="0"/>
    <n v="1"/>
    <n v="0"/>
    <s v="其他"/>
    <s v="三农"/>
    <m/>
    <m/>
    <m/>
    <m/>
    <s v="中国银行株洲市南区支行"/>
    <n v="20"/>
    <s v="个人经营性贷款"/>
    <n v="3.85"/>
    <s v="人民币"/>
    <s v="否"/>
    <s v="2022-08-22 00:00:00"/>
    <s v="2023-02-22 00:00:00"/>
    <m/>
    <s v="2022年株中银益南字089号"/>
    <m/>
    <s v="2021年株中银益南公保字036号"/>
    <s v="大农委保字-dengyan"/>
    <n v="2"/>
    <m/>
    <s v="自然人保证"/>
    <n v="0"/>
    <n v="60"/>
    <n v="0"/>
    <n v="20"/>
    <n v="20"/>
    <n v="0"/>
    <m/>
    <s v=""/>
    <m/>
    <s v="国担非专项业务"/>
    <m/>
    <s v="国担非专项业务"/>
    <m/>
    <s v="2022-11-03 10:12:12"/>
    <s v="2022-11-15 09:29:01"/>
    <s v="2022-11-01 15:43:50"/>
    <s v="唐媛"/>
    <m/>
    <s v="省再担合规性审查通过"/>
    <s v="国担合规性审查通过"/>
    <m/>
    <n v="20"/>
    <n v="20"/>
    <n v="184"/>
    <n v="0"/>
    <n v="0"/>
    <n v="2E-3"/>
    <n v="201.64"/>
    <n v="201.64"/>
    <m/>
  </r>
  <r>
    <s v="4302822082710001"/>
    <s v="国担非专项业务"/>
    <s v="新增"/>
    <x v="46"/>
    <m/>
    <s v="湖南省融资再担保有限公司"/>
    <s v="鲍占兵"/>
    <s v="农户"/>
    <s v="居民身份证"/>
    <s v="320819196406023612"/>
    <m/>
    <m/>
    <m/>
    <m/>
    <m/>
    <s v="否"/>
    <s v="江苏省/宿迁市/宿城区"/>
    <s v="内陆养殖"/>
    <s v="农、林、牧、渔业"/>
    <n v="0"/>
    <n v="0"/>
    <n v="1"/>
    <n v="0"/>
    <s v="其他"/>
    <s v="三农"/>
    <m/>
    <m/>
    <m/>
    <m/>
    <s v="中国建设银行株洲城东支行"/>
    <n v="20"/>
    <s v="个人经营性贷款"/>
    <n v="5.05"/>
    <s v="人民币"/>
    <s v="否"/>
    <s v="2022-08-27 00:00:00"/>
    <s v="2023-08-27 00:00:00"/>
    <m/>
    <s v="00011283-2022082700000059"/>
    <m/>
    <s v="00011283-2022082700000059"/>
    <s v="大农委保字-baozhanbing"/>
    <n v="2"/>
    <m/>
    <s v="自然人保证"/>
    <n v="0"/>
    <n v="60"/>
    <n v="0"/>
    <n v="20"/>
    <n v="20"/>
    <n v="0"/>
    <m/>
    <s v=""/>
    <m/>
    <s v="国担非专项业务"/>
    <m/>
    <s v="国担非专项业务"/>
    <m/>
    <s v="2022-11-03 10:12:12"/>
    <s v="2022-11-15 09:29:28"/>
    <s v="2022-11-01 15:43:50"/>
    <s v="唐媛"/>
    <m/>
    <s v="省再担合规性审查通过"/>
    <s v="国担合规性审查通过"/>
    <m/>
    <n v="20"/>
    <n v="20"/>
    <n v="365"/>
    <n v="0"/>
    <n v="0"/>
    <n v="2E-3"/>
    <n v="400"/>
    <n v="400"/>
    <m/>
  </r>
  <r>
    <s v="4302822080810021"/>
    <s v="国担非专项业务"/>
    <s v="新增"/>
    <x v="46"/>
    <m/>
    <s v="湖南省融资再担保有限公司"/>
    <s v="周海军"/>
    <s v="农户"/>
    <s v="居民身份证"/>
    <s v="432321197508115354"/>
    <m/>
    <m/>
    <m/>
    <m/>
    <m/>
    <s v="是"/>
    <s v="湖南省/益阳市/赫山区"/>
    <s v="猪的饲养"/>
    <s v="农、林、牧、渔业"/>
    <n v="0"/>
    <n v="0"/>
    <n v="1"/>
    <n v="0"/>
    <s v="其他"/>
    <s v="三农"/>
    <m/>
    <m/>
    <m/>
    <m/>
    <s v="中国邮政储蓄银行株洲市分行"/>
    <n v="5"/>
    <s v="个人经营性贷款"/>
    <n v="4.9000000000000004"/>
    <s v="人民币"/>
    <s v="否"/>
    <s v="2022-08-08 00:00:00"/>
    <s v="2023-02-08 00:00:00"/>
    <m/>
    <s v="EDca236f4ec08a693601"/>
    <m/>
    <s v="EDca236f4ec08a693601"/>
    <s v="大农委保字-zhouhaijun"/>
    <n v="2"/>
    <m/>
    <s v="自然人保证"/>
    <n v="0"/>
    <n v="60"/>
    <n v="0"/>
    <n v="20"/>
    <n v="20"/>
    <n v="0"/>
    <m/>
    <s v=""/>
    <m/>
    <s v="国担非专项业务"/>
    <m/>
    <s v="国担非专项业务"/>
    <m/>
    <s v="2022-11-03 10:12:12"/>
    <s v="2022-11-15 09:29:01"/>
    <s v="2022-11-01 15:43:50"/>
    <s v="唐媛"/>
    <m/>
    <s v="省再担合规性审查通过"/>
    <s v="国担合规性审查通过"/>
    <m/>
    <n v="5"/>
    <n v="5"/>
    <n v="184"/>
    <n v="0"/>
    <n v="0"/>
    <n v="2E-3"/>
    <n v="50.41"/>
    <n v="50.41"/>
    <m/>
  </r>
  <r>
    <s v="4302822082610009"/>
    <s v="国担非专项业务"/>
    <s v="新增"/>
    <x v="46"/>
    <m/>
    <s v="湖南省融资再担保有限公司"/>
    <s v="黄立贤"/>
    <s v="农户"/>
    <s v="居民身份证"/>
    <s v="430521197206032376"/>
    <m/>
    <m/>
    <m/>
    <m/>
    <m/>
    <s v="是"/>
    <s v="湖南省/邵阳市/邵东市"/>
    <s v="猪的饲养"/>
    <s v="农、林、牧、渔业"/>
    <n v="0"/>
    <n v="0"/>
    <n v="1"/>
    <n v="0"/>
    <s v="其他"/>
    <s v="三农"/>
    <m/>
    <m/>
    <m/>
    <m/>
    <s v="中国邮政储蓄银行株洲市分行"/>
    <n v="20"/>
    <s v="个人经营性贷款"/>
    <n v="4.9000000000000004"/>
    <s v="人民币"/>
    <s v="否"/>
    <s v="2022-08-26 00:00:00"/>
    <s v="2023-02-26 00:00:00"/>
    <m/>
    <s v="EDde121221dfe6264101"/>
    <m/>
    <s v="EDde121221dfe6264101"/>
    <s v="大农委保字-huanglixian"/>
    <n v="2"/>
    <m/>
    <s v="自然人保证"/>
    <n v="0"/>
    <n v="60"/>
    <n v="0"/>
    <n v="20"/>
    <n v="20"/>
    <n v="0"/>
    <m/>
    <s v=""/>
    <m/>
    <s v="国担非专项业务"/>
    <m/>
    <s v="国担非专项业务"/>
    <m/>
    <s v="2022-11-03 10:12:12"/>
    <s v="2022-11-15 09:29:28"/>
    <s v="2022-11-01 15:43:50"/>
    <s v="唐媛"/>
    <m/>
    <s v="省再担合规性审查通过"/>
    <s v="国担合规性审查通过"/>
    <m/>
    <n v="20"/>
    <n v="20"/>
    <n v="184"/>
    <n v="0"/>
    <n v="0"/>
    <n v="2E-3"/>
    <n v="201.64"/>
    <n v="201.64"/>
    <m/>
  </r>
  <r>
    <s v="4302822081710020"/>
    <s v="国担非专项业务"/>
    <s v="新增"/>
    <x v="46"/>
    <m/>
    <s v="湖南省融资再担保有限公司"/>
    <s v="杨军"/>
    <s v="农户"/>
    <s v="居民身份证"/>
    <s v="42900419721124291X"/>
    <m/>
    <m/>
    <m/>
    <m/>
    <m/>
    <s v="否"/>
    <s v="湖北省/仙桃市"/>
    <s v="内陆养殖"/>
    <s v="农、林、牧、渔业"/>
    <n v="0"/>
    <n v="0"/>
    <n v="1"/>
    <n v="0"/>
    <s v="其他"/>
    <s v="三农"/>
    <m/>
    <m/>
    <m/>
    <m/>
    <s v="中国邮政储蓄银行株洲市分行"/>
    <n v="50"/>
    <s v="个人经营性贷款"/>
    <n v="4.9000000000000004"/>
    <s v="人民币"/>
    <s v="否"/>
    <s v="2022-08-17 00:00:00"/>
    <s v="2023-08-17 00:00:00"/>
    <m/>
    <s v="EDcfa50e807c0ea64901"/>
    <m/>
    <s v="EDcfa50e807c0ea64901"/>
    <s v="大农委保字-yangjun"/>
    <n v="2"/>
    <m/>
    <s v="自然人保证"/>
    <n v="0"/>
    <n v="60"/>
    <n v="0"/>
    <n v="20"/>
    <n v="20"/>
    <n v="0"/>
    <m/>
    <s v=""/>
    <m/>
    <s v="国担非专项业务"/>
    <m/>
    <s v="国担非专项业务"/>
    <m/>
    <s v="2022-11-03 10:12:12"/>
    <s v="2022-11-15 09:29:01"/>
    <s v="2022-11-01 15:46:25"/>
    <s v="唐媛"/>
    <m/>
    <s v="省再担合规性审查通过"/>
    <s v="国担合规性审查通过"/>
    <m/>
    <n v="50"/>
    <n v="50"/>
    <n v="365"/>
    <n v="0"/>
    <n v="0"/>
    <n v="2E-3"/>
    <n v="1000"/>
    <n v="1000"/>
    <m/>
  </r>
  <r>
    <s v="4302822081710021"/>
    <s v="国担非专项业务"/>
    <s v="新增"/>
    <x v="46"/>
    <s v=""/>
    <s v="湖南省融资再担保有限公司"/>
    <s v="吴倩"/>
    <s v="农户"/>
    <s v="居民身份证"/>
    <s v="429004197209044084"/>
    <m/>
    <m/>
    <m/>
    <m/>
    <m/>
    <s v="否"/>
    <s v="湖北省/仙桃市"/>
    <s v="内陆养殖"/>
    <s v="农、林、牧、渔业"/>
    <m/>
    <m/>
    <n v="1"/>
    <m/>
    <s v="其他"/>
    <s v="三农"/>
    <s v=""/>
    <m/>
    <m/>
    <m/>
    <s v="株洲县融兴村镇银行"/>
    <n v="20"/>
    <s v="个人经营性贷款"/>
    <n v="5"/>
    <s v="人民币"/>
    <s v="否"/>
    <s v="2022-08-17 00:00:00"/>
    <s v="2023-08-16 00:00:00"/>
    <m/>
    <s v="株洲县融兴村镇银行2022年（个借）字第2022-0783号"/>
    <m/>
    <s v="株洲县融兴村镇银行2022年（担保）字第2022-22198号"/>
    <s v="大农委保字-wuqing"/>
    <n v="2"/>
    <m/>
    <s v="自然人保证"/>
    <n v="0"/>
    <n v="60"/>
    <n v="0"/>
    <n v="20"/>
    <n v="20"/>
    <n v="0"/>
    <m/>
    <s v=""/>
    <m/>
    <s v="国担非专项业务"/>
    <s v=""/>
    <s v="国担非专项业务"/>
    <m/>
    <s v="2022-11-03 10:12:12"/>
    <s v="2022-11-15 09:29:28"/>
    <s v="2022-11-01 15:51:06"/>
    <s v="唐媛"/>
    <m/>
    <s v="省再担合规性审查通过"/>
    <s v="国担合规性审查通过"/>
    <m/>
    <n v="20"/>
    <n v="20"/>
    <n v="364"/>
    <n v="0"/>
    <n v="0"/>
    <n v="2E-3"/>
    <n v="398.9"/>
    <n v="398.9"/>
    <m/>
  </r>
  <r>
    <s v="4302822083010023"/>
    <s v="国担非专项业务"/>
    <s v="新增"/>
    <x v="46"/>
    <s v=""/>
    <s v="湖南省融资再担保有限公司"/>
    <s v="吴倩"/>
    <s v="农户"/>
    <s v="居民身份证"/>
    <s v="429004197209044084"/>
    <m/>
    <m/>
    <m/>
    <m/>
    <m/>
    <s v="否"/>
    <s v="湖北省/仙桃市"/>
    <s v="内陆养殖"/>
    <s v="农、林、牧、渔业"/>
    <m/>
    <m/>
    <n v="1"/>
    <m/>
    <s v="其他"/>
    <s v="三农"/>
    <s v=""/>
    <m/>
    <m/>
    <m/>
    <s v="株洲县融兴村镇银行"/>
    <n v="20"/>
    <s v="个人经营性贷款"/>
    <n v="5"/>
    <s v="人民币"/>
    <s v="否"/>
    <s v="2022-08-30 00:00:00"/>
    <s v="2023-08-29 00:00:00"/>
    <m/>
    <s v="株洲县融兴村镇银行2022年（个借）字第2022-0883号"/>
    <m/>
    <s v="株洲县融兴村镇银行2022年（担保）字第2022-22198号"/>
    <s v="大农委保字-wuqing"/>
    <n v="2"/>
    <m/>
    <s v="自然人保证"/>
    <n v="0"/>
    <n v="60"/>
    <n v="0"/>
    <n v="20"/>
    <n v="20"/>
    <n v="0"/>
    <m/>
    <s v=""/>
    <m/>
    <s v="国担非专项业务"/>
    <s v=""/>
    <s v="国担非专项业务"/>
    <m/>
    <s v="2022-11-03 10:12:12"/>
    <s v="2022-11-15 09:29:28"/>
    <s v="2022-11-01 00:00:00"/>
    <s v="唐媛"/>
    <m/>
    <s v="省再担合规性审查通过"/>
    <s v="国担合规性审查通过"/>
    <m/>
    <n v="20"/>
    <n v="20"/>
    <n v="364"/>
    <n v="0"/>
    <n v="0"/>
    <n v="2E-3"/>
    <n v="398.9"/>
    <n v="398.9"/>
    <m/>
  </r>
  <r>
    <s v="4303122101900001"/>
    <s v="国担非专项业务"/>
    <s v="新增"/>
    <x v="11"/>
    <s v=""/>
    <s v="湖南省融资再担保有限公司"/>
    <s v="湖南非你魔薯食品股份有限公司"/>
    <s v="企业"/>
    <s v="统一社会信用代码"/>
    <s v="91430200MA4L3DWB90"/>
    <s v="谌暾炜"/>
    <s v="13337338880"/>
    <m/>
    <m/>
    <s v="私人控股"/>
    <s v="否"/>
    <s v="湖南省/株洲市/芦淞区"/>
    <s v="淀粉及淀粉制品制造"/>
    <s v="工业"/>
    <n v="800.96"/>
    <n v="1204.9000000000001"/>
    <n v="15"/>
    <n v="1.02"/>
    <s v="微型企业"/>
    <s v="小微企业"/>
    <s v=""/>
    <s v="谌暾炜"/>
    <s v="居民身份证"/>
    <s v="430202197310051010"/>
    <s v="株洲农村商业银行曲尺支行"/>
    <n v="20"/>
    <s v="流动资金贷款"/>
    <n v="5.51"/>
    <s v="人民币"/>
    <s v="否"/>
    <s v="2022-10-19 00:00:00"/>
    <s v="2023-10-18 00:00:00"/>
    <m/>
    <s v="-06515-2022-00000287"/>
    <s v="无"/>
    <s v="DB-ZGEBZHT-202112008"/>
    <s v="PL-WTDB-202202054"/>
    <n v="0.5"/>
    <m/>
    <s v="自然人保证"/>
    <n v="20"/>
    <n v="40"/>
    <m/>
    <n v="20"/>
    <n v="20"/>
    <n v="0"/>
    <m/>
    <s v=""/>
    <s v="银行发放的小微企业便民卡，无借据"/>
    <s v="湘再担产品"/>
    <s v=""/>
    <s v="湘再担产品"/>
    <m/>
    <s v="2022-11-21 14:51:20"/>
    <s v="2022-12-20 11:10:41"/>
    <s v="2022-11-01 00:00:00"/>
    <s v="冯俊霖"/>
    <m/>
    <s v="省再担合规性审查通过"/>
    <s v="国担合规性审查通过"/>
    <m/>
    <n v="20"/>
    <n v="20"/>
    <n v="364"/>
    <n v="0"/>
    <n v="0"/>
    <n v="2E-3"/>
    <n v="398.9"/>
    <n v="398.9"/>
    <m/>
  </r>
  <r>
    <s v="4305822090900022"/>
    <s v="国担非专项业务"/>
    <s v="新增"/>
    <x v="42"/>
    <m/>
    <s v="湖南省融资再担保有限公司"/>
    <s v="岳阳湘荣服装贸易有限公司"/>
    <s v="企业"/>
    <s v="统一社会信用代码"/>
    <s v="91430600MA4PRPDT2K"/>
    <m/>
    <m/>
    <m/>
    <m/>
    <s v="私人控股"/>
    <s v="是"/>
    <s v="湖南省/岳阳市/岳阳楼区"/>
    <s v="服装批发"/>
    <s v="批发业"/>
    <n v="721"/>
    <n v="349"/>
    <n v="30"/>
    <n v="0"/>
    <s v="微型企业"/>
    <s v="小微企业"/>
    <m/>
    <s v="胡泽炳"/>
    <s v="居民身份证"/>
    <s v="430602196502092519"/>
    <s v="中国建设银行股份有限公司岳阳市分行"/>
    <n v="80"/>
    <s v="流动资金贷款"/>
    <n v="3.95"/>
    <s v="人民币"/>
    <s v="否"/>
    <s v="2022-09-09 00:00:00"/>
    <s v="2023-09-09 00:00:00"/>
    <m/>
    <s v="HTZ430662500CNED2022N00A"/>
    <m/>
    <s v="岳小微-建行【2022】小微基金第001号"/>
    <s v="HTZ430662500CNED2022N00AWTDBCNH"/>
    <n v="0.5"/>
    <m/>
    <s v="自然人保证"/>
    <n v="30"/>
    <n v="30"/>
    <n v="0"/>
    <n v="20"/>
    <n v="20"/>
    <n v="0"/>
    <m/>
    <s v=""/>
    <m/>
    <s v="国担非专项业务"/>
    <m/>
    <s v="国担非专项业务"/>
    <m/>
    <s v="2022-11-21 17:20:50"/>
    <s v="2022-12-20 11:10:41"/>
    <s v="2022-11-13 10:45:47"/>
    <s v="蒋荣"/>
    <m/>
    <s v="省再担合规性审查通过"/>
    <s v="国担合规性审查通过"/>
    <m/>
    <n v="80"/>
    <n v="80"/>
    <n v="365"/>
    <n v="0"/>
    <n v="0"/>
    <n v="2E-3"/>
    <n v="1600"/>
    <n v="1600"/>
    <m/>
  </r>
  <r>
    <s v="4305822092900030"/>
    <s v="国担非专项业务"/>
    <s v="新增"/>
    <x v="42"/>
    <m/>
    <s v="湖南省融资再担保有限公司"/>
    <s v="岳阳县兴良农资有限公司"/>
    <s v="企业"/>
    <s v="统一社会信用代码"/>
    <s v="914306215827504841"/>
    <m/>
    <m/>
    <m/>
    <m/>
    <s v="集体控股"/>
    <s v="否"/>
    <s v="湖南省/岳阳市/岳阳县"/>
    <s v="种子批发"/>
    <s v="批发业"/>
    <n v="1640"/>
    <n v="3069"/>
    <n v="9"/>
    <n v="0"/>
    <s v="小型企业"/>
    <s v="小微企业,三农"/>
    <m/>
    <s v="陈书良"/>
    <s v="居民身份证"/>
    <s v="430621196507207070"/>
    <s v="湖南岳阳巴陵农村商业银行股份有限公司"/>
    <n v="220"/>
    <s v="流动资金贷款"/>
    <n v="4.45"/>
    <s v="人民币"/>
    <s v="否"/>
    <s v="2022-09-29 00:00:00"/>
    <s v="2023-09-27 00:00:00"/>
    <m/>
    <s v="-21528-2022-00000482"/>
    <s v="2022092918860418000000005"/>
    <s v="岳小微-巴陵农商【2022】小微基金第001号"/>
    <s v="-21528-2022-00000482WTDBCNH"/>
    <n v="0.5"/>
    <m/>
    <s v="自然人保证"/>
    <n v="30"/>
    <n v="30"/>
    <n v="0"/>
    <n v="20"/>
    <n v="20"/>
    <n v="0"/>
    <m/>
    <s v=""/>
    <m/>
    <s v="国担非专项业务"/>
    <m/>
    <s v="国担非专项业务"/>
    <m/>
    <s v="2022-11-21 17:20:50"/>
    <s v="2022-12-20 11:11:11"/>
    <s v="2022-11-13 10:45:47"/>
    <s v="蒋荣"/>
    <m/>
    <s v="省再担合规性审查通过"/>
    <s v="国担合规性审查通过"/>
    <m/>
    <n v="220"/>
    <n v="220"/>
    <n v="363"/>
    <n v="0"/>
    <n v="0"/>
    <n v="2E-3"/>
    <n v="4375.8900000000003"/>
    <n v="4375.8900000000003"/>
    <m/>
  </r>
  <r>
    <s v="4305822092900031"/>
    <s v="国担非专项业务"/>
    <s v="新增"/>
    <x v="42"/>
    <m/>
    <s v="湖南省融资再担保有限公司"/>
    <s v="岳阳县兴良农资有限公司"/>
    <s v="企业"/>
    <s v="统一社会信用代码"/>
    <s v="914306215827504841"/>
    <m/>
    <m/>
    <m/>
    <m/>
    <s v="集体控股"/>
    <s v="否"/>
    <s v="湖南省/岳阳市/岳阳县"/>
    <s v="种子批发"/>
    <s v="批发业"/>
    <n v="1640"/>
    <n v="3069"/>
    <n v="9"/>
    <n v="0"/>
    <s v="小型企业"/>
    <s v="小微企业,三农"/>
    <m/>
    <s v="陈书良"/>
    <s v="居民身份证"/>
    <s v="430621196507207070"/>
    <s v="湖南岳阳巴陵农村商业银行股份有限公司"/>
    <n v="80"/>
    <s v="流动资金贷款"/>
    <n v="4.45"/>
    <s v="人民币"/>
    <s v="否"/>
    <s v="2022-09-29 00:00:00"/>
    <s v="2023-09-27 00:00:00"/>
    <m/>
    <s v="-21528-2022-00000482"/>
    <s v="2022092918860418000000007"/>
    <s v="岳小微-巴陵农商【2022】小微基金第001号"/>
    <s v="-21528-2022-00000482WTDBCNH"/>
    <n v="0.5"/>
    <m/>
    <s v="自然人保证"/>
    <n v="30"/>
    <n v="30"/>
    <n v="0"/>
    <n v="20"/>
    <n v="20"/>
    <n v="0"/>
    <m/>
    <s v=""/>
    <m/>
    <s v="国担非专项业务"/>
    <m/>
    <s v="国担非专项业务"/>
    <m/>
    <s v="2022-11-21 17:20:50"/>
    <s v="2022-12-20 11:10:41"/>
    <s v="2022-11-13 10:45:47"/>
    <s v="蒋荣"/>
    <m/>
    <s v="省再担合规性审查通过"/>
    <s v="国担合规性审查通过"/>
    <m/>
    <n v="80"/>
    <n v="80"/>
    <n v="363"/>
    <n v="0"/>
    <n v="0"/>
    <n v="2E-3"/>
    <n v="1591.23"/>
    <n v="1591.23"/>
    <m/>
  </r>
  <r>
    <s v="4305822090800005"/>
    <s v="国担非专项业务"/>
    <s v="新增"/>
    <x v="42"/>
    <m/>
    <s v="湖南省融资再担保有限公司"/>
    <s v="湖南普为特运动科技有限公司"/>
    <s v="企业"/>
    <s v="统一社会信用代码"/>
    <s v="91430621091986783R"/>
    <m/>
    <m/>
    <m/>
    <m/>
    <s v="私人控股"/>
    <s v="否"/>
    <s v="湖南省/岳阳市/岳阳县"/>
    <s v="专项运动器材及配件制造"/>
    <s v="工业"/>
    <n v="3050"/>
    <n v="2241"/>
    <n v="115"/>
    <n v="7.69"/>
    <s v="小型企业"/>
    <s v="小微企业"/>
    <m/>
    <s v="杨盾"/>
    <s v="居民身份证"/>
    <s v="430621197107243712"/>
    <s v="湖南岳阳巴陵农村商业银行股份有限公司"/>
    <n v="200"/>
    <s v="流动资金贷款"/>
    <n v="4.45"/>
    <s v="人民币"/>
    <s v="否"/>
    <s v="2022-09-08 00:00:00"/>
    <s v="2023-09-08 00:00:00"/>
    <m/>
    <s v="-21528-2022-00000437"/>
    <s v="2022090818860418000000002"/>
    <s v="岳小微-巴陵农商【2022】小微基金第001号"/>
    <s v="-21528-2022-00000437WTDBCNH"/>
    <n v="0.5"/>
    <m/>
    <s v="自然人保证"/>
    <n v="30"/>
    <n v="30"/>
    <n v="0"/>
    <n v="20"/>
    <n v="20"/>
    <n v="0"/>
    <m/>
    <s v=""/>
    <m/>
    <s v="国担非专项业务"/>
    <m/>
    <s v="国担非专项业务"/>
    <m/>
    <s v="2022-11-21 17:20:50"/>
    <s v="2022-12-20 11:11:11"/>
    <s v="2022-11-13 10:45:47"/>
    <s v="蒋荣"/>
    <m/>
    <s v="省再担合规性审查通过"/>
    <s v="国担合规性审查通过"/>
    <m/>
    <n v="200"/>
    <n v="200"/>
    <n v="365"/>
    <n v="0"/>
    <n v="0"/>
    <n v="2E-3"/>
    <n v="4000"/>
    <n v="4000"/>
    <m/>
  </r>
  <r>
    <s v="4305822092700006"/>
    <s v="国担非专项业务"/>
    <s v="新增"/>
    <x v="42"/>
    <m/>
    <s v="湖南省融资再担保有限公司"/>
    <s v="岳阳市鑫金林贸易有限公司"/>
    <s v="企业"/>
    <s v="统一社会信用代码"/>
    <s v="91430602L061684568"/>
    <m/>
    <m/>
    <m/>
    <m/>
    <s v="私人控股"/>
    <s v="否"/>
    <s v="湖南省/岳阳市/岳阳楼区"/>
    <s v="酒、饮料及茶叶批发"/>
    <s v="批发业"/>
    <n v="1754"/>
    <n v="2516"/>
    <n v="12"/>
    <n v="22"/>
    <s v="小型企业"/>
    <s v="小微企业"/>
    <m/>
    <s v="张笃林"/>
    <s v="居民身份证"/>
    <s v="430621197207130010"/>
    <s v="湖南岳阳巴陵农村商业银行股份有限公司"/>
    <n v="350"/>
    <s v="流动资金贷款"/>
    <n v="4.45"/>
    <s v="人民币"/>
    <s v="否"/>
    <s v="2022-09-27 00:00:00"/>
    <s v="2023-09-26 00:00:00"/>
    <m/>
    <s v="-21520-2022-00000384"/>
    <s v="2022092718860410000000002"/>
    <s v="岳小微-巴陵农商【2022】小微基金第001号"/>
    <s v="-21520-2022-00000384WTDBCNH"/>
    <n v="0.5"/>
    <m/>
    <s v="自然人保证"/>
    <n v="30"/>
    <n v="30"/>
    <n v="0"/>
    <n v="20"/>
    <n v="20"/>
    <n v="0"/>
    <m/>
    <s v=""/>
    <m/>
    <s v="国担非专项业务"/>
    <m/>
    <s v="国担非专项业务"/>
    <m/>
    <s v="2022-11-21 17:20:50"/>
    <s v="2022-12-20 11:10:41"/>
    <s v="2022-11-13 10:45:47"/>
    <s v="蒋荣"/>
    <m/>
    <s v="省再担合规性审查通过"/>
    <s v="国担合规性审查通过"/>
    <m/>
    <n v="350"/>
    <n v="350"/>
    <n v="364"/>
    <n v="0"/>
    <n v="0"/>
    <n v="2E-3"/>
    <n v="6980.82"/>
    <n v="6980.82"/>
    <m/>
  </r>
  <r>
    <s v="4305822092700007"/>
    <s v="国担非专项业务"/>
    <s v="新增"/>
    <x v="42"/>
    <m/>
    <s v="湖南省融资再担保有限公司"/>
    <s v="岳阳市鑫金林贸易有限公司"/>
    <s v="企业"/>
    <s v="统一社会信用代码"/>
    <s v="91430602L061684568"/>
    <m/>
    <m/>
    <m/>
    <m/>
    <s v="私人控股"/>
    <s v="否"/>
    <s v="湖南省/岳阳市/岳阳楼区"/>
    <s v="酒、饮料及茶叶批发"/>
    <s v="批发业"/>
    <n v="1754"/>
    <n v="2516"/>
    <n v="12"/>
    <n v="22"/>
    <s v="小型企业"/>
    <s v="小微企业"/>
    <m/>
    <s v="张笃林"/>
    <s v="居民身份证"/>
    <s v="430621197207130010"/>
    <s v="湖南岳阳巴陵农村商业银行股份有限公司"/>
    <n v="150"/>
    <s v="流动资金贷款"/>
    <n v="4.45"/>
    <s v="人民币"/>
    <s v="否"/>
    <s v="2022-09-27 00:00:00"/>
    <s v="2023-09-26 00:00:00"/>
    <m/>
    <s v="-21520-2022-00000384"/>
    <s v="2022092718860410000000001"/>
    <s v="岳小微-巴陵农商【2022】小微基金第001号"/>
    <s v="-21520-2022-00000384WTDBCNH"/>
    <n v="0.5"/>
    <m/>
    <s v="自然人保证"/>
    <n v="30"/>
    <n v="30"/>
    <n v="0"/>
    <n v="20"/>
    <n v="20"/>
    <n v="0"/>
    <m/>
    <s v=""/>
    <m/>
    <s v="国担非专项业务"/>
    <m/>
    <s v="国担非专项业务"/>
    <m/>
    <s v="2022-11-21 17:20:50"/>
    <s v="2022-12-20 11:10:41"/>
    <s v="2022-11-13 10:45:47"/>
    <s v="蒋荣"/>
    <m/>
    <s v="省再担合规性审查通过"/>
    <s v="国担合规性审查通过"/>
    <m/>
    <n v="150"/>
    <n v="150"/>
    <n v="364"/>
    <n v="0"/>
    <n v="0"/>
    <n v="2E-3"/>
    <n v="2991.78"/>
    <n v="2991.78"/>
    <m/>
  </r>
  <r>
    <s v="4305822092900032"/>
    <s v="国担非专项业务"/>
    <s v="新增"/>
    <x v="42"/>
    <m/>
    <s v="湖南省融资再担保有限公司"/>
    <s v="湖南福泰数码材料科技有限公司"/>
    <s v="企业"/>
    <s v="统一社会信用代码"/>
    <s v="914306217968887531"/>
    <m/>
    <m/>
    <m/>
    <m/>
    <s v="私人控股"/>
    <s v="否"/>
    <s v="湖南省/岳阳市/岳阳县"/>
    <s v="其他纸制品制造"/>
    <s v="工业"/>
    <n v="11802"/>
    <n v="15832"/>
    <n v="100"/>
    <n v="101.87"/>
    <s v="小型企业"/>
    <s v="小微企业"/>
    <s v="7.3.3"/>
    <s v="沈宝善"/>
    <s v="居民身份证"/>
    <s v="33032719560401061X"/>
    <s v="湖南岳阳巴陵农村商业银行股份有限公司"/>
    <n v="500"/>
    <s v="流动资金贷款"/>
    <n v="4.45"/>
    <s v="人民币"/>
    <s v="否"/>
    <s v="2022-09-29 00:00:00"/>
    <s v="2023-09-26 00:00:00"/>
    <m/>
    <s v="-21501-2022-00000470"/>
    <s v="202209291886040300000001"/>
    <s v="岳小微-巴陵农商【2022】园区基金第001号"/>
    <s v="-21501-2022-00000470WTDBCNH"/>
    <n v="0.5"/>
    <m/>
    <s v="自然人保证,企业保证"/>
    <n v="20"/>
    <n v="40"/>
    <n v="0"/>
    <n v="20"/>
    <n v="20"/>
    <n v="0"/>
    <m/>
    <s v="高新企业"/>
    <m/>
    <s v="国担非专项业务"/>
    <m/>
    <s v="国担非专项业务"/>
    <m/>
    <s v="2022-11-21 17:20:50"/>
    <s v="2022-12-20 11:11:11"/>
    <s v="2022-11-13 10:45:47"/>
    <s v="蒋荣"/>
    <m/>
    <s v="省再担合规性审查通过"/>
    <s v="国担合规性审查通过"/>
    <m/>
    <n v="500"/>
    <n v="500"/>
    <n v="362"/>
    <n v="0"/>
    <n v="0"/>
    <n v="2E-3"/>
    <n v="9917.81"/>
    <n v="9917.81"/>
    <m/>
  </r>
  <r>
    <s v="4305822092900033"/>
    <s v="国担非专项业务"/>
    <s v="新增"/>
    <x v="42"/>
    <m/>
    <s v="湖南省融资再担保有限公司"/>
    <s v="湖南世澳生物科技股份有限公司"/>
    <s v="企业"/>
    <s v="统一社会信用代码"/>
    <s v="91430602329451536Y"/>
    <m/>
    <m/>
    <m/>
    <m/>
    <s v="私人控股"/>
    <s v="否"/>
    <s v="湖南省/岳阳市/岳阳楼区"/>
    <s v="其他医疗设备及器械制造"/>
    <s v="工业"/>
    <n v="2646"/>
    <n v="2864"/>
    <n v="50"/>
    <n v="3.3"/>
    <s v="小型企业"/>
    <s v="小微企业"/>
    <s v="4.2.2"/>
    <s v="李春梅"/>
    <s v="居民身份证"/>
    <s v="430611197201052020"/>
    <s v="湖南岳阳巴陵农村商业银行股份有限公司"/>
    <n v="400"/>
    <s v="流动资金贷款"/>
    <n v="4.45"/>
    <s v="人民币"/>
    <s v="否"/>
    <s v="2022-09-29 00:00:00"/>
    <s v="2023-09-28 00:00:00"/>
    <m/>
    <s v="-21512-2022-00000388"/>
    <s v="2022092918860405200000001"/>
    <s v="岳小微-巴陵农商【2022】小微基金第001号"/>
    <s v="-21512-2022-00000388WTDBCNH"/>
    <n v="0.5"/>
    <m/>
    <s v="自然人保证"/>
    <n v="30"/>
    <n v="30"/>
    <n v="0"/>
    <n v="20"/>
    <n v="20"/>
    <n v="0"/>
    <m/>
    <s v="高新企业"/>
    <m/>
    <s v="国担非专项业务"/>
    <m/>
    <s v="国担非专项业务"/>
    <m/>
    <s v="2022-11-21 17:20:50"/>
    <s v="2022-12-20 11:11:11"/>
    <s v="2022-11-13 10:45:47"/>
    <s v="蒋荣"/>
    <m/>
    <s v="省再担合规性审查通过"/>
    <s v="国担合规性审查通过"/>
    <m/>
    <n v="400"/>
    <n v="400"/>
    <n v="364"/>
    <n v="0"/>
    <n v="0"/>
    <n v="2E-3"/>
    <n v="7978.08"/>
    <n v="7978.08"/>
    <m/>
  </r>
  <r>
    <s v="4305822092900034"/>
    <s v="国担非专项业务"/>
    <s v="新增"/>
    <x v="42"/>
    <m/>
    <s v="湖南省融资再担保有限公司"/>
    <s v="湖南省俊昇伟业信息科技有限公司"/>
    <s v="企业"/>
    <s v="统一社会信用代码"/>
    <s v="914306005702566650"/>
    <m/>
    <m/>
    <m/>
    <m/>
    <s v="私人控股"/>
    <s v="否"/>
    <s v="湖南省/岳阳市/岳阳楼区"/>
    <s v="其他未列明信息技术服务业"/>
    <s v="软件和信息技术服务业"/>
    <n v="1122"/>
    <n v="1682"/>
    <n v="40"/>
    <n v="43.82"/>
    <s v="小型企业"/>
    <s v="小微企业"/>
    <m/>
    <s v="何勇坚"/>
    <s v="居民身份证"/>
    <s v="430626197912150035"/>
    <s v="湖南岳阳巴陵农村商业银行股份有限公司"/>
    <n v="300"/>
    <s v="流动资金贷款"/>
    <n v="4.45"/>
    <s v="人民币"/>
    <s v="否"/>
    <s v="2022-09-29 00:00:00"/>
    <s v="2023-09-21 00:00:00"/>
    <m/>
    <s v="-21512-2022-00000374"/>
    <s v="2022092918860405200000002"/>
    <s v="岳小微-巴陵农商【2022】小微基金第001号"/>
    <s v="-21512-2022-00000374WTDBCNH"/>
    <n v="0.5"/>
    <m/>
    <s v="自然人保证"/>
    <n v="30"/>
    <n v="30"/>
    <n v="0"/>
    <n v="20"/>
    <n v="20"/>
    <n v="0"/>
    <m/>
    <s v="高新企业"/>
    <m/>
    <s v="国担非专项业务"/>
    <m/>
    <s v="国担非专项业务"/>
    <m/>
    <s v="2022-11-21 17:20:50"/>
    <s v="2022-12-20 11:11:11"/>
    <s v="2022-11-13 10:45:47"/>
    <s v="蒋荣"/>
    <m/>
    <s v="省再担合规性审查通过"/>
    <s v="国担合规性审查通过"/>
    <m/>
    <n v="300"/>
    <n v="300"/>
    <n v="357"/>
    <n v="0"/>
    <n v="0"/>
    <n v="2E-3"/>
    <n v="5868.49"/>
    <n v="5868.49"/>
    <m/>
  </r>
  <r>
    <s v="4305822092700008"/>
    <s v="国担非专项业务"/>
    <s v="新增"/>
    <x v="42"/>
    <m/>
    <s v="湖南省融资再担保有限公司"/>
    <s v="湖南省俊昇伟业信息科技有限公司"/>
    <s v="企业"/>
    <s v="统一社会信用代码"/>
    <s v="914306005702566650"/>
    <m/>
    <m/>
    <m/>
    <m/>
    <s v="私人控股"/>
    <s v="否"/>
    <s v="湖南省/岳阳市/岳阳楼区"/>
    <s v="其他未列明信息技术服务业"/>
    <s v="软件和信息技术服务业"/>
    <n v="1122"/>
    <n v="1682"/>
    <n v="40"/>
    <n v="43.82"/>
    <s v="小型企业"/>
    <s v="小微企业"/>
    <m/>
    <s v="何勇坚"/>
    <s v="居民身份证"/>
    <s v="430626197912150035"/>
    <s v="湖南岳阳巴陵农村商业银行股份有限公司"/>
    <n v="50"/>
    <s v="流动资金贷款"/>
    <n v="4.45"/>
    <s v="人民币"/>
    <s v="否"/>
    <s v="2022-09-27 00:00:00"/>
    <s v="2023-09-21 00:00:00"/>
    <m/>
    <s v="-21512-2022-00000374"/>
    <s v="2022092718860405200000002"/>
    <s v="岳小微-巴陵农商【2022】小微基金第001号"/>
    <s v="-21512-2022-00000374WTDBCNH"/>
    <n v="0.5"/>
    <m/>
    <s v="自然人保证"/>
    <n v="30"/>
    <n v="30"/>
    <n v="0"/>
    <n v="20"/>
    <n v="20"/>
    <n v="0"/>
    <m/>
    <s v="高新企业"/>
    <m/>
    <s v="国担非专项业务"/>
    <m/>
    <s v="国担非专项业务"/>
    <m/>
    <s v="2022-11-21 17:20:50"/>
    <s v="2022-12-20 11:10:41"/>
    <s v="2022-11-13 10:45:47"/>
    <s v="蒋荣"/>
    <m/>
    <s v="省再担合规性审查通过"/>
    <s v="国担合规性审查通过"/>
    <m/>
    <n v="50"/>
    <n v="50"/>
    <n v="359"/>
    <n v="0"/>
    <n v="0"/>
    <n v="2E-3"/>
    <n v="983.56"/>
    <n v="983.56"/>
    <m/>
  </r>
  <r>
    <s v="4305822092700009"/>
    <s v="国担非专项业务"/>
    <s v="新增"/>
    <x v="42"/>
    <m/>
    <s v="湖南省融资再担保有限公司"/>
    <s v="湖南省俊昇伟业信息科技有限公司"/>
    <s v="企业"/>
    <s v="统一社会信用代码"/>
    <s v="914306005702566650"/>
    <m/>
    <m/>
    <m/>
    <m/>
    <s v="私人控股"/>
    <s v="否"/>
    <s v="湖南省/岳阳市/岳阳楼区"/>
    <s v="其他未列明信息技术服务业"/>
    <s v="软件和信息技术服务业"/>
    <n v="1122"/>
    <n v="1682"/>
    <n v="40"/>
    <n v="43.82"/>
    <s v="小型企业"/>
    <s v="小微企业"/>
    <m/>
    <s v="何勇坚"/>
    <s v="居民身份证"/>
    <s v="430626197912150035"/>
    <s v="湖南岳阳巴陵农村商业银行股份有限公司"/>
    <n v="92"/>
    <s v="流动资金贷款"/>
    <n v="4.45"/>
    <s v="人民币"/>
    <s v="否"/>
    <s v="2022-09-27 00:00:00"/>
    <s v="2023-09-21 00:00:00"/>
    <m/>
    <s v="-21512-2022-00000374"/>
    <s v="2022092718860405200000001"/>
    <s v="岳小微-巴陵农商【2022】小微基金第001号"/>
    <s v="-21512-2022-00000374WTDBCNH"/>
    <n v="0.5"/>
    <m/>
    <s v="自然人保证"/>
    <n v="30"/>
    <n v="30"/>
    <n v="0"/>
    <n v="20"/>
    <n v="20"/>
    <n v="0"/>
    <m/>
    <s v="高新企业"/>
    <m/>
    <s v="国担非专项业务"/>
    <m/>
    <s v="国担非专项业务"/>
    <m/>
    <s v="2022-11-21 17:20:50"/>
    <s v="2022-12-20 11:10:41"/>
    <s v="2022-11-13 10:45:47"/>
    <s v="蒋荣"/>
    <m/>
    <s v="省再担合规性审查通过"/>
    <s v="国担合规性审查通过"/>
    <m/>
    <n v="92"/>
    <n v="92"/>
    <n v="359"/>
    <n v="0"/>
    <n v="0"/>
    <n v="2E-3"/>
    <n v="1809.75"/>
    <n v="1809.75"/>
    <m/>
  </r>
  <r>
    <s v="4305822092700010"/>
    <s v="国担非专项业务"/>
    <s v="新增"/>
    <x v="42"/>
    <m/>
    <s v="湖南省融资再担保有限公司"/>
    <s v="湖南億鑫机械有限公司"/>
    <s v="企业"/>
    <s v="统一社会信用代码"/>
    <s v="91430624MA4RLYJ234"/>
    <m/>
    <m/>
    <m/>
    <m/>
    <s v="私人控股"/>
    <s v="否"/>
    <s v="湖南省/岳阳市/湘阴县"/>
    <s v="金属结构制造"/>
    <s v="工业"/>
    <n v="2789.36"/>
    <n v="4869.74"/>
    <n v="17"/>
    <n v="15"/>
    <s v="微型企业"/>
    <s v="小微企业"/>
    <s v="3.1.12.6"/>
    <s v="陈莉"/>
    <s v="居民身份证"/>
    <s v="330682198501141267"/>
    <s v="中国工商银行股份有限公司岳阳分行"/>
    <n v="500"/>
    <s v="流动资金贷款"/>
    <n v="4"/>
    <s v="人民币"/>
    <s v="否"/>
    <s v="2022-09-27 00:00:00"/>
    <s v="2023-09-26 00:00:00"/>
    <m/>
    <s v="2022年湘借字第0923号"/>
    <s v="0190700613-2022年(借)字000170号"/>
    <s v="岳小微-岳工行【2022】小微基金第001号"/>
    <s v="2022年湘借字第0923号WTDBCNH"/>
    <n v="0.5"/>
    <m/>
    <s v="自然人保证"/>
    <n v="30"/>
    <n v="30"/>
    <n v="0"/>
    <n v="20"/>
    <n v="20"/>
    <n v="0"/>
    <m/>
    <s v=""/>
    <m/>
    <s v="国担非专项业务"/>
    <m/>
    <s v="国担非专项业务"/>
    <m/>
    <s v="2022-11-21 17:20:50"/>
    <s v="2022-12-20 11:10:41"/>
    <s v="2022-11-13 10:45:47"/>
    <s v="蒋荣"/>
    <m/>
    <s v="省再担合规性审查通过"/>
    <s v="国担合规性审查通过"/>
    <m/>
    <n v="500"/>
    <n v="500"/>
    <n v="364"/>
    <n v="0"/>
    <n v="0"/>
    <n v="2E-3"/>
    <n v="9972.6"/>
    <n v="9972.6"/>
    <m/>
  </r>
  <r>
    <s v="4305822093000029"/>
    <s v="国担非专项业务"/>
    <s v="新增"/>
    <x v="42"/>
    <m/>
    <s v="湖南省融资再担保有限公司"/>
    <s v="岳阳市临港通达机动车检测有限公司"/>
    <s v="企业"/>
    <s v="统一社会信用代码"/>
    <s v="91430600MA4RLQUY30"/>
    <m/>
    <m/>
    <m/>
    <m/>
    <s v="私人控股"/>
    <s v="是"/>
    <s v="湖南省/岳阳市/城陵矶新港区"/>
    <s v="检测服务"/>
    <s v="其他未列明行业"/>
    <n v="452.41"/>
    <n v="174"/>
    <n v="13"/>
    <n v="0"/>
    <s v="小型企业"/>
    <s v="小微企业"/>
    <s v="3.7.2.0"/>
    <s v="段华文"/>
    <s v="居民身份证"/>
    <s v="43252419791206099X"/>
    <s v="中国工商银行股份有限公司岳阳分行"/>
    <n v="200"/>
    <s v="流动资金贷款"/>
    <n v="3.95"/>
    <s v="人民币"/>
    <s v="否"/>
    <s v="2022-09-30 00:00:00"/>
    <s v="2023-09-30 00:00:00"/>
    <m/>
    <s v="0190700018-2022年（临湘）字00099号"/>
    <s v="0190700018-2022年（借）字000058号"/>
    <s v="岳小微-岳工行【2022】小微基金第001号"/>
    <s v="0190700018-2022年（临湘）字00099号WTDBCNH"/>
    <n v="0.5"/>
    <m/>
    <s v="自然人保证"/>
    <n v="30"/>
    <n v="30"/>
    <n v="0"/>
    <n v="20"/>
    <n v="20"/>
    <n v="0"/>
    <m/>
    <s v=""/>
    <m/>
    <s v="国担非专项业务"/>
    <m/>
    <s v="国担非专项业务"/>
    <m/>
    <s v="2022-11-21 17:20:50"/>
    <s v="2022-12-20 11:10:41"/>
    <s v="2022-11-13 10:45:47"/>
    <s v="蒋荣"/>
    <m/>
    <s v="省再担合规性审查通过"/>
    <s v="国担合规性审查通过"/>
    <m/>
    <n v="200"/>
    <n v="200"/>
    <n v="365"/>
    <n v="0"/>
    <n v="0"/>
    <n v="2E-3"/>
    <n v="4000"/>
    <n v="4000"/>
    <m/>
  </r>
  <r>
    <s v="4305822092600012"/>
    <s v="国担非专项业务"/>
    <s v="新增"/>
    <x v="42"/>
    <m/>
    <s v="湖南省融资再担保有限公司"/>
    <s v="湖南贝特新能源科技有限公司"/>
    <s v="企业"/>
    <s v="统一社会信用代码"/>
    <s v="91430621MA4L3PBQ0B"/>
    <m/>
    <m/>
    <m/>
    <m/>
    <s v="私人控股"/>
    <s v="否"/>
    <s v="湖南省/岳阳市/岳阳县"/>
    <s v="汽车零部件及配件制造"/>
    <s v="工业"/>
    <n v="8995"/>
    <n v="7476"/>
    <n v="60"/>
    <n v="315"/>
    <s v="小型企业"/>
    <s v="小微企业"/>
    <s v="5.2.3"/>
    <s v="王君林"/>
    <s v="居民身份证"/>
    <s v="430621196809070014"/>
    <s v="中国工商银行股份有限公司岳阳分行"/>
    <n v="500"/>
    <s v="流动资金贷款"/>
    <n v="3.75"/>
    <s v="人民币"/>
    <s v="否"/>
    <s v="2022-09-26 00:00:00"/>
    <s v="2023-09-26 00:00:00"/>
    <m/>
    <s v="0190700612-2022年(岳县)字00132号"/>
    <s v="0190700612-2022年(借)字000089号"/>
    <s v="岳小微-岳工行【2022】园区基金第001号"/>
    <s v="0190700612-2022年(岳县)字00132号WTDBCNH"/>
    <n v="0.5"/>
    <m/>
    <s v="自然人保证,企业保证"/>
    <n v="20"/>
    <n v="40"/>
    <n v="0"/>
    <n v="20"/>
    <n v="20"/>
    <n v="0"/>
    <m/>
    <s v="高新企业"/>
    <m/>
    <s v="国担非专项业务"/>
    <m/>
    <s v="国担非专项业务"/>
    <m/>
    <s v="2022-11-21 17:20:50"/>
    <s v="2022-12-20 11:11:11"/>
    <s v="2022-11-13 10:45:47"/>
    <s v="蒋荣"/>
    <m/>
    <s v="省再担合规性审查通过"/>
    <s v="国担合规性审查通过"/>
    <m/>
    <n v="500"/>
    <n v="500"/>
    <n v="365"/>
    <n v="0"/>
    <n v="0"/>
    <n v="2E-3"/>
    <n v="10000"/>
    <n v="10000"/>
    <m/>
  </r>
  <r>
    <s v="4305822090500006"/>
    <s v="国担非专项业务"/>
    <s v="新增"/>
    <x v="42"/>
    <m/>
    <s v="湖南省融资再担保有限公司"/>
    <s v="湖南湘碳新材料有限公司"/>
    <s v="企业"/>
    <s v="统一社会信用代码"/>
    <s v="91430681MA4Q7XA263"/>
    <m/>
    <m/>
    <m/>
    <m/>
    <s v="私人控股"/>
    <s v="否"/>
    <s v="湖南省/岳阳市/汨罗市"/>
    <s v="石墨及碳素制品制造"/>
    <s v="工业"/>
    <n v="1103"/>
    <n v="4639"/>
    <n v="29"/>
    <n v="0"/>
    <s v="小型企业"/>
    <s v="小微企业"/>
    <s v="1.2.3"/>
    <s v="孟曙"/>
    <s v="居民身份证"/>
    <s v="430681198606221439"/>
    <s v="湖南汨罗农村商业银行股份有限公司"/>
    <n v="300"/>
    <s v="流动资金贷款"/>
    <n v="4.5"/>
    <s v="人民币"/>
    <s v="否"/>
    <s v="2022-09-05 00:00:00"/>
    <s v="2023-09-05 00:00:00"/>
    <m/>
    <s v="-23500-2022-00000673"/>
    <s v="2022090918860802000000004"/>
    <s v="岳小微-汨罗农商【2022】园区基金第001号"/>
    <s v="-23500-2022-00000673WTDBCNH"/>
    <n v="0.5"/>
    <m/>
    <s v="自然人保证"/>
    <n v="20"/>
    <n v="40"/>
    <n v="0"/>
    <n v="20"/>
    <n v="20"/>
    <n v="0"/>
    <m/>
    <s v="高新企业"/>
    <m/>
    <s v="国担非专项业务"/>
    <m/>
    <s v="国担非专项业务"/>
    <m/>
    <s v="2022-11-21 17:20:50"/>
    <s v="2022-12-20 11:10:41"/>
    <s v="2022-11-13 10:45:47"/>
    <s v="蒋荣"/>
    <m/>
    <s v="省再担合规性审查通过"/>
    <s v="国担合规性审查通过"/>
    <m/>
    <n v="300"/>
    <n v="300"/>
    <n v="365"/>
    <n v="0"/>
    <n v="0"/>
    <n v="2E-3"/>
    <n v="6000"/>
    <n v="6000"/>
    <m/>
  </r>
  <r>
    <s v="4305822092000008"/>
    <s v="国担非专项业务"/>
    <s v="新增"/>
    <x v="42"/>
    <s v=""/>
    <s v="湖南省融资再担保有限公司"/>
    <s v="湖南金世联塑业有限公司"/>
    <s v="企业"/>
    <s v="统一社会信用代码"/>
    <s v="91430681MA4LRMJL31"/>
    <m/>
    <m/>
    <m/>
    <m/>
    <s v="私人控股"/>
    <s v="否"/>
    <s v="湖南省/岳阳市/汨罗市"/>
    <s v="塑料零件及其他塑料制品制造"/>
    <s v="工业"/>
    <n v="2887.11"/>
    <n v="2560.54"/>
    <n v="30"/>
    <n v="173.44"/>
    <s v="小型企业"/>
    <s v="小微企业"/>
    <s v="3.6.1.2"/>
    <s v="吴灿"/>
    <s v="居民身份证"/>
    <s v="430681199011091414"/>
    <s v="湖南汨罗农村商业银行股份有限公司"/>
    <n v="104.32"/>
    <s v="流动资金贷款"/>
    <n v="4.45"/>
    <s v="人民币"/>
    <s v="否"/>
    <s v="2022-09-20 00:00:00"/>
    <s v="2023-09-08 00:00:00"/>
    <m/>
    <s v="(23500)最高额借字(2022)第00001031号"/>
    <s v="2022092018860800000000001"/>
    <s v="岳小微-汨罗农商【2022】园区基金第001号"/>
    <s v="(23500)最高额借字(2022)第00001031号WTDBCNH"/>
    <n v="0.5"/>
    <m/>
    <s v="自然人保证"/>
    <n v="20"/>
    <n v="40"/>
    <n v="0"/>
    <n v="20"/>
    <n v="20"/>
    <n v="0"/>
    <m/>
    <s v=""/>
    <s v="非随借随还业务"/>
    <s v="国担非专项业务"/>
    <s v=""/>
    <s v="国担非专项业务"/>
    <m/>
    <s v="2022-11-23 09:10:55"/>
    <s v="2022-12-20 11:11:11"/>
    <s v="2022-11-21 16:30:12"/>
    <s v="蒋荣"/>
    <m/>
    <s v="省再担合规性审查通过"/>
    <s v="国担合规性审查通过"/>
    <m/>
    <n v="104.32"/>
    <n v="104.32"/>
    <n v="353"/>
    <n v="0"/>
    <n v="0"/>
    <n v="2E-3"/>
    <n v="2017.81"/>
    <n v="2017.81"/>
    <m/>
  </r>
  <r>
    <s v="4305822092000009"/>
    <s v="国担非专项业务"/>
    <s v="新增"/>
    <x v="42"/>
    <s v=""/>
    <s v="湖南省融资再担保有限公司"/>
    <s v="湖南金世联塑业有限公司"/>
    <s v="企业"/>
    <s v="统一社会信用代码"/>
    <s v="91430681MA4LRMJL31"/>
    <m/>
    <m/>
    <m/>
    <m/>
    <s v="私人控股"/>
    <s v="否"/>
    <s v="湖南省/岳阳市/汨罗市"/>
    <s v="塑料零件及其他塑料制品制造"/>
    <s v="工业"/>
    <n v="2887.11"/>
    <n v="2560.54"/>
    <n v="30"/>
    <n v="173.44"/>
    <s v="小型企业"/>
    <s v="小微企业"/>
    <s v="3.6.1.2"/>
    <s v="吴灿"/>
    <s v="居民身份证"/>
    <s v="430681199011091414"/>
    <s v="湖南汨罗农村商业银行股份有限公司"/>
    <n v="86.246799999999993"/>
    <s v="流动资金贷款"/>
    <n v="4.45"/>
    <s v="人民币"/>
    <s v="否"/>
    <s v="2022-09-20 00:00:00"/>
    <s v="2023-09-08 00:00:00"/>
    <m/>
    <s v="(23500)最高额借字(2022)第00001031号"/>
    <s v="2022092018860800000000003"/>
    <s v="岳小微-汨罗农商【2022】园区基金第001号"/>
    <s v="(23500)最高额借字(2022)第00001031号WTDBCNH"/>
    <n v="0.5"/>
    <m/>
    <s v="自然人保证"/>
    <n v="20"/>
    <n v="40"/>
    <n v="0"/>
    <n v="20"/>
    <n v="20"/>
    <n v="0"/>
    <m/>
    <s v=""/>
    <s v="非随借随还业务"/>
    <s v="国担非专项业务"/>
    <s v=""/>
    <s v="国担非专项业务"/>
    <m/>
    <s v="2022-11-23 09:10:55"/>
    <s v="2022-12-20 11:11:11"/>
    <s v="2022-11-21 16:30:12"/>
    <s v="蒋荣"/>
    <m/>
    <s v="省再担合规性审查通过"/>
    <s v="国担合规性审查通过"/>
    <m/>
    <n v="86.246799999999993"/>
    <n v="86.246799999999993"/>
    <n v="353"/>
    <n v="0"/>
    <n v="0"/>
    <n v="2E-3"/>
    <n v="1668.23"/>
    <n v="1668.23"/>
    <m/>
  </r>
  <r>
    <s v="4305822092000010"/>
    <s v="国担非专项业务"/>
    <s v="新增"/>
    <x v="42"/>
    <s v=""/>
    <s v="湖南省融资再担保有限公司"/>
    <s v="湖南金世联塑业有限公司"/>
    <s v="企业"/>
    <s v="统一社会信用代码"/>
    <s v="91430681MA4LRMJL31"/>
    <m/>
    <m/>
    <m/>
    <m/>
    <s v="私人控股"/>
    <s v="否"/>
    <s v="湖南省/岳阳市/汨罗市"/>
    <s v="塑料零件及其他塑料制品制造"/>
    <s v="工业"/>
    <n v="2887.11"/>
    <n v="2560.54"/>
    <n v="30"/>
    <n v="173.44"/>
    <s v="小型企业"/>
    <s v="小微企业"/>
    <s v="3.6.1.2"/>
    <s v="吴灿"/>
    <s v="居民身份证"/>
    <s v="430681199011091414"/>
    <s v="湖南汨罗农村商业银行股份有限公司"/>
    <n v="109.4332"/>
    <s v="流动资金贷款"/>
    <n v="4.45"/>
    <s v="人民币"/>
    <s v="否"/>
    <s v="2022-09-20 00:00:00"/>
    <s v="2023-09-08 00:00:00"/>
    <m/>
    <s v="(23500)最高额借字(2022)第00001031号"/>
    <s v="2022092018860800000000004"/>
    <s v="岳小微-汨罗农商【2022】园区基金第001号"/>
    <s v="(23500)最高额借字(2022)第00001031号WTDBCNH"/>
    <n v="0.5"/>
    <m/>
    <s v="自然人保证"/>
    <n v="20"/>
    <n v="40"/>
    <n v="0"/>
    <n v="20"/>
    <n v="20"/>
    <n v="0"/>
    <m/>
    <s v=""/>
    <s v="非随借随还业务"/>
    <s v="国担非专项业务"/>
    <s v=""/>
    <s v="国担非专项业务"/>
    <m/>
    <s v="2022-11-23 09:10:55"/>
    <s v="2022-12-20 11:10:41"/>
    <s v="2022-11-21 16:30:12"/>
    <s v="蒋荣"/>
    <m/>
    <s v="省再担合规性审查通过"/>
    <s v="国担合规性审查通过"/>
    <m/>
    <n v="109.4332"/>
    <n v="109.4332"/>
    <n v="353"/>
    <n v="0"/>
    <n v="0"/>
    <n v="2E-3"/>
    <n v="2116.71"/>
    <n v="2116.71"/>
    <m/>
  </r>
  <r>
    <s v="4305822092000011"/>
    <s v="国担非专项业务"/>
    <s v="新增"/>
    <x v="42"/>
    <m/>
    <s v="湖南省融资再担保有限公司"/>
    <s v="湖南省同力循环经济发展有限公司"/>
    <s v="企业"/>
    <s v="统一社会信用代码"/>
    <s v="91430000675580541T"/>
    <m/>
    <m/>
    <m/>
    <m/>
    <s v="私人控股"/>
    <s v="否"/>
    <s v="湖南省/岳阳市/汨罗市"/>
    <s v="其他有色金属压延加工"/>
    <s v="工业"/>
    <n v="135050"/>
    <n v="163433"/>
    <n v="180"/>
    <n v="21492.68"/>
    <s v="小型企业"/>
    <s v="战略新兴产业"/>
    <s v="3.2.3.2"/>
    <s v="罗立"/>
    <s v="居民身份证"/>
    <s v="430105196612270517"/>
    <s v="湖南汨罗农村商业银行股份有限公司"/>
    <n v="500"/>
    <s v="流动资金贷款"/>
    <n v="4.45"/>
    <s v="人民币"/>
    <s v="否"/>
    <s v="2022-09-20 00:00:00"/>
    <s v="2023-09-15 00:00:00"/>
    <m/>
    <s v="(23500)最高额借字(2022)第00001047号"/>
    <s v="2022092000014930"/>
    <s v="岳小微-汨罗农商【2022】园区基金第001号"/>
    <s v="(23500)最高额借字(2022)第00001047号WTDBCNH"/>
    <n v="0.5"/>
    <m/>
    <s v="自然人保证"/>
    <n v="20"/>
    <n v="40"/>
    <n v="0"/>
    <n v="20"/>
    <n v="20"/>
    <n v="0"/>
    <m/>
    <s v=""/>
    <m/>
    <s v="国担非专项业务"/>
    <m/>
    <s v="国担非专项业务"/>
    <m/>
    <s v="2022-11-21 17:20:50"/>
    <s v="2022-12-20 11:10:41"/>
    <s v="2022-11-13 10:45:47"/>
    <s v="蒋荣"/>
    <m/>
    <s v="省再担合规性审查通过"/>
    <s v="国担合规性审查通过"/>
    <m/>
    <n v="500"/>
    <n v="500"/>
    <n v="360"/>
    <n v="0"/>
    <n v="0"/>
    <n v="2E-3"/>
    <n v="9863.01"/>
    <n v="9863.01"/>
    <m/>
  </r>
  <r>
    <s v="4305822092100010"/>
    <s v="国担非专项业务"/>
    <s v="新增"/>
    <x v="42"/>
    <m/>
    <s v="湖南省融资再担保有限公司"/>
    <s v="湖南格致测控技术有限公司"/>
    <s v="企业"/>
    <s v="统一社会信用代码"/>
    <s v="91430600MA4L1JUQ4H"/>
    <m/>
    <m/>
    <m/>
    <m/>
    <s v="私人控股"/>
    <s v="否"/>
    <s v="湖南省/岳阳市/经开区"/>
    <s v="其他专用仪器制造"/>
    <s v="工业"/>
    <n v="1350"/>
    <n v="2308"/>
    <n v="14"/>
    <n v="12.57"/>
    <s v="微型企业"/>
    <s v="小微企业"/>
    <s v="2.1.3"/>
    <s v="汤劲松"/>
    <s v="居民身份证"/>
    <s v="430682197804170013"/>
    <s v="湖南岳阳农村商业银行股份有限公司"/>
    <n v="300"/>
    <s v="流动资金贷款"/>
    <n v="4.6500000000000004"/>
    <s v="人民币"/>
    <s v="否"/>
    <s v="2022-09-21 00:00:00"/>
    <s v="2023-09-16 00:00:00"/>
    <m/>
    <s v="-21029-2022-00000997"/>
    <s v="2022092118860105300000001"/>
    <s v="岳小微-岳阳农商〔2022〕小微基金第001号"/>
    <s v="-21029-2022-00000997WTDBCNH"/>
    <n v="0.5"/>
    <m/>
    <s v="自然人保证"/>
    <n v="30"/>
    <n v="30"/>
    <n v="0"/>
    <n v="20"/>
    <n v="20"/>
    <n v="0"/>
    <m/>
    <s v="高新企业"/>
    <m/>
    <s v="国担非专项业务"/>
    <m/>
    <s v="国担非专项业务"/>
    <m/>
    <s v="2022-11-21 17:20:50"/>
    <s v="2022-12-20 11:10:41"/>
    <s v="2022-11-13 10:45:47"/>
    <s v="蒋荣"/>
    <m/>
    <s v="省再担合规性审查通过"/>
    <s v="国担合规性审查通过"/>
    <m/>
    <n v="300"/>
    <n v="300"/>
    <n v="360"/>
    <n v="0"/>
    <n v="0"/>
    <n v="2E-3"/>
    <n v="5917.81"/>
    <n v="5917.81"/>
    <m/>
  </r>
  <r>
    <s v="4305822090700007"/>
    <s v="国担非专项业务"/>
    <s v="新增"/>
    <x v="42"/>
    <m/>
    <s v="湖南省融资再担保有限公司"/>
    <s v="岳阳华塑彩印包装有限公司"/>
    <s v="企业"/>
    <s v="统一社会信用代码"/>
    <s v="91430611668555102D"/>
    <m/>
    <m/>
    <m/>
    <m/>
    <s v="私人控股"/>
    <s v="否"/>
    <s v="湖南省/岳阳市/君山区"/>
    <s v="包装装潢及其他印刷"/>
    <s v="工业"/>
    <n v="2516"/>
    <n v="3878"/>
    <n v="33"/>
    <n v="13.7"/>
    <s v="小型企业"/>
    <s v="小微企业"/>
    <m/>
    <s v="姜勇"/>
    <s v="居民身份证"/>
    <s v="43060219720311003X"/>
    <s v="湖南岳阳农村商业银行股份有限公司"/>
    <n v="200"/>
    <s v="流动资金贷款"/>
    <n v="4.6500000000000004"/>
    <s v="人民币"/>
    <s v="否"/>
    <s v="2022-09-07 00:00:00"/>
    <s v="2023-08-29 00:00:00"/>
    <m/>
    <s v="-21048-2022-00001823"/>
    <s v="2022090718860130000000001"/>
    <s v="岳小微-岳阳农商〔2022〕园区基金第001号"/>
    <s v="-21048-2022-00001823WTDBCNH"/>
    <n v="0.5"/>
    <m/>
    <s v="自然人保证"/>
    <n v="20"/>
    <n v="40"/>
    <n v="0"/>
    <n v="20"/>
    <n v="20"/>
    <n v="0"/>
    <m/>
    <s v=""/>
    <m/>
    <s v="国担非专项业务"/>
    <m/>
    <s v="国担非专项业务"/>
    <m/>
    <s v="2022-11-21 17:20:50"/>
    <s v="2022-12-20 11:10:41"/>
    <s v="2022-11-13 10:45:47"/>
    <s v="蒋荣"/>
    <m/>
    <s v="省再担合规性审查通过"/>
    <s v="国担合规性审查通过"/>
    <m/>
    <n v="200"/>
    <n v="200"/>
    <n v="356"/>
    <n v="0"/>
    <n v="0"/>
    <n v="2E-3"/>
    <n v="3901.37"/>
    <n v="3901.37"/>
    <m/>
  </r>
  <r>
    <s v="4305822090600018"/>
    <s v="国担非专项业务"/>
    <s v="新增"/>
    <x v="42"/>
    <m/>
    <s v="湖南省融资再担保有限公司"/>
    <s v="岳阳华塑彩印包装有限公司"/>
    <s v="企业"/>
    <s v="统一社会信用代码"/>
    <s v="91430611668555102D"/>
    <m/>
    <m/>
    <m/>
    <m/>
    <s v="私人控股"/>
    <s v="否"/>
    <s v="湖南省/岳阳市/君山区"/>
    <s v="包装装潢及其他印刷"/>
    <s v="工业"/>
    <n v="2516"/>
    <n v="3878"/>
    <n v="33"/>
    <n v="13.7"/>
    <s v="小型企业"/>
    <s v="小微企业"/>
    <m/>
    <s v="姜勇"/>
    <s v="居民身份证"/>
    <s v="43060219720311003X"/>
    <s v="湖南岳阳农村商业银行股份有限公司"/>
    <n v="300"/>
    <s v="流动资金贷款"/>
    <n v="4.6500000000000004"/>
    <s v="人民币"/>
    <s v="否"/>
    <s v="2022-09-06 00:00:00"/>
    <s v="2023-08-29 00:00:00"/>
    <m/>
    <s v="-21048-2022-00001823"/>
    <s v="2022090618860130000000001"/>
    <s v="岳小微-岳阳农商〔2022〕园区基金第001号"/>
    <s v="-21048-2022-00001823WTDBCNH"/>
    <n v="0.5"/>
    <m/>
    <s v="自然人保证"/>
    <n v="20"/>
    <n v="40"/>
    <n v="0"/>
    <n v="20"/>
    <n v="20"/>
    <n v="0"/>
    <m/>
    <s v=""/>
    <m/>
    <s v="国担非专项业务"/>
    <m/>
    <s v="国担非专项业务"/>
    <m/>
    <s v="2022-11-21 17:20:50"/>
    <s v="2022-12-20 11:11:11"/>
    <s v="2022-11-13 10:45:47"/>
    <s v="蒋荣"/>
    <m/>
    <s v="省再担合规性审查通过"/>
    <s v="国担合规性审查通过"/>
    <m/>
    <n v="300"/>
    <n v="300"/>
    <n v="357"/>
    <n v="0"/>
    <n v="0"/>
    <n v="2E-3"/>
    <n v="5868.49"/>
    <n v="5868.49"/>
    <m/>
  </r>
  <r>
    <s v="4305822092800019"/>
    <s v="国担非专项业务"/>
    <s v="新增"/>
    <x v="42"/>
    <m/>
    <s v="湖南省融资再担保有限公司"/>
    <s v="岳阳海纳建筑安装工程有限公司"/>
    <s v="企业"/>
    <s v="统一社会信用代码"/>
    <s v="91430600MA4LC6RL90"/>
    <m/>
    <m/>
    <m/>
    <m/>
    <s v="私人控股"/>
    <s v="是"/>
    <s v="湖南省/岳阳市/岳阳楼区"/>
    <s v="其他建筑安装"/>
    <s v="建筑业"/>
    <n v="913"/>
    <n v="1338"/>
    <n v="150"/>
    <n v="3"/>
    <s v="小型企业"/>
    <s v="小微企业"/>
    <m/>
    <s v="罗伟"/>
    <s v="居民身份证"/>
    <s v="430623197305155118"/>
    <s v="湖南岳阳农村商业银行股份有限公司"/>
    <n v="450"/>
    <s v="流动资金贷款"/>
    <n v="4.6500000000000004"/>
    <s v="人民币"/>
    <s v="否"/>
    <s v="2022-09-28 00:00:00"/>
    <s v="2023-09-28 00:00:00"/>
    <m/>
    <s v="-21019-2022-00001333"/>
    <s v="2022092918860104000000002"/>
    <s v="岳小微-岳阳农商〔2022〕小微基金第001号"/>
    <s v="-21019-2022-00001333WTDBCNH"/>
    <n v="0.5"/>
    <m/>
    <s v="自然人保证"/>
    <n v="30"/>
    <n v="30"/>
    <n v="0"/>
    <n v="20"/>
    <n v="20"/>
    <n v="0"/>
    <m/>
    <s v=""/>
    <m/>
    <s v="国担非专项业务"/>
    <m/>
    <s v="国担非专项业务"/>
    <m/>
    <s v="2022-11-21 17:20:50"/>
    <s v="2022-12-20 11:11:11"/>
    <s v="2022-11-13 10:45:47"/>
    <s v="蒋荣"/>
    <m/>
    <s v="省再担合规性审查通过"/>
    <s v="国担合规性审查通过"/>
    <m/>
    <n v="450"/>
    <n v="450"/>
    <n v="365"/>
    <n v="0"/>
    <n v="0"/>
    <n v="2E-3"/>
    <n v="9000"/>
    <n v="9000"/>
    <m/>
  </r>
  <r>
    <s v="4305822090800006"/>
    <s v="国担非专项业务"/>
    <s v="新增"/>
    <x v="42"/>
    <m/>
    <s v="湖南省融资再担保有限公司"/>
    <s v="岳阳市伟鑫电力输配电设备有限公司"/>
    <s v="企业"/>
    <s v="统一社会信用代码"/>
    <s v="91430600MA4L7XRY11"/>
    <m/>
    <m/>
    <m/>
    <m/>
    <s v="私人控股"/>
    <s v="否"/>
    <s v="湖南省/岳阳市/岳阳楼区"/>
    <s v="电气安装"/>
    <s v="建筑业"/>
    <n v="333"/>
    <n v="181"/>
    <n v="30"/>
    <n v="0"/>
    <s v="微型企业"/>
    <s v="小微企业"/>
    <m/>
    <s v="李伟明"/>
    <s v="居民身份证"/>
    <s v="430602196511202513"/>
    <s v="湖南岳阳农村商业银行股份有限公司"/>
    <n v="28"/>
    <s v="流动资金贷款"/>
    <n v="4.6500000000000004"/>
    <s v="人民币"/>
    <s v="否"/>
    <s v="2022-09-08 00:00:00"/>
    <s v="2023-09-05 00:00:00"/>
    <m/>
    <s v="-21026-2022-00000976"/>
    <s v="2022090818860105000000002"/>
    <s v="岳小微-岳阳农商〔2022〕小微基金第001号"/>
    <s v="-21026-2022-00000976-WTDBCNH"/>
    <n v="0.5"/>
    <m/>
    <s v="自然人保证,企业保证"/>
    <n v="30"/>
    <n v="30"/>
    <n v="0"/>
    <n v="20"/>
    <n v="20"/>
    <n v="0"/>
    <m/>
    <s v=""/>
    <s v="非随借随还业务"/>
    <s v="国担非专项业务"/>
    <m/>
    <s v="国担非专项业务"/>
    <m/>
    <s v="2022-11-23 09:10:55"/>
    <s v="2022-12-20 11:11:11"/>
    <s v="2022-11-21 16:30:12"/>
    <s v="蒋荣"/>
    <m/>
    <s v="省再担合规性审查通过"/>
    <s v="国担合规性审查通过"/>
    <m/>
    <n v="28"/>
    <n v="28"/>
    <n v="362"/>
    <n v="0"/>
    <n v="0"/>
    <n v="2E-3"/>
    <n v="555.4"/>
    <n v="555.4"/>
    <m/>
  </r>
  <r>
    <s v="4305822090800007"/>
    <s v="国担非专项业务"/>
    <s v="新增"/>
    <x v="42"/>
    <s v=""/>
    <s v="湖南省融资再担保有限公司"/>
    <s v="岳阳市伟鑫电力输配电设备有限公司"/>
    <s v="企业"/>
    <s v="统一社会信用代码"/>
    <s v="91430600MA4L7XRY11"/>
    <m/>
    <m/>
    <m/>
    <m/>
    <s v="私人控股"/>
    <s v="否"/>
    <s v="湖南省/岳阳市/岳阳楼区"/>
    <s v="电气安装"/>
    <s v="建筑业"/>
    <n v="333"/>
    <n v="181"/>
    <n v="40"/>
    <n v="0"/>
    <s v="微型企业"/>
    <s v="小微企业"/>
    <m/>
    <s v="李伟明"/>
    <s v="居民身份证"/>
    <s v="430602196511202513"/>
    <s v="湖南岳阳农村商业银行股份有限公司"/>
    <n v="52"/>
    <s v="流动资金贷款"/>
    <n v="4.6500000000000004"/>
    <s v="人民币"/>
    <s v="否"/>
    <s v="2022-09-08 00:00:00"/>
    <s v="2023-09-05 00:00:00"/>
    <m/>
    <s v="-21026-2022-00000976"/>
    <s v="2022090818860105000000001"/>
    <s v="岳小微-岳阳农商〔2022〕小微基金第001号"/>
    <s v="-21026-2022-00000976WTDBCNH"/>
    <n v="0.5"/>
    <m/>
    <s v="自然人保证,企业保证"/>
    <n v="30"/>
    <n v="30"/>
    <n v="0"/>
    <n v="20"/>
    <n v="20"/>
    <n v="0"/>
    <m/>
    <s v=""/>
    <s v="非随借随还业务"/>
    <s v="国担非专项业务"/>
    <s v=""/>
    <s v="国担非专项业务"/>
    <m/>
    <s v="2022-11-23 09:10:55"/>
    <s v="2022-12-20 11:11:11"/>
    <s v="2022-11-21 16:30:12"/>
    <s v="蒋荣"/>
    <m/>
    <s v="省再担合规性审查通过"/>
    <s v="国担合规性审查通过"/>
    <m/>
    <n v="52"/>
    <n v="52"/>
    <n v="362"/>
    <n v="0"/>
    <n v="0"/>
    <n v="2E-3"/>
    <n v="1031.45"/>
    <n v="1031.45"/>
    <m/>
  </r>
  <r>
    <s v="4305822091900012"/>
    <s v="国担非专项业务"/>
    <s v="新增"/>
    <x v="42"/>
    <m/>
    <s v="湖南省融资再担保有限公司"/>
    <s v="岳阳市伟鑫电力输配电设备有限公司"/>
    <s v="企业"/>
    <s v="统一社会信用代码"/>
    <s v="91430600MA4L7XRY11"/>
    <m/>
    <m/>
    <m/>
    <m/>
    <s v="私人控股"/>
    <s v="否"/>
    <s v="湖南省/岳阳市/岳阳楼区"/>
    <s v="电气安装"/>
    <s v="建筑业"/>
    <n v="333"/>
    <n v="181"/>
    <n v="45"/>
    <n v="0"/>
    <s v="微型企业"/>
    <s v="小微企业"/>
    <m/>
    <s v="李伟明"/>
    <s v="居民身份证"/>
    <s v="430602196511202513"/>
    <s v="湖南岳阳农村商业银行股份有限公司"/>
    <n v="30"/>
    <s v="流动资金贷款"/>
    <n v="4.6500000000000004"/>
    <s v="人民币"/>
    <s v="否"/>
    <s v="2022-09-19 00:00:00"/>
    <s v="2023-09-05 00:00:00"/>
    <m/>
    <s v="-21026-2022-00000976"/>
    <s v="2022091918860105000000002"/>
    <s v="岳小微-岳阳农商〔2022〕小微基金第001号"/>
    <s v="-21026-2022-00000976WTDBCNH"/>
    <n v="0.5"/>
    <m/>
    <s v="自然人保证,企业保证"/>
    <n v="30"/>
    <n v="30"/>
    <n v="0"/>
    <n v="20"/>
    <n v="20"/>
    <n v="0"/>
    <m/>
    <s v=""/>
    <s v="非随借随还业务"/>
    <s v="国担非专项业务"/>
    <m/>
    <s v="国担非专项业务"/>
    <m/>
    <s v="2022-11-23 09:10:55"/>
    <s v="2022-12-20 11:11:11"/>
    <s v="2022-11-21 16:30:13"/>
    <s v="蒋荣"/>
    <m/>
    <s v="省再担合规性审查通过"/>
    <s v="国担合规性审查通过"/>
    <m/>
    <n v="30"/>
    <n v="30"/>
    <n v="351"/>
    <n v="0"/>
    <n v="0"/>
    <n v="2E-3"/>
    <n v="576.99"/>
    <n v="576.99"/>
    <m/>
  </r>
  <r>
    <s v="4305822092300024"/>
    <s v="国担非专项业务"/>
    <s v="新增"/>
    <x v="42"/>
    <m/>
    <s v="湖南省融资再担保有限公司"/>
    <s v="岳阳市伟鑫电力输配电设备有限公司"/>
    <s v="企业"/>
    <s v="统一社会信用代码"/>
    <s v="91430600MA4L7XRY11"/>
    <m/>
    <m/>
    <m/>
    <m/>
    <s v="私人控股"/>
    <s v="否"/>
    <s v="湖南省/岳阳市/岳阳楼区"/>
    <s v="电气安装"/>
    <s v="建筑业"/>
    <n v="333"/>
    <n v="181"/>
    <n v="45"/>
    <n v="0"/>
    <s v="微型企业"/>
    <s v="小微企业"/>
    <m/>
    <s v="李伟明"/>
    <s v="居民身份证"/>
    <s v="430602196511202513"/>
    <s v="湖南岳阳农村商业银行股份有限公司"/>
    <n v="15"/>
    <s v="流动资金贷款"/>
    <n v="4.6500000000000004"/>
    <s v="人民币"/>
    <s v="否"/>
    <s v="2022-09-23 00:00:00"/>
    <s v="2023-09-05 00:00:00"/>
    <m/>
    <s v="-21026-2022-00000976"/>
    <s v="2022092318860105000000003"/>
    <s v="岳小微-岳阳农商〔2022〕小微基金第001号"/>
    <s v="-21026-2022-00000976WTDBCNH"/>
    <n v="0.5"/>
    <m/>
    <s v="自然人保证,企业保证"/>
    <n v="30"/>
    <n v="30"/>
    <n v="0"/>
    <n v="20"/>
    <n v="20"/>
    <n v="0"/>
    <m/>
    <s v=""/>
    <s v="非随借随还业务"/>
    <s v="国担非专项业务"/>
    <m/>
    <s v="国担非专项业务"/>
    <m/>
    <s v="2022-11-23 09:10:55"/>
    <s v="2022-12-20 11:11:11"/>
    <s v="2022-11-21 16:30:13"/>
    <s v="蒋荣"/>
    <m/>
    <s v="省再担合规性审查通过"/>
    <s v="国担合规性审查通过"/>
    <m/>
    <n v="15"/>
    <n v="15"/>
    <n v="347"/>
    <n v="0"/>
    <n v="0"/>
    <n v="2E-3"/>
    <n v="285.20999999999998"/>
    <n v="285.20999999999998"/>
    <m/>
  </r>
  <r>
    <s v="4305822092300025"/>
    <s v="国担非专项业务"/>
    <s v="新增"/>
    <x v="42"/>
    <m/>
    <s v="湖南省融资再担保有限公司"/>
    <s v="岳阳市伟鑫电力输配电设备有限公司"/>
    <s v="企业"/>
    <s v="统一社会信用代码"/>
    <s v="91430600MA4L7XRY11"/>
    <m/>
    <m/>
    <m/>
    <m/>
    <s v="私人控股"/>
    <s v="否"/>
    <s v="湖南省/岳阳市/岳阳楼区"/>
    <s v="电气安装"/>
    <s v="建筑业"/>
    <n v="333"/>
    <n v="181"/>
    <n v="45"/>
    <n v="0"/>
    <s v="微型企业"/>
    <s v="小微企业"/>
    <m/>
    <s v="李伟明"/>
    <s v="居民身份证"/>
    <s v="430602196511202513"/>
    <s v="湖南岳阳农村商业银行股份有限公司"/>
    <n v="15"/>
    <s v="流动资金贷款"/>
    <n v="4.6500000000000004"/>
    <s v="人民币"/>
    <s v="否"/>
    <s v="2022-09-23 00:00:00"/>
    <s v="2023-09-05 00:00:00"/>
    <m/>
    <s v="-21026-2022-00000976"/>
    <s v="2022092318860105000000002"/>
    <s v="岳小微-岳阳农商〔2022〕小微基金第001号"/>
    <s v="-21026-2022-00000976WTDBCNH"/>
    <n v="0.5"/>
    <m/>
    <s v="自然人保证,企业保证"/>
    <n v="30"/>
    <n v="30"/>
    <n v="0"/>
    <n v="20"/>
    <n v="20"/>
    <n v="0"/>
    <m/>
    <s v=""/>
    <s v="非随借随还业务"/>
    <s v="国担非专项业务"/>
    <m/>
    <s v="国担非专项业务"/>
    <m/>
    <s v="2022-11-23 09:10:55"/>
    <s v="2022-12-20 11:10:41"/>
    <s v="2022-11-21 16:30:13"/>
    <s v="蒋荣"/>
    <m/>
    <s v="省再担合规性审查通过"/>
    <s v="国担合规性审查通过"/>
    <m/>
    <n v="15"/>
    <n v="15"/>
    <n v="347"/>
    <n v="0"/>
    <n v="0"/>
    <n v="2E-3"/>
    <n v="285.20999999999998"/>
    <n v="285.20999999999998"/>
    <m/>
  </r>
  <r>
    <s v="4305822092300026"/>
    <s v="国担非专项业务"/>
    <s v="新增"/>
    <x v="42"/>
    <m/>
    <s v="湖南省融资再担保有限公司"/>
    <s v="岳阳市伟鑫电力输配电设备有限公司"/>
    <s v="企业"/>
    <s v="统一社会信用代码"/>
    <s v="91430600MA4L7XRY11"/>
    <m/>
    <m/>
    <m/>
    <m/>
    <s v="私人控股"/>
    <s v="否"/>
    <s v="湖南省/岳阳市/岳阳楼区"/>
    <s v="电气安装"/>
    <s v="建筑业"/>
    <n v="333"/>
    <n v="181"/>
    <n v="45"/>
    <n v="0"/>
    <s v="微型企业"/>
    <s v="小微企业"/>
    <m/>
    <s v="李伟明"/>
    <s v="居民身份证"/>
    <s v="430602196511202513"/>
    <s v="湖南岳阳农村商业银行股份有限公司"/>
    <n v="50"/>
    <s v="流动资金贷款"/>
    <n v="4.6500000000000004"/>
    <s v="人民币"/>
    <s v="否"/>
    <s v="2022-09-23 00:00:00"/>
    <s v="2023-09-05 00:00:00"/>
    <m/>
    <s v="-21026-2022-00000976"/>
    <s v="2022092318860105000000001"/>
    <s v="岳小微-岳阳农商〔2022〕小微基金第001号"/>
    <s v="-21026-2022-00000976WTDBCNH"/>
    <n v="0.5"/>
    <m/>
    <s v="自然人保证,企业保证"/>
    <n v="30"/>
    <n v="30"/>
    <n v="0"/>
    <n v="20"/>
    <n v="20"/>
    <n v="0"/>
    <m/>
    <s v=""/>
    <s v="非随借随还业务"/>
    <s v="国担非专项业务"/>
    <m/>
    <s v="国担非专项业务"/>
    <m/>
    <s v="2022-11-23 09:10:55"/>
    <s v="2022-12-20 11:10:41"/>
    <s v="2022-11-21 16:30:13"/>
    <s v="蒋荣"/>
    <m/>
    <s v="省再担合规性审查通过"/>
    <s v="国担合规性审查通过"/>
    <m/>
    <n v="50"/>
    <n v="50"/>
    <n v="347"/>
    <n v="0"/>
    <n v="0"/>
    <n v="2E-3"/>
    <n v="950.68"/>
    <n v="950.68"/>
    <m/>
  </r>
  <r>
    <s v="4305822092900035"/>
    <s v="国担非专项业务"/>
    <s v="新增"/>
    <x v="42"/>
    <m/>
    <s v="湖南省融资再担保有限公司"/>
    <s v="湖南拓达工程劳务有限公司"/>
    <s v="企业"/>
    <s v="统一社会信用代码"/>
    <s v="91430600MA4M7NARXD"/>
    <m/>
    <m/>
    <m/>
    <m/>
    <s v="私人控股"/>
    <s v="否"/>
    <s v="湖南省/岳阳市/岳阳楼区"/>
    <s v="其他建筑安装"/>
    <s v="建筑业"/>
    <n v="2658"/>
    <n v="4311"/>
    <n v="45"/>
    <n v="39.35"/>
    <s v="小型企业"/>
    <s v="小微企业"/>
    <m/>
    <s v="谢明"/>
    <s v="居民身份证"/>
    <s v="430422198501197937"/>
    <s v="湖南岳阳农村商业银行股份有限公司"/>
    <n v="300"/>
    <s v="流动资金贷款"/>
    <n v="4.6500000000000004"/>
    <s v="人民币"/>
    <s v="否"/>
    <s v="2022-09-29 00:00:00"/>
    <s v="2023-09-29 00:00:00"/>
    <m/>
    <s v="-21000-2022-00000879"/>
    <s v="2022092918860108000000001"/>
    <s v="岳小微-岳阳农商〔2022〕小微基金第001号"/>
    <s v="-21000-2022-00000879WTDBCNH"/>
    <n v="0.5"/>
    <m/>
    <s v="自然人保证"/>
    <n v="30"/>
    <n v="30"/>
    <n v="0"/>
    <n v="20"/>
    <n v="20"/>
    <n v="0"/>
    <m/>
    <s v=""/>
    <m/>
    <s v="国担非专项业务"/>
    <m/>
    <s v="国担非专项业务"/>
    <m/>
    <s v="2022-11-21 17:20:50"/>
    <s v="2022-12-20 11:11:11"/>
    <s v="2022-11-13 10:45:48"/>
    <s v="蒋荣"/>
    <m/>
    <s v="省再担合规性审查通过"/>
    <s v="国担合规性审查通过"/>
    <m/>
    <n v="300"/>
    <n v="300"/>
    <n v="365"/>
    <n v="0"/>
    <n v="0"/>
    <n v="2E-3"/>
    <n v="6000"/>
    <n v="6000"/>
    <m/>
  </r>
  <r>
    <s v="4305822092900036"/>
    <s v="国担非专项业务"/>
    <s v="新增"/>
    <x v="42"/>
    <m/>
    <s v="湖南省融资再担保有限公司"/>
    <s v="岳阳融盛实业有限公司"/>
    <s v="企业"/>
    <s v="统一社会信用代码"/>
    <s v="914306003205427492"/>
    <m/>
    <m/>
    <m/>
    <m/>
    <s v="私人控股"/>
    <s v="否"/>
    <s v="湖南省/岳阳市/城陵矶新港区"/>
    <s v="电子元器件与机电组件设备制造"/>
    <s v="工业"/>
    <n v="7865"/>
    <n v="7"/>
    <n v="50"/>
    <n v="12"/>
    <s v="微型企业"/>
    <s v="小微企业"/>
    <s v="1.2.1"/>
    <s v="陈志刚"/>
    <s v="居民身份证"/>
    <s v="430602197606144015"/>
    <s v="湖南岳阳农村商业银行股份有限公司"/>
    <n v="490"/>
    <s v="流动资金贷款"/>
    <n v="4.6500000000000004"/>
    <s v="人民币"/>
    <s v="否"/>
    <s v="2022-09-29 00:00:00"/>
    <s v="2023-09-27 00:00:00"/>
    <m/>
    <s v="-21046-2022-00000872"/>
    <s v="2022092918860124100000001"/>
    <s v="岳小微-岳阳农商〔2022〕小微基金第001号"/>
    <s v="-21046-2022-00000872WTDBCNH"/>
    <n v="0.5"/>
    <m/>
    <s v="自然人保证"/>
    <n v="30"/>
    <n v="30"/>
    <n v="0"/>
    <n v="20"/>
    <n v="20"/>
    <n v="0"/>
    <m/>
    <s v=""/>
    <m/>
    <s v="国担非专项业务"/>
    <m/>
    <s v="国担非专项业务"/>
    <m/>
    <s v="2022-11-21 17:20:50"/>
    <s v="2022-12-20 11:11:11"/>
    <s v="2022-11-13 10:45:48"/>
    <s v="蒋荣"/>
    <m/>
    <s v="省再担合规性审查通过"/>
    <s v="国担合规性审查通过"/>
    <m/>
    <n v="490"/>
    <n v="490"/>
    <n v="363"/>
    <n v="0"/>
    <n v="0"/>
    <n v="2E-3"/>
    <n v="9746.2999999999993"/>
    <n v="9746.2999999999993"/>
    <m/>
  </r>
  <r>
    <s v="4305822090200017"/>
    <s v="国担非专项业务"/>
    <s v="新增"/>
    <x v="42"/>
    <m/>
    <s v="湖南省融资再担保有限公司"/>
    <s v="湖南德晟国际物流股份有限公司"/>
    <s v="企业"/>
    <s v="统一社会信用代码"/>
    <s v="91430600553015704F"/>
    <m/>
    <m/>
    <m/>
    <m/>
    <s v="私人控股"/>
    <s v="否"/>
    <s v="湖南省/岳阳市/城陵矶新港区"/>
    <s v="大型货物道路运输"/>
    <s v="交通运输业"/>
    <n v="2898.29"/>
    <n v="1625.46"/>
    <n v="70"/>
    <n v="47.64"/>
    <s v="小型企业"/>
    <s v="小微企业"/>
    <m/>
    <s v="熊臻辉"/>
    <s v="居民身份证"/>
    <s v="430621198106250448"/>
    <s v="湖南岳阳农村商业银行股份有限公司"/>
    <n v="480"/>
    <s v="流动资金贷款"/>
    <n v="4.6500000000000004"/>
    <s v="人民币"/>
    <s v="否"/>
    <s v="2022-09-02 00:00:00"/>
    <s v="2023-09-27 00:00:00"/>
    <m/>
    <s v="-21046-2022-00000783"/>
    <s v="2022090218860124100000001"/>
    <s v="岳小微-岳阳农商〔2022〕小微基金第001号"/>
    <s v="-21046-2022-00000783WTDBCNH"/>
    <n v="0.5"/>
    <m/>
    <s v="自然人保证"/>
    <n v="30"/>
    <n v="30"/>
    <n v="0"/>
    <n v="20"/>
    <n v="20"/>
    <n v="0"/>
    <m/>
    <s v=""/>
    <m/>
    <s v="国担非专项业务"/>
    <m/>
    <s v="国担非专项业务"/>
    <m/>
    <s v="2022-11-21 17:20:50"/>
    <s v="2022-12-20 11:10:41"/>
    <s v="2022-11-13 10:45:48"/>
    <s v="蒋荣"/>
    <m/>
    <s v="省再担合规性审查通过"/>
    <s v="国担合规性审查通过"/>
    <m/>
    <n v="480"/>
    <n v="480"/>
    <n v="390"/>
    <n v="0"/>
    <n v="0"/>
    <n v="2E-3"/>
    <n v="9600"/>
    <n v="9600"/>
    <m/>
  </r>
  <r>
    <s v="4305822090600019"/>
    <s v="国担非专项业务"/>
    <s v="新增"/>
    <x v="42"/>
    <m/>
    <s v="湖南省融资再担保有限公司"/>
    <s v="湖南田园牧歌农业科技开发有限公司"/>
    <s v="企业"/>
    <s v="统一社会信用代码"/>
    <s v="91430600087631058H"/>
    <m/>
    <m/>
    <m/>
    <m/>
    <s v="国有控股"/>
    <s v="否"/>
    <s v="湖南省/岳阳市/岳阳楼区"/>
    <s v="农产品初加工活动"/>
    <s v="农、林、牧、渔业"/>
    <n v="3923"/>
    <n v="5840"/>
    <n v="25"/>
    <n v="0"/>
    <s v="中型企业"/>
    <s v="三农"/>
    <m/>
    <s v="钟瑛"/>
    <s v="居民身份证"/>
    <s v="430626198107291446"/>
    <s v="湖南岳阳农村商业银行股份有限公司"/>
    <n v="450"/>
    <s v="流动资金贷款"/>
    <n v="4.6500000000000004"/>
    <s v="人民币"/>
    <s v="否"/>
    <s v="2022-09-06 00:00:00"/>
    <s v="2023-08-26 00:00:00"/>
    <m/>
    <s v="-21023-2022-00000586"/>
    <s v="2022082618860104400000001"/>
    <s v="岳小微-岳阳农商〔2022〕小微基金第001号"/>
    <s v="-21023-2022-00000586WTDBCNH"/>
    <n v="0.5"/>
    <m/>
    <s v="自然人保证"/>
    <n v="30"/>
    <n v="30"/>
    <n v="0"/>
    <n v="20"/>
    <n v="20"/>
    <n v="0"/>
    <m/>
    <s v="高新企业"/>
    <m/>
    <s v="国担非专项业务"/>
    <m/>
    <s v="国担非专项业务"/>
    <m/>
    <s v="2022-11-21 17:20:50"/>
    <s v="2022-12-20 11:10:41"/>
    <s v="2022-11-13 10:45:48"/>
    <s v="蒋荣"/>
    <m/>
    <s v="省再担合规性审查通过"/>
    <s v="国担合规性审查通过"/>
    <m/>
    <n v="450"/>
    <n v="450"/>
    <n v="354"/>
    <n v="0"/>
    <n v="0"/>
    <n v="2E-3"/>
    <n v="8728.77"/>
    <n v="8728.77"/>
    <m/>
  </r>
  <r>
    <s v="4305822093000030"/>
    <s v="国担非专项业务"/>
    <s v="新增"/>
    <x v="42"/>
    <m/>
    <s v="湖南省融资再担保有限公司"/>
    <s v="平江华众新材料科技有限公司"/>
    <s v="企业"/>
    <s v="统一社会信用代码"/>
    <s v="91430626MA4QGG252F"/>
    <m/>
    <m/>
    <m/>
    <m/>
    <s v="私人控股"/>
    <s v="否"/>
    <s v="湖南省/岳阳市/平江县"/>
    <s v="云母制品制造"/>
    <s v="工业"/>
    <n v="4154"/>
    <n v="5429.1"/>
    <n v="58"/>
    <n v="9.2100000000000009"/>
    <s v="小型企业"/>
    <s v="小微企业"/>
    <s v="3.4.5.3"/>
    <s v="杨江新"/>
    <s v="居民身份证"/>
    <s v="430626197508215319"/>
    <s v="华融湘江银行股份有限公司岳阳分行"/>
    <n v="500"/>
    <s v="流动资金贷款"/>
    <n v="4.3"/>
    <s v="人民币"/>
    <s v="否"/>
    <s v="2022-09-30 00:00:00"/>
    <s v="2023-09-26 00:00:00"/>
    <m/>
    <s v="华银岳平江支流资贷字2022年第049号"/>
    <s v="803120220361025"/>
    <s v="岳小微-华湘行【2022】园区基金第001号"/>
    <s v="华银岳平江支流资贷字2022年第049号WTDBCNH"/>
    <n v="0.5"/>
    <m/>
    <s v="自然人保证"/>
    <n v="20"/>
    <n v="40"/>
    <n v="0"/>
    <n v="20"/>
    <n v="20"/>
    <n v="0"/>
    <m/>
    <s v=""/>
    <m/>
    <s v="国担非专项业务"/>
    <m/>
    <s v="国担非专项业务"/>
    <m/>
    <s v="2022-11-21 17:20:50"/>
    <s v="2022-12-20 11:10:41"/>
    <s v="2022-11-13 10:45:48"/>
    <s v="蒋荣"/>
    <m/>
    <s v="省再担合规性审查通过"/>
    <s v="国担合规性审查通过"/>
    <m/>
    <n v="500"/>
    <n v="500"/>
    <n v="361"/>
    <n v="0"/>
    <n v="0"/>
    <n v="2E-3"/>
    <n v="9890.41"/>
    <n v="9890.41"/>
    <m/>
  </r>
  <r>
    <s v="4305822093000031"/>
    <s v="国担非专项业务"/>
    <s v="新增"/>
    <x v="42"/>
    <m/>
    <s v="湖南省融资再担保有限公司"/>
    <s v="湖南汇林食品有限公司"/>
    <s v="企业"/>
    <s v="统一社会信用代码"/>
    <s v="91430682MA4R6DJ40M"/>
    <m/>
    <m/>
    <m/>
    <m/>
    <s v="私人控股"/>
    <s v="否"/>
    <s v="湖南省/岳阳市/平江县"/>
    <s v="肉制品及副产品加工"/>
    <s v="工业"/>
    <n v="516.58000000000004"/>
    <n v="548.28"/>
    <n v="16"/>
    <n v="15.59"/>
    <s v="微型企业"/>
    <s v="小微企业"/>
    <m/>
    <s v="陆移林"/>
    <s v="居民身份证"/>
    <s v="430682196710221911"/>
    <s v="华融湘江银行股份有限公司岳阳分行"/>
    <n v="180"/>
    <s v="流动资金贷款"/>
    <n v="4.45"/>
    <s v="人民币"/>
    <s v="否"/>
    <s v="2022-09-30 00:00:00"/>
    <s v="2023-09-27 00:00:00"/>
    <m/>
    <s v="华银岳平江支流资贷字2022年第050号"/>
    <s v="803120220361026"/>
    <s v="岳小微-华湘行【2022】园区基金第001号"/>
    <s v="华银岳平江支流资贷字2022年第050号WTDBCNH"/>
    <n v="0.5"/>
    <m/>
    <s v="自然人保证"/>
    <n v="20"/>
    <n v="40"/>
    <n v="0"/>
    <n v="20"/>
    <n v="20"/>
    <n v="0"/>
    <m/>
    <s v=""/>
    <m/>
    <s v="国担非专项业务"/>
    <m/>
    <s v="国担非专项业务"/>
    <m/>
    <s v="2022-11-21 17:20:50"/>
    <s v="2022-12-20 11:11:11"/>
    <s v="2022-11-13 10:45:48"/>
    <s v="蒋荣"/>
    <m/>
    <s v="省再担合规性审查通过"/>
    <s v="国担合规性审查通过"/>
    <m/>
    <n v="180"/>
    <n v="180"/>
    <n v="362"/>
    <n v="0"/>
    <n v="0"/>
    <n v="2E-3"/>
    <n v="3570.41"/>
    <n v="3570.41"/>
    <m/>
  </r>
  <r>
    <s v="4305822092900037"/>
    <s v="国担非专项业务"/>
    <s v="新增"/>
    <x v="42"/>
    <m/>
    <s v="湖南省融资再担保有限公司"/>
    <s v="湖南钦天国际酒店有限公司"/>
    <s v="企业"/>
    <s v="统一社会信用代码"/>
    <s v="91430626MA4QK5131C"/>
    <m/>
    <m/>
    <m/>
    <m/>
    <s v="私人控股"/>
    <s v="是"/>
    <s v="湖南省/岳阳市/平江县"/>
    <s v="经济型连锁酒店"/>
    <s v="住宿业"/>
    <n v="1570"/>
    <n v="1623"/>
    <n v="60"/>
    <n v="17.399999999999999"/>
    <s v="小型企业"/>
    <s v="小微企业"/>
    <m/>
    <s v="陆继承"/>
    <s v="居民身份证"/>
    <s v="430626198309281430"/>
    <s v="华融湘江银行股份有限公司岳阳分行"/>
    <n v="200"/>
    <s v="流动资金贷款"/>
    <n v="3.65"/>
    <s v="人民币"/>
    <s v="否"/>
    <s v="2022-09-29 00:00:00"/>
    <s v="2023-09-21 00:00:00"/>
    <m/>
    <s v="华银岳平江支流资贷字2022年第048号"/>
    <s v="80312022036102"/>
    <s v="岳小微-华湘行【2022】小微基金第001号"/>
    <s v="华银岳平江支流资贷字2022年第048号WTDBCNH"/>
    <n v="0.5"/>
    <m/>
    <s v="自然人保证"/>
    <n v="30"/>
    <n v="30"/>
    <n v="0"/>
    <n v="20"/>
    <n v="20"/>
    <n v="0"/>
    <m/>
    <s v=""/>
    <m/>
    <s v="国担非专项业务"/>
    <m/>
    <s v="国担非专项业务"/>
    <m/>
    <s v="2022-11-21 17:20:50"/>
    <s v="2022-12-20 11:10:41"/>
    <s v="2022-11-13 10:45:48"/>
    <s v="蒋荣"/>
    <m/>
    <s v="省再担合规性审查通过"/>
    <s v="国担合规性审查通过"/>
    <m/>
    <n v="200"/>
    <n v="200"/>
    <n v="357"/>
    <n v="0"/>
    <n v="0"/>
    <n v="2E-3"/>
    <n v="3912.33"/>
    <n v="3912.33"/>
    <m/>
  </r>
  <r>
    <s v="4305822092700011"/>
    <s v="国担非专项业务"/>
    <s v="新增"/>
    <x v="42"/>
    <m/>
    <s v="湖南省融资再担保有限公司"/>
    <s v="平江县岳峰云母新材料有限公司"/>
    <s v="企业"/>
    <s v="统一社会信用代码"/>
    <s v="91430626352817890X"/>
    <m/>
    <m/>
    <m/>
    <m/>
    <s v="私人控股"/>
    <s v="否"/>
    <s v="湖南省/岳阳市/平江县"/>
    <s v="云母制品制造"/>
    <s v="工业"/>
    <n v="11938"/>
    <n v="9059"/>
    <n v="130"/>
    <n v="179.78"/>
    <s v="小型企业"/>
    <s v="小微企业"/>
    <s v="3.4.5.3"/>
    <s v="陈洋"/>
    <s v="居民身份证"/>
    <s v="430626198004060012"/>
    <s v="华融湘江银行股份有限公司岳阳分行"/>
    <n v="500"/>
    <s v="流动资金贷款"/>
    <n v="4.45"/>
    <s v="人民币"/>
    <s v="否"/>
    <s v="2022-09-27 00:00:00"/>
    <s v="2023-09-22 00:00:00"/>
    <m/>
    <s v="华银岳平江支流资贷字2022年第047号"/>
    <s v="803120220361022"/>
    <s v="岳小微-华湘行【2022】园区基金第001号"/>
    <s v="华银岳平江支流资贷字2022年第047号WTDBCNH"/>
    <n v="0.5"/>
    <m/>
    <s v="自然人保证"/>
    <n v="20"/>
    <n v="40"/>
    <n v="0"/>
    <n v="20"/>
    <n v="20"/>
    <n v="0"/>
    <m/>
    <s v="高新企业"/>
    <m/>
    <s v="国担非专项业务"/>
    <m/>
    <s v="国担非专项业务"/>
    <m/>
    <s v="2022-11-21 17:20:50"/>
    <s v="2022-12-20 11:10:41"/>
    <s v="2022-11-13 10:45:48"/>
    <s v="蒋荣"/>
    <m/>
    <s v="省再担合规性审查通过"/>
    <s v="国担合规性审查通过"/>
    <m/>
    <n v="500"/>
    <n v="500"/>
    <n v="360"/>
    <n v="0"/>
    <n v="0"/>
    <n v="2E-3"/>
    <n v="9863.01"/>
    <n v="9863.01"/>
    <m/>
  </r>
  <r>
    <s v="4305822092900038"/>
    <s v="国担非专项业务"/>
    <s v="新增"/>
    <x v="42"/>
    <m/>
    <s v="湖南省融资再担保有限公司"/>
    <s v="湖南鑫源链科技有限公司"/>
    <s v="企业"/>
    <s v="统一社会信用代码"/>
    <s v="91430700MA4PR0T765"/>
    <m/>
    <m/>
    <m/>
    <m/>
    <s v="私人控股"/>
    <s v="否"/>
    <s v="湖南省/岳阳市/城陵矶新港区"/>
    <s v="显示器件制造"/>
    <s v="工业"/>
    <n v="11095.12"/>
    <n v="992.57"/>
    <n v="30"/>
    <n v="15.77"/>
    <s v="小型企业"/>
    <s v="小微企业"/>
    <s v="1.2.1"/>
    <s v="徐龙畅"/>
    <s v="居民身份证"/>
    <s v="421122197403047765"/>
    <s v="华融湘江银行股份有限公司岳阳分行"/>
    <n v="500"/>
    <s v="流动资金贷款"/>
    <n v="4.3499999999999996"/>
    <s v="人民币"/>
    <s v="否"/>
    <s v="2022-09-29 00:00:00"/>
    <s v="2023-09-28 00:00:00"/>
    <m/>
    <s v="华银岳新港区支流资贷字2022年第116号"/>
    <s v="803520220360042"/>
    <s v="岳小微-华湘行【2022】小微基金第001号"/>
    <s v="华银岳新港区支流资贷字2022年第116号WTDBCNH"/>
    <n v="0.5"/>
    <m/>
    <s v="自然人保证"/>
    <n v="30"/>
    <n v="30"/>
    <n v="0"/>
    <n v="20"/>
    <n v="20"/>
    <n v="0"/>
    <m/>
    <s v=""/>
    <m/>
    <s v="国担非专项业务"/>
    <m/>
    <s v="国担非专项业务"/>
    <m/>
    <s v="2022-11-21 17:20:50"/>
    <s v="2022-12-20 11:11:11"/>
    <s v="2022-11-13 10:45:48"/>
    <s v="蒋荣"/>
    <m/>
    <s v="省再担合规性审查通过"/>
    <s v="国担合规性审查通过"/>
    <m/>
    <n v="500"/>
    <n v="500"/>
    <n v="364"/>
    <n v="0"/>
    <n v="0"/>
    <n v="2E-3"/>
    <n v="9972.6"/>
    <n v="9972.6"/>
    <m/>
  </r>
  <r>
    <s v="4305822092600013"/>
    <s v="国担非专项业务"/>
    <s v="新增"/>
    <x v="42"/>
    <m/>
    <s v="湖南省融资再担保有限公司"/>
    <s v="华容县华耀纺织有限责任公司"/>
    <s v="企业"/>
    <s v="统一社会信用代码"/>
    <s v="91430623MA4LW76U0W"/>
    <m/>
    <m/>
    <m/>
    <m/>
    <s v="私人控股"/>
    <s v="否"/>
    <s v="湖南省/岳阳市/华容县"/>
    <s v="化纤织造加工"/>
    <s v="工业"/>
    <n v="1872"/>
    <n v="4250"/>
    <n v="5"/>
    <n v="26"/>
    <s v="微型企业"/>
    <s v="小微企业,三农"/>
    <s v="7.3.3"/>
    <s v="陈武"/>
    <s v="居民身份证"/>
    <s v="430623198310226157"/>
    <s v="华融湘江银行股份有限公司岳阳分行"/>
    <n v="200"/>
    <s v="流动资金贷款"/>
    <n v="4"/>
    <s v="人民币"/>
    <s v="否"/>
    <s v="2022-09-26 00:00:00"/>
    <s v="2023-09-07 00:00:00"/>
    <m/>
    <s v="华银岳华容支流资贷字2022年第046号"/>
    <s v="803020220360974"/>
    <s v="岳小微-华湘行【2022】小微基金第001号"/>
    <s v="华银岳华容支流资贷字2022年第046号WTDBCNH"/>
    <n v="0.5"/>
    <m/>
    <s v="自然人保证"/>
    <n v="30"/>
    <n v="30"/>
    <n v="0"/>
    <n v="20"/>
    <n v="20"/>
    <n v="0"/>
    <m/>
    <s v="高新企业"/>
    <m/>
    <s v="国担非专项业务"/>
    <m/>
    <s v="国担非专项业务"/>
    <m/>
    <s v="2022-11-21 17:20:50"/>
    <s v="2022-12-20 11:11:11"/>
    <s v="2022-11-13 10:45:48"/>
    <s v="蒋荣"/>
    <m/>
    <s v="省再担合规性审查通过"/>
    <s v="国担合规性审查通过"/>
    <m/>
    <n v="200"/>
    <n v="200"/>
    <n v="346"/>
    <n v="0"/>
    <n v="0"/>
    <n v="2E-3"/>
    <n v="3791.78"/>
    <n v="3791.78"/>
    <m/>
  </r>
  <r>
    <s v="4305822092900039"/>
    <s v="国担非专项业务"/>
    <s v="新增"/>
    <x v="42"/>
    <m/>
    <s v="湖南省融资再担保有限公司"/>
    <s v="湖南龙佳食品有限公司"/>
    <s v="企业"/>
    <s v="统一社会信用代码"/>
    <s v="91430623MA4R4RC195"/>
    <m/>
    <m/>
    <m/>
    <m/>
    <s v="私人控股"/>
    <s v="否"/>
    <s v="湖南省/岳阳市/华容县"/>
    <s v="蔬菜加工"/>
    <s v="工业"/>
    <n v="681.92"/>
    <n v="2317.69"/>
    <n v="50"/>
    <n v="0"/>
    <s v="小型企业"/>
    <s v="三农"/>
    <m/>
    <s v="陈飞"/>
    <s v="居民身份证"/>
    <s v="430623197908238123"/>
    <s v="华融湘江银行股份有限公司岳阳分行"/>
    <n v="300"/>
    <s v="流动资金贷款"/>
    <n v="4"/>
    <s v="人民币"/>
    <s v="否"/>
    <s v="2022-09-29 00:00:00"/>
    <s v="2023-09-22 00:00:00"/>
    <m/>
    <s v="华银岳华容支流资贷字2022年第061号"/>
    <s v="803020220360976"/>
    <s v="岳小微-华湘行【2022】小微基金第001号"/>
    <s v="华银岳华容支流资贷字2022年第061号WTDBCNH"/>
    <n v="0.5"/>
    <m/>
    <s v="自然人保证"/>
    <n v="30"/>
    <n v="30"/>
    <n v="0"/>
    <n v="20"/>
    <n v="20"/>
    <n v="0"/>
    <m/>
    <s v=""/>
    <m/>
    <s v="国担非专项业务"/>
    <m/>
    <s v="国担非专项业务"/>
    <m/>
    <s v="2022-11-21 17:20:50"/>
    <s v="2022-12-20 11:11:11"/>
    <s v="2022-11-13 10:45:48"/>
    <s v="蒋荣"/>
    <m/>
    <s v="省再担合规性审查通过"/>
    <s v="国担合规性审查通过"/>
    <m/>
    <n v="300"/>
    <n v="300"/>
    <n v="358"/>
    <n v="0"/>
    <n v="0"/>
    <n v="2E-3"/>
    <n v="5884.93"/>
    <n v="5884.93"/>
    <m/>
  </r>
  <r>
    <s v="4305822091500006"/>
    <s v="国担非专项业务"/>
    <s v="新增"/>
    <x v="42"/>
    <m/>
    <s v="湖南省融资再担保有限公司"/>
    <s v="湖南贝烨医疗器械有限公司"/>
    <s v="企业"/>
    <s v="统一社会信用代码"/>
    <s v="914306003516573382"/>
    <m/>
    <m/>
    <m/>
    <m/>
    <s v="私人控股"/>
    <s v="否"/>
    <s v="湖南省/岳阳市/经开区"/>
    <s v="卫生材料及医药用品制造"/>
    <s v="工业"/>
    <n v="1558.74"/>
    <n v="1513.89"/>
    <n v="52"/>
    <n v="22.26"/>
    <s v="小型企业"/>
    <s v="小微企业"/>
    <s v="3.6.5.0"/>
    <s v="陈礼林"/>
    <s v="居民身份证"/>
    <s v="43068219780510531X"/>
    <s v="华融湘江银行股份有限公司岳阳分行"/>
    <n v="300"/>
    <s v="流动资金贷款"/>
    <n v="4.5"/>
    <s v="人民币"/>
    <s v="否"/>
    <s v="2022-09-15 00:00:00"/>
    <s v="2023-09-05 00:00:00"/>
    <m/>
    <s v="华银岳营业部流资贷字2022年第50号"/>
    <s v="801320220360729"/>
    <s v="岳小微-华湘行【2022】小微基金第001号"/>
    <s v="华银岳营业部流资贷字2022年第50号WTDBCNH"/>
    <n v="0.5"/>
    <m/>
    <s v="自然人保证"/>
    <n v="30"/>
    <n v="30"/>
    <n v="0"/>
    <n v="20"/>
    <n v="20"/>
    <n v="0"/>
    <m/>
    <s v="高新企业"/>
    <m/>
    <s v="国担非专项业务"/>
    <m/>
    <s v="国担非专项业务"/>
    <m/>
    <s v="2022-11-21 17:20:50"/>
    <s v="2022-12-20 11:10:41"/>
    <s v="2022-11-13 10:45:48"/>
    <s v="蒋荣"/>
    <m/>
    <s v="省再担合规性审查通过"/>
    <s v="国担合规性审查通过"/>
    <m/>
    <n v="300"/>
    <n v="300"/>
    <n v="355"/>
    <n v="0"/>
    <n v="0"/>
    <n v="2E-3"/>
    <n v="5835.62"/>
    <n v="5835.62"/>
    <m/>
  </r>
  <r>
    <s v="4305822092700012"/>
    <s v="国担非专项业务"/>
    <s v="新增"/>
    <x v="42"/>
    <m/>
    <s v="湖南省融资再担保有限公司"/>
    <s v="岳阳市畅佳贸易有限公司"/>
    <s v="企业"/>
    <s v="统一社会信用代码"/>
    <s v="91430621584907756J"/>
    <m/>
    <m/>
    <m/>
    <m/>
    <s v="私人控股"/>
    <s v="否"/>
    <s v="湖南省/岳阳市/岳阳县"/>
    <s v="建材批发"/>
    <s v="批发业"/>
    <n v="2230"/>
    <n v="3027"/>
    <n v="61"/>
    <n v="0"/>
    <s v="小型企业"/>
    <s v="小微企业"/>
    <m/>
    <s v="罗水彪"/>
    <s v="居民身份证"/>
    <s v="430221198005084119"/>
    <s v="华融湘江银行股份有限公司岳阳分行"/>
    <n v="500"/>
    <s v="流动资金贷款"/>
    <n v="4.45"/>
    <s v="人民币"/>
    <s v="否"/>
    <s v="2022-09-27 00:00:00"/>
    <s v="2023-09-21 00:00:00"/>
    <m/>
    <s v="华银岳岳阳县支流资贷字2022年第097号"/>
    <s v="803420220360632"/>
    <s v="岳小微-华湘行【2022】小微基金第001号"/>
    <s v="华银岳岳阳县支流资贷字2022年第097号WTDBCNH"/>
    <n v="0.5"/>
    <m/>
    <s v="企业保证,自然人保证"/>
    <n v="30"/>
    <n v="30"/>
    <n v="0"/>
    <n v="20"/>
    <n v="20"/>
    <n v="0"/>
    <m/>
    <s v=""/>
    <m/>
    <s v="国担非专项业务"/>
    <m/>
    <s v="国担非专项业务"/>
    <m/>
    <s v="2022-11-21 17:20:50"/>
    <s v="2022-12-20 11:10:41"/>
    <s v="2022-11-13 10:45:48"/>
    <s v="蒋荣"/>
    <m/>
    <s v="省再担合规性审查通过"/>
    <s v="国担合规性审查通过"/>
    <m/>
    <n v="500"/>
    <n v="500"/>
    <n v="359"/>
    <n v="0"/>
    <n v="0"/>
    <n v="2E-3"/>
    <n v="9835.6200000000008"/>
    <n v="9835.6200000000008"/>
    <m/>
  </r>
  <r>
    <s v="4305822092700013"/>
    <s v="国担非专项业务"/>
    <s v="新增"/>
    <x v="42"/>
    <m/>
    <s v="湖南省融资再担保有限公司"/>
    <s v="岳阳筑盛阀门管道有限责任公司"/>
    <s v="企业"/>
    <s v="统一社会信用代码"/>
    <s v="914306007790267997"/>
    <m/>
    <m/>
    <m/>
    <m/>
    <s v="私人控股"/>
    <s v="否"/>
    <s v="湖南省/岳阳市/经开区"/>
    <s v="金属密封件制造"/>
    <s v="工业"/>
    <n v="22502"/>
    <n v="8712"/>
    <n v="112"/>
    <n v="200"/>
    <s v="小型企业"/>
    <s v="小微企业"/>
    <s v="3.1.12.5"/>
    <s v="邓晴"/>
    <s v="居民身份证"/>
    <s v="430602198101072524"/>
    <s v="华融湘江银行股份有限公司岳阳分行"/>
    <n v="500"/>
    <s v="流动资金贷款"/>
    <n v="4.0999999999999996"/>
    <s v="人民币"/>
    <s v="否"/>
    <s v="2022-09-27 00:00:00"/>
    <s v="2023-09-26 00:00:00"/>
    <m/>
    <s v="华银岳营业部流资贷字2022年第054号"/>
    <s v="801320220360737"/>
    <s v="岳小微-华湘行【2022】小微基金第001号"/>
    <s v="华银岳营业部流资贷字2022年第054号WTDBCNH"/>
    <n v="0.5"/>
    <m/>
    <s v="自然人保证"/>
    <n v="30"/>
    <n v="30"/>
    <n v="0"/>
    <n v="20"/>
    <n v="20"/>
    <n v="0"/>
    <m/>
    <s v="专精特新,高新企业"/>
    <m/>
    <s v="国担非专项业务"/>
    <m/>
    <s v="国担非专项业务"/>
    <m/>
    <s v="2022-11-21 17:20:50"/>
    <s v="2022-12-20 11:10:41"/>
    <s v="2022-11-13 10:45:48"/>
    <s v="蒋荣"/>
    <m/>
    <s v="省再担合规性审查通过"/>
    <s v="国担合规性审查通过"/>
    <m/>
    <n v="500"/>
    <n v="500"/>
    <n v="364"/>
    <n v="0"/>
    <n v="0"/>
    <n v="2E-3"/>
    <n v="9972.6"/>
    <n v="9972.6"/>
    <m/>
  </r>
  <r>
    <s v="4305822092900040"/>
    <s v="国担非专项业务"/>
    <s v="新增"/>
    <x v="42"/>
    <m/>
    <s v="湖南省融资再担保有限公司"/>
    <s v="平江县荣和大酒店投资管理有限公司"/>
    <s v="企业"/>
    <s v="统一社会信用代码"/>
    <s v="914306260813515573"/>
    <m/>
    <m/>
    <m/>
    <m/>
    <s v="私人控股"/>
    <s v="否"/>
    <s v="湖南省/岳阳市/平江县"/>
    <s v="其他未列明餐饮业"/>
    <s v="餐饮业"/>
    <n v="1752.34"/>
    <n v="353.15"/>
    <n v="30"/>
    <n v="3.2"/>
    <s v="小型企业"/>
    <s v="小微企业,三农"/>
    <m/>
    <s v="陈飞叙"/>
    <s v="居民身份证"/>
    <s v="430621197803014112"/>
    <s v="湖南平江农村商业银行股份有限公司"/>
    <n v="200"/>
    <s v="流动资金贷款"/>
    <n v="4.45"/>
    <s v="人民币"/>
    <s v="否"/>
    <s v="2022-09-29 00:00:00"/>
    <s v="2023-09-29 00:00:00"/>
    <m/>
    <s v="流借字2022年第00000851号"/>
    <s v="2022092918860503000000001"/>
    <s v="岳小微-平江农商【2022】小微基金第001号"/>
    <s v="流借字2022年第00000851号WTDBCNH"/>
    <n v="0.5"/>
    <m/>
    <s v="自然人保证"/>
    <n v="30"/>
    <n v="30"/>
    <n v="0"/>
    <n v="20"/>
    <n v="20"/>
    <n v="0"/>
    <m/>
    <s v=""/>
    <m/>
    <s v="国担非专项业务"/>
    <m/>
    <s v="国担非专项业务"/>
    <m/>
    <s v="2022-11-21 17:20:50"/>
    <s v="2022-12-20 11:10:41"/>
    <s v="2022-11-13 10:45:48"/>
    <s v="蒋荣"/>
    <m/>
    <s v="省再担合规性审查通过"/>
    <s v="国担合规性审查通过"/>
    <m/>
    <n v="200"/>
    <n v="200"/>
    <n v="365"/>
    <n v="0"/>
    <n v="0"/>
    <n v="2E-3"/>
    <n v="4000"/>
    <n v="4000"/>
    <m/>
  </r>
  <r>
    <s v="4305822092300027"/>
    <s v="国担非专项业务"/>
    <s v="新增"/>
    <x v="42"/>
    <m/>
    <s v="湖南省融资再担保有限公司"/>
    <s v="平江县童湘平家庭农场"/>
    <s v="企业"/>
    <s v="统一社会信用代码"/>
    <s v="91430626MA4QC4N35J"/>
    <m/>
    <m/>
    <m/>
    <m/>
    <s v="私人控股"/>
    <s v="否"/>
    <s v="湖南省/岳阳市/平江县"/>
    <s v="猪的饲养"/>
    <s v="农、林、牧、渔业"/>
    <n v="3233"/>
    <n v="300"/>
    <n v="32"/>
    <n v="10.86"/>
    <s v="小型企业"/>
    <s v="小微企业"/>
    <m/>
    <s v="童湘平"/>
    <s v="居民身份证"/>
    <s v="430626197506147412"/>
    <s v="湖南平江农村商业银行股份有限公司"/>
    <n v="300"/>
    <s v="流动资金贷款"/>
    <n v="4.45"/>
    <s v="人民币"/>
    <s v="否"/>
    <s v="2022-09-23 00:00:00"/>
    <s v="2023-09-23 00:00:00"/>
    <m/>
    <s v="22037最高额借字2022年第00000738号"/>
    <s v="2022092318860519000000002"/>
    <s v="岳小微-平江农商【2022】小微基金第001号"/>
    <s v="22037最高额借字2022年第00000738号WTDBCNH"/>
    <n v="0.5"/>
    <m/>
    <s v="自然人保证"/>
    <n v="30"/>
    <n v="30"/>
    <n v="0"/>
    <n v="20"/>
    <n v="20"/>
    <n v="0"/>
    <m/>
    <s v=""/>
    <m/>
    <s v="国担非专项业务"/>
    <m/>
    <s v="国担非专项业务"/>
    <m/>
    <s v="2022-11-21 17:20:50"/>
    <s v="2022-12-20 11:10:41"/>
    <s v="2022-11-13 10:45:48"/>
    <s v="蒋荣"/>
    <m/>
    <s v="省再担合规性审查通过"/>
    <s v="国担合规性审查通过"/>
    <m/>
    <n v="300"/>
    <n v="300"/>
    <n v="365"/>
    <n v="0"/>
    <n v="0"/>
    <n v="2E-3"/>
    <n v="6000"/>
    <n v="6000"/>
    <m/>
  </r>
  <r>
    <s v="4305822092900041"/>
    <s v="国担非专项业务"/>
    <s v="新增"/>
    <x v="42"/>
    <m/>
    <s v="湖南省融资再担保有限公司"/>
    <s v="平江石牛寨镇梦幻汨罗源旅游开发有限公司"/>
    <s v="企业"/>
    <s v="统一社会信用代码"/>
    <s v="91430626MA4L6LX2XE"/>
    <m/>
    <m/>
    <m/>
    <m/>
    <s v="私人控股"/>
    <s v="否"/>
    <s v="湖南省/岳阳市/平江县"/>
    <s v="旅行社及相关服务"/>
    <s v="租赁和商务服务业"/>
    <n v="13889.57"/>
    <n v="950.75"/>
    <n v="14"/>
    <n v="0"/>
    <s v="小型企业"/>
    <s v="小微企业"/>
    <s v="8.4.0"/>
    <s v="吴斌"/>
    <s v="居民身份证"/>
    <s v="360424196703201549"/>
    <s v="湖南平江农村商业银行股份有限公司"/>
    <n v="300"/>
    <s v="流动资金贷款"/>
    <n v="4.45"/>
    <s v="人民币"/>
    <s v="否"/>
    <s v="2022-09-29 00:00:00"/>
    <s v="2023-09-29 00:00:00"/>
    <m/>
    <s v="(22001)借字(2022)第00000319号"/>
    <s v="2022092918860501000000004"/>
    <s v="平江农商【2022】生态价值第001号"/>
    <s v="(22001)借字(2022)第00000319号WTDBCNH"/>
    <n v="0.5"/>
    <m/>
    <s v="自然人保证"/>
    <n v="20"/>
    <n v="40"/>
    <n v="0"/>
    <n v="20"/>
    <n v="20"/>
    <n v="0"/>
    <m/>
    <s v=""/>
    <m/>
    <s v="国担非专项业务"/>
    <m/>
    <s v="国担非专项业务"/>
    <m/>
    <s v="2022-11-21 17:20:50"/>
    <s v="2022-12-20 11:10:41"/>
    <s v="2022-11-13 10:45:48"/>
    <s v="蒋荣"/>
    <m/>
    <s v="省再担合规性审查通过"/>
    <s v="国担合规性审查通过"/>
    <m/>
    <n v="300"/>
    <n v="300"/>
    <n v="365"/>
    <n v="0"/>
    <n v="0"/>
    <n v="2E-3"/>
    <n v="6000"/>
    <n v="6000"/>
    <m/>
  </r>
  <r>
    <s v="4305822092900042"/>
    <s v="国担非专项业务"/>
    <s v="新增"/>
    <x v="42"/>
    <m/>
    <s v="湖南省融资再担保有限公司"/>
    <s v="平江石牛寨镇梦幻汨罗源旅游开发有限公司"/>
    <s v="企业"/>
    <s v="统一社会信用代码"/>
    <s v="91430626MA4L6LX2XE"/>
    <m/>
    <m/>
    <m/>
    <m/>
    <s v="私人控股"/>
    <s v="否"/>
    <s v="湖南省/岳阳市/平江县"/>
    <s v="旅行社及相关服务"/>
    <s v="租赁和商务服务业"/>
    <n v="13889.57"/>
    <n v="950.75"/>
    <n v="14"/>
    <n v="0"/>
    <s v="小型企业"/>
    <s v="小微企业"/>
    <s v="8.4.0"/>
    <s v="吴斌"/>
    <s v="居民身份证"/>
    <s v="360424196703201549"/>
    <s v="湖南平江农村商业银行股份有限公司"/>
    <n v="200"/>
    <s v="流动资金贷款"/>
    <n v="4.45"/>
    <s v="人民币"/>
    <s v="否"/>
    <s v="2022-09-29 00:00:00"/>
    <s v="2023-09-29 00:00:00"/>
    <m/>
    <s v="(22001)借字(2022)第00000319号"/>
    <s v="2022092918860501000000003"/>
    <s v="平江农商【2022】生态价值第001号"/>
    <s v="(22001)借字(2022)第00000319号WTDBCNH"/>
    <n v="0.5"/>
    <m/>
    <s v="自然人保证"/>
    <n v="20"/>
    <n v="40"/>
    <n v="0"/>
    <n v="20"/>
    <n v="20"/>
    <n v="0"/>
    <m/>
    <s v=""/>
    <m/>
    <s v="国担非专项业务"/>
    <m/>
    <s v="国担非专项业务"/>
    <m/>
    <s v="2022-11-21 17:20:50"/>
    <s v="2022-12-20 11:11:11"/>
    <s v="2022-11-13 10:45:48"/>
    <s v="蒋荣"/>
    <m/>
    <s v="省再担合规性审查通过"/>
    <s v="国担合规性审查通过"/>
    <m/>
    <n v="200"/>
    <n v="200"/>
    <n v="365"/>
    <n v="0"/>
    <n v="0"/>
    <n v="2E-3"/>
    <n v="4000"/>
    <n v="4000"/>
    <m/>
  </r>
  <r>
    <s v="4305822093000032"/>
    <s v="国担非专项业务"/>
    <s v="新增"/>
    <x v="42"/>
    <m/>
    <s v="湖南省融资再担保有限公司"/>
    <s v="湖南亚马逊旅游投资有限公司"/>
    <s v="企业"/>
    <s v="统一社会信用代码"/>
    <s v="91430626396191674E"/>
    <m/>
    <m/>
    <m/>
    <m/>
    <s v="私人控股"/>
    <s v="否"/>
    <s v="湖南省/岳阳市/平江县"/>
    <s v="旅行社及相关服务"/>
    <s v="租赁和商务服务业"/>
    <n v="9214"/>
    <n v="566"/>
    <n v="16"/>
    <n v="27"/>
    <s v="小型企业"/>
    <s v="小微企业"/>
    <s v="8.4.0"/>
    <s v="余朝辉"/>
    <s v="居民身份证"/>
    <s v="430626196903062514"/>
    <s v="湖南平江农村商业银行股份有限公司"/>
    <n v="415"/>
    <s v="流动资金贷款"/>
    <n v="4.45"/>
    <s v="人民币"/>
    <s v="否"/>
    <s v="2022-09-30 00:00:00"/>
    <s v="2023-09-30 00:00:00"/>
    <m/>
    <s v="(22001)借字(2022)第00000323号"/>
    <s v="2022093018860501000000001"/>
    <s v="平江农商【2022】生态价值第001号"/>
    <s v="(22001)借字(2022)第00000323号WTDBCNH"/>
    <n v="0.5"/>
    <m/>
    <s v="自然人保证"/>
    <n v="20"/>
    <n v="40"/>
    <n v="0"/>
    <n v="20"/>
    <n v="20"/>
    <n v="0"/>
    <m/>
    <s v=""/>
    <m/>
    <s v="国担非专项业务"/>
    <m/>
    <s v="国担非专项业务"/>
    <m/>
    <s v="2022-11-21 17:20:50"/>
    <s v="2022-12-20 11:11:11"/>
    <s v="2022-11-13 10:45:48"/>
    <s v="蒋荣"/>
    <m/>
    <s v="省再担合规性审查通过"/>
    <s v="国担合规性审查通过"/>
    <m/>
    <n v="415"/>
    <n v="415"/>
    <n v="365"/>
    <n v="0"/>
    <n v="0"/>
    <n v="2E-3"/>
    <n v="8300"/>
    <n v="8300"/>
    <m/>
  </r>
  <r>
    <s v="4305822093000033"/>
    <s v="国担非专项业务"/>
    <s v="新增"/>
    <x v="42"/>
    <m/>
    <s v="湖南省融资再担保有限公司"/>
    <s v="湖南亚马逊旅游投资有限公司"/>
    <s v="企业"/>
    <s v="统一社会信用代码"/>
    <s v="91430626396191674E"/>
    <m/>
    <m/>
    <m/>
    <m/>
    <s v="私人控股"/>
    <s v="否"/>
    <s v="湖南省/岳阳市/平江县"/>
    <s v="旅行社及相关服务"/>
    <s v="租赁和商务服务业"/>
    <n v="9214"/>
    <n v="566"/>
    <n v="16"/>
    <n v="27"/>
    <s v="小型企业"/>
    <s v="小微企业"/>
    <s v="8.4.0"/>
    <s v="余朝辉"/>
    <s v="居民身份证"/>
    <s v="430626196903062514"/>
    <s v="湖南平江农村商业银行股份有限公司"/>
    <n v="85"/>
    <s v="流动资金贷款"/>
    <n v="4.45"/>
    <s v="人民币"/>
    <s v="否"/>
    <s v="2022-09-30 00:00:00"/>
    <s v="2023-09-30 00:00:00"/>
    <m/>
    <s v="(22001)借字(2022)第00000323号"/>
    <s v="2022093018860501000000003"/>
    <s v="平江农商【2022】生态价值第001号"/>
    <s v="(22001)借字(2022)第00000323号WTDBCNH"/>
    <n v="0.5"/>
    <m/>
    <s v="自然人保证"/>
    <n v="20"/>
    <n v="40"/>
    <n v="0"/>
    <n v="20"/>
    <n v="20"/>
    <n v="0"/>
    <m/>
    <s v=""/>
    <m/>
    <s v="国担非专项业务"/>
    <m/>
    <s v="国担非专项业务"/>
    <m/>
    <s v="2022-11-21 17:20:50"/>
    <s v="2022-12-20 11:11:11"/>
    <s v="2022-11-13 10:45:48"/>
    <s v="蒋荣"/>
    <m/>
    <s v="省再担合规性审查通过"/>
    <s v="国担合规性审查通过"/>
    <m/>
    <n v="85"/>
    <n v="85"/>
    <n v="365"/>
    <n v="0"/>
    <n v="0"/>
    <n v="2E-3"/>
    <n v="1700"/>
    <n v="1700"/>
    <m/>
  </r>
  <r>
    <s v="4305822092900043"/>
    <s v="国担非专项业务"/>
    <s v="新增"/>
    <x v="42"/>
    <m/>
    <s v="湖南省融资再担保有限公司"/>
    <s v="岳阳金瑞智能科技有限公司"/>
    <s v="企业"/>
    <s v="统一社会信用代码"/>
    <s v="91430626MA4RLDJ18L"/>
    <m/>
    <m/>
    <m/>
    <m/>
    <s v="私人控股"/>
    <s v="否"/>
    <s v="湖南省/岳阳市/平江县"/>
    <s v="建筑工程用机械制造"/>
    <s v="工业"/>
    <n v="866"/>
    <n v="1057"/>
    <n v="30"/>
    <n v="16"/>
    <s v="小型企业"/>
    <s v="小微企业"/>
    <s v="7.3.3"/>
    <s v="陈帅"/>
    <s v="居民身份证"/>
    <s v="43052419721002743X"/>
    <s v="湖南平江农村商业银行股份有限公司"/>
    <n v="200"/>
    <s v="流动资金贷款"/>
    <n v="4.45"/>
    <s v="人民币"/>
    <s v="否"/>
    <s v="2022-09-29 00:00:00"/>
    <s v="2023-09-28 00:00:00"/>
    <m/>
    <s v="（22045）平农商借字（2022）第00092602号"/>
    <s v="2022092918860524000000001"/>
    <s v="岳小微-平江农商【2022】园区基金第001号"/>
    <s v="（22045）平农商借字（2022）第00092602号WTDBCNH"/>
    <n v="0.5"/>
    <m/>
    <s v="自然人保证"/>
    <n v="20"/>
    <n v="40"/>
    <n v="0"/>
    <n v="20"/>
    <n v="20"/>
    <n v="0"/>
    <m/>
    <s v=""/>
    <m/>
    <s v="国担非专项业务"/>
    <m/>
    <s v="国担非专项业务"/>
    <m/>
    <s v="2022-11-21 17:20:50"/>
    <s v="2022-12-20 11:10:41"/>
    <s v="2022-11-13 10:45:48"/>
    <s v="蒋荣"/>
    <m/>
    <s v="省再担合规性审查通过"/>
    <s v="国担合规性审查通过"/>
    <m/>
    <n v="200"/>
    <n v="200"/>
    <n v="364"/>
    <n v="0"/>
    <n v="0"/>
    <n v="2E-3"/>
    <n v="3989.04"/>
    <n v="3989.04"/>
    <m/>
  </r>
  <r>
    <s v="4305822093000034"/>
    <s v="国担非专项业务"/>
    <s v="新增"/>
    <x v="42"/>
    <m/>
    <s v="湖南省融资再担保有限公司"/>
    <s v="湖南兴祥泰电子有限公司"/>
    <s v="企业"/>
    <s v="统一社会信用代码"/>
    <s v="91430626MA4T80CL2B"/>
    <m/>
    <m/>
    <m/>
    <m/>
    <s v="私人控股"/>
    <s v="否"/>
    <s v="湖南省/岳阳市/平江县"/>
    <s v="电子元器件与机电组件设备制造"/>
    <s v="工业"/>
    <n v="1013"/>
    <n v="1144"/>
    <n v="53"/>
    <n v="11"/>
    <s v="小型企业"/>
    <s v="小微企业"/>
    <s v="1.2.1"/>
    <s v="刘该德"/>
    <s v="居民身份证"/>
    <s v="430626198111013318"/>
    <s v="湖南平江农村商业银行股份有限公司"/>
    <n v="18.665206999999999"/>
    <s v="流动资金贷款"/>
    <n v="4.45"/>
    <s v="人民币"/>
    <s v="否"/>
    <s v="2022-09-30 00:00:00"/>
    <s v="2023-09-29 00:00:00"/>
    <m/>
    <s v="（22045）平农商借字（2022）第00092703号"/>
    <s v="202209301860524000000007"/>
    <s v="岳小微-平江农商【2022】园区基金第001号"/>
    <s v="（22045）平农商借字（2022）第00092703号WTDBCNH"/>
    <n v="0.5"/>
    <m/>
    <s v="企业保证,自然人保证"/>
    <n v="20"/>
    <n v="40"/>
    <n v="0"/>
    <n v="20"/>
    <n v="20"/>
    <n v="0"/>
    <m/>
    <s v=""/>
    <s v="非随借随还业务"/>
    <s v="国担非专项业务"/>
    <m/>
    <s v="国担非专项业务"/>
    <m/>
    <s v="2022-11-23 09:10:55"/>
    <s v="2022-12-20 11:10:41"/>
    <s v="2022-11-21 16:30:13"/>
    <s v="蒋荣"/>
    <m/>
    <s v="省再担合规性审查通过"/>
    <s v="国担合规性审查通过"/>
    <m/>
    <n v="18.665206999999999"/>
    <n v="18.665206999999999"/>
    <n v="364"/>
    <n v="0"/>
    <n v="0"/>
    <n v="2E-3"/>
    <n v="372.28"/>
    <n v="372.28"/>
    <m/>
  </r>
  <r>
    <s v="4305822093000035"/>
    <s v="国担非专项业务"/>
    <s v="新增"/>
    <x v="42"/>
    <m/>
    <s v="湖南省融资再担保有限公司"/>
    <s v="湖南兴祥泰电子有限公司"/>
    <s v="企业"/>
    <s v="统一社会信用代码"/>
    <s v="91430626MA4T80CL2B"/>
    <m/>
    <m/>
    <m/>
    <m/>
    <s v="私人控股"/>
    <s v="否"/>
    <s v="湖南省/岳阳市/平江县"/>
    <s v="电子元器件与机电组件设备制造"/>
    <s v="工业"/>
    <n v="1013"/>
    <n v="1144"/>
    <n v="53"/>
    <n v="11"/>
    <s v="小型企业"/>
    <s v="小微企业"/>
    <s v="1.2.1"/>
    <s v="刘该德"/>
    <s v="居民身份证"/>
    <s v="430626198111013318"/>
    <s v="湖南平江农村商业银行股份有限公司"/>
    <n v="14.4"/>
    <s v="流动资金贷款"/>
    <n v="4.45"/>
    <s v="人民币"/>
    <s v="否"/>
    <s v="2022-09-30 00:00:00"/>
    <s v="2023-09-29 00:00:00"/>
    <m/>
    <s v="（22045）平农商借字（2022）第00092703号"/>
    <s v="202209301860524000000003"/>
    <s v="岳小微-平江农商【2022】园区基金第001号"/>
    <s v="（22045）平农商借字（2022）第00092703号WTDBCNH"/>
    <n v="0.5"/>
    <m/>
    <s v="企业保证,自然人保证"/>
    <n v="20"/>
    <n v="40"/>
    <n v="0"/>
    <n v="20"/>
    <n v="20"/>
    <n v="0"/>
    <m/>
    <s v=""/>
    <s v="非随借随还业务"/>
    <s v="国担非专项业务"/>
    <m/>
    <s v="国担非专项业务"/>
    <m/>
    <s v="2022-11-23 09:10:55"/>
    <s v="2022-12-20 11:10:41"/>
    <s v="2022-11-21 16:30:13"/>
    <s v="蒋荣"/>
    <m/>
    <s v="省再担合规性审查通过"/>
    <s v="国担合规性审查通过"/>
    <m/>
    <n v="14.4"/>
    <n v="14.4"/>
    <n v="364"/>
    <n v="0"/>
    <n v="0"/>
    <n v="2E-3"/>
    <n v="287.20999999999998"/>
    <n v="287.20999999999998"/>
    <m/>
  </r>
  <r>
    <s v="4305822093000036"/>
    <s v="国担非专项业务"/>
    <s v="新增"/>
    <x v="42"/>
    <m/>
    <s v="湖南省融资再担保有限公司"/>
    <s v="湖南兴祥泰电子有限公司"/>
    <s v="企业"/>
    <s v="统一社会信用代码"/>
    <s v="91430626MA4T80CL2B"/>
    <m/>
    <m/>
    <m/>
    <m/>
    <s v="私人控股"/>
    <s v="否"/>
    <s v="湖南省/岳阳市/平江县"/>
    <s v="电子元器件与机电组件设备制造"/>
    <s v="工业"/>
    <n v="1013"/>
    <n v="1144"/>
    <n v="53"/>
    <n v="11"/>
    <s v="小型企业"/>
    <s v="小微企业"/>
    <s v="1.2.1"/>
    <s v="刘该德"/>
    <s v="居民身份证"/>
    <s v="430626198111013318"/>
    <s v="湖南平江农村商业银行股份有限公司"/>
    <n v="4.1112500000000001"/>
    <s v="流动资金贷款"/>
    <n v="4.45"/>
    <s v="人民币"/>
    <s v="否"/>
    <s v="2022-09-30 00:00:00"/>
    <s v="2023-09-29 00:00:00"/>
    <m/>
    <s v="（22045）平农商借字（2022）第00092703号"/>
    <s v="202209301860524000000002"/>
    <s v="岳小微-平江农商【2022】园区基金第001号"/>
    <s v="（22045）平农商借字（2022）第00092703号WTDBCNH"/>
    <n v="0.5"/>
    <m/>
    <s v="企业保证,自然人保证"/>
    <n v="20"/>
    <n v="40"/>
    <n v="0"/>
    <n v="20"/>
    <n v="20"/>
    <n v="0"/>
    <m/>
    <s v=""/>
    <s v="非随借随还业务"/>
    <s v="国担非专项业务"/>
    <m/>
    <s v="国担非专项业务"/>
    <m/>
    <s v="2022-11-23 09:10:55"/>
    <s v="2022-12-20 11:10:41"/>
    <s v="2022-11-21 16:30:13"/>
    <s v="蒋荣"/>
    <m/>
    <s v="省再担合规性审查通过"/>
    <s v="国担合规性审查通过"/>
    <m/>
    <n v="4.1112500000000001"/>
    <n v="4.1112500000000001"/>
    <n v="364"/>
    <n v="0"/>
    <n v="0"/>
    <n v="2E-3"/>
    <n v="82"/>
    <n v="82"/>
    <m/>
  </r>
  <r>
    <s v="4305822093000037"/>
    <s v="国担非专项业务"/>
    <s v="新增"/>
    <x v="42"/>
    <m/>
    <s v="湖南省融资再担保有限公司"/>
    <s v="湖南兴祥泰电子有限公司"/>
    <s v="企业"/>
    <s v="统一社会信用代码"/>
    <s v="91430626MA4T80CL2B"/>
    <m/>
    <m/>
    <m/>
    <m/>
    <s v="私人控股"/>
    <s v="否"/>
    <s v="湖南省/岳阳市/平江县"/>
    <s v="电子元器件与机电组件设备制造"/>
    <s v="工业"/>
    <n v="1013"/>
    <n v="1144"/>
    <n v="53"/>
    <n v="11"/>
    <s v="小型企业"/>
    <s v="小微企业"/>
    <s v="1.2.1"/>
    <s v="刘该德"/>
    <s v="居民身份证"/>
    <s v="430626198111013318"/>
    <s v="湖南平江农村商业银行股份有限公司"/>
    <n v="9.1999999999999993"/>
    <s v="流动资金贷款"/>
    <n v="4.45"/>
    <s v="人民币"/>
    <s v="否"/>
    <s v="2022-09-30 00:00:00"/>
    <s v="2023-09-29 00:00:00"/>
    <m/>
    <s v="（22045）平农商借字（2022）第00092703号"/>
    <s v="202209301860524000000008"/>
    <s v="岳小微-平江农商【2022】园区基金第001号"/>
    <s v="（22045）平农商借字（2022）第00092703号WTDBCNH"/>
    <n v="0.5"/>
    <m/>
    <s v="企业保证,自然人保证"/>
    <n v="20"/>
    <n v="40"/>
    <n v="0"/>
    <n v="20"/>
    <n v="20"/>
    <n v="0"/>
    <m/>
    <s v=""/>
    <s v="非随借随还业务"/>
    <s v="国担非专项业务"/>
    <m/>
    <s v="国担非专项业务"/>
    <m/>
    <s v="2022-11-23 09:10:55"/>
    <s v="2022-12-20 11:11:11"/>
    <s v="2022-11-21 16:30:13"/>
    <s v="蒋荣"/>
    <m/>
    <s v="省再担合规性审查通过"/>
    <s v="国担合规性审查通过"/>
    <m/>
    <n v="9.1999999999999993"/>
    <n v="9.1999999999999993"/>
    <n v="364"/>
    <n v="0"/>
    <n v="0"/>
    <n v="2E-3"/>
    <n v="183.5"/>
    <n v="183.5"/>
    <m/>
  </r>
  <r>
    <s v="4305822093000038"/>
    <s v="国担非专项业务"/>
    <s v="新增"/>
    <x v="42"/>
    <m/>
    <s v="湖南省融资再担保有限公司"/>
    <s v="湖南兴祥泰电子有限公司"/>
    <s v="企业"/>
    <s v="统一社会信用代码"/>
    <s v="91430626MA4T80CL2B"/>
    <m/>
    <m/>
    <m/>
    <m/>
    <s v="私人控股"/>
    <s v="否"/>
    <s v="湖南省/岳阳市/平江县"/>
    <s v="电子元器件与机电组件设备制造"/>
    <s v="工业"/>
    <n v="1013"/>
    <n v="1144"/>
    <n v="53"/>
    <n v="11"/>
    <s v="小型企业"/>
    <s v="小微企业"/>
    <s v="1.2.1"/>
    <s v="刘该德"/>
    <s v="居民身份证"/>
    <s v="430626198111013318"/>
    <s v="湖南平江农村商业银行股份有限公司"/>
    <n v="2.9999989999999999"/>
    <s v="流动资金贷款"/>
    <n v="4.45"/>
    <s v="人民币"/>
    <s v="否"/>
    <s v="2022-09-30 00:00:00"/>
    <s v="2023-09-29 00:00:00"/>
    <m/>
    <s v="（22045）平农商借字（2022）第00092703号"/>
    <s v="202209301860524000000009"/>
    <s v="岳小微-平江农商【2022】园区基金第001号"/>
    <s v="（22045）平农商借字（2022）第00092703号WTDBCNH"/>
    <n v="0.5"/>
    <m/>
    <s v="企业保证,自然人保证"/>
    <n v="20"/>
    <n v="40"/>
    <n v="0"/>
    <n v="20"/>
    <n v="20"/>
    <n v="0"/>
    <m/>
    <s v=""/>
    <s v="非随借随还业务"/>
    <s v="国担非专项业务"/>
    <m/>
    <s v="国担非专项业务"/>
    <m/>
    <s v="2022-11-23 09:10:55"/>
    <s v="2022-12-20 11:11:11"/>
    <s v="2022-11-21 16:30:13"/>
    <s v="蒋荣"/>
    <m/>
    <s v="省再担合规性审查通过"/>
    <s v="国担合规性审查通过"/>
    <m/>
    <n v="2.9999989999999999"/>
    <n v="2.9999989999999999"/>
    <n v="364"/>
    <n v="0"/>
    <n v="0"/>
    <n v="2E-3"/>
    <n v="59.84"/>
    <n v="59.84"/>
    <m/>
  </r>
  <r>
    <s v="4305822093000039"/>
    <s v="国担非专项业务"/>
    <s v="新增"/>
    <x v="42"/>
    <m/>
    <s v="湖南省融资再担保有限公司"/>
    <s v="湖南兴祥泰电子有限公司"/>
    <s v="企业"/>
    <s v="统一社会信用代码"/>
    <s v="91430626MA4T80CL2B"/>
    <m/>
    <m/>
    <m/>
    <m/>
    <s v="私人控股"/>
    <s v="否"/>
    <s v="湖南省/岳阳市/平江县"/>
    <s v="电子元器件与机电组件设备制造"/>
    <s v="工业"/>
    <n v="1013"/>
    <n v="1144"/>
    <n v="53"/>
    <n v="11"/>
    <s v="小型企业"/>
    <s v="小微企业"/>
    <s v="1.2.1"/>
    <s v="刘该德"/>
    <s v="居民身份证"/>
    <s v="430626198111013318"/>
    <s v="湖南平江农村商业银行股份有限公司"/>
    <n v="22.384889999999999"/>
    <s v="流动资金贷款"/>
    <n v="4.45"/>
    <s v="人民币"/>
    <s v="否"/>
    <s v="2022-09-30 00:00:00"/>
    <s v="2023-09-29 00:00:00"/>
    <m/>
    <s v="（22045）平农商借字（2022）第00092703号"/>
    <s v="202209301860524000000005"/>
    <s v="岳小微-平江农商【2022】园区基金第001号"/>
    <s v="（22045）平农商借字（2022）第00092703号WTDBCNH"/>
    <n v="0.5"/>
    <m/>
    <s v="企业保证,自然人保证"/>
    <n v="20"/>
    <n v="40"/>
    <n v="0"/>
    <n v="20"/>
    <n v="20"/>
    <n v="0"/>
    <m/>
    <s v=""/>
    <s v="非随借随还业务"/>
    <s v="国担非专项业务"/>
    <m/>
    <s v="国担非专项业务"/>
    <m/>
    <s v="2022-11-23 09:10:55"/>
    <s v="2022-12-20 11:11:11"/>
    <s v="2022-11-21 16:30:13"/>
    <s v="蒋荣"/>
    <m/>
    <s v="省再担合规性审查通过"/>
    <s v="国担合规性审查通过"/>
    <m/>
    <n v="22.384889999999999"/>
    <n v="22.384889999999999"/>
    <n v="364"/>
    <n v="0"/>
    <n v="0"/>
    <n v="2E-3"/>
    <n v="446.47"/>
    <n v="446.47"/>
    <m/>
  </r>
  <r>
    <s v="4305822093000040"/>
    <s v="国担非专项业务"/>
    <s v="新增"/>
    <x v="42"/>
    <m/>
    <s v="湖南省融资再担保有限公司"/>
    <s v="湖南兴祥泰电子有限公司"/>
    <s v="企业"/>
    <s v="统一社会信用代码"/>
    <s v="91430626MA4T80CL2B"/>
    <m/>
    <m/>
    <m/>
    <m/>
    <s v="私人控股"/>
    <s v="否"/>
    <s v="湖南省/岳阳市/平江县"/>
    <s v="电子元器件与机电组件设备制造"/>
    <s v="工业"/>
    <n v="1013"/>
    <n v="1144"/>
    <n v="53"/>
    <n v="11"/>
    <s v="小型企业"/>
    <s v="小微企业"/>
    <s v="1.2.1"/>
    <s v="刘该德"/>
    <s v="居民身份证"/>
    <s v="430626198111013318"/>
    <s v="湖南平江农村商业银行股份有限公司"/>
    <n v="79.492290999999994"/>
    <s v="流动资金贷款"/>
    <n v="4.45"/>
    <s v="人民币"/>
    <s v="否"/>
    <s v="2022-09-30 00:00:00"/>
    <s v="2023-09-29 00:00:00"/>
    <m/>
    <s v="（22045）平农商借字（2022）第00092703号"/>
    <s v="202209301860524000000006"/>
    <s v="岳小微-平江农商【2022】园区基金第001号"/>
    <s v="（22045）平农商借字（2022）第00092703号WTDBCNH"/>
    <n v="0.5"/>
    <m/>
    <s v="企业保证,自然人保证"/>
    <n v="20"/>
    <n v="40"/>
    <n v="0"/>
    <n v="20"/>
    <n v="20"/>
    <n v="0"/>
    <m/>
    <s v=""/>
    <s v="非随借随还业务"/>
    <s v="国担非专项业务"/>
    <m/>
    <s v="国担非专项业务"/>
    <m/>
    <s v="2022-11-23 09:10:55"/>
    <s v="2022-12-20 11:10:41"/>
    <s v="2022-11-21 16:30:13"/>
    <s v="蒋荣"/>
    <m/>
    <s v="省再担合规性审查通过"/>
    <s v="国担合规性审查通过"/>
    <m/>
    <n v="79.492290999999994"/>
    <n v="79.492290999999994"/>
    <n v="364"/>
    <n v="0"/>
    <n v="0"/>
    <n v="2E-3"/>
    <n v="1585.49"/>
    <n v="1585.49"/>
    <m/>
  </r>
  <r>
    <s v="4305822093000041"/>
    <s v="国担非专项业务"/>
    <s v="新增"/>
    <x v="42"/>
    <m/>
    <s v="湖南省融资再担保有限公司"/>
    <s v="湖南兴祥泰电子有限公司"/>
    <s v="企业"/>
    <s v="统一社会信用代码"/>
    <s v="91430626MA4T80CL2B"/>
    <m/>
    <m/>
    <m/>
    <m/>
    <s v="私人控股"/>
    <s v="否"/>
    <s v="湖南省/岳阳市/平江县"/>
    <s v="电子元器件与机电组件设备制造"/>
    <s v="工业"/>
    <n v="1013"/>
    <n v="1144"/>
    <n v="53"/>
    <n v="11"/>
    <s v="小型企业"/>
    <s v="小微企业"/>
    <s v="1.2.1"/>
    <s v="刘该德"/>
    <s v="居民身份证"/>
    <s v="430626198111013318"/>
    <s v="湖南平江农村商业银行股份有限公司"/>
    <n v="20.055499999999999"/>
    <s v="流动资金贷款"/>
    <n v="4.45"/>
    <s v="人民币"/>
    <s v="否"/>
    <s v="2022-09-30 00:00:00"/>
    <s v="2023-09-29 00:00:00"/>
    <m/>
    <s v="（22045）平农商借字（2022）第00092703号"/>
    <s v="202209301860524000000004"/>
    <s v="岳小微-平江农商【2022】园区基金第001号"/>
    <s v="（22045）平农商借字（2022）第00092703号WTDBCNH"/>
    <n v="0.5"/>
    <m/>
    <s v="企业保证,自然人保证"/>
    <n v="20"/>
    <n v="40"/>
    <n v="0"/>
    <n v="20"/>
    <n v="20"/>
    <n v="0"/>
    <m/>
    <s v=""/>
    <s v="非随借随还业务"/>
    <s v="国担非专项业务"/>
    <m/>
    <s v="国担非专项业务"/>
    <m/>
    <s v="2022-11-23 09:10:55"/>
    <s v="2022-12-20 11:10:41"/>
    <s v="2022-11-21 16:30:13"/>
    <s v="蒋荣"/>
    <m/>
    <s v="省再担合规性审查通过"/>
    <s v="国担合规性审查通过"/>
    <m/>
    <n v="20.055499999999999"/>
    <n v="20.055499999999999"/>
    <n v="364"/>
    <n v="0"/>
    <n v="0"/>
    <n v="2E-3"/>
    <n v="400.01"/>
    <n v="400.01"/>
    <m/>
  </r>
  <r>
    <s v="4305822093000042"/>
    <s v="国担非专项业务"/>
    <s v="新增"/>
    <x v="42"/>
    <m/>
    <s v="湖南省融资再担保有限公司"/>
    <s v="湖南兴祥泰电子有限公司"/>
    <s v="企业"/>
    <s v="统一社会信用代码"/>
    <s v="91430626MA4T80CL2B"/>
    <m/>
    <m/>
    <m/>
    <m/>
    <s v="私人控股"/>
    <s v="否"/>
    <s v="湖南省/岳阳市/平江县"/>
    <s v="电子元器件与机电组件设备制造"/>
    <s v="工业"/>
    <n v="1013"/>
    <n v="1144"/>
    <n v="53"/>
    <n v="11"/>
    <s v="小型企业"/>
    <s v="小微企业"/>
    <s v="1.2.1"/>
    <s v="刘该德"/>
    <s v="居民身份证"/>
    <s v="430626198111013318"/>
    <s v="湖南平江农村商业银行股份有限公司"/>
    <n v="28.690861999999999"/>
    <s v="流动资金贷款"/>
    <n v="4.45"/>
    <s v="人民币"/>
    <s v="否"/>
    <s v="2022-09-30 00:00:00"/>
    <s v="2023-09-29 00:00:00"/>
    <m/>
    <s v="（22045）平农商借字（2022）第00092703号"/>
    <s v="202209301860524000000001"/>
    <s v="岳小微-平江农商【2022】园区基金第001号"/>
    <s v="（22045）平农商借字（2022）第00092703号WTDBCNH"/>
    <n v="0.5"/>
    <m/>
    <s v="企业保证,自然人保证"/>
    <n v="20"/>
    <n v="40"/>
    <n v="0"/>
    <n v="20"/>
    <n v="20"/>
    <n v="0"/>
    <m/>
    <s v=""/>
    <s v="非随借随还业务"/>
    <s v="国担非专项业务"/>
    <m/>
    <s v="国担非专项业务"/>
    <m/>
    <s v="2022-11-23 09:10:55"/>
    <s v="2022-12-20 11:10:41"/>
    <s v="2022-11-21 16:30:13"/>
    <s v="蒋荣"/>
    <m/>
    <s v="省再担合规性审查通过"/>
    <s v="国担合规性审查通过"/>
    <m/>
    <n v="28.690861999999999"/>
    <n v="28.690861999999999"/>
    <n v="364"/>
    <n v="0"/>
    <n v="0"/>
    <n v="2E-3"/>
    <n v="572.25"/>
    <n v="572.25"/>
    <m/>
  </r>
  <r>
    <s v="4305822092200016"/>
    <s v="国担非专项业务"/>
    <s v="新增"/>
    <x v="42"/>
    <m/>
    <s v="湖南省融资再担保有限公司"/>
    <s v="湖南前元新材料有限公司"/>
    <s v="企业"/>
    <s v="统一社会信用代码"/>
    <s v="914306265507001751"/>
    <m/>
    <m/>
    <m/>
    <m/>
    <s v="私人控股"/>
    <s v="否"/>
    <s v="湖南省/岳阳市/平江县"/>
    <s v="塑料板、管、型材制造"/>
    <s v="工业"/>
    <n v="13804"/>
    <n v="5205"/>
    <n v="79"/>
    <n v="100"/>
    <s v="小型企业"/>
    <s v="小微企业"/>
    <s v="3.4.4.3"/>
    <s v="张先进"/>
    <s v="居民身份证"/>
    <s v="430626198007296530"/>
    <s v="中国银行股份有限公司岳阳分行"/>
    <n v="500"/>
    <s v="流动资金贷款"/>
    <n v="3.85"/>
    <s v="人民币"/>
    <s v="否"/>
    <s v="2022-09-22 00:00:00"/>
    <s v="2023-09-22 00:00:00"/>
    <m/>
    <s v="湘中银企借字2022-2904号"/>
    <m/>
    <s v="岳小微-中行【2022】园区基金第001号"/>
    <s v="湘中银企借字2022-2904号WTDBCNH"/>
    <n v="0.5"/>
    <m/>
    <s v="自然人保证,企业保证"/>
    <n v="20"/>
    <n v="40"/>
    <n v="0"/>
    <n v="20"/>
    <n v="20"/>
    <n v="0"/>
    <m/>
    <s v="高新企业"/>
    <m/>
    <s v="国担非专项业务"/>
    <m/>
    <s v="国担非专项业务"/>
    <m/>
    <s v="2022-11-21 17:20:50"/>
    <s v="2022-12-20 11:10:41"/>
    <s v="2022-11-13 10:45:48"/>
    <s v="蒋荣"/>
    <m/>
    <s v="省再担合规性审查通过"/>
    <s v="国担合规性审查通过"/>
    <m/>
    <n v="500"/>
    <n v="500"/>
    <n v="365"/>
    <n v="0"/>
    <n v="0"/>
    <n v="2E-3"/>
    <n v="10000"/>
    <n v="10000"/>
    <m/>
  </r>
  <r>
    <s v="4305822092200017"/>
    <s v="国担非专项业务"/>
    <s v="新增"/>
    <x v="42"/>
    <m/>
    <s v="湖南省融资再担保有限公司"/>
    <s v="湖南美尼科技有限公司"/>
    <s v="企业"/>
    <s v="统一社会信用代码"/>
    <s v="91430600MA4QBJAY1M"/>
    <m/>
    <m/>
    <m/>
    <m/>
    <s v="私人控股"/>
    <s v="否"/>
    <s v="湖南省/岳阳市/城陵矶新港区"/>
    <s v="锂离子电池制造"/>
    <s v="工业"/>
    <n v="9901.83"/>
    <n v="1685.28"/>
    <n v="55"/>
    <n v="43.15"/>
    <s v="小型企业"/>
    <s v="小微企业"/>
    <s v="1.2.3"/>
    <s v="卢灿生"/>
    <s v="居民身份证"/>
    <s v="430603197310263118"/>
    <s v="中国银行股份有限公司岳阳分行"/>
    <n v="500"/>
    <s v="流动资金贷款"/>
    <n v="3.8"/>
    <s v="人民币"/>
    <s v="否"/>
    <s v="2022-09-22 00:00:00"/>
    <s v="2023-09-22 00:00:00"/>
    <m/>
    <s v="湘中银企借字-2022-2946-001号"/>
    <m/>
    <s v="岳小微-中行【2022】园区基金第001号"/>
    <s v="湘中银企借字-2022-2946-001号WTDBCNH"/>
    <n v="0.5"/>
    <m/>
    <s v="自然人保证"/>
    <n v="30"/>
    <n v="30"/>
    <n v="0"/>
    <n v="20"/>
    <n v="20"/>
    <n v="0"/>
    <m/>
    <s v="高新企业"/>
    <m/>
    <s v="国担非专项业务"/>
    <m/>
    <s v="国担非专项业务"/>
    <m/>
    <s v="2022-11-21 17:20:50"/>
    <s v="2022-12-20 11:11:11"/>
    <s v="2022-11-13 10:45:48"/>
    <s v="蒋荣"/>
    <m/>
    <s v="省再担合规性审查通过"/>
    <s v="国担合规性审查通过"/>
    <m/>
    <n v="500"/>
    <n v="500"/>
    <n v="365"/>
    <n v="0"/>
    <n v="0"/>
    <n v="2E-3"/>
    <n v="10000"/>
    <n v="10000"/>
    <m/>
  </r>
  <r>
    <s v="4305822092900044"/>
    <s v="国担非专项业务"/>
    <s v="新增"/>
    <x v="42"/>
    <m/>
    <s v="湖南省融资再担保有限公司"/>
    <s v="华容县恒兴建材有限公司"/>
    <s v="企业"/>
    <s v="统一社会信用代码"/>
    <s v="91430623707340965E"/>
    <m/>
    <m/>
    <m/>
    <m/>
    <s v="私人控股"/>
    <s v="否"/>
    <s v="湖南省/岳阳市/华容县"/>
    <s v="涂料制造"/>
    <s v="工业"/>
    <n v="52214"/>
    <n v="51408"/>
    <n v="90"/>
    <n v="128"/>
    <s v="小型企业"/>
    <s v="小微企业"/>
    <s v="2.5.3"/>
    <s v="李皞丹"/>
    <s v="居民身份证"/>
    <s v="430626197409210037"/>
    <s v="中国银行股份有限公司岳阳分行"/>
    <n v="500"/>
    <s v="流动资金贷款"/>
    <n v="3.65"/>
    <s v="人民币"/>
    <s v="否"/>
    <s v="2022-09-29 00:00:00"/>
    <s v="2023-09-29 00:00:00"/>
    <m/>
    <s v="湘中银企借字-2022-3224-001号"/>
    <m/>
    <s v="岳小微-中行【2022】园区基金第001号"/>
    <s v="湘中银企借字-2022-3224-001号WTDBCNH"/>
    <n v="0.5"/>
    <m/>
    <s v="企业保证,自然人保证"/>
    <n v="20"/>
    <n v="40"/>
    <n v="0"/>
    <n v="20"/>
    <n v="20"/>
    <n v="0"/>
    <m/>
    <s v="专精特新,高新企业"/>
    <m/>
    <s v="国担非专项业务"/>
    <m/>
    <s v="国担非专项业务"/>
    <m/>
    <s v="2022-11-21 17:20:50"/>
    <s v="2022-12-20 11:10:41"/>
    <s v="2022-11-13 10:45:48"/>
    <s v="蒋荣"/>
    <m/>
    <s v="省再担合规性审查通过"/>
    <s v="国担合规性审查通过"/>
    <m/>
    <n v="500"/>
    <n v="500"/>
    <n v="365"/>
    <n v="0"/>
    <n v="0"/>
    <n v="2E-3"/>
    <n v="10000"/>
    <n v="10000"/>
    <m/>
  </r>
  <r>
    <s v="4305822092900045"/>
    <s v="国担非专项业务"/>
    <s v="新增"/>
    <x v="42"/>
    <m/>
    <s v="湖南省融资再担保有限公司"/>
    <s v="华容县丰硕硅材料有限公司"/>
    <s v="企业"/>
    <s v="统一社会信用代码"/>
    <s v="91430623MA4LAHWD4L"/>
    <m/>
    <m/>
    <m/>
    <m/>
    <s v="私人控股"/>
    <s v="否"/>
    <s v="湖南省/岳阳市/华容县"/>
    <s v="有机化学原料制造"/>
    <s v="工业"/>
    <n v="5428"/>
    <n v="9132"/>
    <n v="33"/>
    <n v="39"/>
    <s v="小型企业"/>
    <s v="小微企业"/>
    <s v="3.3.10.1"/>
    <s v="范兵"/>
    <s v="居民身份证"/>
    <s v="430623197409187253"/>
    <s v="中国银行股份有限公司岳阳分行"/>
    <n v="500"/>
    <s v="流动资金贷款"/>
    <n v="3.8"/>
    <s v="人民币"/>
    <s v="否"/>
    <s v="2022-09-29 00:00:00"/>
    <s v="2023-09-29 00:00:00"/>
    <m/>
    <s v="湘中银企借字-2022-1242-002号"/>
    <m/>
    <s v="岳小微-中行【2022】园区基金第001号"/>
    <s v="湘中银企借字-2022-1242-002号WTDBCNH"/>
    <n v="0.5"/>
    <m/>
    <s v="自然人保证"/>
    <n v="20"/>
    <n v="40"/>
    <n v="0"/>
    <n v="20"/>
    <n v="20"/>
    <n v="0"/>
    <m/>
    <s v="高新企业"/>
    <m/>
    <s v="国担非专项业务"/>
    <m/>
    <s v="国担非专项业务"/>
    <m/>
    <s v="2022-11-21 17:20:50"/>
    <s v="2022-12-20 11:11:11"/>
    <s v="2022-11-13 10:45:48"/>
    <s v="蒋荣"/>
    <m/>
    <s v="省再担合规性审查通过"/>
    <s v="国担合规性审查通过"/>
    <m/>
    <n v="500"/>
    <n v="500"/>
    <n v="365"/>
    <n v="0"/>
    <n v="0"/>
    <n v="2E-3"/>
    <n v="10000"/>
    <n v="10000"/>
    <m/>
  </r>
  <r>
    <s v="4305822092900046"/>
    <s v="国担非专项业务"/>
    <s v="新增"/>
    <x v="42"/>
    <m/>
    <s v="湖南省融资再担保有限公司"/>
    <s v="湖南吉美达工具有限公司"/>
    <s v="企业"/>
    <s v="统一社会信用代码"/>
    <s v="91430623MA4QX06E0Y"/>
    <m/>
    <m/>
    <m/>
    <m/>
    <s v="私人控股"/>
    <s v="否"/>
    <s v="湖南省/岳阳市/华容县"/>
    <s v="其他金属制日用品制造"/>
    <s v="工业"/>
    <n v="1926"/>
    <n v="505.6"/>
    <n v="11"/>
    <n v="0"/>
    <s v="微型企业"/>
    <s v="小微企业"/>
    <s v="3.1.12.4"/>
    <s v="王鹏"/>
    <s v="居民身份证"/>
    <s v="130102197103291218"/>
    <s v="中国银行股份有限公司岳阳分行"/>
    <n v="300"/>
    <s v="流动资金贷款"/>
    <n v="4.0999999999999996"/>
    <s v="人民币"/>
    <s v="否"/>
    <s v="2022-09-29 00:00:00"/>
    <s v="2023-09-29 00:00:00"/>
    <m/>
    <s v="湘中银企借字-2022-HNJMD-XS01号"/>
    <m/>
    <s v="岳小微-中行【2022】园区基金第001号"/>
    <s v="湘中银企借字-2022-HNJMD-XS01号WTDBCNH"/>
    <n v="0.5"/>
    <m/>
    <s v="企业保证,自然人保证"/>
    <n v="20"/>
    <n v="40"/>
    <n v="0"/>
    <n v="20"/>
    <n v="20"/>
    <n v="0"/>
    <m/>
    <s v="高新企业"/>
    <m/>
    <s v="国担非专项业务"/>
    <m/>
    <s v="国担非专项业务"/>
    <m/>
    <s v="2022-11-21 17:20:50"/>
    <s v="2022-12-20 11:11:11"/>
    <s v="2022-11-13 10:45:48"/>
    <s v="蒋荣"/>
    <m/>
    <s v="省再担合规性审查通过"/>
    <s v="国担合规性审查通过"/>
    <m/>
    <n v="300"/>
    <n v="300"/>
    <n v="365"/>
    <n v="0"/>
    <n v="0"/>
    <n v="2E-3"/>
    <n v="6000"/>
    <n v="6000"/>
    <m/>
  </r>
  <r>
    <s v="4305822092600014"/>
    <s v="国担非专项业务"/>
    <s v="新增"/>
    <x v="42"/>
    <m/>
    <s v="湖南省融资再担保有限公司"/>
    <s v="湖南康沃医疗用品有限公司"/>
    <s v="企业"/>
    <s v="统一社会信用代码"/>
    <s v="91430623338533357K"/>
    <m/>
    <m/>
    <m/>
    <m/>
    <s v="私人控股"/>
    <s v="否"/>
    <s v="湖南省/岳阳市/华容县"/>
    <s v="卫生材料及医药用品制造"/>
    <s v="工业"/>
    <n v="3702.81"/>
    <n v="3070.3"/>
    <n v="52"/>
    <n v="49.4"/>
    <s v="小型企业"/>
    <s v="小微企业"/>
    <s v="3.6.5.0"/>
    <s v="韦微"/>
    <s v="居民身份证"/>
    <s v="340825199108100848"/>
    <s v="中国银行股份有限公司岳阳分行"/>
    <n v="500"/>
    <s v="流动资金贷款"/>
    <n v="4.0999999999999996"/>
    <s v="人民币"/>
    <s v="否"/>
    <s v="2022-09-26 00:00:00"/>
    <s v="2023-09-26 00:00:00"/>
    <m/>
    <s v="湘中银企借字-2022-KWYL-XS01号"/>
    <m/>
    <s v="岳小微-中行【2022】园区基金第001号"/>
    <s v="湘中银企借字-2022-KWYL-XS01号WTDBCNH"/>
    <n v="0.5"/>
    <m/>
    <s v="自然人保证"/>
    <n v="20"/>
    <n v="40"/>
    <n v="0"/>
    <n v="20"/>
    <n v="20"/>
    <n v="0"/>
    <m/>
    <s v="高新企业"/>
    <m/>
    <s v="国担非专项业务"/>
    <m/>
    <s v="国担非专项业务"/>
    <m/>
    <s v="2022-11-21 17:20:50"/>
    <s v="2022-12-20 11:10:41"/>
    <s v="2022-11-13 10:45:48"/>
    <s v="蒋荣"/>
    <m/>
    <s v="省再担合规性审查通过"/>
    <s v="国担合规性审查通过"/>
    <m/>
    <n v="500"/>
    <n v="500"/>
    <n v="365"/>
    <n v="0"/>
    <n v="0"/>
    <n v="2E-3"/>
    <n v="10000"/>
    <n v="10000"/>
    <m/>
  </r>
  <r>
    <s v="4305822092300028"/>
    <s v="国担非专项业务"/>
    <s v="新增"/>
    <x v="42"/>
    <m/>
    <s v="湖南省融资再担保有限公司"/>
    <s v="岳阳天香中药饮片有限公司"/>
    <s v="企业"/>
    <s v="统一社会信用代码"/>
    <s v="91430600675586855K"/>
    <m/>
    <m/>
    <m/>
    <m/>
    <s v="私人控股"/>
    <s v="否"/>
    <s v="湖南省/岳阳市/君山区"/>
    <s v="中药批发"/>
    <s v="批发业"/>
    <n v="3835"/>
    <n v="5485"/>
    <n v="18"/>
    <n v="92"/>
    <s v="小型企业"/>
    <s v="小微企业"/>
    <m/>
    <s v="陈敏"/>
    <s v="居民身份证"/>
    <s v="430723198210075625"/>
    <s v="中国银行股份有限公司岳阳分行"/>
    <n v="500"/>
    <s v="流动资金贷款"/>
    <n v="3.9"/>
    <s v="人民币"/>
    <s v="否"/>
    <s v="2022-09-23 00:00:00"/>
    <s v="2023-09-23 00:00:00"/>
    <m/>
    <s v="湘中银普惠借字-2022-TXZY-001号"/>
    <m/>
    <s v="岳小微-中行【2022】园区基金第001号"/>
    <s v="湘中银普惠借字-2022-TXZY-001号WTDBCNH"/>
    <n v="0.5"/>
    <m/>
    <s v="自然人保证"/>
    <n v="20"/>
    <n v="40"/>
    <n v="0"/>
    <n v="20"/>
    <n v="20"/>
    <n v="0"/>
    <m/>
    <s v=""/>
    <m/>
    <s v="国担非专项业务"/>
    <m/>
    <s v="国担非专项业务"/>
    <m/>
    <s v="2022-11-21 17:20:50"/>
    <s v="2022-12-20 11:10:41"/>
    <s v="2022-11-13 10:45:48"/>
    <s v="蒋荣"/>
    <m/>
    <s v="省再担合规性审查通过"/>
    <s v="国担合规性审查通过"/>
    <m/>
    <n v="500"/>
    <n v="500"/>
    <n v="365"/>
    <n v="0"/>
    <n v="0"/>
    <n v="2E-3"/>
    <n v="10000"/>
    <n v="10000"/>
    <m/>
  </r>
  <r>
    <s v="4305822092900047"/>
    <s v="国担非专项业务"/>
    <s v="新增"/>
    <x v="42"/>
    <m/>
    <s v="湖南省融资再担保有限公司"/>
    <s v="岳阳市明星实业有限公司"/>
    <s v="企业"/>
    <s v="统一社会信用代码"/>
    <s v="91430600707335808X"/>
    <m/>
    <m/>
    <m/>
    <m/>
    <s v="私人控股"/>
    <s v="否"/>
    <s v="湖南省/岳阳市/岳阳楼区"/>
    <s v="其他未列明批发业"/>
    <s v="批发业"/>
    <n v="2683"/>
    <n v="2685"/>
    <n v="10"/>
    <n v="0"/>
    <s v="小型企业"/>
    <s v="小微企业"/>
    <m/>
    <s v="任星明"/>
    <s v="居民身份证"/>
    <s v="430611195811031017"/>
    <s v="中国银行股份有限公司岳阳分行"/>
    <n v="300"/>
    <s v="流动资金贷款"/>
    <n v="3.8"/>
    <s v="人民币"/>
    <s v="否"/>
    <s v="2022-09-29 00:00:00"/>
    <s v="2023-09-29 00:00:00"/>
    <m/>
    <s v="湘中银企借字-2022-3100-001号"/>
    <m/>
    <s v="岳小微-中行【2022】小微基金第001号"/>
    <s v="湘中银企借字-2022-3100-001号WTDBCNH"/>
    <n v="0.5"/>
    <m/>
    <s v="自然人保证"/>
    <n v="30"/>
    <n v="30"/>
    <n v="0"/>
    <n v="20"/>
    <n v="20"/>
    <n v="0"/>
    <m/>
    <s v=""/>
    <m/>
    <s v="国担非专项业务"/>
    <m/>
    <s v="国担非专项业务"/>
    <m/>
    <s v="2022-11-21 17:20:50"/>
    <s v="2022-12-20 11:10:41"/>
    <s v="2022-11-13 10:45:48"/>
    <s v="蒋荣"/>
    <m/>
    <s v="省再担合规性审查通过"/>
    <s v="国担合规性审查通过"/>
    <m/>
    <n v="300"/>
    <n v="300"/>
    <n v="365"/>
    <n v="0"/>
    <n v="0"/>
    <n v="2E-3"/>
    <n v="6000"/>
    <n v="6000"/>
    <m/>
  </r>
  <r>
    <s v="4305822092800020"/>
    <s v="国担非专项业务"/>
    <s v="新增"/>
    <x v="42"/>
    <m/>
    <s v="湖南省融资再担保有限公司"/>
    <s v="湖南融盛龙源电气科技有限公司"/>
    <s v="企业"/>
    <s v="统一社会信用代码"/>
    <s v="91430600582754370D"/>
    <m/>
    <m/>
    <m/>
    <m/>
    <s v="私人控股"/>
    <s v="否"/>
    <s v="湖南省/岳阳市/城陵矶新港区"/>
    <s v="电子元器件与机电组件设备制造"/>
    <s v="工业"/>
    <n v="1635"/>
    <n v="3964"/>
    <n v="29"/>
    <n v="54"/>
    <s v="小型企业"/>
    <s v="小微企业"/>
    <s v="1.2.1"/>
    <s v="刘繁荣"/>
    <s v="居民身份证"/>
    <s v="430602197903217719"/>
    <s v="中国银行股份有限公司岳阳分行"/>
    <n v="500"/>
    <s v="流动资金贷款"/>
    <n v="3.8"/>
    <s v="人民币"/>
    <s v="否"/>
    <s v="2022-09-28 00:00:00"/>
    <s v="2023-09-28 00:00:00"/>
    <m/>
    <s v="湘中银企借字-2022-3109-001号"/>
    <m/>
    <s v="岳小微-中行【2022】小微基金第001号"/>
    <s v="湘中银企借字-2022-3109-001号WTDBCNH"/>
    <n v="0.5"/>
    <m/>
    <s v="自然人保证"/>
    <n v="30"/>
    <n v="30"/>
    <n v="0"/>
    <n v="20"/>
    <n v="20"/>
    <n v="0"/>
    <m/>
    <s v="高新企业"/>
    <m/>
    <s v="国担非专项业务"/>
    <m/>
    <s v="国担非专项业务"/>
    <m/>
    <s v="2022-11-21 17:20:50"/>
    <s v="2022-12-20 11:10:41"/>
    <s v="2022-11-13 10:45:48"/>
    <s v="蒋荣"/>
    <m/>
    <s v="省再担合规性审查通过"/>
    <s v="国担合规性审查通过"/>
    <m/>
    <n v="500"/>
    <n v="500"/>
    <n v="365"/>
    <n v="0"/>
    <n v="0"/>
    <n v="2E-3"/>
    <n v="10000"/>
    <n v="10000"/>
    <m/>
  </r>
  <r>
    <s v="4305822092800021"/>
    <s v="国担非专项业务"/>
    <s v="新增"/>
    <x v="42"/>
    <m/>
    <s v="湖南省融资再担保有限公司"/>
    <s v="湖南钜星复合材料制品有限公司"/>
    <s v="企业"/>
    <s v="统一社会信用代码"/>
    <s v="91430600MA4L9UR73G"/>
    <m/>
    <m/>
    <m/>
    <m/>
    <s v="私人控股"/>
    <s v="否"/>
    <s v="湖南省/岳阳市/城陵矶新港区"/>
    <s v="其他体育用品制造"/>
    <s v="工业"/>
    <n v="7114.36"/>
    <n v="3847.91"/>
    <n v="34"/>
    <n v="53.47"/>
    <s v="小型企业"/>
    <s v="小微企业"/>
    <m/>
    <s v="李波"/>
    <s v="居民身份证"/>
    <s v="430622197209281951"/>
    <s v="中国银行股份有限公司岳阳分行"/>
    <n v="500"/>
    <s v="流动资金贷款"/>
    <n v="3.8"/>
    <s v="人民币"/>
    <s v="否"/>
    <s v="2022-09-28 00:00:00"/>
    <s v="2023-09-28 00:00:00"/>
    <m/>
    <s v="湘中银企借字-2022-3046-001号"/>
    <m/>
    <s v="岳小微-中行【2022】小微基金第001号"/>
    <s v="湘中银企借字-2022-3046-001号WTDBCNH"/>
    <n v="0.5"/>
    <m/>
    <s v="自然人保证,企业保证"/>
    <n v="30"/>
    <n v="30"/>
    <n v="0"/>
    <n v="20"/>
    <n v="20"/>
    <n v="0"/>
    <m/>
    <s v=""/>
    <m/>
    <s v="国担非专项业务"/>
    <m/>
    <s v="国担非专项业务"/>
    <m/>
    <s v="2022-11-21 17:20:50"/>
    <s v="2022-12-20 11:10:41"/>
    <s v="2022-11-13 10:45:48"/>
    <s v="蒋荣"/>
    <m/>
    <s v="省再担合规性审查通过"/>
    <s v="国担合规性审查通过"/>
    <m/>
    <n v="500"/>
    <n v="500"/>
    <n v="365"/>
    <n v="0"/>
    <n v="0"/>
    <n v="2E-3"/>
    <n v="10000"/>
    <n v="10000"/>
    <m/>
  </r>
  <r>
    <s v="4305822092800022"/>
    <s v="国担非专项业务"/>
    <s v="新增"/>
    <x v="42"/>
    <m/>
    <s v="湖南省融资再担保有限公司"/>
    <s v="湖南万爹老坛食品有限责任公司"/>
    <s v="企业"/>
    <s v="统一社会信用代码"/>
    <s v="91430623MA4L568H7A"/>
    <m/>
    <m/>
    <m/>
    <m/>
    <s v="私人控股"/>
    <s v="是"/>
    <s v="湖南省/岳阳市/华容县"/>
    <s v="蔬菜加工"/>
    <s v="工业"/>
    <n v="1474.39"/>
    <n v="784.26"/>
    <n v="4"/>
    <n v="0.38"/>
    <s v="微型企业"/>
    <s v="小微企业"/>
    <m/>
    <s v="万余良"/>
    <s v="居民身份证"/>
    <s v="430623196712052410"/>
    <s v="中国银行股份有限公司岳阳分行"/>
    <n v="200"/>
    <s v="流动资金贷款"/>
    <n v="4.05"/>
    <s v="人民币"/>
    <s v="否"/>
    <s v="2022-09-28 00:00:00"/>
    <s v="2023-09-28 00:00:00"/>
    <m/>
    <s v="湘中银企借字-2022-WDLT-XS01号"/>
    <m/>
    <s v="岳小微-中行【2022】小微基金第001号"/>
    <s v="湘中银企借字-2022-WDLT-XS01号WTDBCNH"/>
    <n v="0.5"/>
    <m/>
    <s v="自然人保证"/>
    <n v="30"/>
    <n v="30"/>
    <n v="0"/>
    <n v="20"/>
    <n v="20"/>
    <n v="0"/>
    <m/>
    <s v=""/>
    <m/>
    <s v="国担非专项业务"/>
    <m/>
    <s v="国担非专项业务"/>
    <m/>
    <s v="2022-11-21 17:20:50"/>
    <s v="2022-12-20 11:11:11"/>
    <s v="2022-11-13 10:45:48"/>
    <s v="蒋荣"/>
    <m/>
    <s v="省再担合规性审查通过"/>
    <s v="国担合规性审查通过"/>
    <m/>
    <n v="200"/>
    <n v="200"/>
    <n v="365"/>
    <n v="0"/>
    <n v="0"/>
    <n v="2E-3"/>
    <n v="4000"/>
    <n v="4000"/>
    <m/>
  </r>
  <r>
    <s v="4305822090900023"/>
    <s v="国担非专项业务"/>
    <s v="新增"/>
    <x v="42"/>
    <m/>
    <s v="湖南省融资再担保有限公司"/>
    <s v="岳阳市建强混凝土有限公司"/>
    <s v="企业"/>
    <s v="统一社会信用代码"/>
    <s v="914306005954980892"/>
    <m/>
    <m/>
    <m/>
    <m/>
    <s v="私人控股"/>
    <s v="否"/>
    <s v="湖南省/岳阳市/岳阳楼区"/>
    <s v="水泥制品制造"/>
    <s v="工业"/>
    <n v="8365"/>
    <n v="9581"/>
    <n v="18"/>
    <n v="460"/>
    <s v="微型企业"/>
    <s v="小微企业"/>
    <s v="3.4.4.1"/>
    <s v="刘翠波"/>
    <s v="居民身份证"/>
    <s v="430602197301240532"/>
    <s v="中国银行股份有限公司岳阳分行"/>
    <n v="500"/>
    <s v="流动资金贷款"/>
    <n v="3.8"/>
    <s v="人民币"/>
    <s v="否"/>
    <s v="2022-09-09 00:00:00"/>
    <s v="2023-09-09 00:00:00"/>
    <m/>
    <s v="湘中银企借字2022年建强混凝土-01号"/>
    <m/>
    <s v="岳小微-中行【2022】小微基金第001号"/>
    <s v="湘中银企借字2022年建强混凝土-01号WTDBCNH"/>
    <n v="0.5"/>
    <m/>
    <s v="自然人保证"/>
    <n v="30"/>
    <n v="30"/>
    <n v="0"/>
    <n v="20"/>
    <n v="20"/>
    <n v="0"/>
    <m/>
    <s v=""/>
    <m/>
    <s v="国担非专项业务"/>
    <m/>
    <s v="国担非专项业务"/>
    <m/>
    <s v="2022-11-21 17:20:50"/>
    <s v="2022-12-20 11:11:11"/>
    <s v="2022-11-13 10:45:48"/>
    <s v="蒋荣"/>
    <m/>
    <s v="省再担合规性审查通过"/>
    <s v="国担合规性审查通过"/>
    <m/>
    <n v="500"/>
    <n v="500"/>
    <n v="365"/>
    <n v="0"/>
    <n v="0"/>
    <n v="2E-3"/>
    <n v="10000"/>
    <n v="10000"/>
    <m/>
  </r>
  <r>
    <s v="4305822092200018"/>
    <s v="国担非专项业务"/>
    <s v="新增"/>
    <x v="42"/>
    <m/>
    <s v="湖南省融资再担保有限公司"/>
    <s v="岳阳清明农业发展有限公司"/>
    <s v="企业"/>
    <s v="统一社会信用代码"/>
    <s v="91430602753360297K"/>
    <m/>
    <m/>
    <m/>
    <m/>
    <s v="私人控股"/>
    <s v="否"/>
    <s v="湖南省/岳阳市/岳阳楼区"/>
    <s v="米、面制品制造"/>
    <s v="工业"/>
    <n v="3885"/>
    <n v="2206"/>
    <n v="2"/>
    <n v="30"/>
    <s v="微型企业"/>
    <s v="小微企业"/>
    <m/>
    <s v="何武"/>
    <s v="居民身份证"/>
    <s v="430921198406150031"/>
    <s v="中国银行股份有限公司岳阳分行"/>
    <n v="400"/>
    <s v="流动资金贷款"/>
    <n v="3.8"/>
    <s v="人民币"/>
    <s v="否"/>
    <s v="2022-09-22 00:00:00"/>
    <s v="2023-09-22 00:00:00"/>
    <m/>
    <s v="湘中银企借字2022年清明农业-01号"/>
    <m/>
    <s v="岳小微-中行【2022】小微基金第001号"/>
    <s v="湘中银企借字2022年清明农业-01号WTDBCNH"/>
    <n v="0.5"/>
    <m/>
    <s v="自然人保证,企业保证"/>
    <n v="30"/>
    <n v="30"/>
    <n v="0"/>
    <n v="20"/>
    <n v="20"/>
    <n v="0"/>
    <m/>
    <s v=""/>
    <m/>
    <s v="国担非专项业务"/>
    <m/>
    <s v="国担非专项业务"/>
    <m/>
    <s v="2022-11-21 17:20:50"/>
    <s v="2022-12-20 11:11:11"/>
    <s v="2022-11-13 10:45:48"/>
    <s v="蒋荣"/>
    <m/>
    <s v="省再担合规性审查通过"/>
    <s v="国担合规性审查通过"/>
    <m/>
    <n v="400"/>
    <n v="400"/>
    <n v="365"/>
    <n v="0"/>
    <n v="0"/>
    <n v="2E-3"/>
    <n v="8000"/>
    <n v="8000"/>
    <m/>
  </r>
  <r>
    <s v="4305822092800023"/>
    <s v="国担非专项业务"/>
    <s v="新增"/>
    <x v="42"/>
    <m/>
    <s v="湖南省融资再担保有限公司"/>
    <s v="华容县惠民食品有限公司"/>
    <s v="企业"/>
    <s v="统一社会信用代码"/>
    <s v="9143062366857889XK"/>
    <m/>
    <m/>
    <m/>
    <m/>
    <s v="私人控股"/>
    <s v="是"/>
    <s v="湖南省/岳阳市/华容县"/>
    <s v="牲畜屠宰"/>
    <s v="工业"/>
    <n v="2529"/>
    <n v="18154"/>
    <n v="38"/>
    <n v="0"/>
    <s v="小型企业"/>
    <s v="小微企业,三农"/>
    <m/>
    <s v="谢芳金"/>
    <s v="居民身份证"/>
    <s v="430623196209274817"/>
    <s v="湖南华容农村商业银行股份有限公司"/>
    <n v="500"/>
    <s v="流动资金贷款"/>
    <n v="4.6500000000000004"/>
    <s v="人民币"/>
    <s v="否"/>
    <s v="2022-09-28 00:00:00"/>
    <s v="2023-09-27 00:00:00"/>
    <m/>
    <s v="-22512-2022-00000221"/>
    <s v="2022093018860607300000003"/>
    <s v="岳小微-华容农商【2022】小微基金第001号"/>
    <s v="-22512-2022-00000221WTDBCNH"/>
    <n v="0.5"/>
    <m/>
    <s v="自然人保证"/>
    <n v="30"/>
    <n v="30"/>
    <n v="0"/>
    <n v="20"/>
    <n v="20"/>
    <n v="0"/>
    <m/>
    <s v=""/>
    <m/>
    <s v="国担非专项业务"/>
    <m/>
    <s v="国担非专项业务"/>
    <m/>
    <s v="2022-11-21 17:20:50"/>
    <s v="2022-12-20 11:10:41"/>
    <s v="2022-11-13 10:45:48"/>
    <s v="蒋荣"/>
    <m/>
    <s v="省再担合规性审查通过"/>
    <s v="国担合规性审查通过"/>
    <m/>
    <n v="500"/>
    <n v="500"/>
    <n v="364"/>
    <n v="0"/>
    <n v="0"/>
    <n v="2E-3"/>
    <n v="9972.6"/>
    <n v="9972.6"/>
    <m/>
  </r>
  <r>
    <s v="4305822092700014"/>
    <s v="国担非专项业务"/>
    <s v="新增"/>
    <x v="42"/>
    <m/>
    <s v="湖南省融资再担保有限公司"/>
    <s v="湖南省三众医用敷料有限公司"/>
    <s v="企业"/>
    <s v="统一社会信用代码"/>
    <s v="91430624557629578D"/>
    <m/>
    <m/>
    <m/>
    <m/>
    <s v="私人控股"/>
    <s v="否"/>
    <s v="湖南省/岳阳市/湘阴县"/>
    <s v="其他医疗设备及器械制造"/>
    <s v="工业"/>
    <n v="2455"/>
    <n v="2213"/>
    <n v="42"/>
    <n v="35"/>
    <s v="小型企业"/>
    <s v="小微企业"/>
    <s v="4.2.2"/>
    <s v="毛磊"/>
    <s v="居民身份证"/>
    <s v="430602197411152613"/>
    <s v="湖南湘阴农村商业银行股份有限公司"/>
    <n v="500"/>
    <s v="流动资金贷款"/>
    <n v="4.6500000000000004"/>
    <s v="人民币"/>
    <s v="否"/>
    <s v="2022-09-27 00:00:00"/>
    <s v="2023-09-27 00:00:00"/>
    <m/>
    <s v="（23036）借字〔2022〕第08300004号"/>
    <s v="2022092718860716200000001"/>
    <s v="岳小微-湘阴农商【2022】园区基金第001号"/>
    <s v="（23036）借字〔2022〕第08300004号WTDBCNH"/>
    <n v="0.5"/>
    <m/>
    <s v="自然人保证"/>
    <n v="20"/>
    <n v="40"/>
    <n v="0"/>
    <n v="20"/>
    <n v="20"/>
    <n v="0"/>
    <m/>
    <s v=""/>
    <m/>
    <s v="国担非专项业务"/>
    <m/>
    <s v="国担非专项业务"/>
    <m/>
    <s v="2022-11-21 17:20:50"/>
    <s v="2022-12-20 11:11:11"/>
    <s v="2022-11-13 10:45:48"/>
    <s v="蒋荣"/>
    <m/>
    <s v="省再担合规性审查通过"/>
    <s v="国担合规性审查通过"/>
    <m/>
    <n v="500"/>
    <n v="500"/>
    <n v="365"/>
    <n v="0"/>
    <n v="0"/>
    <n v="2E-3"/>
    <n v="10000"/>
    <n v="10000"/>
    <m/>
  </r>
  <r>
    <s v="4305822093000043"/>
    <s v="国担非专项业务"/>
    <s v="新增"/>
    <x v="42"/>
    <m/>
    <s v="湖南省融资再担保有限公司"/>
    <s v="中科孚迪科技发展有限公司"/>
    <s v="企业"/>
    <s v="统一社会信用代码"/>
    <s v="91430624MA4LDKD28L"/>
    <m/>
    <m/>
    <m/>
    <m/>
    <s v="私人控股"/>
    <s v="是"/>
    <s v="湖南省/岳阳市/湘阴县"/>
    <s v="化学试剂和助剂制造"/>
    <s v="工业"/>
    <n v="1969"/>
    <n v="668"/>
    <n v="3"/>
    <n v="10"/>
    <s v="微型企业"/>
    <s v="小微企业"/>
    <s v="3.2.6.1"/>
    <s v="祁有凯"/>
    <s v="居民身份证"/>
    <s v="620421198312204113"/>
    <s v="湖南湘阴农村商业银行股份有限公司"/>
    <n v="200"/>
    <s v="流动资金贷款"/>
    <n v="4.6500000000000004"/>
    <s v="人民币"/>
    <s v="否"/>
    <s v="2022-09-30 00:00:00"/>
    <s v="2023-09-30 00:00:00"/>
    <m/>
    <s v="（23036）借字〔2022〕第09060004号"/>
    <s v="2022093018860716200000001"/>
    <s v="岳小微-湘阴农商【2022】园区基金第001号"/>
    <s v="（23036）借字〔2022〕第09060004号WTDBCNH"/>
    <n v="0.5"/>
    <m/>
    <s v="自然人保证"/>
    <n v="20"/>
    <n v="40"/>
    <n v="0"/>
    <n v="20"/>
    <n v="20"/>
    <n v="0"/>
    <m/>
    <s v="高新企业"/>
    <m/>
    <s v="国担非专项业务"/>
    <m/>
    <s v="国担非专项业务"/>
    <m/>
    <s v="2022-11-21 17:20:50"/>
    <s v="2022-12-20 11:10:41"/>
    <s v="2022-11-13 10:45:48"/>
    <s v="蒋荣"/>
    <m/>
    <s v="省再担合规性审查通过"/>
    <s v="国担合规性审查通过"/>
    <m/>
    <n v="200"/>
    <n v="200"/>
    <n v="365"/>
    <n v="0"/>
    <n v="0"/>
    <n v="2E-3"/>
    <n v="4000"/>
    <n v="4000"/>
    <m/>
  </r>
  <r>
    <s v="4305822092700015"/>
    <s v="国担非专项业务"/>
    <s v="新增"/>
    <x v="42"/>
    <m/>
    <s v="湖南省融资再担保有限公司"/>
    <s v="湖南省华康食品有限责任公司"/>
    <s v="企业"/>
    <s v="统一社会信用代码"/>
    <s v="91430624617065365D"/>
    <m/>
    <m/>
    <m/>
    <m/>
    <s v="私人控股"/>
    <s v="否"/>
    <s v="湖南省/岳阳市/湘阴县"/>
    <s v="其他调味品、发酵制品制造"/>
    <s v="工业"/>
    <n v="10760"/>
    <n v="16731"/>
    <n v="168"/>
    <n v="30"/>
    <s v="小型企业"/>
    <s v="小微企业,三农"/>
    <s v="4.5.3"/>
    <s v="杨特鸿"/>
    <s v="居民身份证"/>
    <s v="430624195010025057"/>
    <s v="湖南湘阴农村商业银行股份有限公司"/>
    <n v="500"/>
    <s v="流动资金贷款"/>
    <n v="4.6500000000000004"/>
    <s v="人民币"/>
    <s v="否"/>
    <s v="2022-09-27 00:00:00"/>
    <s v="2023-09-27 00:00:00"/>
    <m/>
    <s v="-23003-2022-09190001"/>
    <s v="2022092718860701200000001"/>
    <s v="岳小微-湘阴农商【2022】小微基金第001号"/>
    <s v="-23003-2022-09190001WTDBCNH"/>
    <n v="0.5"/>
    <m/>
    <s v="自然人保证"/>
    <n v="30"/>
    <n v="30"/>
    <n v="0"/>
    <n v="20"/>
    <n v="20"/>
    <n v="0"/>
    <m/>
    <s v="高新企业"/>
    <m/>
    <s v="国担非专项业务"/>
    <m/>
    <s v="国担非专项业务"/>
    <m/>
    <s v="2022-11-21 17:20:50"/>
    <s v="2022-12-20 11:10:41"/>
    <s v="2022-11-13 10:45:48"/>
    <s v="蒋荣"/>
    <m/>
    <s v="省再担合规性审查通过"/>
    <s v="国担合规性审查通过"/>
    <m/>
    <n v="500"/>
    <n v="500"/>
    <n v="365"/>
    <n v="0"/>
    <n v="0"/>
    <n v="2E-3"/>
    <n v="10000"/>
    <n v="10000"/>
    <m/>
  </r>
  <r>
    <s v="4305822091900013"/>
    <s v="国担非专项业务"/>
    <s v="新增"/>
    <x v="42"/>
    <m/>
    <s v="湖南省融资再担保有限公司"/>
    <s v="湖南润进食品科技有限公司"/>
    <s v="企业"/>
    <s v="统一社会信用代码"/>
    <s v="91430624MA7AUY0H4J"/>
    <m/>
    <m/>
    <m/>
    <m/>
    <s v="私人控股"/>
    <s v="是"/>
    <s v="湖南省/岳阳市/湘阴县"/>
    <s v="其他未列明食品制造"/>
    <s v="工业"/>
    <n v="695"/>
    <n v="1861"/>
    <n v="50"/>
    <n v="0"/>
    <s v="小型企业"/>
    <s v="小微企业"/>
    <s v="4.5.4"/>
    <s v="林贺兵"/>
    <s v="居民身份证"/>
    <s v="411123198209017035"/>
    <s v="湖南湘阴农村商业银行股份有限公司"/>
    <n v="100"/>
    <s v="流动资金贷款"/>
    <n v="4.6500000000000004"/>
    <s v="人民币"/>
    <s v="否"/>
    <s v="2022-09-19 00:00:00"/>
    <s v="2023-09-19 00:00:00"/>
    <m/>
    <s v="-23000-2022-00000609"/>
    <s v="202209221886070000000002"/>
    <s v="岳小微-湘阴农商【2022】小微基金第001号"/>
    <s v="-23000-2022-00000609WTDBCNH"/>
    <n v="0.5"/>
    <m/>
    <s v="自然人保证"/>
    <n v="30"/>
    <n v="30"/>
    <n v="0"/>
    <n v="20"/>
    <n v="20"/>
    <n v="0"/>
    <m/>
    <s v=""/>
    <m/>
    <s v="国担非专项业务"/>
    <m/>
    <s v="国担非专项业务"/>
    <m/>
    <s v="2022-11-21 17:20:50"/>
    <s v="2022-12-20 11:11:11"/>
    <s v="2022-11-13 10:45:48"/>
    <s v="蒋荣"/>
    <m/>
    <s v="省再担合规性审查通过"/>
    <s v="国担合规性审查通过"/>
    <m/>
    <n v="100"/>
    <n v="100"/>
    <n v="365"/>
    <n v="0"/>
    <n v="0"/>
    <n v="2E-3"/>
    <n v="2000"/>
    <n v="2000"/>
    <m/>
  </r>
  <r>
    <s v="4305822091900014"/>
    <s v="国担非专项业务"/>
    <s v="新增"/>
    <x v="42"/>
    <m/>
    <s v="湖南省融资再担保有限公司"/>
    <s v="湖南润进食品科技有限公司"/>
    <s v="企业"/>
    <s v="统一社会信用代码"/>
    <s v="91430624MA7AUY0H4J"/>
    <m/>
    <m/>
    <m/>
    <m/>
    <s v="私人控股"/>
    <s v="是"/>
    <s v="湖南省/岳阳市/湘阴县"/>
    <s v="其他未列明食品制造"/>
    <s v="工业"/>
    <n v="695"/>
    <n v="1861"/>
    <n v="50"/>
    <n v="0"/>
    <s v="小型企业"/>
    <s v="小微企业"/>
    <s v="4.5.4"/>
    <s v="林贺兵"/>
    <s v="居民身份证"/>
    <s v="411123198209017035"/>
    <s v="湖南湘阴农村商业银行股份有限公司"/>
    <n v="100"/>
    <s v="流动资金贷款"/>
    <n v="4.6500000000000004"/>
    <s v="人民币"/>
    <s v="否"/>
    <s v="2022-09-19 00:00:00"/>
    <s v="2023-09-19 00:00:00"/>
    <m/>
    <s v="-23000-2022-00000609"/>
    <s v="202209221886070000000004"/>
    <s v="岳小微-湘阴农商【2022】小微基金第001号"/>
    <s v="-23000-2022-00000609WTDBCNH"/>
    <n v="0.5"/>
    <m/>
    <s v="自然人保证"/>
    <n v="30"/>
    <n v="30"/>
    <n v="0"/>
    <n v="20"/>
    <n v="20"/>
    <n v="0"/>
    <m/>
    <s v=""/>
    <m/>
    <s v="国担非专项业务"/>
    <m/>
    <s v="国担非专项业务"/>
    <m/>
    <s v="2022-11-21 17:20:50"/>
    <s v="2022-12-20 11:10:41"/>
    <s v="2022-11-13 10:45:48"/>
    <s v="蒋荣"/>
    <m/>
    <s v="省再担合规性审查通过"/>
    <s v="国担合规性审查通过"/>
    <m/>
    <n v="100"/>
    <n v="100"/>
    <n v="365"/>
    <n v="0"/>
    <n v="0"/>
    <n v="2E-3"/>
    <n v="2000"/>
    <n v="2000"/>
    <m/>
  </r>
  <r>
    <s v="4305822093000044"/>
    <s v="国担非专项业务"/>
    <s v="新增"/>
    <x v="42"/>
    <m/>
    <s v="湖南省融资再担保有限公司"/>
    <s v="岳阳富安农业科技发展股份有限公司"/>
    <s v="企业"/>
    <s v="统一社会信用代码"/>
    <s v="91430600MA4L24UT33"/>
    <m/>
    <m/>
    <m/>
    <m/>
    <s v="私人控股"/>
    <s v="否"/>
    <s v="湖南省/岳阳市/岳阳楼区"/>
    <s v="其他农牧产品批发"/>
    <s v="批发业"/>
    <n v="1841"/>
    <n v="1340"/>
    <n v="22"/>
    <n v="0"/>
    <s v="小型企业"/>
    <s v="小微企业"/>
    <m/>
    <s v="舒涛"/>
    <s v="居民身份证"/>
    <s v="420106196708075411"/>
    <s v="湖南岳阳巴陵农村商业银行股份有限公司"/>
    <n v="300"/>
    <s v="流动资金贷款"/>
    <n v="4.45"/>
    <s v="人民币"/>
    <s v="否"/>
    <s v="2022-09-30 00:00:00"/>
    <s v="2023-09-26 00:00:00"/>
    <m/>
    <s v="-21511-2022-00000167"/>
    <s v="2022093018860405100000002"/>
    <s v="岳小微-巴陵农商【2022】小微基金第001号"/>
    <s v="-21511-2022-00000167WTDBCNH"/>
    <n v="0.5"/>
    <m/>
    <s v="自然人保证"/>
    <n v="30"/>
    <n v="30"/>
    <n v="0"/>
    <n v="20"/>
    <n v="20"/>
    <n v="0"/>
    <m/>
    <s v="高新企业"/>
    <m/>
    <s v="国担非专项业务"/>
    <m/>
    <s v="国担非专项业务"/>
    <m/>
    <s v="2022-11-21 17:20:50"/>
    <s v="2022-12-20 11:10:41"/>
    <s v="2022-11-13 10:45:48"/>
    <s v="蒋荣"/>
    <m/>
    <s v="省再担合规性审查通过"/>
    <s v="国担合规性审查通过"/>
    <m/>
    <n v="300"/>
    <n v="300"/>
    <n v="361"/>
    <n v="0"/>
    <n v="0"/>
    <n v="2E-3"/>
    <n v="5934.25"/>
    <n v="5934.25"/>
    <m/>
  </r>
  <r>
    <s v="4305822093000045"/>
    <s v="国担非专项业务"/>
    <s v="新增"/>
    <x v="42"/>
    <m/>
    <s v="湖南省融资再担保有限公司"/>
    <s v="岳阳富安农业科技发展股份有限公司"/>
    <s v="企业"/>
    <s v="统一社会信用代码"/>
    <s v="91430600MA4L24UT33"/>
    <m/>
    <m/>
    <m/>
    <m/>
    <s v="私人控股"/>
    <s v="否"/>
    <s v="湖南省/岳阳市/岳阳楼区"/>
    <s v="其他农牧产品批发"/>
    <s v="批发业"/>
    <n v="1841"/>
    <n v="1340"/>
    <n v="22"/>
    <n v="0"/>
    <s v="小型企业"/>
    <s v="小微企业"/>
    <m/>
    <s v="舒涛"/>
    <s v="居民身份证"/>
    <s v="420106196708075411"/>
    <s v="湖南岳阳巴陵农村商业银行股份有限公司"/>
    <n v="200"/>
    <s v="流动资金贷款"/>
    <n v="4.45"/>
    <s v="人民币"/>
    <s v="否"/>
    <s v="2022-09-30 00:00:00"/>
    <s v="2023-09-26 00:00:00"/>
    <m/>
    <s v="-21511-2022-00000167"/>
    <s v="2022093018860405100000001"/>
    <s v="岳小微-巴陵农商【2022】小微基金第001号"/>
    <s v="-21511-2022-00000167WTDBCNH"/>
    <n v="0.5"/>
    <m/>
    <s v="自然人保证"/>
    <n v="30"/>
    <n v="30"/>
    <n v="0"/>
    <n v="20"/>
    <n v="20"/>
    <n v="0"/>
    <m/>
    <s v="高新企业"/>
    <m/>
    <s v="国担非专项业务"/>
    <m/>
    <s v="国担非专项业务"/>
    <m/>
    <s v="2022-11-21 17:20:50"/>
    <s v="2022-12-20 11:10:41"/>
    <s v="2022-11-13 10:45:48"/>
    <s v="蒋荣"/>
    <m/>
    <s v="省再担合规性审查通过"/>
    <s v="国担合规性审查通过"/>
    <m/>
    <n v="200"/>
    <n v="200"/>
    <n v="361"/>
    <n v="0"/>
    <n v="0"/>
    <n v="2E-3"/>
    <n v="3956.16"/>
    <n v="3956.16"/>
    <m/>
  </r>
  <r>
    <s v="4305822090900024"/>
    <s v="国担非专项业务"/>
    <s v="新增"/>
    <x v="42"/>
    <m/>
    <s v="湖南省融资再担保有限公司"/>
    <s v="湖南三化文化传播有限公司"/>
    <s v="企业"/>
    <s v="统一社会信用代码"/>
    <s v="91430600MA4L2CFN0B"/>
    <m/>
    <m/>
    <m/>
    <m/>
    <s v="私人控股"/>
    <s v="否"/>
    <s v="湖南省/岳阳市/岳阳楼区"/>
    <s v="其他广告服务"/>
    <s v="租赁和商务服务业"/>
    <n v="968"/>
    <n v="1140"/>
    <n v="20"/>
    <n v="26.79"/>
    <s v="小型企业"/>
    <s v="小微企业"/>
    <s v="8.4.0"/>
    <s v="易荣"/>
    <s v="居民身份证"/>
    <s v="430621197708250424"/>
    <s v="湖南岳阳巴陵农村商业银行股份有限公司"/>
    <n v="100"/>
    <s v="流动资金贷款"/>
    <n v="4.45"/>
    <s v="人民币"/>
    <s v="否"/>
    <s v="2022-09-09 00:00:00"/>
    <s v="2023-08-29 00:00:00"/>
    <m/>
    <s v="-21511-2022-00000139"/>
    <s v="2022090918860405100000001"/>
    <s v="岳小微-巴陵农商【2022】小微基金第001号"/>
    <s v="-21511-2022-00000139WTDBCNH"/>
    <n v="0.5"/>
    <m/>
    <s v="自然人保证"/>
    <n v="30"/>
    <n v="30"/>
    <n v="0"/>
    <n v="20"/>
    <n v="20"/>
    <n v="0"/>
    <m/>
    <s v=""/>
    <m/>
    <s v="国担非专项业务"/>
    <m/>
    <s v="国担非专项业务"/>
    <m/>
    <s v="2022-11-21 17:20:50"/>
    <s v="2022-12-20 11:11:11"/>
    <s v="2022-11-13 10:45:48"/>
    <s v="蒋荣"/>
    <m/>
    <s v="省再担合规性审查通过"/>
    <s v="国担合规性审查通过"/>
    <m/>
    <n v="100"/>
    <n v="100"/>
    <n v="354"/>
    <n v="0"/>
    <n v="0"/>
    <n v="2E-3"/>
    <n v="1939.73"/>
    <n v="1939.73"/>
    <m/>
  </r>
  <r>
    <s v="4305822090500007"/>
    <s v="国担非专项业务"/>
    <s v="新增"/>
    <x v="42"/>
    <m/>
    <s v="湖南省融资再担保有限公司"/>
    <s v="岳阳森辉电器有限公司"/>
    <s v="企业"/>
    <s v="统一社会信用代码"/>
    <s v="9143060018608140XG"/>
    <m/>
    <m/>
    <m/>
    <m/>
    <s v="私人控股"/>
    <s v="否"/>
    <s v="湖南省/岳阳市/城陵矶新港区"/>
    <s v="电力电子元器件制造"/>
    <s v="工业"/>
    <n v="667"/>
    <n v="770"/>
    <n v="50"/>
    <n v="3.3"/>
    <s v="小型企业"/>
    <s v="小微企业"/>
    <s v="2.5.3"/>
    <s v="夏琦"/>
    <s v="居民身份证"/>
    <s v="430611198211244020"/>
    <s v="湖南岳阳巴陵农村商业银行股份有限公司"/>
    <n v="200"/>
    <s v="流动资金贷款"/>
    <n v="4.45"/>
    <s v="人民币"/>
    <s v="否"/>
    <s v="2022-09-05 00:00:00"/>
    <s v="2023-08-29 00:00:00"/>
    <m/>
    <s v="-21511—2022—00000137"/>
    <s v="2022090518860405100000001"/>
    <s v="岳小微-巴陵农商【2022】小微基金第001号"/>
    <s v="-21511—2022—00000137WTDBCNH"/>
    <n v="0.5"/>
    <m/>
    <s v="自然人保证"/>
    <n v="30"/>
    <n v="30"/>
    <n v="0"/>
    <n v="20"/>
    <n v="20"/>
    <n v="0"/>
    <m/>
    <s v=""/>
    <m/>
    <s v="国担非专项业务"/>
    <m/>
    <s v="国担非专项业务"/>
    <m/>
    <s v="2022-11-21 17:20:50"/>
    <s v="2022-12-20 11:10:41"/>
    <s v="2022-11-13 10:45:48"/>
    <s v="蒋荣"/>
    <m/>
    <s v="省再担合规性审查通过"/>
    <s v="国担合规性审查通过"/>
    <m/>
    <n v="200"/>
    <n v="200"/>
    <n v="358"/>
    <n v="0"/>
    <n v="0"/>
    <n v="2E-3"/>
    <n v="3923.29"/>
    <n v="3923.29"/>
    <m/>
  </r>
  <r>
    <s v="4305822090900025"/>
    <s v="国担非专项业务"/>
    <s v="新增"/>
    <x v="42"/>
    <m/>
    <s v="湖南省融资再担保有限公司"/>
    <s v="岳阳金达电力电器有限公司"/>
    <s v="企业"/>
    <s v="统一社会信用代码"/>
    <s v="914306001861002449"/>
    <m/>
    <m/>
    <m/>
    <m/>
    <s v="私人控股"/>
    <s v="否"/>
    <s v="湖南省/岳阳市/经开区"/>
    <s v="电工机械专用设备制造"/>
    <s v="工业"/>
    <n v="2160.5300000000002"/>
    <n v="1972.64"/>
    <n v="20"/>
    <n v="76.489999999999995"/>
    <s v="小型企业"/>
    <s v="小微企业"/>
    <s v="5.2.3"/>
    <s v="方金华"/>
    <s v="居民身份证"/>
    <s v="430611196206032016"/>
    <s v="湖南岳阳巴陵农村商业银行股份有限公司"/>
    <n v="400"/>
    <s v="流动资金贷款"/>
    <n v="4.45"/>
    <s v="人民币"/>
    <s v="否"/>
    <s v="2022-09-09 00:00:00"/>
    <s v="2023-08-26 00:00:00"/>
    <m/>
    <s v="-21520-2022-00000334"/>
    <s v="2022090918860410000000001"/>
    <s v="岳小微-巴陵农商【2022】小微基金第001号"/>
    <s v="-21520-2022-00000334WTDBCNH"/>
    <n v="0.5"/>
    <m/>
    <s v="自然人保证"/>
    <n v="30"/>
    <n v="30"/>
    <n v="0"/>
    <n v="20"/>
    <n v="20"/>
    <n v="0"/>
    <m/>
    <s v=""/>
    <m/>
    <s v="国担非专项业务"/>
    <m/>
    <s v="国担非专项业务"/>
    <m/>
    <s v="2022-11-21 17:20:50"/>
    <s v="2022-12-20 11:10:41"/>
    <s v="2022-11-13 10:45:48"/>
    <s v="蒋荣"/>
    <m/>
    <s v="省再担合规性审查通过"/>
    <s v="国担合规性审查通过"/>
    <m/>
    <n v="400"/>
    <n v="400"/>
    <n v="351"/>
    <n v="0"/>
    <n v="0"/>
    <n v="2E-3"/>
    <n v="7693.15"/>
    <n v="7693.15"/>
    <m/>
  </r>
  <r>
    <s v="4305822092900048"/>
    <s v="国担非专项业务"/>
    <s v="新增"/>
    <x v="42"/>
    <m/>
    <s v="湖南省融资再担保有限公司"/>
    <s v="岳阳金达电力电器有限公司"/>
    <s v="企业"/>
    <s v="统一社会信用代码"/>
    <s v="914306001861002449"/>
    <m/>
    <m/>
    <m/>
    <m/>
    <s v="私人控股"/>
    <s v="否"/>
    <s v="湖南省/岳阳市/经开区"/>
    <s v="电工机械专用设备制造"/>
    <s v="工业"/>
    <n v="2160.5300000000002"/>
    <n v="1972.64"/>
    <n v="20"/>
    <n v="76.489999999999995"/>
    <s v="小型企业"/>
    <s v="小微企业"/>
    <s v="5.2.3"/>
    <s v="方金华"/>
    <s v="居民身份证"/>
    <s v="430611196206032016"/>
    <s v="湖南岳阳巴陵农村商业银行股份有限公司"/>
    <n v="50"/>
    <s v="流动资金贷款"/>
    <n v="4.45"/>
    <s v="人民币"/>
    <s v="否"/>
    <s v="2022-09-29 00:00:00"/>
    <s v="2023-08-26 00:00:00"/>
    <m/>
    <s v="-21520-2022-00000334"/>
    <s v="2022092918860410000000006"/>
    <s v="岳小微-巴陵农商【2022】小微基金第001号"/>
    <s v="-21520-2022-00000334WTDBCNH"/>
    <n v="0.5"/>
    <m/>
    <s v="自然人保证"/>
    <n v="30"/>
    <n v="30"/>
    <n v="0"/>
    <n v="20"/>
    <n v="20"/>
    <n v="0"/>
    <m/>
    <s v=""/>
    <m/>
    <s v="国担非专项业务"/>
    <m/>
    <s v="国担非专项业务"/>
    <m/>
    <s v="2022-11-21 17:20:50"/>
    <s v="2022-12-20 11:11:11"/>
    <s v="2022-11-13 10:45:48"/>
    <s v="蒋荣"/>
    <m/>
    <s v="省再担合规性审查通过"/>
    <s v="国担合规性审查通过"/>
    <m/>
    <n v="50"/>
    <n v="50"/>
    <n v="331"/>
    <n v="0"/>
    <n v="0"/>
    <n v="2E-3"/>
    <n v="906.85"/>
    <n v="906.85"/>
    <m/>
  </r>
  <r>
    <s v="4305822093000046"/>
    <s v="国担非专项业务"/>
    <s v="新增"/>
    <x v="42"/>
    <m/>
    <s v="湖南省融资再担保有限公司"/>
    <s v="岳阳金达电力电器有限公司"/>
    <s v="企业"/>
    <s v="统一社会信用代码"/>
    <s v="914306001861002449"/>
    <m/>
    <m/>
    <m/>
    <m/>
    <s v="私人控股"/>
    <s v="否"/>
    <s v="湖南省/岳阳市/经开区"/>
    <s v="电工机械专用设备制造"/>
    <s v="工业"/>
    <n v="2160.5300000000002"/>
    <n v="1972.64"/>
    <n v="20"/>
    <n v="76.489999999999995"/>
    <s v="小型企业"/>
    <s v="小微企业"/>
    <s v="5.2.3"/>
    <s v="方金华"/>
    <s v="居民身份证"/>
    <s v="430611196206032016"/>
    <s v="湖南岳阳巴陵农村商业银行股份有限公司"/>
    <n v="50"/>
    <s v="流动资金贷款"/>
    <n v="4.45"/>
    <s v="人民币"/>
    <s v="否"/>
    <s v="2022-09-30 00:00:00"/>
    <s v="2023-08-26 00:00:00"/>
    <m/>
    <s v="-21520-2022-00000334"/>
    <s v="202209301886041000000006"/>
    <s v="岳小微-巴陵农商【2022】小微基金第001号"/>
    <s v="-21520-2022-00000334WTDBCNH"/>
    <n v="0.5"/>
    <m/>
    <s v="自然人保证"/>
    <n v="30"/>
    <n v="30"/>
    <n v="0"/>
    <n v="20"/>
    <n v="20"/>
    <n v="0"/>
    <m/>
    <s v=""/>
    <m/>
    <s v="国担非专项业务"/>
    <m/>
    <s v="国担非专项业务"/>
    <m/>
    <s v="2022-11-21 17:20:50"/>
    <s v="2022-12-20 11:11:11"/>
    <s v="2022-11-13 10:45:48"/>
    <s v="蒋荣"/>
    <m/>
    <s v="省再担合规性审查通过"/>
    <s v="国担合规性审查通过"/>
    <m/>
    <n v="50"/>
    <n v="50"/>
    <n v="330"/>
    <n v="0"/>
    <n v="0"/>
    <n v="2E-3"/>
    <n v="904.11"/>
    <n v="904.11"/>
    <m/>
  </r>
  <r>
    <s v="4305822090600020"/>
    <s v="国担非专项业务"/>
    <s v="新增"/>
    <x v="42"/>
    <m/>
    <s v="湖南省融资再担保有限公司"/>
    <s v="岳阳经济开发区群贤休闲生态农业示范园"/>
    <s v="企业"/>
    <s v="统一社会信用代码"/>
    <s v="91430600663991095R"/>
    <m/>
    <m/>
    <m/>
    <m/>
    <s v="私人控股"/>
    <s v="否"/>
    <s v="湖南省/岳阳市/经开区"/>
    <s v="花卉种植"/>
    <s v="农、林、牧、渔业"/>
    <n v="3470"/>
    <n v="232.78"/>
    <n v="30"/>
    <n v="0"/>
    <s v="小型企业"/>
    <s v="小微企业"/>
    <m/>
    <s v="胡春龙"/>
    <s v="居民身份证"/>
    <s v="430621198712269456"/>
    <s v="湖南岳阳巴陵农村商业银行股份有限公司"/>
    <n v="48.5"/>
    <s v="流动资金贷款"/>
    <n v="4.45"/>
    <s v="人民币"/>
    <s v="否"/>
    <s v="2022-09-06 00:00:00"/>
    <s v="2023-08-30 00:00:00"/>
    <m/>
    <s v="-21520-2022-00000337"/>
    <s v="2022090618860410000000001"/>
    <s v="岳小微-巴陵农商【2022】小微基金第001号"/>
    <s v="-21520-2022-00000337WTDBCNH"/>
    <n v="0.5"/>
    <m/>
    <s v="自然人保证"/>
    <n v="30"/>
    <n v="30"/>
    <n v="0"/>
    <n v="20"/>
    <n v="20"/>
    <n v="0"/>
    <m/>
    <s v=""/>
    <m/>
    <s v="国担非专项业务"/>
    <m/>
    <s v="国担非专项业务"/>
    <m/>
    <s v="2022-11-21 17:20:50"/>
    <s v="2022-12-20 11:10:41"/>
    <s v="2022-11-13 10:45:48"/>
    <s v="蒋荣"/>
    <m/>
    <s v="省再担合规性审查通过"/>
    <s v="国担合规性审查通过"/>
    <m/>
    <n v="48.5"/>
    <n v="48.5"/>
    <n v="358"/>
    <n v="0"/>
    <n v="0"/>
    <n v="2E-3"/>
    <n v="951.4"/>
    <n v="951.4"/>
    <m/>
  </r>
  <r>
    <s v="4305822090900026"/>
    <s v="国担非专项业务"/>
    <s v="新增"/>
    <x v="42"/>
    <m/>
    <s v="湖南省融资再担保有限公司"/>
    <s v="岳阳经济开发区群贤休闲生态农业示范园"/>
    <s v="企业"/>
    <s v="统一社会信用代码"/>
    <s v="91430600663991095R"/>
    <m/>
    <m/>
    <m/>
    <m/>
    <s v="私人控股"/>
    <s v="否"/>
    <s v="湖南省/岳阳市/经开区"/>
    <s v="花卉种植"/>
    <s v="农、林、牧、渔业"/>
    <n v="3470"/>
    <n v="232.78"/>
    <n v="30"/>
    <n v="0"/>
    <s v="小型企业"/>
    <s v="小微企业"/>
    <m/>
    <s v="胡春龙"/>
    <s v="居民身份证"/>
    <s v="430621198712269456"/>
    <s v="湖南岳阳巴陵农村商业银行股份有限公司"/>
    <n v="47.6"/>
    <s v="流动资金贷款"/>
    <n v="4.45"/>
    <s v="人民币"/>
    <s v="否"/>
    <s v="2022-09-09 00:00:00"/>
    <s v="2023-08-30 00:00:00"/>
    <m/>
    <s v="-21520-2022-00000337"/>
    <s v="2022090918860410000000002"/>
    <s v="岳小微-巴陵农商【2022】小微基金第001号"/>
    <s v="-21520-2022-00000337WTDBCNH"/>
    <n v="0.5"/>
    <m/>
    <s v="自然人保证"/>
    <n v="30"/>
    <n v="30"/>
    <n v="0"/>
    <n v="20"/>
    <n v="20"/>
    <n v="0"/>
    <m/>
    <s v=""/>
    <m/>
    <s v="国担非专项业务"/>
    <m/>
    <s v="国担非专项业务"/>
    <m/>
    <s v="2022-11-21 17:20:50"/>
    <s v="2022-12-20 11:10:41"/>
    <s v="2022-11-13 10:45:48"/>
    <s v="蒋荣"/>
    <m/>
    <s v="省再担合规性审查通过"/>
    <s v="国担合规性审查通过"/>
    <m/>
    <n v="47.6"/>
    <n v="47.6"/>
    <n v="355"/>
    <n v="0"/>
    <n v="0"/>
    <n v="2E-3"/>
    <n v="925.92"/>
    <n v="925.92"/>
    <m/>
  </r>
  <r>
    <s v="4305822092300029"/>
    <s v="国担非专项业务"/>
    <s v="新增"/>
    <x v="42"/>
    <m/>
    <s v="湖南省融资再担保有限公司"/>
    <s v="岳阳经济开发区群贤休闲生态农业示范园"/>
    <s v="企业"/>
    <s v="统一社会信用代码"/>
    <s v="91430600663991095R"/>
    <m/>
    <m/>
    <m/>
    <m/>
    <s v="私人控股"/>
    <s v="否"/>
    <s v="湖南省/岳阳市/经开区"/>
    <s v="花卉种植"/>
    <s v="农、林、牧、渔业"/>
    <n v="3470"/>
    <n v="232.78"/>
    <n v="30"/>
    <n v="0"/>
    <s v="小型企业"/>
    <s v="小微企业"/>
    <m/>
    <s v="胡春龙"/>
    <s v="居民身份证"/>
    <s v="430621198712269456"/>
    <s v="湖南岳阳巴陵农村商业银行股份有限公司"/>
    <n v="150"/>
    <s v="流动资金贷款"/>
    <n v="4.45"/>
    <s v="人民币"/>
    <s v="否"/>
    <s v="2022-09-23 00:00:00"/>
    <s v="2023-08-30 00:00:00"/>
    <m/>
    <s v="-21520-2022-00000337"/>
    <s v="2022092318860410000000001"/>
    <s v="岳小微-巴陵农商【2022】小微基金第001号"/>
    <s v="-21520-2022-00000337WTDBCNH"/>
    <n v="0.5"/>
    <m/>
    <s v="自然人保证"/>
    <n v="30"/>
    <n v="30"/>
    <n v="0"/>
    <n v="20"/>
    <n v="20"/>
    <n v="0"/>
    <m/>
    <s v=""/>
    <m/>
    <s v="国担非专项业务"/>
    <m/>
    <s v="国担非专项业务"/>
    <m/>
    <s v="2022-11-21 17:20:50"/>
    <s v="2022-12-20 11:10:41"/>
    <s v="2022-11-13 10:45:48"/>
    <s v="蒋荣"/>
    <m/>
    <s v="省再担合规性审查通过"/>
    <s v="国担合规性审查通过"/>
    <m/>
    <n v="150"/>
    <n v="150"/>
    <n v="341"/>
    <n v="0"/>
    <n v="0"/>
    <n v="2E-3"/>
    <n v="2802.74"/>
    <n v="2802.74"/>
    <m/>
  </r>
  <r>
    <s v="4305822093000047"/>
    <s v="国担非专项业务"/>
    <s v="新增"/>
    <x v="42"/>
    <m/>
    <s v="湖南省融资再担保有限公司"/>
    <s v="岳阳经济开发区群贤休闲生态农业示范园"/>
    <s v="企业"/>
    <s v="统一社会信用代码"/>
    <s v="91430600663991095R"/>
    <m/>
    <m/>
    <m/>
    <m/>
    <s v="私人控股"/>
    <s v="否"/>
    <s v="湖南省/岳阳市/经开区"/>
    <s v="花卉种植"/>
    <s v="农、林、牧、渔业"/>
    <n v="3470"/>
    <n v="232.78"/>
    <n v="30"/>
    <n v="0"/>
    <s v="小型企业"/>
    <s v="小微企业"/>
    <m/>
    <s v="胡春龙"/>
    <s v="居民身份证"/>
    <s v="430621198712269456"/>
    <s v="湖南岳阳巴陵农村商业银行股份有限公司"/>
    <n v="49.7"/>
    <s v="流动资金贷款"/>
    <n v="4.45"/>
    <s v="人民币"/>
    <s v="否"/>
    <s v="2022-09-30 00:00:00"/>
    <s v="2023-08-30 00:00:00"/>
    <m/>
    <s v="-21520-2022-00000337"/>
    <s v="2022093018860410000000005"/>
    <s v="岳小微-巴陵农商【2022】小微基金第001号"/>
    <s v="-21520-2022-00000337WTDBCNH"/>
    <n v="0.5"/>
    <m/>
    <s v="自然人保证"/>
    <n v="30"/>
    <n v="30"/>
    <n v="0"/>
    <n v="20"/>
    <n v="20"/>
    <n v="0"/>
    <m/>
    <s v=""/>
    <m/>
    <s v="国担非专项业务"/>
    <m/>
    <s v="国担非专项业务"/>
    <m/>
    <s v="2022-11-21 17:20:50"/>
    <s v="2022-12-20 11:10:41"/>
    <s v="2022-11-13 10:45:48"/>
    <s v="蒋荣"/>
    <m/>
    <s v="省再担合规性审查通过"/>
    <s v="国担合规性审查通过"/>
    <m/>
    <n v="49.7"/>
    <n v="49.7"/>
    <n v="334"/>
    <n v="0"/>
    <n v="0"/>
    <n v="2E-3"/>
    <n v="909.58"/>
    <n v="909.58"/>
    <m/>
  </r>
  <r>
    <s v="4305822092300030"/>
    <s v="国担非专项业务"/>
    <s v="新增"/>
    <x v="42"/>
    <m/>
    <s v="湖南省融资再担保有限公司"/>
    <s v="湖南炯铜科技有限公司"/>
    <s v="企业"/>
    <s v="统一社会信用代码"/>
    <s v="91430681MA4RU9LT8P"/>
    <m/>
    <m/>
    <m/>
    <m/>
    <s v="私人控股"/>
    <s v="否"/>
    <s v="湖南省/岳阳市/汨罗市"/>
    <s v="其他有色金属压延加工"/>
    <s v="工业"/>
    <n v="7075.79"/>
    <n v="67982.63"/>
    <n v="40"/>
    <n v="3988.58"/>
    <s v="小型企业"/>
    <s v="小微企业"/>
    <s v="3.2.3.2"/>
    <s v="郑波"/>
    <s v="居民身份证"/>
    <s v="440524196606290637"/>
    <s v="湖南汨罗农村商业银行股份有限公司"/>
    <n v="100"/>
    <s v="流动资金贷款"/>
    <n v="4.45"/>
    <s v="人民币"/>
    <s v="否"/>
    <s v="2022-09-23 00:00:00"/>
    <s v="2023-08-31 00:00:00"/>
    <m/>
    <s v="-23542-2022-00000088"/>
    <s v="2022092318860800010000005"/>
    <s v="1-23542-2022-00000017"/>
    <s v="岳小微融担保协议字2022第237号"/>
    <n v="1"/>
    <m/>
    <s v="自然人保证,动产抵押"/>
    <n v="20"/>
    <n v="40"/>
    <n v="0"/>
    <n v="20"/>
    <n v="20"/>
    <n v="0"/>
    <m/>
    <s v=""/>
    <s v="非随借随还业务"/>
    <s v="国担非专项业务"/>
    <m/>
    <s v="国担非专项业务"/>
    <m/>
    <s v="2022-11-23 09:10:55"/>
    <s v="2022-12-20 11:11:11"/>
    <s v="2022-11-21 16:30:13"/>
    <s v="蒋荣"/>
    <m/>
    <s v="省再担合规性审查通过"/>
    <s v="国担合规性审查通过"/>
    <m/>
    <n v="100"/>
    <n v="100"/>
    <n v="342"/>
    <n v="0"/>
    <n v="0"/>
    <n v="2E-3"/>
    <n v="1873.97"/>
    <n v="1873.97"/>
    <m/>
  </r>
  <r>
    <s v="4305822092300031"/>
    <s v="国担非专项业务"/>
    <s v="新增"/>
    <x v="42"/>
    <m/>
    <s v="湖南省融资再担保有限公司"/>
    <s v="湖南炯铜科技有限公司"/>
    <s v="企业"/>
    <s v="统一社会信用代码"/>
    <s v="91430681MA4RU9LT8P"/>
    <m/>
    <m/>
    <m/>
    <m/>
    <s v="私人控股"/>
    <s v="否"/>
    <s v="湖南省/岳阳市/汨罗市"/>
    <s v="其他有色金属压延加工"/>
    <s v="工业"/>
    <n v="7075.79"/>
    <n v="67982.63"/>
    <n v="45"/>
    <n v="3988.58"/>
    <s v="小型企业"/>
    <s v="小微企业"/>
    <s v="3.2.3.2"/>
    <s v="郑波"/>
    <s v="居民身份证"/>
    <s v="440524196606290637"/>
    <s v="湖南汨罗农村商业银行股份有限公司"/>
    <n v="100"/>
    <s v="流动资金贷款"/>
    <n v="4.45"/>
    <s v="人民币"/>
    <s v="否"/>
    <s v="2022-09-23 00:00:00"/>
    <s v="2023-08-31 00:00:00"/>
    <m/>
    <s v="-23542-2022-00000088"/>
    <s v="2022092318860800010000002"/>
    <s v="1-23542-2022-00000017"/>
    <s v="岳小微融担保协议字2022第237号"/>
    <n v="1"/>
    <m/>
    <s v="自然人保证,动产抵押"/>
    <n v="20"/>
    <n v="40"/>
    <n v="0"/>
    <n v="20"/>
    <n v="20"/>
    <n v="0"/>
    <m/>
    <s v=""/>
    <s v="非随借随还业务"/>
    <s v="国担非专项业务"/>
    <m/>
    <s v="国担非专项业务"/>
    <m/>
    <s v="2022-11-23 09:10:55"/>
    <s v="2022-12-20 11:11:11"/>
    <s v="2022-11-21 16:30:13"/>
    <s v="蒋荣"/>
    <m/>
    <s v="省再担合规性审查通过"/>
    <s v="国担合规性审查通过"/>
    <m/>
    <n v="100"/>
    <n v="100"/>
    <n v="342"/>
    <n v="0"/>
    <n v="0"/>
    <n v="2E-3"/>
    <n v="1873.97"/>
    <n v="1873.97"/>
    <m/>
  </r>
  <r>
    <s v="4305822092300032"/>
    <s v="国担非专项业务"/>
    <s v="新增"/>
    <x v="42"/>
    <m/>
    <s v="湖南省融资再担保有限公司"/>
    <s v="湖南炯铜科技有限公司"/>
    <s v="企业"/>
    <s v="统一社会信用代码"/>
    <s v="91430681MA4RU9LT8P"/>
    <m/>
    <m/>
    <m/>
    <m/>
    <s v="私人控股"/>
    <s v="否"/>
    <s v="湖南省/岳阳市/汨罗市"/>
    <s v="其他有色金属压延加工"/>
    <s v="工业"/>
    <n v="7075.79"/>
    <n v="67982.63"/>
    <n v="45"/>
    <n v="3988.58"/>
    <s v="小型企业"/>
    <s v="小微企业"/>
    <s v="3.2.3.2"/>
    <s v="郑波"/>
    <s v="居民身份证"/>
    <s v="440524196606290637"/>
    <s v="湖南汨罗农村商业银行股份有限公司"/>
    <n v="100"/>
    <s v="流动资金贷款"/>
    <n v="4.45"/>
    <s v="人民币"/>
    <s v="否"/>
    <s v="2022-09-23 00:00:00"/>
    <s v="2023-08-31 00:00:00"/>
    <m/>
    <s v="-23542-2022-00000088"/>
    <s v="2022092318860800010000004"/>
    <s v="1-23542-2022-00000017"/>
    <s v="岳小微融担保协议字2022第237号"/>
    <n v="1"/>
    <m/>
    <s v="自然人保证,动产抵押"/>
    <n v="20"/>
    <n v="40"/>
    <n v="0"/>
    <n v="20"/>
    <n v="20"/>
    <n v="0"/>
    <m/>
    <s v=""/>
    <s v="非随借随还业务"/>
    <s v="国担非专项业务"/>
    <m/>
    <s v="国担非专项业务"/>
    <m/>
    <s v="2022-11-23 09:10:55"/>
    <s v="2022-12-20 11:10:41"/>
    <s v="2022-11-21 16:30:13"/>
    <s v="蒋荣"/>
    <m/>
    <s v="省再担合规性审查通过"/>
    <s v="国担合规性审查通过"/>
    <m/>
    <n v="100"/>
    <n v="100"/>
    <n v="342"/>
    <n v="0"/>
    <n v="0"/>
    <n v="2E-3"/>
    <n v="1873.97"/>
    <n v="1873.97"/>
    <m/>
  </r>
  <r>
    <s v="4305822092300033"/>
    <s v="国担非专项业务"/>
    <s v="新增"/>
    <x v="42"/>
    <m/>
    <s v="湖南省融资再担保有限公司"/>
    <s v="湖南炯铜科技有限公司"/>
    <s v="企业"/>
    <s v="统一社会信用代码"/>
    <s v="91430681MA4RU9LT8P"/>
    <m/>
    <m/>
    <m/>
    <m/>
    <s v="私人控股"/>
    <s v="否"/>
    <s v="湖南省/岳阳市/汨罗市"/>
    <s v="其他有色金属压延加工"/>
    <s v="工业"/>
    <n v="7075.79"/>
    <n v="67982.63"/>
    <n v="45"/>
    <n v="3988.58"/>
    <s v="小型企业"/>
    <s v="小微企业"/>
    <s v="3.2.3.2"/>
    <s v="郑波"/>
    <s v="居民身份证"/>
    <s v="440524196606290637"/>
    <s v="湖南汨罗农村商业银行股份有限公司"/>
    <n v="100"/>
    <s v="流动资金贷款"/>
    <n v="4.45"/>
    <s v="人民币"/>
    <s v="否"/>
    <s v="2022-09-23 00:00:00"/>
    <s v="2023-08-31 00:00:00"/>
    <m/>
    <s v="-23542-2022-00000088"/>
    <s v="2022092318860800010000003"/>
    <s v="1-23542-2022-00000017"/>
    <s v="岳小微融担保协议字2022第237号"/>
    <n v="1"/>
    <m/>
    <s v="自然人保证,动产抵押"/>
    <n v="20"/>
    <n v="40"/>
    <n v="0"/>
    <n v="20"/>
    <n v="20"/>
    <n v="0"/>
    <m/>
    <s v=""/>
    <s v="非随借随还业务"/>
    <s v="国担非专项业务"/>
    <m/>
    <s v="国担非专项业务"/>
    <m/>
    <s v="2022-11-23 09:10:55"/>
    <s v="2022-12-20 11:10:41"/>
    <s v="2022-11-21 16:30:13"/>
    <s v="蒋荣"/>
    <m/>
    <s v="省再担合规性审查通过"/>
    <s v="国担合规性审查通过"/>
    <m/>
    <n v="100"/>
    <n v="100"/>
    <n v="342"/>
    <n v="0"/>
    <n v="0"/>
    <n v="2E-3"/>
    <n v="1873.97"/>
    <n v="1873.97"/>
    <m/>
  </r>
  <r>
    <s v="4305822092300034"/>
    <s v="国担非专项业务"/>
    <s v="新增"/>
    <x v="42"/>
    <m/>
    <s v="湖南省融资再担保有限公司"/>
    <s v="湖南炯铜科技有限公司"/>
    <s v="企业"/>
    <s v="统一社会信用代码"/>
    <s v="91430681MA4RU9LT8P"/>
    <m/>
    <m/>
    <m/>
    <m/>
    <s v="私人控股"/>
    <s v="否"/>
    <s v="湖南省/岳阳市/汨罗市"/>
    <s v="其他有色金属压延加工"/>
    <s v="工业"/>
    <n v="7075.79"/>
    <n v="67982.63"/>
    <n v="45"/>
    <n v="3988.58"/>
    <s v="小型企业"/>
    <s v="小微企业"/>
    <s v="3.2.3.2"/>
    <s v="郑波"/>
    <s v="居民身份证"/>
    <s v="440524196606290637"/>
    <s v="湖南汨罗农村商业银行股份有限公司"/>
    <n v="100"/>
    <s v="流动资金贷款"/>
    <n v="4.45"/>
    <s v="人民币"/>
    <s v="否"/>
    <s v="2022-09-23 00:00:00"/>
    <s v="2023-08-31 00:00:00"/>
    <m/>
    <s v="-23542-2022-00000088"/>
    <s v="2022092318860800010000001"/>
    <s v="1-23542-2022-00000017"/>
    <s v="岳小微融担保协议字2022第237号"/>
    <n v="1"/>
    <m/>
    <s v="自然人保证,动产抵押"/>
    <n v="20"/>
    <n v="40"/>
    <n v="0"/>
    <n v="20"/>
    <n v="20"/>
    <n v="0"/>
    <m/>
    <s v=""/>
    <s v="非随借随还业务"/>
    <s v="国担非专项业务"/>
    <m/>
    <s v="国担非专项业务"/>
    <m/>
    <s v="2022-11-23 09:10:55"/>
    <s v="2022-12-20 11:10:41"/>
    <s v="2022-11-21 16:30:13"/>
    <s v="蒋荣"/>
    <m/>
    <s v="省再担合规性审查通过"/>
    <s v="国担合规性审查通过"/>
    <m/>
    <n v="100"/>
    <n v="100"/>
    <n v="342"/>
    <n v="0"/>
    <n v="0"/>
    <n v="2E-3"/>
    <n v="1873.97"/>
    <n v="1873.97"/>
    <m/>
  </r>
  <r>
    <s v="4305822090200018"/>
    <s v="国担非专项业务"/>
    <s v="新增"/>
    <x v="42"/>
    <m/>
    <s v="湖南省融资再担保有限公司"/>
    <s v="湖南炯铜科技有限公司"/>
    <s v="企业"/>
    <s v="统一社会信用代码"/>
    <s v="91430681MA4RU9LT8P"/>
    <m/>
    <m/>
    <m/>
    <m/>
    <s v="私人控股"/>
    <s v="否"/>
    <s v="湖南省/岳阳市/汨罗市"/>
    <s v="其他有色金属压延加工"/>
    <s v="工业"/>
    <n v="7075.79"/>
    <n v="67982.63"/>
    <n v="45"/>
    <n v="3988.58"/>
    <s v="小型企业"/>
    <s v="小微企业"/>
    <s v="3.2.3.2"/>
    <s v="郑波"/>
    <s v="居民身份证"/>
    <s v="440524196606290637"/>
    <s v="湖南汨罗农村商业银行股份有限公司"/>
    <n v="260"/>
    <s v="流动资金贷款"/>
    <n v="4.45"/>
    <s v="人民币"/>
    <s v="否"/>
    <s v="2022-09-02 00:00:00"/>
    <s v="2023-08-31 00:00:00"/>
    <m/>
    <s v="-23542-2022-00000081"/>
    <s v="2022090218860800010000001"/>
    <s v="1-23542-2022-00000016"/>
    <s v="岳小微融担保协议字2022第237号"/>
    <n v="1"/>
    <m/>
    <s v="自然人保证,动产抵押"/>
    <n v="20"/>
    <n v="40"/>
    <n v="0"/>
    <n v="20"/>
    <n v="20"/>
    <n v="0"/>
    <m/>
    <s v=""/>
    <s v="非随借随还业务"/>
    <s v="国担非专项业务"/>
    <m/>
    <s v="国担非专项业务"/>
    <m/>
    <s v="2022-11-23 09:10:55"/>
    <s v="2022-12-20 11:10:41"/>
    <s v="2022-11-21 16:30:13"/>
    <s v="蒋荣"/>
    <m/>
    <s v="省再担合规性审查通过"/>
    <s v="国担合规性审查通过"/>
    <m/>
    <n v="260"/>
    <n v="260"/>
    <n v="363"/>
    <n v="0"/>
    <n v="0"/>
    <n v="2E-3"/>
    <n v="5171.51"/>
    <n v="5171.51"/>
    <m/>
  </r>
  <r>
    <s v="4302822080910021"/>
    <s v="国担非专项业务"/>
    <s v="新增"/>
    <x v="46"/>
    <m/>
    <s v="湖南省融资再担保有限公司"/>
    <s v="吴倩"/>
    <s v="农户"/>
    <s v="居民身份证"/>
    <s v="429004197209044084"/>
    <m/>
    <m/>
    <m/>
    <m/>
    <m/>
    <s v="否"/>
    <s v="湖北省/仙桃市"/>
    <s v="内陆养殖"/>
    <s v="农、林、牧、渔业"/>
    <n v="0"/>
    <n v="0"/>
    <n v="1"/>
    <n v="0"/>
    <s v="其他"/>
    <s v="三农"/>
    <m/>
    <m/>
    <m/>
    <m/>
    <s v="株洲县融兴村镇银行有限责任公司"/>
    <n v="20"/>
    <s v="个人经营性贷款"/>
    <n v="5"/>
    <s v="人民币"/>
    <s v="否"/>
    <s v="2022-08-09 00:00:00"/>
    <s v="2023-08-08 00:00:00"/>
    <m/>
    <s v="株洲县融兴村镇银行2022年（个借）字第2022-0733号"/>
    <m/>
    <s v="株洲县融兴村镇银行2022年（担保）字第2022-22198号"/>
    <s v="大农委保字-wuqing"/>
    <n v="2"/>
    <m/>
    <s v="自然人保证"/>
    <n v="0"/>
    <n v="60"/>
    <n v="0"/>
    <n v="20"/>
    <n v="20"/>
    <n v="0"/>
    <m/>
    <s v=""/>
    <m/>
    <s v="国担非专项业务"/>
    <m/>
    <s v="国担非专项业务"/>
    <m/>
    <s v="2022-11-03 10:12:12"/>
    <s v="2022-11-15 09:29:28"/>
    <s v="2022-11-02 14:49:33"/>
    <s v="唐媛"/>
    <m/>
    <s v="省再担合规性审查通过"/>
    <s v="国担合规性审查通过"/>
    <m/>
    <n v="20"/>
    <n v="20"/>
    <n v="364"/>
    <n v="0"/>
    <n v="0"/>
    <n v="2E-3"/>
    <n v="398.9"/>
    <n v="398.9"/>
    <m/>
  </r>
  <r>
    <s v="4302822081710022"/>
    <s v="国担非专项业务"/>
    <s v="新增"/>
    <x v="46"/>
    <m/>
    <s v="湖南省融资再担保有限公司"/>
    <s v="欧万里"/>
    <s v="农户"/>
    <s v="居民身份证"/>
    <s v="430624198410207910"/>
    <m/>
    <m/>
    <m/>
    <m/>
    <m/>
    <s v="是"/>
    <s v="湖南省/岳阳市/湘阴县"/>
    <s v="内陆养殖"/>
    <s v="农、林、牧、渔业"/>
    <n v="0"/>
    <n v="0"/>
    <n v="1"/>
    <n v="0"/>
    <s v="其他"/>
    <s v="三农"/>
    <m/>
    <m/>
    <m/>
    <m/>
    <s v="株洲县融兴村镇银行有限责任公司"/>
    <n v="10"/>
    <s v="个人经营性贷款"/>
    <n v="5"/>
    <s v="人民币"/>
    <s v="否"/>
    <s v="2022-08-17 00:00:00"/>
    <s v="2023-08-16 00:00:00"/>
    <m/>
    <s v="株洲县融兴村镇银行2022年（个借）字第2022-0778号"/>
    <m/>
    <s v="株洲县融兴村镇银行2022年（担保）字第2022-22200号"/>
    <s v="大农委保字-ouwanli"/>
    <n v="2"/>
    <m/>
    <s v="自然人保证"/>
    <n v="0"/>
    <n v="60"/>
    <n v="0"/>
    <n v="20"/>
    <n v="20"/>
    <n v="0"/>
    <m/>
    <s v=""/>
    <m/>
    <s v="国担非专项业务"/>
    <m/>
    <s v="国担非专项业务"/>
    <m/>
    <s v="2022-11-03 10:12:12"/>
    <s v="2022-11-15 09:29:28"/>
    <s v="2022-11-02 14:49:33"/>
    <s v="唐媛"/>
    <m/>
    <s v="省再担合规性审查通过"/>
    <s v="国担合规性审查通过"/>
    <m/>
    <n v="10"/>
    <n v="10"/>
    <n v="364"/>
    <n v="0"/>
    <n v="0"/>
    <n v="2E-3"/>
    <n v="199.45"/>
    <n v="199.45"/>
    <m/>
  </r>
  <r>
    <s v="4301822101400001"/>
    <s v="国担非专项业务"/>
    <s v="借新还旧"/>
    <x v="23"/>
    <s v=""/>
    <s v="湖南省融资再担保有限公司"/>
    <s v="常德富博智能科技有限公司"/>
    <s v="企业"/>
    <s v="统一社会信用代码"/>
    <s v="91430726MA4QNQ880U"/>
    <s v="张渊"/>
    <s v="18680260977"/>
    <m/>
    <m/>
    <s v="私人控股"/>
    <s v="否"/>
    <s v="湖南省/常德市/石门县"/>
    <s v="其他电子设备制造"/>
    <s v="工业"/>
    <n v="9534.92"/>
    <n v="10441.280000000001"/>
    <n v="120"/>
    <n v="300.76"/>
    <s v="小型企业"/>
    <s v="小微企业,三农"/>
    <s v=""/>
    <s v="张渊"/>
    <s v="居民身份证"/>
    <s v="430702198706293042"/>
    <s v="长沙银行石门支行"/>
    <n v="500"/>
    <s v="流动资金贷款"/>
    <n v="4.6500000000000004"/>
    <s v="人民币"/>
    <s v="否"/>
    <s v="2022-10-14 00:00:00"/>
    <s v="2023-10-14 00:00:00"/>
    <m/>
    <s v="032820221001001001000"/>
    <m/>
    <s v="DB03280120221013063591"/>
    <s v="常财科保（2022）0764号"/>
    <n v="0.6"/>
    <m/>
    <s v="自然人保证,企业保证,权利质押"/>
    <n v="20"/>
    <n v="0"/>
    <n v="0"/>
    <n v="20"/>
    <n v="20"/>
    <n v="40"/>
    <m/>
    <s v="高新企业"/>
    <s v="“三高四新”"/>
    <s v="科技担"/>
    <s v=""/>
    <s v="国担非专项业务"/>
    <m/>
    <s v="2022-11-07 08:46:04"/>
    <s v="2022-11-15 09:29:28"/>
    <s v="2022-11-02 14:59:48"/>
    <s v="黄婷"/>
    <m/>
    <s v="省再担合规性审查通过"/>
    <s v="国担合规性审查通过"/>
    <m/>
    <n v="500"/>
    <n v="500"/>
    <n v="365"/>
    <n v="0"/>
    <n v="0"/>
    <n v="2E-3"/>
    <n v="10000"/>
    <n v="10000"/>
    <m/>
  </r>
  <r>
    <s v="4301822102810001"/>
    <s v="国担非专项业务"/>
    <s v="借新还旧"/>
    <x v="23"/>
    <s v=""/>
    <s v="湖南省融资再担保有限公司"/>
    <s v="林青云"/>
    <s v="小微企业主"/>
    <s v="居民身份证"/>
    <s v="430203197105100019"/>
    <s v="林青云"/>
    <s v="13617368335"/>
    <s v="湖南柒骏金属材料有限公司"/>
    <s v="91430703MA4RC8NB2U"/>
    <s v="私人控股"/>
    <s v="否"/>
    <s v="湖南省/常德市/临澧县"/>
    <s v="金属结构制造"/>
    <s v="工业"/>
    <n v="8740.4"/>
    <n v="4532.2"/>
    <n v="105"/>
    <n v="169.02"/>
    <s v="小型企业"/>
    <s v="小微企业,三农"/>
    <s v=""/>
    <m/>
    <m/>
    <m/>
    <s v="长沙银行临澧支行"/>
    <n v="200"/>
    <s v="个人经营性贷款"/>
    <n v="5.3"/>
    <s v="人民币"/>
    <s v="否"/>
    <s v="2022-10-28 00:00:00"/>
    <s v="2023-10-27 00:00:00"/>
    <m/>
    <s v="20221030202025588"/>
    <m/>
    <s v="20220000008764037"/>
    <s v="常财科保（2022）0793号"/>
    <n v="0.8"/>
    <m/>
    <s v="自然人保证,企业保证,不动产抵押"/>
    <n v="20"/>
    <n v="40"/>
    <m/>
    <n v="20"/>
    <n v="20"/>
    <n v="0"/>
    <m/>
    <s v=""/>
    <s v=""/>
    <s v="普通担"/>
    <s v=""/>
    <s v="国担非专项业务"/>
    <m/>
    <s v="2022-11-07 08:46:04"/>
    <s v="2022-11-15 09:29:28"/>
    <s v="2022-11-02 15:06:47"/>
    <s v="黄婷"/>
    <m/>
    <s v="省再担合规性审查通过"/>
    <s v="国担合规性审查通过"/>
    <m/>
    <n v="200"/>
    <n v="200"/>
    <n v="364"/>
    <n v="0"/>
    <n v="0"/>
    <n v="2E-3"/>
    <n v="3989.04"/>
    <n v="3989.04"/>
    <m/>
  </r>
  <r>
    <s v="4301822102810002"/>
    <s v="国担非专项业务"/>
    <s v="借新还旧"/>
    <x v="23"/>
    <s v=""/>
    <s v="湖南省融资再担保有限公司"/>
    <s v="王先平"/>
    <s v="小微企业主"/>
    <s v="居民身份证"/>
    <s v="432425196302201130"/>
    <s v="王先平"/>
    <s v="18974292288"/>
    <s v="临澧县新安耐磨材料制造有限责任公司"/>
    <s v="914307247073649915"/>
    <s v="私人控股"/>
    <s v="否"/>
    <s v="湖南省/常德市/临澧县"/>
    <s v="锻件及粉末冶金制品制造"/>
    <s v="工业"/>
    <n v="3138.45"/>
    <n v="3126.14"/>
    <n v="45"/>
    <n v="89.32"/>
    <s v="小型企业"/>
    <s v="小微企业,三农"/>
    <s v=""/>
    <m/>
    <m/>
    <m/>
    <s v="华融湘江银行临澧县支行"/>
    <n v="110"/>
    <s v="个人经营性贷款"/>
    <n v="5.5"/>
    <s v="人民币"/>
    <s v="否"/>
    <s v="2022-10-28 00:00:00"/>
    <s v="2023-10-24 00:00:00"/>
    <s v="2021-10-28 00:00:00"/>
    <s v="华银常（临支）个贷担字（2022）年第（016）号"/>
    <m/>
    <s v="华银常（临支）保字（2022）年第（018号）"/>
    <s v="常财科保（2022）0791号"/>
    <n v="0.8"/>
    <m/>
    <s v="自然人保证,企业保证,权利质押"/>
    <n v="0"/>
    <n v="60"/>
    <m/>
    <n v="20"/>
    <n v="20"/>
    <n v="0"/>
    <m/>
    <s v=""/>
    <s v=""/>
    <s v="普通担"/>
    <s v=""/>
    <s v="国担非专项业务"/>
    <m/>
    <s v="2022-11-07 08:46:04"/>
    <s v="2022-11-15 09:29:28"/>
    <s v="2022-11-02 15:18:04"/>
    <s v="黄婷"/>
    <m/>
    <s v="省再担合规性审查通过"/>
    <s v="国担合规性审查通过"/>
    <m/>
    <n v="110"/>
    <n v="110"/>
    <n v="361"/>
    <n v="0"/>
    <n v="0"/>
    <n v="2E-3"/>
    <n v="2175.89"/>
    <n v="2175.89"/>
    <m/>
  </r>
  <r>
    <s v="4301822093000054"/>
    <s v="国担非专项业务"/>
    <s v="新增"/>
    <x v="23"/>
    <m/>
    <s v="湖南省融资再担保有限公司"/>
    <s v="湖南天地农耕油茶集团股份有限公司"/>
    <s v="企业"/>
    <s v="统一社会信用代码"/>
    <s v="91430703790303398W"/>
    <s v="彭冬初"/>
    <s v="15873633555"/>
    <m/>
    <m/>
    <s v="私人控股"/>
    <s v="否"/>
    <s v="湖南省/常德市/鼎城区"/>
    <s v="含油果种植"/>
    <s v="农、林、牧、渔业"/>
    <n v="3340.72"/>
    <n v="2853.57"/>
    <n v="14"/>
    <n v="1.55"/>
    <s v="中型企业"/>
    <s v="三农"/>
    <m/>
    <s v="彭冬初"/>
    <s v="居民身份证"/>
    <s v="432421196912050039"/>
    <s v="交通银行股份有限公司常德分行"/>
    <n v="60"/>
    <s v="流动资金贷款"/>
    <n v="4.3"/>
    <s v="人民币"/>
    <s v="否"/>
    <s v="2022-09-30 00:00:00"/>
    <s v="2023-09-27 00:00:00"/>
    <m/>
    <s v="Z2209LN15658650"/>
    <m/>
    <s v="C220920GR4354035"/>
    <s v="常财科保（2022）0709号"/>
    <n v="0.6"/>
    <m/>
    <s v="自然人保证,不动产抵押,动产抵押"/>
    <n v="20"/>
    <n v="0"/>
    <n v="0"/>
    <n v="20"/>
    <n v="20"/>
    <n v="40"/>
    <m/>
    <s v="高新企业"/>
    <m/>
    <s v="银政担"/>
    <m/>
    <s v="国担非专项业务"/>
    <m/>
    <s v="2022-11-07 08:46:04"/>
    <s v="2022-11-15 09:29:01"/>
    <s v="2022-11-02 16:35:04"/>
    <s v="黄婷"/>
    <m/>
    <s v="省再担合规性审查通过"/>
    <s v="国担合规性审查通过"/>
    <m/>
    <n v="60"/>
    <n v="60"/>
    <n v="362"/>
    <n v="0"/>
    <n v="0"/>
    <n v="2E-3"/>
    <n v="1190.1400000000001"/>
    <n v="1190.1400000000001"/>
    <m/>
  </r>
  <r>
    <s v="4301822092800017"/>
    <s v="国担非专项业务"/>
    <s v="新增"/>
    <x v="23"/>
    <m/>
    <s v="湖南省融资再担保有限公司"/>
    <s v="常德市鼎城区南盛木业有限公司"/>
    <s v="企业"/>
    <s v="统一社会信用代码"/>
    <s v="91430703MA4L5T8A2A"/>
    <s v="陈南友"/>
    <s v="13787368322"/>
    <m/>
    <m/>
    <s v="私人控股"/>
    <s v="否"/>
    <s v="湖南省/常德市/鼎城区"/>
    <s v="胶合板制造"/>
    <s v="工业"/>
    <n v="3153.2"/>
    <n v="3263.25"/>
    <n v="54"/>
    <n v="22.994600999999999"/>
    <s v="小型企业"/>
    <s v="小微企业"/>
    <m/>
    <s v="陈南友"/>
    <s v="居民身份证"/>
    <s v="432421197003080796"/>
    <s v="中国农业发展银行常德市鼎城区支行"/>
    <n v="400"/>
    <s v="流动资金贷款"/>
    <n v="3.75"/>
    <s v="人民币"/>
    <s v="否"/>
    <s v="2022-09-28 00:00:00"/>
    <s v="2023-09-26 00:00:00"/>
    <m/>
    <s v="430703001-2022年（鼎城）字00001号"/>
    <m/>
    <s v="430703001-2022年鼎城（保）字0001号"/>
    <s v="常财科保（2022）0730号"/>
    <n v="0.6"/>
    <m/>
    <s v="企业保证,自然人保证,不动产抵押,动产抵押"/>
    <n v="20"/>
    <n v="0"/>
    <n v="0"/>
    <n v="20"/>
    <n v="20"/>
    <n v="40"/>
    <m/>
    <s v=""/>
    <m/>
    <s v="银政担"/>
    <m/>
    <s v="国担非专项业务"/>
    <m/>
    <s v="2022-11-07 08:46:04"/>
    <s v="2022-11-15 09:29:28"/>
    <s v="2022-11-02 16:35:04"/>
    <s v="黄婷"/>
    <m/>
    <s v="省再担合规性审查通过"/>
    <s v="国担合规性审查通过"/>
    <m/>
    <n v="400"/>
    <n v="400"/>
    <n v="363"/>
    <n v="0"/>
    <n v="0"/>
    <n v="2E-3"/>
    <n v="7956.16"/>
    <n v="7956.16"/>
    <m/>
  </r>
  <r>
    <s v="4301822093000055"/>
    <s v="国担非专项业务"/>
    <s v="新增"/>
    <x v="23"/>
    <m/>
    <s v="湖南省融资再担保有限公司"/>
    <s v="常德市天翔建筑劳务有限责任公司"/>
    <s v="企业"/>
    <s v="统一社会信用代码"/>
    <s v="91430722557634078W"/>
    <s v="刘婷婷"/>
    <s v="15886600111"/>
    <m/>
    <m/>
    <s v="私人控股"/>
    <s v="否"/>
    <s v="湖南省/常德市/汉寿县"/>
    <s v="其他道路、隧道和桥梁工程建筑"/>
    <s v="建筑业"/>
    <n v="4959.26"/>
    <n v="2129.69"/>
    <n v="5"/>
    <n v="118.28"/>
    <s v="小型企业"/>
    <s v="小微企业,三农"/>
    <m/>
    <s v="刘婷婷"/>
    <s v="居民身份证"/>
    <s v="421181198308129468"/>
    <s v="长沙银行股份有限公司汉寿支行"/>
    <n v="300"/>
    <s v="流动资金贷款"/>
    <n v="6.5"/>
    <s v="人民币"/>
    <s v="否"/>
    <s v="2022-09-30 00:00:00"/>
    <s v="2023-09-28 00:00:00"/>
    <m/>
    <s v="032720221001001083000"/>
    <m/>
    <s v="DB03270120220927062898"/>
    <s v="常财科保（2022）0716号"/>
    <n v="0.6"/>
    <m/>
    <s v="企业保证,自然人保证,不动产抵押,动产抵押"/>
    <n v="20"/>
    <n v="40"/>
    <n v="0"/>
    <n v="20"/>
    <n v="20"/>
    <n v="0"/>
    <m/>
    <s v=""/>
    <m/>
    <s v="普通担"/>
    <m/>
    <s v="国担非专项业务"/>
    <m/>
    <s v="2022-11-07 08:46:04"/>
    <s v="2022-11-15 09:29:28"/>
    <s v="2022-11-02 16:35:04"/>
    <s v="黄婷"/>
    <m/>
    <s v="省再担合规性审查通过"/>
    <s v="国担合规性审查通过"/>
    <m/>
    <n v="300"/>
    <n v="300"/>
    <n v="363"/>
    <n v="0"/>
    <n v="0"/>
    <n v="2E-3"/>
    <n v="5967.12"/>
    <n v="5967.12"/>
    <m/>
  </r>
  <r>
    <s v="4301822083100005"/>
    <s v="国担非专项业务"/>
    <s v="新增"/>
    <x v="23"/>
    <m/>
    <s v="湖南省融资再担保有限公司"/>
    <s v="澧县澧西街道向阳社区经济合作社"/>
    <s v="非企业经济组织"/>
    <s v="统一社会信用代码"/>
    <s v="N2430723MF3904667T"/>
    <s v="戴上菊"/>
    <s v="13875104564"/>
    <m/>
    <m/>
    <s v="集体控股"/>
    <s v="是"/>
    <s v="湖南省/常德市/澧县"/>
    <s v="农业机械活动"/>
    <s v="农、林、牧、渔业"/>
    <n v="616"/>
    <n v="224"/>
    <n v="6"/>
    <m/>
    <s v="其他"/>
    <s v="三农"/>
    <m/>
    <s v="戴上菊"/>
    <s v="居民身份证"/>
    <s v="430723197409240443"/>
    <s v="中国建设银行股份有限公司澧县支行"/>
    <n v="80"/>
    <s v="流动资金贷款"/>
    <n v="4.25"/>
    <s v="人民币"/>
    <s v="否"/>
    <s v="2022-08-31 00:00:00"/>
    <s v="2025-07-27 00:00:00"/>
    <m/>
    <s v="HTZ430687400LDZJ2022N00A"/>
    <m/>
    <s v="建常普【2022】第01号"/>
    <s v="43068002022005"/>
    <n v="0.5"/>
    <m/>
    <s v="自然人保证"/>
    <n v="20"/>
    <n v="20"/>
    <n v="0"/>
    <n v="20"/>
    <n v="20"/>
    <n v="20"/>
    <m/>
    <s v=""/>
    <m/>
    <s v="共享贷"/>
    <m/>
    <s v="国担非专项业务"/>
    <m/>
    <s v="2022-11-07 08:46:04"/>
    <s v="2022-11-15 09:29:28"/>
    <s v="2022-11-02 16:35:04"/>
    <s v="黄婷"/>
    <m/>
    <s v="省再担合规性审查通过"/>
    <s v="国担合规性审查通过"/>
    <m/>
    <n v="80"/>
    <n v="80"/>
    <n v="1061"/>
    <n v="0"/>
    <n v="0"/>
    <n v="2E-3"/>
    <n v="1600"/>
    <n v="1600"/>
    <m/>
  </r>
  <r>
    <s v="4301822090900015"/>
    <s v="国担非专项业务"/>
    <s v="新增"/>
    <x v="23"/>
    <m/>
    <s v="湖南省融资再担保有限公司"/>
    <s v="汉寿县蒋家嘴镇南区社区经济合作社"/>
    <s v="非企业经济组织"/>
    <s v="统一社会信用代码"/>
    <s v="N2430722MF2121599Y"/>
    <s v="韩龙保"/>
    <s v="13908411730"/>
    <m/>
    <m/>
    <s v="集体控股"/>
    <s v="是"/>
    <s v="湖南省/常德市/汉寿县"/>
    <s v="农业机械活动"/>
    <s v="农、林、牧、渔业"/>
    <n v="303.74"/>
    <n v="121"/>
    <n v="8"/>
    <m/>
    <s v="其他"/>
    <s v="三农"/>
    <m/>
    <s v="韩龙保"/>
    <s v="居民身份证"/>
    <s v="43242319640316871X"/>
    <s v="中国建设银行股份有限公司汉寿支行"/>
    <n v="120"/>
    <s v="流动资金贷款"/>
    <n v="4.3499999999999996"/>
    <s v="人民币"/>
    <s v="否"/>
    <s v="2022-09-09 00:00:00"/>
    <s v="2024-09-09 00:00:00"/>
    <m/>
    <s v="HTZ430687400LDZJ2022N00Q"/>
    <s v="ZXZY4306874002022N0027"/>
    <s v="建常普【2022】第01号"/>
    <s v="43068002022006"/>
    <n v="0.5"/>
    <m/>
    <s v="自然人保证"/>
    <n v="20"/>
    <n v="20"/>
    <n v="0"/>
    <n v="20"/>
    <n v="20"/>
    <n v="20"/>
    <m/>
    <s v=""/>
    <m/>
    <s v="共享贷"/>
    <m/>
    <s v="国担非专项业务"/>
    <m/>
    <s v="2022-11-07 08:46:04"/>
    <s v="2022-11-15 09:29:01"/>
    <s v="2022-11-02 16:35:04"/>
    <s v="黄婷"/>
    <m/>
    <s v="省再担合规性审查通过"/>
    <s v="国担合规性审查通过"/>
    <m/>
    <n v="120"/>
    <n v="120"/>
    <n v="731"/>
    <n v="0"/>
    <n v="0"/>
    <n v="2E-3"/>
    <n v="2400"/>
    <n v="2400"/>
    <m/>
  </r>
  <r>
    <s v="4301822092300035"/>
    <s v="国担非专项业务"/>
    <s v="新增"/>
    <x v="23"/>
    <m/>
    <s v="湖南省融资再担保有限公司"/>
    <s v="汉寿县岩汪湖镇陈军堤村股份经济合作社"/>
    <s v="非企业经济组织"/>
    <s v="统一社会信用代码"/>
    <s v="N2430722MF28617496"/>
    <s v="周斌"/>
    <s v="13469186999"/>
    <m/>
    <m/>
    <s v="集体控股"/>
    <s v="是"/>
    <s v="湖南省/常德市/汉寿县"/>
    <s v="农业机械活动"/>
    <s v="农、林、牧、渔业"/>
    <n v="1370.1"/>
    <n v="153"/>
    <n v="8"/>
    <m/>
    <s v="其他"/>
    <s v="三农"/>
    <m/>
    <s v="周斌"/>
    <s v="居民身份证"/>
    <s v="432423197512140470"/>
    <s v="中国建设银行股份有限公司汉寿支行"/>
    <n v="150"/>
    <s v="流动资金贷款"/>
    <n v="4.3499999999999996"/>
    <s v="人民币"/>
    <s v="否"/>
    <s v="2022-09-23 00:00:00"/>
    <s v="2025-09-23 00:00:00"/>
    <m/>
    <s v="HTZ430687400LDZJ2022N00T"/>
    <s v="ZXZY4306874002022N0028"/>
    <s v="建常普【2022】第01号"/>
    <s v="43068002022007"/>
    <n v="0.5"/>
    <m/>
    <s v="自然人保证"/>
    <n v="20"/>
    <n v="20"/>
    <n v="0"/>
    <n v="20"/>
    <n v="20"/>
    <n v="20"/>
    <m/>
    <s v=""/>
    <m/>
    <s v="共享贷"/>
    <m/>
    <s v="国担非专项业务"/>
    <m/>
    <s v="2022-11-07 08:46:04"/>
    <s v="2022-11-15 09:29:28"/>
    <s v="2022-11-02 16:35:04"/>
    <s v="黄婷"/>
    <m/>
    <s v="省再担合规性审查通过"/>
    <s v="国担合规性审查通过"/>
    <m/>
    <n v="150"/>
    <n v="150"/>
    <n v="1096"/>
    <n v="0"/>
    <n v="0"/>
    <n v="2E-3"/>
    <n v="3000"/>
    <n v="3000"/>
    <m/>
  </r>
  <r>
    <s v="4301822090600008"/>
    <s v="国担非专项业务"/>
    <s v="新增"/>
    <x v="23"/>
    <m/>
    <s v="湖南省融资再担保有限公司"/>
    <s v="汉寿县酉港镇富有村经济合作社"/>
    <s v="非企业经济组织"/>
    <s v="统一社会信用代码"/>
    <s v="N2430722MF2107826B"/>
    <s v="丁传进"/>
    <s v="13549605810"/>
    <m/>
    <m/>
    <s v="集体控股"/>
    <s v="否"/>
    <s v="湖南省/常德市/汉寿县"/>
    <s v="农业机械活动"/>
    <s v="农、林、牧、渔业"/>
    <n v="384.4"/>
    <n v="192"/>
    <n v="7"/>
    <m/>
    <s v="其他"/>
    <s v="三农"/>
    <m/>
    <s v="丁传进"/>
    <s v="居民身份证"/>
    <s v="432423197208301639"/>
    <s v="中国建设银行股份有限公司汉寿支行"/>
    <n v="70"/>
    <s v="流动资金贷款"/>
    <n v="4.3499999999999996"/>
    <s v="人民币"/>
    <s v="否"/>
    <s v="2022-09-06 00:00:00"/>
    <s v="2023-09-06 00:00:00"/>
    <m/>
    <s v="HTZ430687400LDZJ2022N00K"/>
    <s v="ZXZY4306874002022N0026"/>
    <s v="建常普【2022】第01号"/>
    <s v="43068002022009"/>
    <n v="0.5"/>
    <m/>
    <s v="自然人保证"/>
    <n v="20"/>
    <n v="20"/>
    <n v="0"/>
    <n v="20"/>
    <n v="20"/>
    <n v="20"/>
    <m/>
    <s v=""/>
    <m/>
    <s v="共享贷"/>
    <m/>
    <s v="国担非专项业务"/>
    <m/>
    <s v="2022-11-07 08:46:04"/>
    <s v="2022-11-15 09:29:28"/>
    <s v="2022-11-02 16:35:04"/>
    <s v="黄婷"/>
    <m/>
    <s v="省再担合规性审查通过"/>
    <s v="国担合规性审查通过"/>
    <m/>
    <n v="70"/>
    <n v="70"/>
    <n v="365"/>
    <n v="0"/>
    <n v="0"/>
    <n v="2E-3"/>
    <n v="1400"/>
    <n v="1400"/>
    <m/>
  </r>
  <r>
    <s v="4301822101110003"/>
    <s v="国担非专项业务"/>
    <s v="新增"/>
    <x v="23"/>
    <m/>
    <s v="湖南省融资再担保有限公司"/>
    <s v="席先华"/>
    <s v="农户"/>
    <s v="居民身份证"/>
    <s v="430721196808104935"/>
    <s v="席先华"/>
    <s v="13787864615"/>
    <m/>
    <m/>
    <s v="私人控股"/>
    <s v="否"/>
    <s v="湖南省/常德市/安乡县"/>
    <s v="内陆养殖"/>
    <s v="农、林、牧、渔业"/>
    <n v="72.5"/>
    <n v="60"/>
    <n v="2"/>
    <n v="0"/>
    <s v="其他"/>
    <s v="三农"/>
    <m/>
    <m/>
    <m/>
    <m/>
    <s v="中国邮政储蓄银行股份有限公司安乡县支行"/>
    <n v="30"/>
    <s v="个人经营性贷款"/>
    <n v="4.3499999999999996"/>
    <s v="人民币"/>
    <s v="否"/>
    <s v="2022-10-11 00:00:00"/>
    <s v="2023-10-11 00:00:00"/>
    <m/>
    <s v="43010998222090961570"/>
    <s v="4301099822209096157001"/>
    <s v="43010998222090961807"/>
    <s v="常财科保（2022）0747号"/>
    <n v="0.8"/>
    <m/>
    <s v="自然人保证"/>
    <n v="20"/>
    <n v="40"/>
    <n v="0"/>
    <n v="20"/>
    <n v="20"/>
    <n v="0"/>
    <m/>
    <s v=""/>
    <m/>
    <s v="乡村振兴"/>
    <m/>
    <s v="国担非专项业务"/>
    <m/>
    <s v="2022-11-07 08:46:04"/>
    <s v="2022-11-15 09:29:28"/>
    <s v="2022-11-02 16:44:35"/>
    <s v="黄婷"/>
    <m/>
    <s v="省再担合规性审查通过"/>
    <s v="国担合规性审查通过"/>
    <m/>
    <n v="30"/>
    <n v="30"/>
    <n v="365"/>
    <n v="0"/>
    <n v="0"/>
    <n v="2E-3"/>
    <n v="600"/>
    <n v="600"/>
    <m/>
  </r>
  <r>
    <s v="4301822101110004"/>
    <s v="国担非专项业务"/>
    <s v="新增"/>
    <x v="23"/>
    <m/>
    <s v="湖南省融资再担保有限公司"/>
    <s v="肖昌怀"/>
    <s v="农户"/>
    <s v="居民身份证"/>
    <s v="430721196811157413"/>
    <s v="肖昌怀"/>
    <s v="13974266855"/>
    <m/>
    <m/>
    <s v="私人控股"/>
    <s v="否"/>
    <s v="湖南省/常德市/安乡县"/>
    <s v="内陆养殖"/>
    <s v="农、林、牧、渔业"/>
    <n v="40"/>
    <n v="50"/>
    <n v="2"/>
    <n v="0"/>
    <s v="其他"/>
    <s v="三农"/>
    <m/>
    <m/>
    <m/>
    <m/>
    <s v="中国邮政储蓄银行股份有限公司安乡县支行"/>
    <n v="50"/>
    <s v="个人经营性贷款"/>
    <n v="4.3499999999999996"/>
    <s v="人民币"/>
    <s v="否"/>
    <s v="2022-10-11 00:00:00"/>
    <s v="2023-10-11 00:00:00"/>
    <m/>
    <s v="43010998222090972150"/>
    <s v="4301099822209097215001"/>
    <s v="43010998222090972337"/>
    <s v="常财科保（2022）0748号"/>
    <n v="0.8"/>
    <m/>
    <s v="自然人保证"/>
    <n v="20"/>
    <n v="40"/>
    <n v="0"/>
    <n v="20"/>
    <n v="20"/>
    <n v="0"/>
    <m/>
    <s v=""/>
    <m/>
    <s v="乡村振兴"/>
    <m/>
    <s v="国担非专项业务"/>
    <m/>
    <s v="2022-11-07 08:46:04"/>
    <s v="2022-11-15 09:29:28"/>
    <s v="2022-11-02 16:44:35"/>
    <s v="黄婷"/>
    <m/>
    <s v="省再担合规性审查通过"/>
    <s v="国担合规性审查通过"/>
    <m/>
    <n v="50"/>
    <n v="50"/>
    <n v="365"/>
    <n v="0"/>
    <n v="0"/>
    <n v="2E-3"/>
    <n v="1000"/>
    <n v="1000"/>
    <m/>
  </r>
  <r>
    <s v="4301822100900002"/>
    <s v="国担非专项业务"/>
    <s v="新增"/>
    <x v="23"/>
    <m/>
    <s v="湖南省融资再担保有限公司"/>
    <s v="常德市鼎城区国文轮胎销售有限公司"/>
    <s v="企业"/>
    <s v="统一社会信用代码"/>
    <s v="914307030705543083"/>
    <s v="刘爱文"/>
    <s v="15873615596"/>
    <m/>
    <m/>
    <s v="私人控股"/>
    <s v="否"/>
    <s v="湖南省/常德市/鼎城区"/>
    <s v="汽车零配件零售"/>
    <s v="零售业"/>
    <n v="1826"/>
    <n v="8065"/>
    <n v="15"/>
    <n v="12.895003000000001"/>
    <s v="小型企业"/>
    <s v="小微企业"/>
    <m/>
    <s v="刘爱文"/>
    <s v="居民身份证"/>
    <s v="432421197412213262"/>
    <s v="华融湘江银行股份有限公司常德鼎城支行"/>
    <n v="200"/>
    <s v="流动资金贷款"/>
    <n v="4.6500000000000004"/>
    <s v="人民币"/>
    <s v="否"/>
    <s v="2022-10-09 00:00:00"/>
    <s v="2023-09-13 00:00:00"/>
    <m/>
    <s v="华银常（鼎支）流资贷字（2022）年第（063）号"/>
    <m/>
    <s v="华银常（鼎支）保字（2022）年第（257）号"/>
    <s v="常财科保（2022）0622号"/>
    <n v="0.6"/>
    <m/>
    <s v="企业保证,自然人保证"/>
    <n v="20"/>
    <n v="30"/>
    <n v="0"/>
    <n v="20"/>
    <n v="20"/>
    <n v="10"/>
    <m/>
    <s v=""/>
    <m/>
    <s v="信补贷"/>
    <m/>
    <s v="国担非专项业务"/>
    <m/>
    <s v="2022-11-07 08:46:04"/>
    <s v="2022-11-15 09:29:28"/>
    <s v="2022-11-02 16:44:35"/>
    <s v="黄婷"/>
    <m/>
    <s v="省再担合规性审查通过"/>
    <s v="国担合规性审查通过"/>
    <m/>
    <n v="200"/>
    <n v="200"/>
    <n v="339"/>
    <n v="0"/>
    <n v="0"/>
    <n v="2E-3"/>
    <n v="3715.07"/>
    <n v="3715.07"/>
    <m/>
  </r>
  <r>
    <s v="4301822101200003"/>
    <s v="国担非专项业务"/>
    <s v="新增"/>
    <x v="23"/>
    <m/>
    <s v="湖南省融资再担保有限公司"/>
    <s v="湖南常德德山表业有限公司"/>
    <s v="企业"/>
    <s v="统一社会信用代码"/>
    <s v="91430703794749354R"/>
    <s v="陈勇"/>
    <s v="18073661111"/>
    <m/>
    <m/>
    <s v="私人控股"/>
    <s v="否"/>
    <s v="湖南省/常德市/鼎城区"/>
    <s v="建筑装饰及水暖管道零件制造"/>
    <s v="工业"/>
    <n v="7031"/>
    <n v="6862"/>
    <n v="68"/>
    <n v="20"/>
    <s v="小型企业"/>
    <s v="小微企业"/>
    <s v="7.3.7"/>
    <s v="陈勇"/>
    <s v="居民身份证"/>
    <s v="430703197809307170"/>
    <s v="长沙银行股份有限公司鼎城支行"/>
    <n v="119"/>
    <s v="流动资金贷款"/>
    <n v="4.8"/>
    <s v="人民币"/>
    <s v="否"/>
    <s v="2022-10-12 00:00:00"/>
    <s v="2023-10-12 00:00:00"/>
    <m/>
    <s v="032220221001001022000"/>
    <m/>
    <s v="DB03220120220929063166"/>
    <s v="常财科保（2022）0734号"/>
    <n v="0.6"/>
    <m/>
    <s v="自然人保证"/>
    <n v="20"/>
    <n v="30"/>
    <n v="0"/>
    <n v="20"/>
    <n v="20"/>
    <n v="10"/>
    <m/>
    <s v="高新企业"/>
    <m/>
    <s v="信补贷"/>
    <m/>
    <s v="国担非专项业务"/>
    <m/>
    <s v="2022-11-07 08:46:04"/>
    <s v="2022-11-15 09:29:28"/>
    <s v="2022-11-02 16:44:35"/>
    <s v="黄婷"/>
    <m/>
    <s v="省再担合规性审查通过"/>
    <s v="国担合规性审查通过"/>
    <m/>
    <n v="119"/>
    <n v="119"/>
    <n v="365"/>
    <n v="0"/>
    <n v="0"/>
    <n v="2E-3"/>
    <n v="2380"/>
    <n v="2380"/>
    <m/>
  </r>
  <r>
    <s v="4301822100810002"/>
    <s v="国担非专项业务"/>
    <s v="新增"/>
    <x v="23"/>
    <m/>
    <s v="湖南省融资再担保有限公司"/>
    <s v="李明枝"/>
    <s v="小微企业主"/>
    <s v="居民身份证"/>
    <s v="430702196206071516"/>
    <s v="李明枝"/>
    <s v="13507363692"/>
    <s v="常德市武陵区金丹新型建材有限公司"/>
    <s v="91430702L14764530N"/>
    <s v="私人控股"/>
    <s v="否"/>
    <s v="湖南省/常德市/武陵区"/>
    <s v="其他非金属矿物制品制造"/>
    <s v="工业"/>
    <n v="3086"/>
    <n v="2500"/>
    <n v="8"/>
    <n v="0.32"/>
    <s v="微型企业"/>
    <s v="小微企业"/>
    <s v="3.4.3.2"/>
    <m/>
    <m/>
    <m/>
    <s v="中国农业银行股份有限公司常德鼎城支行"/>
    <n v="250"/>
    <s v="流动资金贷款"/>
    <n v="3.95"/>
    <s v="人民币"/>
    <s v="否"/>
    <s v="2022-10-08 00:00:00"/>
    <s v="2023-09-26 00:00:00"/>
    <m/>
    <s v="43020120220182087"/>
    <m/>
    <s v="43020120220182087"/>
    <s v="常财科保（2022）0723号"/>
    <n v="0.8"/>
    <m/>
    <s v="企业保证,自然人保证"/>
    <n v="20"/>
    <n v="40"/>
    <n v="0"/>
    <n v="20"/>
    <n v="20"/>
    <n v="0"/>
    <m/>
    <s v=""/>
    <m/>
    <s v="普通担"/>
    <m/>
    <s v="国担非专项业务"/>
    <m/>
    <s v="2022-11-07 08:46:04"/>
    <s v="2022-11-15 09:29:28"/>
    <s v="2022-11-02 16:44:35"/>
    <s v="黄婷"/>
    <m/>
    <s v="省再担合规性审查通过"/>
    <s v="国担合规性审查通过"/>
    <m/>
    <n v="250"/>
    <n v="250"/>
    <n v="353"/>
    <n v="0"/>
    <n v="0"/>
    <n v="2E-3"/>
    <n v="4835.62"/>
    <n v="4835.62"/>
    <m/>
  </r>
  <r>
    <s v="4301822101210004"/>
    <s v="国担非专项业务"/>
    <s v="新增"/>
    <x v="23"/>
    <m/>
    <s v="湖南省融资再担保有限公司"/>
    <s v="柯丽红"/>
    <s v="个体工商户"/>
    <s v="居民身份证"/>
    <s v="350522197507173523"/>
    <s v="柯丽红"/>
    <s v="13511171114"/>
    <s v="武陵区金顺石材经营部"/>
    <s v="92430702MA4PC8YK41"/>
    <s v="私人控股"/>
    <s v="否"/>
    <s v="湖南省/常德市/武陵区"/>
    <s v="其他未列明零售业"/>
    <s v="零售业"/>
    <n v="779.82"/>
    <n v="1000"/>
    <n v="6"/>
    <n v="0"/>
    <s v="其他"/>
    <s v="小微企业"/>
    <m/>
    <s v="柯丽红"/>
    <s v="居民身份证"/>
    <s v="350522197507173523"/>
    <s v="兴业银行股份有限公司常德分行"/>
    <n v="180"/>
    <s v="流动资金贷款"/>
    <n v="3.95"/>
    <s v="人民币"/>
    <s v="否"/>
    <s v="2022-10-12 00:00:00"/>
    <s v="2023-10-12 00:00:00"/>
    <m/>
    <s v="362200553601000"/>
    <m/>
    <s v="362200553604001"/>
    <s v="常财科保（2022）0760号"/>
    <n v="0.8"/>
    <m/>
    <s v="自然人保证"/>
    <n v="20"/>
    <n v="40"/>
    <n v="0"/>
    <n v="20"/>
    <n v="20"/>
    <n v="0"/>
    <m/>
    <s v=""/>
    <m/>
    <s v="普通担"/>
    <m/>
    <s v="国担非专项业务"/>
    <m/>
    <s v="2022-11-07 08:46:04"/>
    <s v="2022-11-15 09:29:28"/>
    <s v="2022-11-02 16:44:35"/>
    <s v="黄婷"/>
    <m/>
    <s v="省再担合规性审查通过"/>
    <s v="国担合规性审查通过"/>
    <m/>
    <n v="180"/>
    <n v="180"/>
    <n v="365"/>
    <n v="0"/>
    <n v="0"/>
    <n v="2E-3"/>
    <n v="3600"/>
    <n v="3600"/>
    <m/>
  </r>
  <r>
    <s v="4301822101010002"/>
    <s v="国担非专项业务"/>
    <s v="新增"/>
    <x v="23"/>
    <m/>
    <s v="湖南省融资再担保有限公司"/>
    <s v="林峰"/>
    <s v="个体工商户"/>
    <s v="居民身份证"/>
    <s v="430702197702080037"/>
    <s v="林峰"/>
    <s v="15073666868"/>
    <s v="武陵区状元甲餐厅"/>
    <s v="92430702MA4T6AHK2Q"/>
    <s v="私人控股"/>
    <s v="否"/>
    <s v="湖南省/常德市/武陵区"/>
    <s v="正餐服务"/>
    <s v="餐饮业"/>
    <n v="172"/>
    <n v="124.4"/>
    <n v="7"/>
    <n v="0"/>
    <s v="其他"/>
    <s v="小微企业"/>
    <m/>
    <s v="林峰"/>
    <s v="居民身份证"/>
    <s v="430702197702080037"/>
    <s v="长沙银行股份有限公司常德科技支行"/>
    <n v="40"/>
    <s v="流动资金贷款"/>
    <n v="6"/>
    <s v="人民币"/>
    <s v="否"/>
    <s v="2022-10-10 00:00:00"/>
    <s v="2023-10-10 00:00:00"/>
    <m/>
    <s v="20221030202012228"/>
    <m/>
    <s v="20220000001586030"/>
    <s v="常财科保（2022）0761号"/>
    <n v="0.8"/>
    <m/>
    <s v="自然人保证"/>
    <n v="20"/>
    <n v="40"/>
    <n v="0"/>
    <n v="20"/>
    <n v="20"/>
    <n v="0"/>
    <m/>
    <s v=""/>
    <m/>
    <s v="普通担"/>
    <m/>
    <s v="国担非专项业务"/>
    <m/>
    <s v="2022-11-07 08:46:04"/>
    <s v="2022-11-15 09:29:01"/>
    <s v="2022-11-02 16:44:35"/>
    <s v="黄婷"/>
    <m/>
    <s v="省再担合规性审查通过"/>
    <s v="国担合规性审查通过"/>
    <m/>
    <n v="40"/>
    <n v="40"/>
    <n v="365"/>
    <n v="0"/>
    <n v="0"/>
    <n v="2E-3"/>
    <n v="800"/>
    <n v="800"/>
    <m/>
  </r>
  <r>
    <s v="4301822101400004"/>
    <s v="国担非专项业务"/>
    <s v="新增"/>
    <x v="23"/>
    <m/>
    <s v="湖南省融资再担保有限公司"/>
    <s v="湖南迈尔思环保科技有限公司"/>
    <s v="企业"/>
    <s v="统一社会信用代码"/>
    <s v="914307005617064768"/>
    <s v="姚军"/>
    <s v="18942085233"/>
    <m/>
    <m/>
    <s v="私人控股"/>
    <s v="否"/>
    <s v="湖南省/常德市/西洞庭管理区"/>
    <s v="环境保护专用设备制造"/>
    <s v="工业"/>
    <n v="2028"/>
    <n v="1801"/>
    <n v="34"/>
    <n v="127"/>
    <s v="小型企业"/>
    <s v="小微企业"/>
    <s v="4.4.1"/>
    <s v="姚军"/>
    <s v="居民身份证"/>
    <s v="430703198504091115"/>
    <s v="长沙银行股份有限公司常德科技支行"/>
    <n v="120"/>
    <s v="流动资金贷款"/>
    <n v="4.7350000000000003"/>
    <s v="人民币"/>
    <s v="否"/>
    <s v="2022-10-14 00:00:00"/>
    <s v="2023-10-13 00:00:00"/>
    <m/>
    <s v="032420221001001202000"/>
    <m/>
    <s v="DB03240120220408050293"/>
    <s v="常财科保（2022）0767号"/>
    <n v="0.6"/>
    <m/>
    <s v="自然人保证,权利质押,不动产抵押"/>
    <n v="20"/>
    <n v="0"/>
    <n v="0"/>
    <n v="20"/>
    <n v="20"/>
    <n v="40"/>
    <m/>
    <s v="高新企业"/>
    <m/>
    <s v="科技担"/>
    <m/>
    <s v="国担非专项业务"/>
    <m/>
    <s v="2022-11-07 08:46:04"/>
    <s v="2022-11-15 09:29:01"/>
    <s v="2022-11-02 16:44:35"/>
    <s v="黄婷"/>
    <m/>
    <s v="省再担合规性审查通过"/>
    <s v="国担合规性审查通过"/>
    <m/>
    <n v="120"/>
    <n v="120"/>
    <n v="364"/>
    <n v="0"/>
    <n v="0"/>
    <n v="2E-3"/>
    <n v="2393.42"/>
    <n v="2393.42"/>
    <m/>
  </r>
  <r>
    <s v="4301822101900002"/>
    <s v="国担非专项业务"/>
    <s v="新增"/>
    <x v="23"/>
    <m/>
    <s v="湖南省融资再担保有限公司"/>
    <s v="常德市美辣食品有限公司"/>
    <s v="企业"/>
    <s v="统一社会信用代码"/>
    <s v="91430702668555743T"/>
    <s v="王洪林"/>
    <s v="13762618933"/>
    <m/>
    <m/>
    <s v="私人控股"/>
    <s v="否"/>
    <s v="湖南省/常德市/武陵区"/>
    <s v="其他未列明食品制造"/>
    <s v="工业"/>
    <n v="1018.27"/>
    <n v="1794.28"/>
    <n v="15"/>
    <n v="1.54"/>
    <s v="微型企业"/>
    <s v="小微企业"/>
    <s v="4.5.4"/>
    <s v="王洪林"/>
    <s v="居民身份证"/>
    <s v="432425197003173111"/>
    <s v="中国农业银行股份有限公司常德分行"/>
    <n v="60"/>
    <s v="流动资金贷款"/>
    <n v="4.1500000000000004"/>
    <s v="人民币"/>
    <s v="否"/>
    <s v="2022-10-19 00:00:00"/>
    <s v="2023-10-18 00:00:00"/>
    <m/>
    <s v="43010120220004145"/>
    <m/>
    <s v="43100120220019586"/>
    <s v="常财科保（2022）0773号"/>
    <n v="0.8"/>
    <m/>
    <s v="自然人保证"/>
    <n v="20"/>
    <n v="40"/>
    <n v="0"/>
    <n v="20"/>
    <n v="20"/>
    <n v="0"/>
    <m/>
    <s v=""/>
    <m/>
    <s v="信补贷"/>
    <m/>
    <s v="国担非专项业务"/>
    <m/>
    <s v="2022-11-07 08:46:04"/>
    <s v="2022-11-15 09:29:28"/>
    <s v="2022-11-02 16:44:35"/>
    <s v="黄婷"/>
    <m/>
    <s v="省再担合规性审查通过"/>
    <s v="国担合规性审查通过"/>
    <m/>
    <n v="60"/>
    <n v="60"/>
    <n v="364"/>
    <n v="0"/>
    <n v="0"/>
    <n v="2E-3"/>
    <n v="1196.71"/>
    <n v="1196.71"/>
    <m/>
  </r>
  <r>
    <s v="4301822102000002"/>
    <s v="国担非专项业务"/>
    <s v="新增"/>
    <x v="23"/>
    <m/>
    <s v="湖南省融资再担保有限公司"/>
    <s v="湖南奥力新材料科技股份有限公司"/>
    <s v="企业"/>
    <s v="统一社会信用代码"/>
    <s v="914307023293339947"/>
    <s v="周忠双"/>
    <s v="13907369523"/>
    <m/>
    <m/>
    <s v="私人控股"/>
    <s v="否"/>
    <s v="湖南省/常德市/武陵区"/>
    <s v="金属门窗制造"/>
    <s v="工业"/>
    <n v="7046.04"/>
    <n v="3958.43"/>
    <n v="55"/>
    <n v="34.58"/>
    <s v="小型企业"/>
    <s v="小微企业"/>
    <s v="7.1.5"/>
    <s v="周忠双"/>
    <s v="居民身份证"/>
    <s v="430703196611109596"/>
    <s v="华融湘江银行股份有限公司常德滨湖支行"/>
    <n v="175"/>
    <s v="流动资金贷款"/>
    <n v="4.4000000000000004"/>
    <s v="人民币"/>
    <s v="否"/>
    <s v="2022-10-20 00:00:00"/>
    <s v="2023-10-19 00:00:00"/>
    <m/>
    <s v="华银常（滨湖支）流资贷字（2022）年第（034）号"/>
    <m/>
    <s v="华银常（滨湖支）保字（2022）年第（054）"/>
    <s v="常财科保（2022）0772号"/>
    <n v="0.6"/>
    <m/>
    <s v="自然人保证,不动产抵押"/>
    <n v="20"/>
    <n v="40"/>
    <n v="0"/>
    <n v="20"/>
    <n v="20"/>
    <n v="0"/>
    <m/>
    <s v="高新企业"/>
    <m/>
    <s v="普通担"/>
    <m/>
    <s v="国担非专项业务"/>
    <m/>
    <s v="2022-11-07 08:46:04"/>
    <s v="2022-11-15 09:29:28"/>
    <s v="2022-11-02 16:44:35"/>
    <s v="黄婷"/>
    <m/>
    <s v="省再担合规性审查通过"/>
    <s v="国担合规性审查通过"/>
    <m/>
    <n v="175"/>
    <n v="175"/>
    <n v="364"/>
    <n v="0"/>
    <n v="0"/>
    <n v="2E-3"/>
    <n v="3490.41"/>
    <n v="3490.41"/>
    <m/>
  </r>
  <r>
    <s v="4301822101400005"/>
    <s v="国担非专项业务"/>
    <s v="新增"/>
    <x v="23"/>
    <m/>
    <s v="湖南省融资再担保有限公司"/>
    <s v="常德羽闻环保建材有限公司"/>
    <s v="企业"/>
    <s v="统一社会信用代码"/>
    <s v="91430703MA4PQNU37C"/>
    <s v="刘明高"/>
    <s v="18907361111"/>
    <m/>
    <m/>
    <s v="私人控股"/>
    <s v="否"/>
    <s v="湖南省/常德市/鼎城区"/>
    <s v="其他未列明批发业"/>
    <s v="批发业"/>
    <n v="4064"/>
    <n v="623"/>
    <n v="38"/>
    <n v="19.96"/>
    <s v="微型企业"/>
    <s v="小微企业"/>
    <m/>
    <s v="刘明高"/>
    <s v="居民身份证"/>
    <s v="430702197210054027"/>
    <s v="长沙银行股份有限公司鼎城支行"/>
    <n v="240"/>
    <s v="流动资金贷款"/>
    <n v="5.6"/>
    <s v="人民币"/>
    <s v="否"/>
    <s v="2022-10-14 00:00:00"/>
    <s v="2023-10-14 00:00:00"/>
    <m/>
    <s v="032220221001001023000"/>
    <m/>
    <s v="DB03220120221009063335"/>
    <s v="常财科保（2022）0765号"/>
    <n v="0.6"/>
    <m/>
    <s v="自然人保证,权利质押,动产抵押"/>
    <n v="20"/>
    <n v="0"/>
    <n v="0"/>
    <n v="20"/>
    <n v="20"/>
    <n v="40"/>
    <m/>
    <s v=""/>
    <m/>
    <s v="银政担"/>
    <m/>
    <s v="国担非专项业务"/>
    <m/>
    <s v="2022-11-07 08:46:04"/>
    <s v="2022-11-15 09:29:01"/>
    <s v="2022-11-02 16:44:35"/>
    <s v="黄婷"/>
    <m/>
    <s v="省再担合规性审查通过"/>
    <s v="国担合规性审查通过"/>
    <m/>
    <n v="240"/>
    <n v="240"/>
    <n v="365"/>
    <n v="0"/>
    <n v="0"/>
    <n v="2E-3"/>
    <n v="4800"/>
    <n v="4800"/>
    <m/>
  </r>
  <r>
    <s v="4301822102400004"/>
    <s v="国担非专项业务"/>
    <s v="新增"/>
    <x v="23"/>
    <m/>
    <s v="湖南省融资再担保有限公司"/>
    <s v="湖南昊宇幕墙门窗有限公司"/>
    <s v="企业"/>
    <s v="统一社会信用代码"/>
    <s v="91430703MA4L7XD20D"/>
    <s v="谭军"/>
    <s v="13974256668"/>
    <m/>
    <m/>
    <s v="私人控股"/>
    <s v="否"/>
    <s v="湖南省/常德市/鼎城区"/>
    <s v="建筑、家具用金属配件制造"/>
    <s v="工业"/>
    <n v="14202.056699999999"/>
    <n v="16364.559800000001"/>
    <n v="30"/>
    <n v="297.87"/>
    <s v="小型企业"/>
    <s v="小微企业"/>
    <m/>
    <s v="谭军"/>
    <s v="居民身份证"/>
    <s v="432424196903211012"/>
    <s v="中国银行股份有限公司常德分行"/>
    <n v="500"/>
    <s v="流动资金贷款"/>
    <n v="4"/>
    <s v="人民币"/>
    <s v="否"/>
    <s v="2022-10-24 00:00:00"/>
    <s v="2023-10-24 00:00:00"/>
    <m/>
    <s v="湘中银企借字2022-621-2号"/>
    <m/>
    <s v="湘中银企保字2022-621-3号"/>
    <s v="常财科保 （2022）0777号"/>
    <n v="0.6"/>
    <m/>
    <s v="企业保证,自然人保证,不动产抵押,动产抵押,权利质押"/>
    <n v="20"/>
    <n v="40"/>
    <n v="0"/>
    <n v="20"/>
    <n v="20"/>
    <n v="0"/>
    <m/>
    <s v="高新企业"/>
    <m/>
    <s v="银政担"/>
    <m/>
    <s v="国担非专项业务"/>
    <m/>
    <s v="2022-11-07 08:46:04"/>
    <s v="2022-11-15 09:29:01"/>
    <s v="2022-11-02 16:44:35"/>
    <s v="黄婷"/>
    <m/>
    <s v="省再担合规性审查通过"/>
    <s v="国担合规性审查通过"/>
    <m/>
    <n v="500"/>
    <n v="500"/>
    <n v="365"/>
    <n v="0"/>
    <n v="0"/>
    <n v="2E-3"/>
    <n v="10000"/>
    <n v="10000"/>
    <m/>
  </r>
  <r>
    <s v="4301822102110002"/>
    <s v="国担非专项业务"/>
    <s v="新增"/>
    <x v="23"/>
    <s v=""/>
    <s v="湖南省融资再担保有限公司"/>
    <s v="黎娟"/>
    <s v="个体工商户"/>
    <s v="居民身份证"/>
    <s v="430724198504033945"/>
    <s v="黎娟"/>
    <s v="15173689511"/>
    <s v="临澧县中金珠宝行"/>
    <s v="92430724MA4NB4HC2E"/>
    <s v="私人控股"/>
    <s v="否"/>
    <s v="湖南省/常德市/临澧县"/>
    <s v="其他综合零售"/>
    <s v="零售业"/>
    <n v="662.65"/>
    <n v="655.93"/>
    <n v="8"/>
    <m/>
    <s v="其他"/>
    <s v="小微企业,三农"/>
    <s v=""/>
    <m/>
    <m/>
    <m/>
    <s v="中国银行股份有限公司临澧支行"/>
    <n v="200"/>
    <s v="流动资金贷款"/>
    <n v="3.95"/>
    <s v="人民币"/>
    <s v="否"/>
    <s v="2022-10-21 00:00:00"/>
    <s v="2023-10-21 00:00:00"/>
    <m/>
    <s v="2022年临个投黎娟字001号"/>
    <m/>
    <s v="2022年临个投黎娟保字002号"/>
    <s v="常财科保（2022）0770号"/>
    <n v="0.8"/>
    <m/>
    <s v="自然人保证,不动产抵押"/>
    <n v="20"/>
    <n v="40"/>
    <n v="0"/>
    <n v="20"/>
    <n v="20"/>
    <n v="0"/>
    <m/>
    <s v=""/>
    <m/>
    <s v="普通担"/>
    <s v=""/>
    <s v="国担非专项业务"/>
    <m/>
    <s v="2022-11-16 09:14:40"/>
    <s v="2022-12-20 11:10:41"/>
    <s v="2022-11-02 00:00:00"/>
    <s v="黄婷"/>
    <m/>
    <s v="省再担合规性审查通过"/>
    <s v="国担合规性审查通过"/>
    <m/>
    <n v="200"/>
    <n v="200"/>
    <n v="365"/>
    <n v="0"/>
    <n v="0"/>
    <n v="2E-3"/>
    <n v="4000"/>
    <n v="4000"/>
    <m/>
  </r>
  <r>
    <s v="4301822102610005"/>
    <s v="国担非专项业务"/>
    <s v="新增"/>
    <x v="23"/>
    <m/>
    <s v="湖南省融资再担保有限公司"/>
    <s v="涂新军"/>
    <s v="农户"/>
    <s v="居民身份证"/>
    <s v="430721197906204635"/>
    <s v="涂新军"/>
    <s v="15273648668"/>
    <m/>
    <m/>
    <s v="私人控股"/>
    <s v="否"/>
    <s v="湖南省/常德市/安乡县"/>
    <s v="内陆养殖"/>
    <s v="农、林、牧、渔业"/>
    <n v="80"/>
    <n v="85"/>
    <n v="1"/>
    <m/>
    <s v="其他"/>
    <s v="三农"/>
    <m/>
    <m/>
    <m/>
    <m/>
    <s v="中国邮政储蓄银行股份有限公司安乡县支行"/>
    <n v="40"/>
    <s v="流动资金贷款"/>
    <n v="4.3499999999999996"/>
    <s v="人民币"/>
    <s v="否"/>
    <s v="2022-10-26 00:00:00"/>
    <s v="2023-10-26 00:00:00"/>
    <m/>
    <s v="43010998222101676489"/>
    <s v="4301099822210167648901"/>
    <s v="43010998222101676700"/>
    <s v="常财科保（2022）0782号"/>
    <n v="0.8"/>
    <m/>
    <s v="无"/>
    <n v="20"/>
    <n v="40"/>
    <n v="0"/>
    <n v="20"/>
    <n v="20"/>
    <n v="0"/>
    <m/>
    <s v=""/>
    <m/>
    <s v="乡村振兴"/>
    <m/>
    <s v="国担非专项业务"/>
    <m/>
    <s v="2022-11-07 08:46:04"/>
    <s v="2022-11-15 09:29:01"/>
    <s v="2022-11-02 16:44:35"/>
    <s v="黄婷"/>
    <m/>
    <s v="省再担合规性审查通过"/>
    <s v="国担合规性审查通过"/>
    <m/>
    <n v="40"/>
    <n v="40"/>
    <n v="365"/>
    <n v="0"/>
    <n v="0"/>
    <n v="2E-3"/>
    <n v="800"/>
    <n v="800"/>
    <m/>
  </r>
  <r>
    <s v="4301822102600006"/>
    <s v="国担非专项业务"/>
    <s v="新增"/>
    <x v="23"/>
    <m/>
    <s v="湖南省融资再担保有限公司"/>
    <s v="湖南众肴农业发展有限公司"/>
    <s v="企业"/>
    <s v="统一社会信用代码"/>
    <s v="91430700MA4L6ARN33"/>
    <s v="邓明华"/>
    <s v="15200601688"/>
    <m/>
    <m/>
    <s v="私人控股"/>
    <s v="否"/>
    <s v="湖南省/常德市/汉寿县"/>
    <s v="其他农业"/>
    <s v="农、林、牧、渔业"/>
    <n v="3728.4"/>
    <n v="3918.8"/>
    <n v="50"/>
    <m/>
    <s v="中型企业"/>
    <s v="三农"/>
    <m/>
    <s v="邓明华"/>
    <s v="居民身份证"/>
    <s v="43242319710514268X"/>
    <s v="中国邮政储蓄银行股份有限公司汉寿县支行"/>
    <n v="150"/>
    <s v="流动资金贷款"/>
    <n v="4.5"/>
    <s v="人民币"/>
    <s v="否"/>
    <s v="2022-10-26 00:00:00"/>
    <s v="2023-10-23 00:00:00"/>
    <m/>
    <s v="0343010758221024942196"/>
    <s v="0343010758221024942196012467"/>
    <s v="0743010758221024942216"/>
    <s v="常财科保（2022）0774号"/>
    <n v="0.6"/>
    <m/>
    <s v="企业保证,自然人保证,动产抵押"/>
    <n v="20"/>
    <n v="40"/>
    <n v="0"/>
    <n v="20"/>
    <n v="20"/>
    <n v="0"/>
    <m/>
    <s v=""/>
    <m/>
    <s v="普通担"/>
    <m/>
    <s v="国担非专项业务"/>
    <m/>
    <s v="2022-11-07 08:46:04"/>
    <s v="2022-11-15 09:29:01"/>
    <s v="2022-11-02 16:44:35"/>
    <s v="黄婷"/>
    <m/>
    <s v="省再担合规性审查通过"/>
    <s v="国担合规性审查通过"/>
    <m/>
    <n v="150"/>
    <n v="150"/>
    <n v="362"/>
    <n v="0"/>
    <n v="0"/>
    <n v="2E-3"/>
    <n v="2975.34"/>
    <n v="2975.34"/>
    <m/>
  </r>
  <r>
    <s v="4301822102800006"/>
    <s v="国担非专项业务"/>
    <s v="新增"/>
    <x v="23"/>
    <m/>
    <s v="湖南省融资再担保有限公司"/>
    <s v="桃源县佳奇食品有限责任公司"/>
    <s v="企业"/>
    <s v="统一社会信用代码"/>
    <s v="914307257991373578"/>
    <s v="李方沂"/>
    <s v="15115722777"/>
    <m/>
    <m/>
    <s v="私人控股"/>
    <s v="否"/>
    <s v="湖南省/常德市/桃源县"/>
    <s v="糕点、面包制造"/>
    <s v="工业"/>
    <n v="3211.12"/>
    <n v="2137.64"/>
    <n v="32"/>
    <n v="15.32"/>
    <s v="小型企业"/>
    <s v="小微企业,三农"/>
    <m/>
    <s v="李方沂"/>
    <s v="居民身份证"/>
    <s v="430725199007160311"/>
    <s v="中国邮政储蓄银行股份有限公司桃源县支行"/>
    <n v="200"/>
    <s v="流动资金贷款"/>
    <n v="5.0199999999999996"/>
    <s v="人民币"/>
    <s v="否"/>
    <s v="2022-10-28 00:00:00"/>
    <s v="2023-10-27 00:00:00"/>
    <m/>
    <s v="0343010760221011920418"/>
    <s v="0343010760221011920418010014"/>
    <s v="0743010760221011920433"/>
    <s v="常财科保（2022）0798号"/>
    <n v="0.6"/>
    <m/>
    <s v="自然人保证,不动产抵押"/>
    <n v="20"/>
    <n v="40"/>
    <n v="0"/>
    <n v="20"/>
    <n v="20"/>
    <n v="0"/>
    <m/>
    <s v=""/>
    <m/>
    <s v="普通担"/>
    <m/>
    <s v="国担非专项业务"/>
    <m/>
    <s v="2022-11-07 08:46:04"/>
    <s v="2022-11-15 09:29:01"/>
    <s v="2022-11-02 16:44:35"/>
    <s v="黄婷"/>
    <m/>
    <s v="省再担合规性审查通过"/>
    <s v="国担合规性审查通过"/>
    <m/>
    <n v="200"/>
    <n v="200"/>
    <n v="364"/>
    <n v="0"/>
    <n v="0"/>
    <n v="2E-3"/>
    <n v="3989.04"/>
    <n v="3989.04"/>
    <m/>
  </r>
  <r>
    <s v="4301822102400005"/>
    <s v="国担非专项业务"/>
    <s v="新增"/>
    <x v="23"/>
    <m/>
    <s v="湖南省融资再担保有限公司"/>
    <s v="桃源县源创建材制造有限责任公司"/>
    <s v="企业"/>
    <s v="统一社会信用代码"/>
    <s v="9143072506013203XP"/>
    <s v="何哲强"/>
    <s v="13762654788"/>
    <m/>
    <m/>
    <s v="私人控股"/>
    <s v="否"/>
    <s v="湖南省/常德市/桃源县"/>
    <s v="水泥制造"/>
    <s v="工业"/>
    <n v="14142.3"/>
    <n v="12148.68"/>
    <n v="48"/>
    <n v="311.95999999999998"/>
    <s v="小型企业"/>
    <s v="小微企业,三农"/>
    <s v="3.4.4.1"/>
    <s v="何哲强"/>
    <s v="居民身份证"/>
    <s v="43072519790604055X"/>
    <s v="中国邮政储蓄银行股份有限公司桃源县支行"/>
    <n v="300"/>
    <s v="流动资金贷款"/>
    <n v="5.6550000000000002"/>
    <s v="人民币"/>
    <s v="否"/>
    <s v="2022-10-24 00:00:00"/>
    <s v="2023-10-07 00:00:00"/>
    <m/>
    <s v="0343010760221008914876"/>
    <s v="0343010760221008914876017512"/>
    <s v="0743010760221008914912"/>
    <s v="常财科保（2022）0766号"/>
    <n v="0.6"/>
    <m/>
    <s v="企业保证,自然人保证,不动产抵押,动产抵押"/>
    <n v="20"/>
    <n v="40"/>
    <n v="0"/>
    <n v="20"/>
    <n v="20"/>
    <n v="0"/>
    <m/>
    <s v=""/>
    <m/>
    <s v="普通担"/>
    <m/>
    <s v="国担非专项业务"/>
    <m/>
    <s v="2022-11-07 08:46:04"/>
    <s v="2022-11-15 09:29:28"/>
    <s v="2022-11-02 16:44:35"/>
    <s v="黄婷"/>
    <m/>
    <s v="省再担合规性审查通过"/>
    <s v="国担合规性审查通过"/>
    <m/>
    <n v="300"/>
    <n v="300"/>
    <n v="348"/>
    <n v="0"/>
    <n v="0"/>
    <n v="2E-3"/>
    <n v="5720.55"/>
    <n v="5720.55"/>
    <m/>
  </r>
  <r>
    <s v="4301822102610007"/>
    <s v="国担非专项业务"/>
    <s v="新增"/>
    <x v="23"/>
    <m/>
    <s v="湖南省融资再担保有限公司"/>
    <s v="张吉龙"/>
    <s v="农户"/>
    <s v="居民身份证"/>
    <s v="430703196604222750"/>
    <s v="张吉龙"/>
    <s v="18173631853"/>
    <m/>
    <m/>
    <s v="私人控股"/>
    <s v="否"/>
    <s v="湖南省/常德市/鼎城区"/>
    <s v="内陆养殖"/>
    <s v="农、林、牧、渔业"/>
    <m/>
    <m/>
    <n v="1"/>
    <m/>
    <s v="其他"/>
    <s v="三农"/>
    <m/>
    <m/>
    <m/>
    <m/>
    <s v="华融湘江银行股份有限公司常德分行"/>
    <n v="30"/>
    <s v="流动资金贷款"/>
    <n v="4.5"/>
    <s v="人民币"/>
    <s v="否"/>
    <s v="2022-10-26 00:00:00"/>
    <s v="2023-10-20 00:00:00"/>
    <m/>
    <s v="华银常（营）个贷担字（2022）年第（1020）号"/>
    <s v="860920220366253"/>
    <s v="华银常（营）保字（2022）年第（1020）号"/>
    <s v="常财科保（2022）0786号"/>
    <n v="0.5"/>
    <m/>
    <s v="自然人保证"/>
    <n v="20"/>
    <n v="40"/>
    <n v="0"/>
    <n v="20"/>
    <n v="20"/>
    <n v="0"/>
    <m/>
    <s v=""/>
    <m/>
    <s v="乡村振兴"/>
    <m/>
    <s v="国担非专项业务"/>
    <m/>
    <s v="2022-11-07 08:46:04"/>
    <s v="2022-11-15 09:29:01"/>
    <s v="2022-11-02 16:44:35"/>
    <s v="黄婷"/>
    <m/>
    <s v="省再担合规性审查通过"/>
    <s v="国担合规性审查通过"/>
    <m/>
    <n v="30"/>
    <n v="30"/>
    <n v="359"/>
    <n v="0"/>
    <n v="0"/>
    <n v="2E-3"/>
    <n v="590.14"/>
    <n v="590.14"/>
    <m/>
  </r>
  <r>
    <s v="4301822102410006"/>
    <s v="国担非专项业务"/>
    <s v="新增"/>
    <x v="23"/>
    <m/>
    <s v="湖南省融资再担保有限公司"/>
    <s v="刘志军"/>
    <s v="小微企业主"/>
    <s v="居民身份证"/>
    <s v="430703197907190033"/>
    <s v="刘志军"/>
    <s v="18673679788"/>
    <s v="湖南韦顺检测技术有限公司"/>
    <s v="91430700MA4RUGGJ3N"/>
    <s v="私人控股"/>
    <s v="否"/>
    <s v="湖南省/常德市/武陵区"/>
    <s v="检验检疫服务"/>
    <s v="其他未列明行业"/>
    <n v="184.2"/>
    <n v="1000"/>
    <n v="17"/>
    <n v="11"/>
    <s v="小型企业"/>
    <s v="小微企业"/>
    <s v="9.1.2"/>
    <m/>
    <m/>
    <m/>
    <s v="长沙银行股份有限公司常德分行"/>
    <n v="120"/>
    <s v="个人经营性贷款"/>
    <n v="5"/>
    <s v="人民币"/>
    <s v="否"/>
    <s v="2022-10-24 00:00:00"/>
    <s v="2023-10-24 00:00:00"/>
    <m/>
    <s v="20221030201979002"/>
    <m/>
    <s v="20220000000704034"/>
    <s v="常财科保（2022）0763号"/>
    <n v="1"/>
    <m/>
    <s v="企业保证,自然人保证,不动产抵押"/>
    <n v="20"/>
    <n v="30"/>
    <n v="0"/>
    <n v="20"/>
    <n v="20"/>
    <n v="10"/>
    <m/>
    <s v=""/>
    <m/>
    <s v="普通担"/>
    <m/>
    <s v="国担非专项业务"/>
    <m/>
    <s v="2022-11-07 08:46:04"/>
    <s v="2022-11-15 09:29:28"/>
    <s v="2022-11-02 16:44:35"/>
    <s v="黄婷"/>
    <m/>
    <s v="省再担合规性审查通过"/>
    <s v="国担合规性审查通过"/>
    <m/>
    <n v="120"/>
    <n v="120"/>
    <n v="365"/>
    <n v="0"/>
    <n v="0"/>
    <n v="2E-3"/>
    <n v="2400"/>
    <n v="2400"/>
    <m/>
  </r>
  <r>
    <s v="4301822102510002"/>
    <s v="国担非专项业务"/>
    <s v="新增"/>
    <x v="23"/>
    <m/>
    <s v="湖南省融资再担保有限公司"/>
    <s v="曾凡国"/>
    <s v="小微企业主"/>
    <s v="居民身份证"/>
    <s v="43070319660407169X"/>
    <s v="曾凡国"/>
    <s v="18373669999"/>
    <s v="湖南丰永康现代农业科技发展有限公司"/>
    <s v="914307005932710163"/>
    <s v="私人控股"/>
    <s v="是"/>
    <s v="湖南省/常德市/鼎城区"/>
    <s v="仁果类和核果类水果种植"/>
    <s v="农、林、牧、渔业"/>
    <n v="440"/>
    <n v="451.2"/>
    <n v="15"/>
    <n v="0"/>
    <s v="小型企业"/>
    <s v="小微企业,三农"/>
    <m/>
    <m/>
    <m/>
    <m/>
    <s v="华融湘江银行股份有限公司常德分行"/>
    <n v="30"/>
    <s v="个人经营性贷款"/>
    <n v="4.5"/>
    <s v="人民币"/>
    <s v="否"/>
    <s v="2022-10-25 00:00:00"/>
    <s v="2023-10-18 00:00:00"/>
    <m/>
    <s v="华银常（营）个贷担字（2022）年第1018号"/>
    <m/>
    <s v="华银常（营）保字（2022）年第1018号"/>
    <s v="常财科保（2022）0787号"/>
    <n v="0.5"/>
    <m/>
    <s v="企业保证,自然人保证"/>
    <n v="20"/>
    <n v="30"/>
    <n v="0"/>
    <n v="20"/>
    <n v="20"/>
    <n v="10"/>
    <m/>
    <s v=""/>
    <m/>
    <s v="乡村振兴"/>
    <m/>
    <s v="国担非专项业务"/>
    <m/>
    <s v="2022-11-07 08:46:04"/>
    <s v="2022-11-15 09:29:28"/>
    <s v="2022-11-02 16:44:35"/>
    <s v="黄婷"/>
    <m/>
    <s v="省再担合规性审查通过"/>
    <s v="国担合规性审查通过"/>
    <m/>
    <n v="30"/>
    <n v="30"/>
    <n v="358"/>
    <n v="0"/>
    <n v="0"/>
    <n v="2E-3"/>
    <n v="588.49"/>
    <n v="588.49"/>
    <m/>
  </r>
  <r>
    <s v="4301822102600008"/>
    <s v="国担非专项业务"/>
    <s v="新增"/>
    <x v="23"/>
    <m/>
    <s v="湖南省融资再担保有限公司"/>
    <s v="常德市酩悦商贸有限责任公司"/>
    <s v="企业"/>
    <s v="统一社会信用代码"/>
    <s v="9143070239664619X8"/>
    <s v="王龙飞"/>
    <s v="18166268261"/>
    <m/>
    <m/>
    <s v="私人控股"/>
    <s v="是"/>
    <s v="湖南省/常德市/武陵区"/>
    <s v="酒、饮料及茶叶零售"/>
    <s v="零售业"/>
    <n v="242.17"/>
    <n v="398.01"/>
    <n v="5"/>
    <n v="3"/>
    <s v="微型企业"/>
    <s v="小微企业"/>
    <m/>
    <s v="王龙飞"/>
    <s v="居民身份证"/>
    <s v="430702198811233017"/>
    <s v="华融湘江银行股份有限公司常德分行"/>
    <n v="180"/>
    <s v="流动资金贷款"/>
    <n v="4"/>
    <s v="人民币"/>
    <s v="否"/>
    <s v="2022-10-26 00:00:00"/>
    <s v="2023-10-26 00:00:00"/>
    <m/>
    <s v="华银常（营）流资贷字（2022）年第006号"/>
    <m/>
    <s v="华银常（营）保字（2022）年第065号"/>
    <s v="常财科保（2022）0780号"/>
    <n v="0"/>
    <s v="免收担保费，政策文件有：1.湘财金〔2021〕27号文；2.湘政办发〔2021〕11号文。"/>
    <s v="企业保证,自然人保证,不动产抵押"/>
    <n v="20"/>
    <n v="40"/>
    <n v="0"/>
    <n v="20"/>
    <n v="20"/>
    <n v="0"/>
    <m/>
    <s v=""/>
    <m/>
    <s v="普通担"/>
    <m/>
    <s v="国担非专项业务"/>
    <m/>
    <s v="2022-11-07 08:46:04"/>
    <s v="2022-11-15 09:29:28"/>
    <s v="2022-11-02 16:44:35"/>
    <s v="黄婷"/>
    <m/>
    <s v="省再担合规性审查通过"/>
    <s v="国担合规性审查通过"/>
    <m/>
    <n v="180"/>
    <n v="180"/>
    <n v="365"/>
    <n v="0"/>
    <n v="0"/>
    <n v="2E-3"/>
    <n v="3600"/>
    <n v="3600"/>
    <m/>
  </r>
  <r>
    <s v="4301822102800008"/>
    <s v="国担非专项业务"/>
    <s v="新增"/>
    <x v="23"/>
    <m/>
    <s v="湖南省融资再担保有限公司"/>
    <s v="湖南宏旺环保科技有限公司"/>
    <s v="企业"/>
    <s v="统一社会信用代码"/>
    <s v="9143070006222005XB"/>
    <s v="刘震"/>
    <s v="13907429658"/>
    <m/>
    <m/>
    <s v="私人控股"/>
    <s v="否"/>
    <s v="湖南省/常德市/常德经开区"/>
    <s v="工程和技术研究和试验发展"/>
    <s v="其他未列明行业"/>
    <n v="42160.99"/>
    <n v="25528.66"/>
    <n v="63"/>
    <n v="728"/>
    <s v="小型企业"/>
    <s v="小微企业"/>
    <s v="2.5.5"/>
    <s v="刘震"/>
    <s v="居民身份证"/>
    <s v="432421196502070037"/>
    <s v="中国工商银行股份有限公司常德鼎城支行"/>
    <n v="500"/>
    <s v="流动资金贷款"/>
    <n v="4.3499999999999996"/>
    <s v="人民币"/>
    <s v="否"/>
    <s v="2022-10-28 00:00:00"/>
    <s v="2023-10-25 00:00:00"/>
    <m/>
    <s v="0190800008-2022年(鼎城)字00429号"/>
    <m/>
    <s v="0190800008-2022年鼎城(保)字0042号"/>
    <s v="常财科保（2022)0785号"/>
    <n v="0.8"/>
    <m/>
    <s v="企业保证,自然人保证,权利质押"/>
    <n v="0"/>
    <n v="60"/>
    <n v="0"/>
    <n v="20"/>
    <n v="20"/>
    <n v="0"/>
    <m/>
    <s v="专精特新,高新企业"/>
    <s v="“三高四新”"/>
    <s v="普通担"/>
    <m/>
    <s v="国担非专项业务"/>
    <m/>
    <s v="2022-11-07 08:46:04"/>
    <s v="2022-11-15 09:29:28"/>
    <s v="2022-11-02 16:44:35"/>
    <s v="黄婷"/>
    <m/>
    <s v="省再担合规性审查通过"/>
    <s v="国担合规性审查通过"/>
    <m/>
    <n v="500"/>
    <n v="500"/>
    <n v="362"/>
    <n v="0"/>
    <n v="0"/>
    <n v="2E-3"/>
    <n v="9917.81"/>
    <n v="9917.81"/>
    <m/>
  </r>
  <r>
    <s v="4301822101800001"/>
    <s v="国担非专项业务"/>
    <s v="新增"/>
    <x v="23"/>
    <m/>
    <s v="湖南省融资再担保有限公司"/>
    <s v="津市市明泉水上加油站"/>
    <s v="企业"/>
    <s v="统一社会信用代码"/>
    <s v="91430781MA4LA8XQ2K"/>
    <s v="林明泉"/>
    <s v="18975681925"/>
    <m/>
    <m/>
    <s v="私人控股"/>
    <s v="否"/>
    <s v="湖南省/常德市/津市市"/>
    <s v="其他综合零售"/>
    <s v="零售业"/>
    <n v="504"/>
    <n v="1600"/>
    <n v="6"/>
    <m/>
    <s v="微型企业"/>
    <s v="小微企业,三农"/>
    <m/>
    <s v="林明泉"/>
    <s v="居民身份证"/>
    <s v="430781199009251015"/>
    <s v="华融湘江银行股份有限公司津市支行"/>
    <n v="200"/>
    <s v="流动资金贷款"/>
    <n v="5"/>
    <s v="人民币"/>
    <s v="否"/>
    <s v="2022-10-18 00:00:00"/>
    <s v="2023-10-11 00:00:00"/>
    <m/>
    <s v="华银常（津市支）流资贷字（2022）年第（012）"/>
    <m/>
    <s v="华银常（津市支）保字（2022）年第（023）"/>
    <s v="常财科保（2022）0775号"/>
    <n v="0.8"/>
    <m/>
    <s v="自然人保证,不动产抵押,动产抵押"/>
    <n v="20"/>
    <n v="40"/>
    <n v="0"/>
    <n v="20"/>
    <n v="20"/>
    <n v="0"/>
    <m/>
    <s v=""/>
    <m/>
    <s v="普通担"/>
    <m/>
    <s v="国担非专项业务"/>
    <m/>
    <s v="2022-11-07 08:46:04"/>
    <s v="2022-11-15 09:29:01"/>
    <s v="2022-11-02 16:44:35"/>
    <s v="黄婷"/>
    <m/>
    <s v="省再担合规性审查通过"/>
    <s v="国担合规性审查通过"/>
    <m/>
    <n v="200"/>
    <n v="200"/>
    <n v="358"/>
    <n v="0"/>
    <n v="0"/>
    <n v="2E-3"/>
    <n v="3923.29"/>
    <n v="3923.29"/>
    <m/>
  </r>
  <r>
    <s v="4301222092710001"/>
    <s v="国担非专项业务"/>
    <s v="展期"/>
    <x v="47"/>
    <s v=""/>
    <s v="湖南省融资再担保有限公司"/>
    <s v="刘顺"/>
    <s v="个体工商户"/>
    <s v="居民身份证"/>
    <s v="430527196906025410"/>
    <m/>
    <m/>
    <s v="张家界市武陵源区宝来酒店"/>
    <s v="92430811MA4LUCMMXW"/>
    <s v="私人控股"/>
    <s v="是"/>
    <s v="湖南省/张家界市/武陵源区"/>
    <s v="其他住宿业"/>
    <s v="住宿业"/>
    <n v="978"/>
    <n v="342"/>
    <n v="11"/>
    <n v="2"/>
    <s v="其他"/>
    <s v="小微企业"/>
    <s v=""/>
    <m/>
    <m/>
    <m/>
    <s v="中国农业银行张家界武陵源支行"/>
    <n v="203"/>
    <s v="个人经营性贷款"/>
    <n v="5.6"/>
    <s v="人民币"/>
    <s v="否"/>
    <s v="2019-09-27 00:00:00"/>
    <s v="2024-03-24 00:00:00"/>
    <s v="2022-09-27 00:00:00"/>
    <s v="43020120190097274"/>
    <m/>
    <s v="43020120190097274"/>
    <s v="湘文旅担保协议字[2019]第 19号"/>
    <n v="2"/>
    <m/>
    <s v="自然人保证"/>
    <n v="20"/>
    <n v="40"/>
    <m/>
    <n v="20"/>
    <n v="20"/>
    <n v="0"/>
    <m/>
    <s v=""/>
    <s v="展期协议编号43020120190097274-1"/>
    <s v="国担非专项业务"/>
    <s v=""/>
    <s v="国担非专项业务"/>
    <m/>
    <s v="2022-11-08 11:05:06"/>
    <s v="2022-12-20 11:10:41"/>
    <s v="2022-11-02 00:00:00"/>
    <s v="林键"/>
    <m/>
    <s v="省再担合规性审查通过"/>
    <s v="国担合规性审查通过"/>
    <m/>
    <n v="203"/>
    <n v="203"/>
    <n v="544"/>
    <n v="0"/>
    <n v="0"/>
    <n v="2E-3"/>
    <n v="4060"/>
    <n v="4060"/>
    <m/>
  </r>
  <r>
    <s v="4301222092910001"/>
    <s v="国担非专项业务"/>
    <s v="展期"/>
    <x v="47"/>
    <s v=""/>
    <s v="湖南省融资再担保有限公司"/>
    <s v="杜修贵"/>
    <s v="个体工商户"/>
    <s v="居民身份证"/>
    <s v="430821196910026019"/>
    <m/>
    <m/>
    <s v="张家界市武陵源区米娅咸亨风情酒店"/>
    <s v="92430811MA4NW6TR18"/>
    <s v="私人控股"/>
    <s v="是"/>
    <s v="湖南省/张家界市/武陵源区"/>
    <s v="其他住宿业"/>
    <s v="住宿业"/>
    <n v="567"/>
    <n v="314"/>
    <n v="9"/>
    <n v="2.5"/>
    <s v="其他"/>
    <s v="小微企业"/>
    <s v=""/>
    <m/>
    <m/>
    <m/>
    <s v="中国农业银行张家界武陵源支行"/>
    <n v="82"/>
    <s v="个人经营性贷款"/>
    <n v="5.6"/>
    <s v="人民币"/>
    <s v="否"/>
    <s v="2019-09-29 00:00:00"/>
    <s v="2024-03-28 00:00:00"/>
    <s v="2022-09-29 00:00:00"/>
    <s v="43020120190094600"/>
    <m/>
    <s v="43020120190094600"/>
    <s v="湘文旅担保协议字[2019]第 16号"/>
    <n v="2"/>
    <m/>
    <s v="自然人保证"/>
    <n v="20"/>
    <n v="40"/>
    <m/>
    <n v="20"/>
    <n v="20"/>
    <n v="0"/>
    <m/>
    <s v=""/>
    <s v="展期协议编号43020120190094600-1"/>
    <s v="国担非专项业务"/>
    <s v=""/>
    <s v="国担非专项业务"/>
    <m/>
    <s v="2022-11-08 11:05:06"/>
    <s v="2022-12-20 11:10:41"/>
    <s v="2022-11-02 00:00:00"/>
    <s v="林键"/>
    <m/>
    <s v="省再担合规性审查通过"/>
    <s v="国担合规性审查通过"/>
    <m/>
    <n v="82"/>
    <n v="82"/>
    <n v="546"/>
    <n v="0"/>
    <n v="0"/>
    <n v="2E-3"/>
    <n v="1640"/>
    <n v="1640"/>
    <m/>
  </r>
  <r>
    <s v="4302622093010001"/>
    <s v="国担非专项业务"/>
    <s v="新增"/>
    <x v="26"/>
    <m/>
    <s v="湖南省融资再担保有限公司"/>
    <s v="毛斐"/>
    <s v="小微企业主"/>
    <s v="居民身份证"/>
    <s v="362323198612023643"/>
    <s v="毛斐"/>
    <s v="15067872081"/>
    <s v="常德金美利美容有限公司"/>
    <s v="91430702MABWJE2Q39"/>
    <s v="私人控股"/>
    <s v="否"/>
    <s v="湖南省/常德市/武陵区"/>
    <s v="理发及美容服务"/>
    <s v="其他未列明行业"/>
    <n v="100"/>
    <n v="100"/>
    <n v="35"/>
    <m/>
    <s v="小型企业"/>
    <s v="小微企业"/>
    <m/>
    <m/>
    <m/>
    <m/>
    <s v="常德农村商业银行股份有限公司白马湖支行"/>
    <n v="80"/>
    <s v="个人经营性贷款"/>
    <n v="5.15"/>
    <s v="人民币"/>
    <s v="否"/>
    <s v="2022-09-30 00:00:00"/>
    <s v="2025-09-29 00:00:00"/>
    <m/>
    <s v="30098-2022-00000629"/>
    <s v="2022093018880813100000008"/>
    <s v="1-30098-2022-00000017"/>
    <s v="常善德保（2022）3169号"/>
    <n v="0"/>
    <s v="创业担保无需收担保费，政策文件有：1.湘财金〔2021〕27号文；2.湘政办发〔2021〕11号文；3.常财发〔2021〕8号文；4.常人社发〔2021〕20号文。"/>
    <s v="自然人保证"/>
    <n v="20"/>
    <n v="40"/>
    <n v="0"/>
    <n v="20"/>
    <n v="20"/>
    <n v="0"/>
    <m/>
    <s v=""/>
    <m/>
    <s v="创业担"/>
    <m/>
    <s v="国担非专项业务"/>
    <m/>
    <s v="2022-11-07 08:46:04"/>
    <s v="2022-11-15 09:29:01"/>
    <s v="2022-11-02 17:05:44"/>
    <s v="黄婷"/>
    <m/>
    <s v="省再担合规性审查通过"/>
    <s v="国担合规性审查通过"/>
    <m/>
    <n v="80"/>
    <n v="80"/>
    <n v="1095"/>
    <n v="0"/>
    <n v="0"/>
    <n v="2E-3"/>
    <n v="1600"/>
    <n v="1600"/>
    <m/>
  </r>
  <r>
    <s v="4302622093010002"/>
    <s v="国担非专项业务"/>
    <s v="新增"/>
    <x v="26"/>
    <m/>
    <s v="湖南省融资再担保有限公司"/>
    <s v="谢琳"/>
    <s v="小微企业主"/>
    <s v="居民身份证"/>
    <s v="430623197111237510"/>
    <s v="谢琳"/>
    <s v="18923626918"/>
    <s v="湖南天添文化传播有限公司"/>
    <s v="91430700064202242D"/>
    <s v="私人控股"/>
    <s v="否"/>
    <s v="湖南省/常德市/武陵区"/>
    <s v="其他广告服务"/>
    <s v="租赁和商务服务业"/>
    <n v="26"/>
    <n v="26"/>
    <n v="5"/>
    <m/>
    <s v="微型企业"/>
    <s v="小微企业"/>
    <s v="8.4.0"/>
    <m/>
    <m/>
    <m/>
    <s v="中国邮政储蓄银行股份有限公司常德市芷兰支行"/>
    <n v="10"/>
    <s v="个人经营性贷款"/>
    <n v="5.15"/>
    <s v="人民币"/>
    <s v="否"/>
    <s v="2022-09-30 00:00:00"/>
    <s v="2025-09-30 00:00:00"/>
    <m/>
    <s v="43010695222091315928"/>
    <s v="4301069522209131592801"/>
    <s v="43010695222091316233"/>
    <s v="常善德保（2022）3170号"/>
    <n v="0"/>
    <s v="创业担保无需收担保费，政策文件有：1.湘财金〔2021〕27号文；2.湘政办发〔2021〕11号文；3.常财发〔2021〕8号文；4.常人社发〔2021〕20号文。"/>
    <s v="无"/>
    <n v="20"/>
    <n v="40"/>
    <n v="0"/>
    <n v="20"/>
    <n v="20"/>
    <n v="0"/>
    <m/>
    <s v=""/>
    <m/>
    <s v="创业担"/>
    <m/>
    <s v="国担非专项业务"/>
    <m/>
    <s v="2022-11-07 08:46:04"/>
    <s v="2022-11-15 09:29:28"/>
    <s v="2022-11-02 17:05:44"/>
    <s v="黄婷"/>
    <m/>
    <s v="省再担合规性审查通过"/>
    <s v="国担合规性审查通过"/>
    <m/>
    <n v="10"/>
    <n v="10"/>
    <n v="1096"/>
    <n v="0"/>
    <n v="0"/>
    <n v="2E-3"/>
    <n v="200"/>
    <n v="200"/>
    <m/>
  </r>
  <r>
    <s v="4302622101210007"/>
    <s v="国担非专项业务"/>
    <s v="新增"/>
    <x v="26"/>
    <m/>
    <s v="湖南省融资再担保有限公司"/>
    <s v="周重友"/>
    <s v="农户"/>
    <s v="居民身份证"/>
    <s v="432423196611233053"/>
    <s v="周重友"/>
    <s v="18390637299"/>
    <m/>
    <m/>
    <s v="私人控股"/>
    <s v="否"/>
    <s v="湖南省/常德市/西湖管理区"/>
    <s v="其他食品零售"/>
    <s v="零售业"/>
    <n v="30"/>
    <n v="50"/>
    <n v="3"/>
    <m/>
    <s v="其他"/>
    <s v="三农"/>
    <m/>
    <m/>
    <m/>
    <m/>
    <s v="常德农村商业银行股份有限公司十美堂支行"/>
    <n v="20"/>
    <s v="个人经营性贷款"/>
    <n v="5.15"/>
    <s v="人民币"/>
    <s v="否"/>
    <s v="2022-10-12 00:00:00"/>
    <s v="2025-10-11 00:00:00"/>
    <m/>
    <s v="（十美堂支行）创业担保借字_x000a_[2022]第026号"/>
    <s v="2022101218880840300000001"/>
    <s v="（十美堂支行）创业担保保字[2022]第026号"/>
    <s v="常善德保[2022]3153号"/>
    <n v="0"/>
    <s v="创业担保无需收担保费，政策文件有：1.湘财金〔2021〕27号文；2.湘政办发〔2021〕11号文；3.常财发〔2021〕8号文；4.常人社发〔2021〕20号文。"/>
    <s v="不动产抵押"/>
    <n v="20"/>
    <n v="40"/>
    <n v="0"/>
    <n v="20"/>
    <n v="20"/>
    <n v="0"/>
    <m/>
    <s v=""/>
    <m/>
    <s v="创业担"/>
    <m/>
    <s v="国担非专项业务"/>
    <m/>
    <s v="2022-11-07 08:46:04"/>
    <s v="2022-11-15 09:29:28"/>
    <s v="2022-11-03 08:49:19"/>
    <s v="黄婷"/>
    <m/>
    <s v="省再担合规性审查通过"/>
    <s v="国担合规性审查通过"/>
    <m/>
    <n v="20"/>
    <n v="20"/>
    <n v="1095"/>
    <n v="0"/>
    <n v="0"/>
    <n v="2E-3"/>
    <n v="400"/>
    <n v="400"/>
    <m/>
  </r>
  <r>
    <s v="4302622101110007"/>
    <s v="国担非专项业务"/>
    <s v="新增"/>
    <x v="26"/>
    <m/>
    <s v="湖南省融资再担保有限公司"/>
    <s v="谢思伟"/>
    <s v="个体工商户"/>
    <s v="居民身份证"/>
    <s v="430722199612203034"/>
    <s v="谢思伟"/>
    <s v="17886922251"/>
    <s v="常德市西湖区景田百岁山西湖专卖店"/>
    <s v="92430700MA7MY58Y82"/>
    <s v="私人控股"/>
    <s v="否"/>
    <s v="湖南省/常德市/西湖管理区"/>
    <s v="便利店零售"/>
    <s v="零售业"/>
    <n v="18"/>
    <n v="60"/>
    <n v="3"/>
    <m/>
    <s v="其他"/>
    <s v="小微企业"/>
    <m/>
    <s v="谢思伟"/>
    <s v="居民身份证"/>
    <s v="430722199612203034"/>
    <s v="常德农村商业银行股份有限公司十美堂支行"/>
    <n v="20"/>
    <s v="个人经营性贷款"/>
    <n v="5.15"/>
    <s v="人民币"/>
    <s v="否"/>
    <s v="2022-10-11 00:00:00"/>
    <s v="2025-10-10 00:00:00"/>
    <m/>
    <s v="（十美堂支行）创业担保借字_x000a_[2022]第029号"/>
    <s v="2022101118880840300000002"/>
    <s v="（十美堂支行）创业担保保字[2022]第029号"/>
    <s v="常善德保[2022]3154号"/>
    <n v="0"/>
    <s v="创业担保无需收担保费，政策文件有：1.湘财金〔2021〕27号文；2.湘政办发〔2021〕11号文；3.常财发〔2021〕8号文；4.常人社发〔2021〕20号文。"/>
    <s v="不动产抵押"/>
    <n v="20"/>
    <n v="40"/>
    <n v="0"/>
    <n v="20"/>
    <n v="20"/>
    <n v="0"/>
    <m/>
    <s v=""/>
    <m/>
    <s v="创业担"/>
    <m/>
    <s v="国担非专项业务"/>
    <m/>
    <s v="2022-11-07 08:46:04"/>
    <s v="2022-11-15 09:29:28"/>
    <s v="2022-11-03 08:49:19"/>
    <s v="黄婷"/>
    <m/>
    <s v="省再担合规性审查通过"/>
    <s v="国担合规性审查通过"/>
    <m/>
    <n v="20"/>
    <n v="20"/>
    <n v="1095"/>
    <n v="0"/>
    <n v="0"/>
    <n v="2E-3"/>
    <n v="400"/>
    <n v="400"/>
    <m/>
  </r>
  <r>
    <s v="4302622101210008"/>
    <s v="国担非专项业务"/>
    <s v="新增"/>
    <x v="26"/>
    <m/>
    <s v="湖南省融资再担保有限公司"/>
    <s v="谢继军"/>
    <s v="个体工商户"/>
    <s v="居民身份证"/>
    <s v="432423197309293033"/>
    <s v="谢继军"/>
    <s v="13875060543"/>
    <s v="常德市西湖精为天米业产品销售处"/>
    <s v="92430700MA4LFYFA57"/>
    <s v="私人控股"/>
    <s v="否"/>
    <s v="湖南省/常德市/西湖管理区"/>
    <s v="其他食品零售"/>
    <s v="零售业"/>
    <n v="100"/>
    <n v="300"/>
    <n v="10"/>
    <m/>
    <s v="其他"/>
    <s v="小微企业"/>
    <m/>
    <s v="谢继军"/>
    <s v="居民身份证"/>
    <s v="432423197309293033"/>
    <s v="常德农村商业银行股份有限公司十美堂支行"/>
    <n v="20"/>
    <s v="个人经营性贷款"/>
    <n v="5.15"/>
    <s v="人民币"/>
    <s v="否"/>
    <s v="2022-10-12 00:00:00"/>
    <s v="2025-10-11 00:00:00"/>
    <m/>
    <s v="（十美堂支行）创业担保借字_x000a_[2022]第030号"/>
    <s v="2022101218880840300000002"/>
    <s v="（十美堂支行）创业担保保字[2022]第030号"/>
    <s v="常善德保[2022]3155号"/>
    <n v="0"/>
    <s v="创业担保无需收担保费，政策文件有：1.湘财金〔2021〕27号文；2.湘政办发〔2021〕11号文；3.常财发〔2021〕8号文；4.常人社发〔2021〕20号文。"/>
    <s v="不动产抵押"/>
    <n v="20"/>
    <n v="40"/>
    <n v="0"/>
    <n v="20"/>
    <n v="20"/>
    <n v="0"/>
    <m/>
    <s v=""/>
    <m/>
    <s v="创业担"/>
    <m/>
    <s v="国担非专项业务"/>
    <m/>
    <s v="2022-11-07 08:46:04"/>
    <s v="2022-11-15 09:29:01"/>
    <s v="2022-11-03 08:49:19"/>
    <s v="黄婷"/>
    <m/>
    <s v="省再担合规性审查通过"/>
    <s v="国担合规性审查通过"/>
    <m/>
    <n v="20"/>
    <n v="20"/>
    <n v="1095"/>
    <n v="0"/>
    <n v="0"/>
    <n v="2E-3"/>
    <n v="400"/>
    <n v="400"/>
    <m/>
  </r>
  <r>
    <s v="4302622101110008"/>
    <s v="国担非专项业务"/>
    <s v="新增"/>
    <x v="26"/>
    <m/>
    <s v="湖南省融资再担保有限公司"/>
    <s v="刘峰"/>
    <s v="农户"/>
    <s v="居民身份证"/>
    <s v="43072219800305303X"/>
    <s v="刘峰"/>
    <s v="18229662055"/>
    <m/>
    <m/>
    <s v="私人控股"/>
    <s v="否"/>
    <s v="湖南省/常德市/西湖管理区"/>
    <s v="内陆养殖"/>
    <s v="农、林、牧、渔业"/>
    <n v="60"/>
    <n v="80"/>
    <n v="4"/>
    <m/>
    <s v="其他"/>
    <s v="三农"/>
    <m/>
    <m/>
    <m/>
    <m/>
    <s v="常德农村商业银行股份有限公司十美堂支行"/>
    <n v="20"/>
    <s v="个人经营性贷款"/>
    <n v="5.15"/>
    <s v="人民币"/>
    <s v="否"/>
    <s v="2022-10-11 00:00:00"/>
    <s v="2025-10-10 00:00:00"/>
    <m/>
    <s v="（十美堂支行）创业担保借字_x000a_[2022]第028号"/>
    <s v="2022101118880840300000001"/>
    <s v="（十美堂支行）创业担保保字[2022]第028号"/>
    <s v="常善德保[2022]3157号"/>
    <n v="0"/>
    <s v="创业担保无需收担保费，政策文件有：1.湘财金〔2021〕27号文；2.湘政办发〔2021〕11号文；3.常财发〔2021〕8号文；4.常人社发〔2021〕20号文。"/>
    <s v="不动产抵押"/>
    <n v="20"/>
    <n v="40"/>
    <n v="0"/>
    <n v="20"/>
    <n v="20"/>
    <n v="0"/>
    <m/>
    <s v=""/>
    <m/>
    <s v="创业担"/>
    <m/>
    <s v="国担非专项业务"/>
    <m/>
    <s v="2022-11-07 08:46:04"/>
    <s v="2022-11-15 09:29:01"/>
    <s v="2022-11-03 08:49:19"/>
    <s v="黄婷"/>
    <m/>
    <s v="省再担合规性审查通过"/>
    <s v="国担合规性审查通过"/>
    <m/>
    <n v="20"/>
    <n v="20"/>
    <n v="1095"/>
    <n v="0"/>
    <n v="0"/>
    <n v="2E-3"/>
    <n v="400"/>
    <n v="400"/>
    <m/>
  </r>
  <r>
    <s v="4302622101410013"/>
    <s v="国担非专项业务"/>
    <s v="新增"/>
    <x v="26"/>
    <m/>
    <s v="湖南省融资再担保有限公司"/>
    <s v="陈善家"/>
    <s v="小微企业主"/>
    <s v="居民身份证"/>
    <s v="432423197212133076"/>
    <s v="陈善家"/>
    <s v="15200688885"/>
    <s v="常德市西湖区大三碗生态农庄"/>
    <s v="91430700MA4L5Q087G"/>
    <s v="私人控股"/>
    <s v="否"/>
    <s v="湖南省/常德市/西湖管理区"/>
    <s v="正餐服务"/>
    <s v="餐饮业"/>
    <n v="50"/>
    <n v="80"/>
    <n v="15"/>
    <m/>
    <s v="微型企业"/>
    <s v="小微企业"/>
    <m/>
    <s v="陈善家"/>
    <s v="居民身份证"/>
    <s v="432423197212133076"/>
    <s v="常德农村商业银行股份有限公司十美堂支行"/>
    <n v="20"/>
    <s v="个人经营性贷款"/>
    <n v="5.15"/>
    <s v="人民币"/>
    <s v="否"/>
    <s v="2022-10-14 00:00:00"/>
    <s v="2025-10-13 00:00:00"/>
    <m/>
    <s v="（十美堂支行）创业担保借字_x000a_[2022]第036号"/>
    <s v="2022101418880840300000001"/>
    <s v="（十美堂支行）创业担保保字[2022]第036号"/>
    <s v="常善德保[2022]3151号"/>
    <n v="0"/>
    <s v="创业担保无需收担保费，政策文件有：1.湘财金〔2021〕27号文；2.湘政办发〔2021〕11号文；3.常财发〔2021〕8号文；4.常人社发〔2021〕20号文。"/>
    <s v="不动产抵押"/>
    <n v="20"/>
    <n v="40"/>
    <n v="0"/>
    <n v="20"/>
    <n v="20"/>
    <n v="0"/>
    <m/>
    <s v=""/>
    <m/>
    <s v="创业担"/>
    <m/>
    <s v="国担非专项业务"/>
    <m/>
    <s v="2022-11-07 08:46:04"/>
    <s v="2022-11-15 09:29:28"/>
    <s v="2022-11-03 08:49:19"/>
    <s v="黄婷"/>
    <m/>
    <s v="省再担合规性审查通过"/>
    <s v="国担合规性审查通过"/>
    <m/>
    <n v="20"/>
    <n v="20"/>
    <n v="1095"/>
    <n v="0"/>
    <n v="0"/>
    <n v="2E-3"/>
    <n v="400"/>
    <n v="400"/>
    <m/>
  </r>
  <r>
    <s v="4302622101810006"/>
    <s v="国担非专项业务"/>
    <s v="新增"/>
    <x v="26"/>
    <m/>
    <s v="湖南省融资再担保有限公司"/>
    <s v="吴西民"/>
    <s v="个体工商户"/>
    <s v="居民身份证"/>
    <s v="43242319740307307X"/>
    <s v="吴西民"/>
    <s v="13787863678"/>
    <s v="常德市西湖区鸿发绿叶超市"/>
    <s v="92430700MABY08093W"/>
    <s v="私人控股"/>
    <s v="否"/>
    <s v="湖南省/常德市/西湖管理区"/>
    <s v="化妆品及卫生用品零售"/>
    <s v="零售业"/>
    <n v="20"/>
    <n v="50"/>
    <n v="3"/>
    <m/>
    <s v="其他"/>
    <s v="小微企业"/>
    <m/>
    <s v="吴西民"/>
    <s v="居民身份证"/>
    <s v="43242319740307307X"/>
    <s v="常德农村商业银行股份有限公司十美堂支行"/>
    <n v="20"/>
    <s v="个人经营性贷款"/>
    <n v="5.15"/>
    <s v="人民币"/>
    <s v="否"/>
    <s v="2022-10-18 00:00:00"/>
    <s v="2025-10-17 00:00:00"/>
    <m/>
    <s v="（十美堂支行）创业担保借字_x000a_[2022]第024号"/>
    <s v="2022101818880840300000001"/>
    <s v="（十美堂支行）创业担保保字[2022]第024号"/>
    <s v="常善德保[2022]3156号"/>
    <n v="0"/>
    <s v="创业担保无需收担保费，政策文件有：1.湘财金〔2021〕27号文；2.湘政办发〔2021〕11号文；3.常财发〔2021〕8号文；4.常人社发〔2021〕20号文。"/>
    <s v="不动产抵押"/>
    <n v="20"/>
    <n v="40"/>
    <n v="0"/>
    <n v="20"/>
    <n v="20"/>
    <n v="0"/>
    <m/>
    <s v=""/>
    <m/>
    <s v="创业担"/>
    <m/>
    <s v="国担非专项业务"/>
    <m/>
    <s v="2022-11-07 08:46:04"/>
    <s v="2022-11-15 09:29:28"/>
    <s v="2022-11-03 08:49:19"/>
    <s v="黄婷"/>
    <m/>
    <s v="省再担合规性审查通过"/>
    <s v="国担合规性审查通过"/>
    <m/>
    <n v="20"/>
    <n v="20"/>
    <n v="1095"/>
    <n v="0"/>
    <n v="0"/>
    <n v="2E-3"/>
    <n v="400"/>
    <n v="400"/>
    <m/>
  </r>
  <r>
    <s v="4302622101410014"/>
    <s v="国担非专项业务"/>
    <s v="新增"/>
    <x v="26"/>
    <m/>
    <s v="湖南省融资再担保有限公司"/>
    <s v="何英杰"/>
    <s v="个体工商户"/>
    <s v="居民身份证"/>
    <s v="430702198909153015"/>
    <s v="何英杰"/>
    <s v="15717363772"/>
    <s v="小橙农产品经营部"/>
    <s v="92430702MABTE92C5P"/>
    <s v="私人控股"/>
    <s v="否"/>
    <s v="湖南省/常德市/武陵区"/>
    <s v="其他综合零售"/>
    <s v="零售业"/>
    <n v="20"/>
    <n v="20"/>
    <n v="2"/>
    <m/>
    <s v="其他"/>
    <s v="小微企业"/>
    <m/>
    <s v="何英杰"/>
    <s v="居民身份证"/>
    <s v="430702198909153015"/>
    <s v="中国邮政储蓄银行股份有限公司常德市芷兰支行"/>
    <n v="10"/>
    <s v="个人经营性贷款"/>
    <n v="5.15"/>
    <s v="人民币"/>
    <s v="否"/>
    <s v="2022-10-14 00:00:00"/>
    <s v="2025-10-14 00:00:00"/>
    <m/>
    <s v="43010695222101510126"/>
    <s v="4301069522210151012601"/>
    <s v="43010695222101510349"/>
    <s v="常善德保（2022）3172号"/>
    <n v="0"/>
    <s v="创业担保无需收担保费，政策文件有：1.湘财金〔2021〕27号文；2.湘政办发〔2021〕11号文；3.常财发〔2021〕8号文；4.常人社发〔2021〕20号文。"/>
    <s v="无"/>
    <n v="20"/>
    <n v="40"/>
    <n v="0"/>
    <n v="20"/>
    <n v="20"/>
    <n v="0"/>
    <m/>
    <s v=""/>
    <m/>
    <s v="创业担"/>
    <m/>
    <s v="国担非专项业务"/>
    <m/>
    <s v="2022-11-07 08:46:04"/>
    <s v="2022-11-15 09:29:28"/>
    <s v="2022-11-03 08:49:19"/>
    <s v="黄婷"/>
    <m/>
    <s v="省再担合规性审查通过"/>
    <s v="国担合规性审查通过"/>
    <m/>
    <n v="10"/>
    <n v="10"/>
    <n v="1096"/>
    <n v="0"/>
    <n v="0"/>
    <n v="2E-3"/>
    <n v="200"/>
    <n v="200"/>
    <m/>
  </r>
  <r>
    <s v="4302622101410015"/>
    <s v="国担非专项业务"/>
    <s v="新增"/>
    <x v="26"/>
    <m/>
    <s v="湖南省融资再担保有限公司"/>
    <s v="伍勇"/>
    <s v="个体工商户"/>
    <s v="居民身份证"/>
    <s v="430702198104160517"/>
    <s v="伍勇"/>
    <s v="15886670158"/>
    <s v="武陵区夜夜小黄鱼烧烤店"/>
    <s v="92430702MA4RGYR510"/>
    <s v="私人控股"/>
    <s v="否"/>
    <s v="湖南省/常德市/武陵区"/>
    <s v="小吃服务"/>
    <s v="餐饮业"/>
    <n v="40"/>
    <n v="40"/>
    <n v="5"/>
    <m/>
    <s v="其他"/>
    <s v="小微企业"/>
    <m/>
    <s v="伍勇"/>
    <s v="居民身份证"/>
    <s v="430702198104160517"/>
    <s v="中国邮政储蓄银行股份有限公司常德市芷兰支行"/>
    <n v="10"/>
    <s v="个人经营性贷款"/>
    <n v="5.15"/>
    <s v="人民币"/>
    <s v="否"/>
    <s v="2022-10-14 00:00:00"/>
    <s v="2025-10-14 00:00:00"/>
    <m/>
    <s v="43010695222101583221"/>
    <s v="4301069522210158322101"/>
    <s v="43010695222101584100"/>
    <s v="常善德保（2022）3173号"/>
    <n v="0"/>
    <s v="创业担保无需收担保费，政策文件有：1.湘财金〔2021〕27号文；2.湘政办发〔2021〕11号文；3.常财发〔2021〕8号文；4.常人社发〔2021〕20号文。"/>
    <s v="无"/>
    <n v="20"/>
    <n v="40"/>
    <n v="0"/>
    <n v="20"/>
    <n v="20"/>
    <n v="0"/>
    <m/>
    <s v=""/>
    <m/>
    <s v="创业担"/>
    <m/>
    <s v="国担非专项业务"/>
    <m/>
    <s v="2022-11-07 08:46:04"/>
    <s v="2022-11-15 09:29:28"/>
    <s v="2022-11-03 08:49:19"/>
    <s v="黄婷"/>
    <m/>
    <s v="省再担合规性审查通过"/>
    <s v="国担合规性审查通过"/>
    <m/>
    <n v="10"/>
    <n v="10"/>
    <n v="1096"/>
    <n v="0"/>
    <n v="0"/>
    <n v="2E-3"/>
    <n v="200"/>
    <n v="200"/>
    <m/>
  </r>
  <r>
    <s v="4302622101810007"/>
    <s v="国担非专项业务"/>
    <s v="新增"/>
    <x v="26"/>
    <m/>
    <s v="湖南省融资再担保有限公司"/>
    <s v="刘勇"/>
    <s v="小微企业主"/>
    <s v="居民身份证"/>
    <s v="430703197909097553"/>
    <s v="刘勇"/>
    <s v="18673606277"/>
    <s v="常德畅辉建筑装饰工程有限公司"/>
    <s v="91430702MA7AQYUX4A"/>
    <s v="私人控股"/>
    <s v="否"/>
    <s v="湖南省/常德市/武陵区"/>
    <s v="公共建筑装饰和装修"/>
    <s v="建筑业"/>
    <n v="60"/>
    <n v="60"/>
    <n v="4"/>
    <m/>
    <s v="微型企业"/>
    <s v="小微企业"/>
    <m/>
    <m/>
    <m/>
    <m/>
    <s v="中国邮政储蓄银行股份有限公司常德市芷兰支行"/>
    <n v="10"/>
    <s v="个人经营性贷款"/>
    <n v="5.15"/>
    <s v="人民币"/>
    <s v="否"/>
    <s v="2022-10-18 00:00:00"/>
    <s v="2025-10-18 00:00:00"/>
    <m/>
    <s v="43010695222101704502"/>
    <s v="4301069522210170450201"/>
    <s v="43010695222101704664"/>
    <s v="常善德保（2022）3174号"/>
    <n v="0"/>
    <s v="创业担保无需收担保费，政策文件有：1.湘财金〔2021〕27号文；2.湘政办发〔2021〕11号文；3.常财发〔2021〕8号文；4.常人社发〔2021〕20号文。"/>
    <s v="无"/>
    <n v="20"/>
    <n v="40"/>
    <n v="0"/>
    <n v="20"/>
    <n v="20"/>
    <n v="0"/>
    <m/>
    <s v=""/>
    <m/>
    <s v="创业担"/>
    <m/>
    <s v="国担非专项业务"/>
    <m/>
    <s v="2022-11-07 08:46:04"/>
    <s v="2022-11-15 09:29:28"/>
    <s v="2022-11-03 08:49:19"/>
    <s v="黄婷"/>
    <m/>
    <s v="省再担合规性审查通过"/>
    <s v="国担合规性审查通过"/>
    <m/>
    <n v="10"/>
    <n v="10"/>
    <n v="1096"/>
    <n v="0"/>
    <n v="0"/>
    <n v="2E-3"/>
    <n v="200"/>
    <n v="200"/>
    <m/>
  </r>
  <r>
    <s v="4302622102010003"/>
    <s v="国担非专项业务"/>
    <s v="新增"/>
    <x v="26"/>
    <m/>
    <s v="湖南省融资再担保有限公司"/>
    <s v="宁慧英"/>
    <s v="个体工商户"/>
    <s v="居民身份证"/>
    <s v="430703196912305865"/>
    <s v="宁慧英"/>
    <s v="15675613979"/>
    <s v="武陵区宁馨布艺店"/>
    <s v="92430702MA4PE8881Y"/>
    <s v="私人控股"/>
    <s v="否"/>
    <s v="湖南省/常德市/武陵区"/>
    <s v="纺织品及针织品零售"/>
    <s v="零售业"/>
    <n v="15"/>
    <n v="15"/>
    <n v="5"/>
    <m/>
    <s v="其他"/>
    <s v="小微企业"/>
    <m/>
    <s v="宁慧英"/>
    <s v="居民身份证"/>
    <s v="430703196912305865"/>
    <s v="华融湘江银行股份有限公司常德武陵支行"/>
    <n v="10"/>
    <s v="个人经营性贷款"/>
    <n v="5.15"/>
    <s v="人民币"/>
    <s v="否"/>
    <s v="2022-10-20 00:00:00"/>
    <s v="2024-10-13 00:00:00"/>
    <m/>
    <s v="华银常武陵支个贷担字（2022）年第018号"/>
    <s v="8605202022362668"/>
    <s v="华银常武陵支保字2022年第018号"/>
    <s v="常善德保（2022）3176号"/>
    <n v="0"/>
    <s v="创业担保无需收担保费，政策文件有：1.湘财金〔2021〕27号文；2.湘政办发〔2021〕11号文；3.常财发〔2021〕8号文；4.常人社发〔2021〕20号文。"/>
    <s v="无"/>
    <n v="20"/>
    <n v="40"/>
    <n v="0"/>
    <n v="20"/>
    <n v="20"/>
    <n v="0"/>
    <m/>
    <s v=""/>
    <m/>
    <s v="创业担"/>
    <m/>
    <s v="国担非专项业务"/>
    <m/>
    <s v="2022-11-07 08:46:04"/>
    <s v="2022-11-15 09:29:28"/>
    <s v="2022-11-03 08:49:19"/>
    <s v="黄婷"/>
    <m/>
    <s v="省再担合规性审查通过"/>
    <s v="国担合规性审查通过"/>
    <m/>
    <n v="10"/>
    <n v="10"/>
    <n v="724"/>
    <n v="0"/>
    <n v="0"/>
    <n v="2E-3"/>
    <n v="200"/>
    <n v="200"/>
    <m/>
  </r>
  <r>
    <s v="4302622102110006"/>
    <s v="国担非专项业务"/>
    <s v="新增"/>
    <x v="26"/>
    <m/>
    <s v="湖南省融资再担保有限公司"/>
    <s v="张纪胜"/>
    <s v="小微企业主"/>
    <s v="居民身份证"/>
    <s v="430722198104062277"/>
    <s v="张纪胜"/>
    <s v="18797776327"/>
    <s v="常德市二维电梯工程有限公司"/>
    <s v="91430702MA4R8YCB1H"/>
    <s v="私人控股"/>
    <s v="否"/>
    <s v="湖南省/常德市/武陵区"/>
    <s v="电气安装"/>
    <s v="建筑业"/>
    <n v="420"/>
    <n v="420"/>
    <n v="20"/>
    <m/>
    <s v="小型企业"/>
    <s v="小微企业"/>
    <m/>
    <m/>
    <m/>
    <m/>
    <s v="常德农村商业银行股份有限公司白马湖支行"/>
    <n v="10"/>
    <s v="个人经营性贷款"/>
    <n v="5.15"/>
    <s v="人民币"/>
    <s v="否"/>
    <s v="2022-10-21 00:00:00"/>
    <s v="2025-10-19 00:00:00"/>
    <m/>
    <s v="(-30098-2022-000000650)"/>
    <m/>
    <s v="1-30098-2022-00000019"/>
    <s v="常善德保（2022）3178号"/>
    <n v="0"/>
    <s v="创业担保无需收担保费，政策文件有：1.湘财金〔2021〕27号文；2.湘政办发〔2021〕11号文；3.常财发〔2021〕8号文；4.常人社发〔2021〕20号文。"/>
    <s v="自然人保证"/>
    <n v="20"/>
    <n v="40"/>
    <n v="0"/>
    <n v="20"/>
    <n v="20"/>
    <n v="0"/>
    <m/>
    <s v=""/>
    <m/>
    <s v="创业担"/>
    <m/>
    <s v="国担非专项业务"/>
    <m/>
    <s v="2022-11-07 08:46:04"/>
    <s v="2022-11-15 09:29:28"/>
    <s v="2022-11-03 08:49:19"/>
    <s v="黄婷"/>
    <m/>
    <s v="省再担合规性审查通过"/>
    <s v="国担合规性审查通过"/>
    <m/>
    <n v="10"/>
    <n v="10"/>
    <n v="1094"/>
    <n v="0"/>
    <n v="0"/>
    <n v="2E-3"/>
    <n v="200"/>
    <n v="200"/>
    <m/>
  </r>
  <r>
    <s v="4302622102710013"/>
    <s v="国担非专项业务"/>
    <s v="新增"/>
    <x v="26"/>
    <m/>
    <s v="湖南省融资再担保有限公司"/>
    <s v="刘湖祥"/>
    <s v="农户"/>
    <s v="居民身份证"/>
    <s v="430722197307013032"/>
    <s v="刘湖祥"/>
    <s v="18373605909"/>
    <m/>
    <m/>
    <s v="私人控股"/>
    <s v="否"/>
    <s v="湖南省/常德市/西湖管理区"/>
    <s v="内陆养殖"/>
    <s v="农、林、牧、渔业"/>
    <n v="30"/>
    <n v="50"/>
    <n v="4"/>
    <m/>
    <s v="其他"/>
    <s v="三农"/>
    <m/>
    <m/>
    <m/>
    <m/>
    <s v="常德农村商业银行股份有限公司十美堂支行"/>
    <n v="20"/>
    <s v="个人经营性贷款"/>
    <n v="5.15"/>
    <s v="人民币"/>
    <s v="否"/>
    <s v="2022-10-27 00:00:00"/>
    <s v="2025-10-26 00:00:00"/>
    <m/>
    <s v="（十美堂支行）创业担保借字_x000a_[2022]第040号"/>
    <m/>
    <s v="（十美堂支行）创业担保保字[2022]第040号"/>
    <s v="常善德保（2022）3184号"/>
    <n v="0"/>
    <s v="创业担保无需收担保费，政策文件有：1.湘财金〔2021〕27号文；2.湘政办发〔2021〕11号文；3.常财发〔2021〕8号文；4.常人社发〔2021〕20号文。"/>
    <s v="自然人保证"/>
    <n v="20"/>
    <n v="40"/>
    <n v="0"/>
    <n v="20"/>
    <n v="20"/>
    <n v="0"/>
    <m/>
    <s v=""/>
    <m/>
    <s v="创业担"/>
    <m/>
    <s v="国担非专项业务"/>
    <m/>
    <s v="2022-11-07 08:46:04"/>
    <s v="2022-11-15 09:29:01"/>
    <s v="2022-11-03 08:49:19"/>
    <s v="黄婷"/>
    <m/>
    <s v="省再担合规性审查通过"/>
    <s v="国担合规性审查通过"/>
    <m/>
    <n v="20"/>
    <n v="20"/>
    <n v="1095"/>
    <n v="0"/>
    <n v="0"/>
    <n v="2E-3"/>
    <n v="400"/>
    <n v="400"/>
    <m/>
  </r>
  <r>
    <s v="4302622102710014"/>
    <s v="国担非专项业务"/>
    <s v="新增"/>
    <x v="26"/>
    <m/>
    <s v="湖南省融资再担保有限公司"/>
    <s v="谢建民"/>
    <s v="农户"/>
    <s v="居民身份证"/>
    <s v="430722198706193039"/>
    <s v="谢建民"/>
    <s v="13077248472"/>
    <m/>
    <m/>
    <s v="私人控股"/>
    <s v="是"/>
    <s v="湖南省/常德市/西湖管理区"/>
    <s v="内陆养殖"/>
    <s v="农、林、牧、渔业"/>
    <n v="48"/>
    <n v="80"/>
    <n v="3"/>
    <m/>
    <s v="其他"/>
    <s v="三农"/>
    <m/>
    <m/>
    <m/>
    <m/>
    <s v="常德农村商业银行股份有限公司十美堂支行"/>
    <n v="20"/>
    <s v="个人经营性贷款"/>
    <n v="5.15"/>
    <s v="人民币"/>
    <s v="否"/>
    <s v="2022-10-27 00:00:00"/>
    <s v="2025-10-26 00:00:00"/>
    <m/>
    <s v="（十美堂支行）创业担保借字_x000a_[2022]第039号"/>
    <m/>
    <s v="（十美堂支行）创业担保保字[2022]第039号"/>
    <s v="常善德保（2022）3185号"/>
    <n v="0"/>
    <s v="创业担保无需收担保费，政策文件有：1.湘财金〔2021〕27号文；2.湘政办发〔2021〕11号文；3.常财发〔2021〕8号文；4.常人社发〔2021〕20号文。"/>
    <s v="自然人保证"/>
    <n v="20"/>
    <n v="40"/>
    <n v="0"/>
    <n v="20"/>
    <n v="20"/>
    <n v="0"/>
    <m/>
    <s v=""/>
    <m/>
    <s v="创业担"/>
    <m/>
    <s v="国担非专项业务"/>
    <m/>
    <s v="2022-11-07 08:46:04"/>
    <s v="2022-11-15 09:29:28"/>
    <s v="2022-11-03 08:49:19"/>
    <s v="黄婷"/>
    <m/>
    <s v="省再担合规性审查通过"/>
    <s v="国担合规性审查通过"/>
    <m/>
    <n v="20"/>
    <n v="20"/>
    <n v="1095"/>
    <n v="0"/>
    <n v="0"/>
    <n v="2E-3"/>
    <n v="400"/>
    <n v="400"/>
    <m/>
  </r>
  <r>
    <s v="4302622102410007"/>
    <s v="国担非专项业务"/>
    <s v="新增"/>
    <x v="26"/>
    <m/>
    <s v="湖南省融资再担保有限公司"/>
    <s v="周琴枝"/>
    <s v="个体工商户"/>
    <s v="居民身份证"/>
    <s v="422403197909036420"/>
    <s v="周琴枝"/>
    <s v="15873639905"/>
    <s v="周琴枝"/>
    <s v="92430702MA4MYP1Q7D"/>
    <s v="私人控股"/>
    <s v="否"/>
    <s v="湖南省/常德市/武陵区"/>
    <s v="服装零售"/>
    <s v="零售业"/>
    <n v="50"/>
    <n v="50"/>
    <n v="3"/>
    <m/>
    <s v="其他"/>
    <s v="小微企业"/>
    <m/>
    <s v="周琴枝"/>
    <s v="居民身份证"/>
    <s v="422403197909036420"/>
    <s v="中国邮政储蓄银行股份有限公司常德市芷兰支行"/>
    <n v="10"/>
    <s v="个人经营性贷款"/>
    <n v="5.15"/>
    <s v="人民币"/>
    <s v="否"/>
    <s v="2022-10-24 00:00:00"/>
    <s v="2025-10-24 00:00:00"/>
    <m/>
    <s v="43010695222101920422"/>
    <s v="4301069522210192042201"/>
    <s v="43010695222101920680"/>
    <s v="常善德保（2022）3179号"/>
    <n v="0"/>
    <s v="创业担保无需收担保费，政策文件有：1.湘财金〔2021〕27号文；2.湘政办发〔2021〕11号文；3.常财发〔2021〕8号文；4.常人社发〔2021〕20号文。"/>
    <s v="无"/>
    <n v="20"/>
    <n v="40"/>
    <n v="0"/>
    <n v="20"/>
    <n v="20"/>
    <n v="0"/>
    <m/>
    <s v=""/>
    <m/>
    <s v="创业担"/>
    <m/>
    <s v="国担非专项业务"/>
    <m/>
    <s v="2022-11-07 08:46:04"/>
    <s v="2022-11-15 09:29:28"/>
    <s v="2022-11-03 08:49:19"/>
    <s v="黄婷"/>
    <m/>
    <s v="省再担合规性审查通过"/>
    <s v="国担合规性审查通过"/>
    <m/>
    <n v="10"/>
    <n v="10"/>
    <n v="1096"/>
    <n v="0"/>
    <n v="0"/>
    <n v="2E-3"/>
    <n v="200"/>
    <n v="200"/>
    <m/>
  </r>
  <r>
    <s v="4302622102410008"/>
    <s v="国担非专项业务"/>
    <s v="新增"/>
    <x v="26"/>
    <m/>
    <s v="湖南省融资再担保有限公司"/>
    <s v="贺敏"/>
    <s v="个体工商户"/>
    <s v="居民身份证"/>
    <s v="430781198503085011"/>
    <s v="贺敏"/>
    <s v="13469163557"/>
    <s v="武陵区世冠门窗经营部"/>
    <s v="92430702MA4PAALJ8J"/>
    <s v="私人控股"/>
    <s v="否"/>
    <s v="湖南省/常德市/武陵区"/>
    <s v="卫生洁具零售"/>
    <s v="零售业"/>
    <n v="80"/>
    <n v="80"/>
    <n v="4"/>
    <m/>
    <s v="其他"/>
    <s v="小微企业"/>
    <m/>
    <s v="贺敏"/>
    <s v="居民身份证"/>
    <s v="430781198503085011"/>
    <s v="中国邮政储蓄银行股份有限公司常德市芷兰支行"/>
    <n v="10"/>
    <s v="个人经营性贷款"/>
    <n v="5.15"/>
    <s v="人民币"/>
    <s v="否"/>
    <s v="2022-10-24 00:00:00"/>
    <s v="2025-12-24 00:00:00"/>
    <m/>
    <s v="43010695222101913972"/>
    <s v="4301069522210191397201"/>
    <s v="43010695222101914184"/>
    <s v="常善德保（2022）3180号"/>
    <n v="0"/>
    <s v="创业担保无需收担保费，政策文件有：1.湘财金〔2021〕27号文；2.湘政办发〔2021〕11号文；3.常财发〔2021〕8号文；4.常人社发〔2021〕20号文。"/>
    <s v="无"/>
    <n v="20"/>
    <n v="40"/>
    <n v="0"/>
    <n v="20"/>
    <n v="20"/>
    <n v="0"/>
    <m/>
    <s v=""/>
    <m/>
    <s v="创业担"/>
    <m/>
    <s v="国担非专项业务"/>
    <m/>
    <s v="2022-11-07 08:46:04"/>
    <s v="2022-11-15 09:29:28"/>
    <s v="2022-11-03 08:49:19"/>
    <s v="黄婷"/>
    <m/>
    <s v="省再担合规性审查通过"/>
    <s v="国担合规性审查通过"/>
    <m/>
    <n v="10"/>
    <n v="10"/>
    <n v="1157"/>
    <n v="0"/>
    <n v="0"/>
    <n v="2E-3"/>
    <n v="200"/>
    <n v="200"/>
    <m/>
  </r>
  <r>
    <s v="4302622101410016"/>
    <s v="国担非专项业务"/>
    <s v="新增"/>
    <x v="26"/>
    <m/>
    <s v="湖南省融资再担保有限公司"/>
    <s v="李佳怡"/>
    <s v="小微企业主"/>
    <s v="居民身份证"/>
    <s v="430703198810108325"/>
    <s v="李佳怡"/>
    <s v="17680588285"/>
    <s v="常德市楚云商贸有限公司"/>
    <s v="91430703MA4R9N2G4K"/>
    <s v="私人控股"/>
    <s v="否"/>
    <s v="湖南省/常德市/武陵区"/>
    <s v="建材批发"/>
    <s v="批发业"/>
    <n v="100"/>
    <n v="100"/>
    <n v="5"/>
    <m/>
    <s v="微型企业"/>
    <s v="小微企业"/>
    <m/>
    <m/>
    <m/>
    <m/>
    <s v="常德农村商业银行股份有限公司白马湖支行"/>
    <n v="10"/>
    <s v="个人经营性贷款"/>
    <n v="5.15"/>
    <s v="人民币"/>
    <s v="否"/>
    <s v="2022-10-14 00:00:00"/>
    <s v="2025-09-27 00:00:00"/>
    <m/>
    <s v="（-30098-2022-00000623）"/>
    <m/>
    <s v="1-30098-2022-00000016"/>
    <s v="常善德保（2022）3171号"/>
    <n v="0"/>
    <s v="创业担保无需收担保费，政策文件有：1.湘财金〔2021〕27号文；2.湘政办发〔2021〕11号文；3.常财发〔2021〕8号文；4.常人社发〔2021〕20号文。"/>
    <s v="无"/>
    <n v="20"/>
    <n v="40"/>
    <n v="0"/>
    <n v="20"/>
    <n v="20"/>
    <n v="0"/>
    <m/>
    <s v=""/>
    <m/>
    <s v="创业担"/>
    <m/>
    <s v="国担非专项业务"/>
    <m/>
    <s v="2022-11-07 08:46:04"/>
    <s v="2022-11-15 09:29:28"/>
    <s v="2022-11-03 08:49:19"/>
    <s v="黄婷"/>
    <m/>
    <s v="省再担合规性审查通过"/>
    <s v="国担合规性审查通过"/>
    <m/>
    <n v="10"/>
    <n v="10"/>
    <n v="1079"/>
    <n v="0"/>
    <n v="0"/>
    <n v="2E-3"/>
    <n v="200"/>
    <n v="200"/>
    <m/>
  </r>
  <r>
    <s v="4302622102710015"/>
    <s v="国担非专项业务"/>
    <s v="新增"/>
    <x v="26"/>
    <m/>
    <s v="湖南省融资再担保有限公司"/>
    <s v="肖秀宏"/>
    <s v="小微企业主"/>
    <s v="居民身份证"/>
    <s v="432402197312132714"/>
    <s v="肖秀宏"/>
    <s v="17726109179"/>
    <s v="常德量工服装有限公司"/>
    <s v="91430702MA4Q43QC12"/>
    <s v="私人控股"/>
    <s v="否"/>
    <s v="湖南省/常德市/武陵区"/>
    <s v="服装批发"/>
    <s v="批发业"/>
    <n v="200"/>
    <n v="200"/>
    <n v="10"/>
    <m/>
    <s v="微型企业"/>
    <s v="小微企业"/>
    <m/>
    <m/>
    <m/>
    <m/>
    <s v="中国邮政储蓄银行股份有限公司常德市芷兰支行"/>
    <n v="40"/>
    <s v="个人经营性贷款"/>
    <n v="5.15"/>
    <s v="人民币"/>
    <s v="否"/>
    <s v="2022-10-27 00:00:00"/>
    <s v="2025-10-27 00:00:00"/>
    <m/>
    <s v="43010695222101847354"/>
    <s v="4301069522210184735401"/>
    <s v="43010695222101847354"/>
    <s v="常善德保（2022）3181号"/>
    <n v="0"/>
    <s v="创业担保无需收担保费，政策文件有：1.湘财金〔2021〕27号文；2.湘政办发〔2021〕11号文；3.常财发〔2021〕8号文；4.常人社发〔2021〕20号文。"/>
    <s v="自然人保证"/>
    <n v="20"/>
    <n v="40"/>
    <n v="0"/>
    <n v="20"/>
    <n v="20"/>
    <n v="0"/>
    <m/>
    <s v=""/>
    <m/>
    <s v="创业担"/>
    <m/>
    <s v="国担非专项业务"/>
    <m/>
    <s v="2022-11-07 08:46:04"/>
    <s v="2022-11-15 09:29:28"/>
    <s v="2022-11-03 08:49:19"/>
    <s v="黄婷"/>
    <m/>
    <s v="省再担合规性审查通过"/>
    <s v="国担合规性审查通过"/>
    <m/>
    <n v="40"/>
    <n v="40"/>
    <n v="1096"/>
    <n v="0"/>
    <n v="0"/>
    <n v="2E-3"/>
    <n v="800"/>
    <n v="800"/>
    <m/>
  </r>
  <r>
    <s v="4302622102510004"/>
    <s v="国担非专项业务"/>
    <s v="新增"/>
    <x v="26"/>
    <m/>
    <s v="湖南省融资再担保有限公司"/>
    <s v="苏中义"/>
    <s v="小微企业主"/>
    <s v="居民身份证"/>
    <s v="432423197703114531"/>
    <s v="苏中义"/>
    <s v="13337367788"/>
    <s v="湖南天猫装饰设计工程有限公司"/>
    <s v="91430702MA4RHHWL3K"/>
    <s v="私人控股"/>
    <s v="否"/>
    <s v="湖南省/常德市/武陵区"/>
    <s v="住宅装饰和装修"/>
    <s v="建筑业"/>
    <n v="150"/>
    <n v="150"/>
    <n v="15"/>
    <m/>
    <s v="微型企业"/>
    <s v="小微企业"/>
    <m/>
    <m/>
    <m/>
    <m/>
    <s v="中国邮政储蓄银行股份有限公司常德市芷兰支行"/>
    <n v="10"/>
    <s v="个人经营性贷款"/>
    <n v="5.15"/>
    <s v="人民币"/>
    <s v="否"/>
    <s v="2022-10-25 00:00:00"/>
    <s v="2025-10-25 00:00:00"/>
    <m/>
    <s v="43010695222101993921"/>
    <s v="4301069522210199392101"/>
    <s v="43010695222101994146"/>
    <s v="常善德保（2022）3182号"/>
    <n v="0"/>
    <s v="创业担保无需收担保费，政策文件有：1.湘财金〔2021〕27号文；2.湘政办发〔2021〕11号文；3.常财发〔2021〕8号文；4.常人社发〔2021〕20号文。"/>
    <s v="无"/>
    <n v="20"/>
    <n v="40"/>
    <n v="0"/>
    <n v="20"/>
    <n v="20"/>
    <n v="0"/>
    <m/>
    <s v=""/>
    <m/>
    <s v="创业担"/>
    <m/>
    <s v="国担非专项业务"/>
    <m/>
    <s v="2022-11-07 08:46:04"/>
    <s v="2022-11-15 09:29:28"/>
    <s v="2022-11-03 08:49:19"/>
    <s v="黄婷"/>
    <m/>
    <s v="省再担合规性审查通过"/>
    <s v="国担合规性审查通过"/>
    <m/>
    <n v="10"/>
    <n v="10"/>
    <n v="1096"/>
    <n v="0"/>
    <n v="0"/>
    <n v="2E-3"/>
    <n v="200"/>
    <n v="200"/>
    <m/>
  </r>
  <r>
    <s v="4302622102710016"/>
    <s v="国担非专项业务"/>
    <s v="新增"/>
    <x v="26"/>
    <m/>
    <s v="湖南省融资再担保有限公司"/>
    <s v="杨锋"/>
    <s v="个体工商户"/>
    <s v="居民身份证"/>
    <s v="430702198604233516"/>
    <s v="杨锋"/>
    <s v="18175796669"/>
    <s v="常德市柳叶湖旅游度假区锋玲超市"/>
    <s v="92430700MA4LMMFP3U"/>
    <s v="私人控股"/>
    <s v="否"/>
    <s v="湖南省/常德市/武陵区"/>
    <s v="超级市场零售"/>
    <s v="零售业"/>
    <n v="20"/>
    <n v="20"/>
    <n v="3"/>
    <m/>
    <s v="其他"/>
    <s v="小微企业"/>
    <m/>
    <s v="杨锋"/>
    <s v="居民身份证"/>
    <s v="430702198604233516"/>
    <s v="中国邮政储蓄银行股份有限公司常德市芷兰支行"/>
    <n v="10"/>
    <s v="个人经营性贷款"/>
    <n v="5.15"/>
    <s v="人民币"/>
    <s v="否"/>
    <s v="2022-10-27 00:00:00"/>
    <s v="2025-10-27 00:00:00"/>
    <m/>
    <s v="43010695222102047678"/>
    <s v="4301069522210204767801"/>
    <s v="43010695222102047751"/>
    <s v="常善德保（2022）3183号"/>
    <n v="0"/>
    <s v="创业担保无需收担保费，政策文件有：1.湘财金〔2021〕27号文；2.湘政办发〔2021〕11号文；3.常财发〔2021〕8号文；4.常人社发〔2021〕20号文。"/>
    <s v="无"/>
    <n v="20"/>
    <n v="40"/>
    <n v="0"/>
    <n v="20"/>
    <n v="20"/>
    <n v="0"/>
    <m/>
    <s v=""/>
    <m/>
    <s v="创业担"/>
    <m/>
    <s v="国担非专项业务"/>
    <m/>
    <s v="2022-11-07 08:46:04"/>
    <s v="2022-11-15 09:29:01"/>
    <s v="2022-11-03 08:49:19"/>
    <s v="黄婷"/>
    <m/>
    <s v="省再担合规性审查通过"/>
    <s v="国担合规性审查通过"/>
    <m/>
    <n v="10"/>
    <n v="10"/>
    <n v="1096"/>
    <n v="0"/>
    <n v="0"/>
    <n v="2E-3"/>
    <n v="200"/>
    <n v="200"/>
    <m/>
  </r>
  <r>
    <s v="4302622102110007"/>
    <s v="国担非专项业务"/>
    <s v="新增"/>
    <x v="26"/>
    <m/>
    <s v="湖南省融资再担保有限公司"/>
    <s v="陈超"/>
    <s v="个体工商户"/>
    <s v="居民身份证"/>
    <s v="430703199408113972"/>
    <s v="陈超"/>
    <s v="18574915998"/>
    <s v="鼎城区蔡家岗镇新永红餐馆"/>
    <s v="92430703MA4R689F3P"/>
    <s v="私人控股"/>
    <s v="否"/>
    <s v="湖南省/常德市/鼎城区"/>
    <s v="正餐服务"/>
    <s v="餐饮业"/>
    <n v="20"/>
    <n v="30"/>
    <n v="3"/>
    <m/>
    <s v="其他"/>
    <s v="小微企业"/>
    <m/>
    <s v="陈超"/>
    <s v="居民身份证"/>
    <s v="430703199408113972"/>
    <s v="中国农业银行股份有限公司常德鼎城支行"/>
    <n v="10"/>
    <s v="个人经营性贷款"/>
    <n v="4.2"/>
    <s v="人民币"/>
    <s v="否"/>
    <s v="2022-10-21 00:00:00"/>
    <s v="2025-10-17 00:00:00"/>
    <m/>
    <s v="43020120220190733"/>
    <s v="430220220827514"/>
    <s v="43020120220190733"/>
    <s v="常善德保（2022）3177号"/>
    <n v="0"/>
    <s v="创业担保无需收担保费，政策文件有：1.湘财金〔2021〕27号文；2.湘政办发〔2021〕11号文；3.常财发〔2021〕8号文；4.常人社发〔2021〕20号文。"/>
    <s v="无"/>
    <n v="20"/>
    <n v="40"/>
    <n v="0"/>
    <n v="20"/>
    <n v="20"/>
    <n v="0"/>
    <m/>
    <s v=""/>
    <m/>
    <s v="创业担"/>
    <m/>
    <s v="国担非专项业务"/>
    <m/>
    <s v="2022-11-07 08:46:04"/>
    <s v="2022-11-15 09:29:01"/>
    <s v="2022-11-03 08:49:19"/>
    <s v="黄婷"/>
    <m/>
    <s v="省再担合规性审查通过"/>
    <s v="国担合规性审查通过"/>
    <m/>
    <n v="10"/>
    <n v="10"/>
    <n v="1092"/>
    <n v="0"/>
    <n v="0"/>
    <n v="2E-3"/>
    <n v="200"/>
    <n v="200"/>
    <m/>
  </r>
  <r>
    <s v="4302022092100005"/>
    <s v="国担非专项业务"/>
    <s v="展期"/>
    <x v="15"/>
    <s v=""/>
    <s v="湖南省融资再担保有限公司"/>
    <s v="湖南马王堆制药有限公司"/>
    <s v="企业"/>
    <s v="统一社会信用代码"/>
    <s v="91430900794729804G"/>
    <s v="罗卫立"/>
    <s v="15675143213"/>
    <m/>
    <m/>
    <s v="私人控股"/>
    <s v="否"/>
    <s v="湖南省/益阳市/赫山区"/>
    <s v="中成药生产"/>
    <s v="工业"/>
    <n v="14983.07"/>
    <n v="708.74"/>
    <n v="42"/>
    <n v="83.35"/>
    <s v="小型企业"/>
    <s v="小微企业"/>
    <s v="4.1.3"/>
    <s v="罗卫立"/>
    <s v="居民身份证"/>
    <s v="430105195404070516"/>
    <s v="中国工商银行益阳分行"/>
    <n v="400"/>
    <s v="流动资金贷款"/>
    <n v="4.5"/>
    <s v="人民币"/>
    <s v="否"/>
    <s v="2022-03-24 00:00:00"/>
    <s v="2023-03-20 00:00:00"/>
    <s v="2022-09-21 00:00:00"/>
    <s v="2022年（银城）字00063号"/>
    <m/>
    <s v="2022年银城（保）字0019号"/>
    <s v="2022044"/>
    <n v="1"/>
    <m/>
    <s v="不动产抵押,动产抵押,自然人保证"/>
    <n v="20"/>
    <n v="40"/>
    <n v="0"/>
    <n v="20"/>
    <n v="20"/>
    <n v="0"/>
    <m/>
    <s v=""/>
    <m/>
    <s v="国担非专项业务"/>
    <s v=""/>
    <s v="国担非专项业务"/>
    <m/>
    <s v="2022-11-08 16:48:19"/>
    <s v="2022-12-20 11:10:41"/>
    <s v="2022-11-03 10:46:52"/>
    <s v="张宇晟"/>
    <m/>
    <s v="省再担合规性审查通过"/>
    <s v="国担合规性审查通过"/>
    <m/>
    <n v="400"/>
    <n v="400"/>
    <n v="180"/>
    <n v="0"/>
    <n v="0"/>
    <n v="2E-3"/>
    <n v="3945.21"/>
    <n v="3945.21"/>
    <m/>
  </r>
  <r>
    <s v="4302322102800001"/>
    <s v="国担非专项业务"/>
    <s v="新增"/>
    <x v="16"/>
    <m/>
    <s v="湖南省融资再担保有限公司"/>
    <s v="湖南燕达新材料科技发展有限公司"/>
    <s v="企业"/>
    <s v="统一社会信用代码"/>
    <s v="91431300MA4LK7A99R"/>
    <s v="李双阳"/>
    <s v="13907386958"/>
    <m/>
    <m/>
    <s v="私人控股"/>
    <s v="否"/>
    <s v="湖南省/娄底市/经开区"/>
    <s v="其他橡胶制品制造"/>
    <s v="工业"/>
    <n v="5061"/>
    <n v="3218"/>
    <n v="32"/>
    <n v="31"/>
    <s v="小型企业"/>
    <s v="小微企业,三农"/>
    <s v="3.4.4.3"/>
    <s v="廖达"/>
    <s v="居民身份证"/>
    <s v="432501196808030513"/>
    <s v="长沙银行股份有限公司娄底分行"/>
    <n v="500"/>
    <s v="流动资金贷款"/>
    <n v="4.2"/>
    <s v="人民币"/>
    <s v="否"/>
    <s v="2022-10-28 00:00:00"/>
    <s v="2023-10-26 00:00:00"/>
    <m/>
    <s v="112020221001001375000"/>
    <m/>
    <s v="DB11200120221026064324"/>
    <s v="XLDB0120200001-01"/>
    <n v="1"/>
    <m/>
    <s v="自然人保证,不动产抵押,企业保证,权利质押"/>
    <n v="20"/>
    <n v="40"/>
    <n v="0"/>
    <n v="20"/>
    <n v="20"/>
    <n v="0"/>
    <m/>
    <s v="高新企业"/>
    <s v="借据上无编号"/>
    <s v="国担非专项业务"/>
    <m/>
    <s v="国担非专项业务"/>
    <m/>
    <s v="2022-11-07 08:46:04"/>
    <s v="2022-11-15 09:29:28"/>
    <s v="2022-11-03 11:18:08"/>
    <s v="谢雅馨"/>
    <m/>
    <s v="省再担合规性审查通过"/>
    <s v="国担合规性审查通过"/>
    <m/>
    <n v="500"/>
    <n v="500"/>
    <n v="363"/>
    <n v="0"/>
    <n v="0"/>
    <n v="2E-3"/>
    <n v="9945.2099999999991"/>
    <n v="9945.2099999999991"/>
    <m/>
  </r>
  <r>
    <s v="4302322103100001"/>
    <s v="国担非专项业务"/>
    <s v="新增"/>
    <x v="16"/>
    <m/>
    <s v="湖南省融资再担保有限公司"/>
    <s v="湖南燕达新材料科技发展有限公司"/>
    <s v="企业"/>
    <s v="统一社会信用代码"/>
    <s v="91431300MA4LK7A99R"/>
    <s v="李双阳"/>
    <s v="13907386958"/>
    <m/>
    <m/>
    <s v="私人控股"/>
    <s v="否"/>
    <s v="湖南省/娄底市/经开区"/>
    <s v="其他橡胶制品制造"/>
    <s v="工业"/>
    <n v="5061"/>
    <n v="3218"/>
    <n v="32"/>
    <n v="31"/>
    <s v="小型企业"/>
    <s v="小微企业,三农"/>
    <s v="3.4.4.3"/>
    <s v="廖达"/>
    <s v="居民身份证"/>
    <s v="432501196808030513"/>
    <s v="长沙银行股份有限公司娄底分行"/>
    <n v="300"/>
    <s v="流动资金贷款"/>
    <n v="4.2"/>
    <s v="人民币"/>
    <s v="否"/>
    <s v="2022-10-31 00:00:00"/>
    <s v="2023-10-26 00:00:00"/>
    <m/>
    <s v="112020221001001376000"/>
    <m/>
    <s v="DB11200120221026064327"/>
    <s v="XLDB0120200001-01"/>
    <n v="1"/>
    <m/>
    <s v="自然人保证,不动产抵押,企业保证,权利质押"/>
    <n v="20"/>
    <n v="40"/>
    <n v="0"/>
    <n v="20"/>
    <n v="20"/>
    <n v="0"/>
    <m/>
    <s v="高新企业"/>
    <s v="借据上无编号"/>
    <s v="国担非专项业务"/>
    <m/>
    <s v="国担非专项业务"/>
    <m/>
    <s v="2022-11-07 08:46:04"/>
    <s v="2022-11-15 09:29:28"/>
    <s v="2022-11-03 11:18:08"/>
    <s v="谢雅馨"/>
    <m/>
    <s v="省再担合规性审查通过"/>
    <s v="国担合规性审查通过"/>
    <m/>
    <n v="300"/>
    <n v="300"/>
    <n v="360"/>
    <n v="0"/>
    <n v="0"/>
    <n v="2E-3"/>
    <n v="5917.81"/>
    <n v="5917.81"/>
    <m/>
  </r>
  <r>
    <s v="4302322102700001"/>
    <s v="国担非专项业务"/>
    <s v="新增"/>
    <x v="16"/>
    <m/>
    <s v="湖南省融资再担保有限公司"/>
    <s v="湖南娄底华星锑业有限公司"/>
    <s v="企业"/>
    <s v="统一社会信用代码"/>
    <s v="914313227074453022"/>
    <s v="龚文"/>
    <s v="13786823688"/>
    <m/>
    <m/>
    <s v="私人控股"/>
    <s v="否"/>
    <s v="湖南省/娄底市/新化县"/>
    <s v="锑冶炼"/>
    <s v="工业"/>
    <n v="16184"/>
    <n v="38801"/>
    <n v="36"/>
    <m/>
    <s v="小型企业"/>
    <s v="小微企业,三农"/>
    <s v="3.2.9.1"/>
    <s v="龚新松"/>
    <s v="居民身份证"/>
    <s v="432524196003108824"/>
    <s v="华融湘江银行股份有限公司娄底分行"/>
    <n v="500"/>
    <s v="流动资金贷款"/>
    <n v="5.35"/>
    <s v="人民币"/>
    <s v="否"/>
    <s v="2022-10-27 00:00:00"/>
    <s v="2023-10-24 00:00:00"/>
    <m/>
    <s v="华银娄（新化支行）流资贷字（2022）年第55号"/>
    <s v="760420220360554"/>
    <s v="华银娄（新化支行）保字（2022）年第150号"/>
    <s v="XLDB0120200802-01"/>
    <n v="1"/>
    <m/>
    <s v="企业保证,自然人保证,不动产抵押"/>
    <n v="20"/>
    <n v="40"/>
    <n v="0"/>
    <n v="20"/>
    <n v="20"/>
    <n v="0"/>
    <m/>
    <s v="高新企业"/>
    <m/>
    <s v="国担非专项业务"/>
    <m/>
    <s v="国担非专项业务"/>
    <m/>
    <s v="2022-11-07 08:46:04"/>
    <s v="2022-11-15 09:29:28"/>
    <s v="2022-11-03 11:18:08"/>
    <s v="谢雅馨"/>
    <m/>
    <s v="省再担合规性审查通过"/>
    <s v="国担合规性审查通过"/>
    <m/>
    <n v="500"/>
    <n v="500"/>
    <n v="362"/>
    <n v="0"/>
    <n v="0"/>
    <n v="2E-3"/>
    <n v="9917.81"/>
    <n v="9917.81"/>
    <m/>
  </r>
  <r>
    <s v="4302322102400001"/>
    <s v="国担非专项业务"/>
    <s v="新增"/>
    <x v="16"/>
    <m/>
    <s v="湖南省融资再担保有限公司"/>
    <s v="新化县起点建材有限公司"/>
    <s v="企业"/>
    <s v="统一社会信用代码"/>
    <s v="91431322MA4TB65250"/>
    <s v="曾能海"/>
    <s v="15570836663"/>
    <m/>
    <m/>
    <s v="私人控股"/>
    <s v="是"/>
    <s v="湖南省/娄底市/新化县"/>
    <s v="建筑工程机械与设备经营租赁"/>
    <s v="租赁和商务服务业"/>
    <n v="1539"/>
    <n v="181"/>
    <n v="5"/>
    <m/>
    <s v="微型企业"/>
    <s v="小微企业,三农"/>
    <m/>
    <s v="曾能海"/>
    <s v="居民身份证"/>
    <s v="432524198808190051"/>
    <s v="湖南新化农村商业银行"/>
    <n v="100"/>
    <s v="流动资金贷款"/>
    <n v="6"/>
    <s v="人民币"/>
    <s v="否"/>
    <s v="2022-10-24 00:00:00"/>
    <s v="2025-10-20 00:00:00"/>
    <m/>
    <s v="32007-2022-000026"/>
    <s v="2022102418890306300000003"/>
    <s v="1-32007-2022-000026"/>
    <s v="PLDB(2022)XH0096-01"/>
    <n v="0.75"/>
    <m/>
    <s v="自然人保证"/>
    <n v="20"/>
    <n v="40"/>
    <n v="0"/>
    <n v="20"/>
    <n v="20"/>
    <n v="0"/>
    <m/>
    <s v=""/>
    <m/>
    <s v="湘再担产品"/>
    <m/>
    <s v="湘再担产品"/>
    <m/>
    <s v="2022-11-07 08:46:04"/>
    <s v="2022-11-15 09:29:01"/>
    <s v="2022-11-03 11:18:08"/>
    <s v="谢雅馨"/>
    <m/>
    <s v="省再担合规性审查通过"/>
    <s v="国担合规性审查通过"/>
    <m/>
    <n v="100"/>
    <n v="100"/>
    <n v="1092"/>
    <n v="0"/>
    <n v="0"/>
    <n v="2E-3"/>
    <n v="2000"/>
    <n v="2000"/>
    <m/>
  </r>
  <r>
    <s v="4304222102810001"/>
    <s v="国担非专项业务"/>
    <s v="新增"/>
    <x v="41"/>
    <m/>
    <s v="湖南省融资再担保有限公司"/>
    <s v="岳阳欧派全屋定制家居店"/>
    <s v="个体工商户"/>
    <s v="统一社会信用代码"/>
    <s v="92430603MA7LNLMX17"/>
    <s v="黄云"/>
    <s v="13798312954"/>
    <s v="岳阳欧派全屋定制家居店"/>
    <s v="92430603MA7LNLMX17"/>
    <s v="私人控股"/>
    <s v="是"/>
    <s v="湖南省/岳阳市/经开区"/>
    <s v="住宅装饰和装修"/>
    <s v="建筑业"/>
    <n v="367"/>
    <n v="1566"/>
    <n v="32"/>
    <n v="0"/>
    <s v="其他"/>
    <s v="小微企业"/>
    <m/>
    <s v="黄云"/>
    <s v="居民身份证"/>
    <s v="430623198901083717"/>
    <s v="中国建设银行股份有限公司岳阳桥东支行"/>
    <n v="500"/>
    <s v="流动资金贷款"/>
    <n v="4.5999999999999996"/>
    <s v="人民币"/>
    <s v="否"/>
    <s v="2022-10-28 00:00:00"/>
    <s v="2023-10-26 00:00:00"/>
    <m/>
    <s v="HTZ430660500CNED2022N018"/>
    <m/>
    <s v="HTC430660500ZGDB2022N01E"/>
    <s v="2022年岳阳融创融资担保字1005号"/>
    <n v="0.9"/>
    <m/>
    <s v="不动产抵押,自然人保证"/>
    <n v="0"/>
    <n v="60"/>
    <n v="0"/>
    <n v="20"/>
    <n v="20"/>
    <n v="0"/>
    <m/>
    <s v=""/>
    <m/>
    <s v="国担非专项业务"/>
    <m/>
    <s v="国担非专项业务"/>
    <m/>
    <s v="2022-11-07 14:21:29"/>
    <s v="2022-12-20 11:10:41"/>
    <s v="2022-11-03 17:04:12"/>
    <s v="许志凯"/>
    <m/>
    <s v="省再担合规性审查通过"/>
    <s v="国担合规性审查通过"/>
    <m/>
    <n v="500"/>
    <n v="500"/>
    <n v="363"/>
    <n v="0"/>
    <n v="0"/>
    <n v="2E-3"/>
    <n v="9945.2099999999991"/>
    <n v="9945.2099999999991"/>
    <m/>
  </r>
  <r>
    <s v="4304822101900001"/>
    <s v="国担非专项业务"/>
    <s v="新增"/>
    <x v="36"/>
    <m/>
    <s v="湖南省融资再担保有限公司"/>
    <s v="长沙鼎铭铝业有限公司"/>
    <s v="企业"/>
    <s v="统一社会信用代码"/>
    <s v="91430181794703233L"/>
    <m/>
    <m/>
    <m/>
    <m/>
    <s v="私人控股"/>
    <s v="否"/>
    <s v="湖南省/长沙市/浏阳市"/>
    <s v="铝压延加工"/>
    <s v="工业"/>
    <n v="11000"/>
    <n v="6000"/>
    <n v="50"/>
    <m/>
    <s v="小型企业"/>
    <s v="小微企业"/>
    <s v="3.2.1.3"/>
    <s v="蒋高文"/>
    <s v="居民身份证"/>
    <s v="430181197703080330"/>
    <s v="长沙银行股份有限公司浏阳支行"/>
    <n v="500"/>
    <s v="承兑汇票"/>
    <n v="0"/>
    <s v="人民币"/>
    <s v="否"/>
    <s v="2022-10-19 00:00:00"/>
    <s v="2023-04-18 00:00:00"/>
    <m/>
    <s v="C2015020000000261"/>
    <m/>
    <s v="DB23220120211018038416"/>
    <s v="2021湖金最高委字第LB1025号"/>
    <n v="1"/>
    <m/>
    <s v="企业保证,自然人保证,不动产抵押"/>
    <n v="0"/>
    <n v="60"/>
    <n v="0"/>
    <n v="20"/>
    <n v="20"/>
    <n v="0"/>
    <m/>
    <s v=""/>
    <m/>
    <s v="国担非专项业务"/>
    <m/>
    <s v="国担非专项业务"/>
    <m/>
    <s v="2022-11-07 08:46:04"/>
    <s v="2022-11-15 09:29:01"/>
    <s v="2022-11-04 09:37:56"/>
    <s v="陈石秀"/>
    <m/>
    <s v="省再担合规性审查通过"/>
    <s v="国担合规性审查通过"/>
    <m/>
    <n v="500"/>
    <n v="500"/>
    <n v="181"/>
    <n v="0"/>
    <n v="0"/>
    <n v="2E-3"/>
    <n v="4958.8999999999996"/>
    <n v="4958.8999999999996"/>
    <m/>
  </r>
  <r>
    <s v="4304822101900002"/>
    <s v="国担非专项业务"/>
    <s v="新增"/>
    <x v="36"/>
    <m/>
    <s v="湖南省融资再担保有限公司"/>
    <s v="长沙恒佳铝业有限公司"/>
    <s v="企业"/>
    <s v="统一社会信用代码"/>
    <s v="914301817790026669"/>
    <m/>
    <m/>
    <m/>
    <m/>
    <s v="私人控股"/>
    <s v="否"/>
    <s v="湖南省/长沙市/浏阳市"/>
    <s v="有色金属合金制造"/>
    <s v="工业"/>
    <n v="42939"/>
    <n v="31195"/>
    <n v="162"/>
    <m/>
    <s v="小型企业"/>
    <s v="小微企业"/>
    <s v="3.2.1.1"/>
    <s v="蒋继明"/>
    <s v="居民身份证"/>
    <s v="430123196710200312"/>
    <s v="湖南浏阳江淮村镇银行股份有限公司高新区支行"/>
    <n v="500"/>
    <s v="流动资金贷款"/>
    <n v="7.8"/>
    <s v="人民币"/>
    <s v="否"/>
    <s v="2022-10-19 00:00:00"/>
    <s v="2023-10-18 00:00:00"/>
    <m/>
    <s v="8200201220220024"/>
    <m/>
    <s v="8200201220220024"/>
    <s v="2022湖金委字第LB1002号"/>
    <n v="1"/>
    <m/>
    <s v="企业保证,自然人保证"/>
    <n v="0"/>
    <n v="60"/>
    <n v="0"/>
    <n v="20"/>
    <n v="20"/>
    <n v="0"/>
    <m/>
    <s v="高新企业"/>
    <m/>
    <s v="国担非专项业务"/>
    <m/>
    <s v="国担非专项业务"/>
    <m/>
    <s v="2022-11-07 08:46:04"/>
    <s v="2022-11-15 09:29:01"/>
    <s v="2022-11-04 09:37:56"/>
    <s v="陈石秀"/>
    <m/>
    <s v="省再担合规性审查通过"/>
    <s v="国担合规性审查通过"/>
    <m/>
    <n v="500"/>
    <n v="500"/>
    <n v="364"/>
    <n v="0"/>
    <n v="0"/>
    <n v="2E-3"/>
    <n v="9972.6"/>
    <n v="9972.6"/>
    <m/>
  </r>
  <r>
    <s v="4304822102800001"/>
    <s v="国担非专项业务"/>
    <s v="新增"/>
    <x v="36"/>
    <m/>
    <s v="湖南省融资再担保有限公司"/>
    <s v="浏阳市奥斯特烟花制造有限公司"/>
    <s v="企业"/>
    <s v="统一社会信用代码"/>
    <s v="91430181768004076E"/>
    <m/>
    <m/>
    <m/>
    <m/>
    <s v="私人控股"/>
    <s v="否"/>
    <s v="湖南省/长沙市/浏阳市"/>
    <s v="焰火、鞭炮产品制造"/>
    <s v="工业"/>
    <n v="6348"/>
    <n v="11000"/>
    <n v="288"/>
    <m/>
    <s v="小型企业"/>
    <s v="小微企业"/>
    <m/>
    <s v="朱金凤"/>
    <s v="居民身份证"/>
    <s v="430181198710188926"/>
    <s v="湖南浏阳江淮村镇银行股份有限公司古港支行"/>
    <n v="200"/>
    <s v="流动资金贷款"/>
    <n v="6.8"/>
    <s v="人民币"/>
    <s v="否"/>
    <s v="2022-10-28 00:00:00"/>
    <s v="2023-10-28 00:00:00"/>
    <m/>
    <s v="8200051220220011"/>
    <m/>
    <s v="8200051220220011"/>
    <s v="2022湖金最高委字第LA1043号"/>
    <n v="1"/>
    <m/>
    <s v="企业保证,自然人保证"/>
    <n v="0"/>
    <n v="60"/>
    <n v="0"/>
    <n v="20"/>
    <n v="20"/>
    <n v="0"/>
    <m/>
    <s v="高新企业"/>
    <m/>
    <s v="国担非专项业务"/>
    <m/>
    <s v="国担非专项业务"/>
    <m/>
    <s v="2022-11-07 08:46:04"/>
    <s v="2022-11-15 09:29:28"/>
    <s v="2022-11-04 09:37:56"/>
    <s v="陈石秀"/>
    <m/>
    <s v="省再担合规性审查通过"/>
    <s v="国担合规性审查通过"/>
    <m/>
    <n v="200"/>
    <n v="200"/>
    <n v="365"/>
    <n v="0"/>
    <n v="0"/>
    <n v="2E-3"/>
    <n v="4000"/>
    <n v="4000"/>
    <m/>
  </r>
  <r>
    <s v="4304822103100001"/>
    <s v="国担非专项业务"/>
    <s v="新增"/>
    <x v="36"/>
    <m/>
    <s v="湖南省融资再担保有限公司"/>
    <s v="长沙昌佳自动化设备有限公司"/>
    <s v="企业"/>
    <s v="统一社会信用代码"/>
    <s v="91430181689531222M"/>
    <m/>
    <m/>
    <m/>
    <m/>
    <s v="私人控股"/>
    <s v="否"/>
    <s v="湖南省/长沙市/雨花区"/>
    <s v="其他输配电及控制设备制造"/>
    <s v="工业"/>
    <n v="1354"/>
    <n v="1876"/>
    <n v="25"/>
    <m/>
    <s v="小型企业"/>
    <s v="小微企业"/>
    <s v="5.3.1"/>
    <s v="罗瑞祥"/>
    <s v="居民身份证"/>
    <s v="430123196912109373"/>
    <s v="中国银行股份有限公司浏阳支行"/>
    <n v="200"/>
    <s v="流动资金贷款"/>
    <n v="4.8"/>
    <s v="人民币"/>
    <s v="否"/>
    <s v="2022-10-31 00:00:00"/>
    <s v="2023-10-31 00:00:00"/>
    <m/>
    <s v="湘中银企借字20223347-1号"/>
    <m/>
    <s v="湘中银企保字20223347-2号"/>
    <s v="2022湖金委字第C2011号"/>
    <n v="1"/>
    <m/>
    <s v="自然人保证,权利质押"/>
    <n v="0"/>
    <n v="60"/>
    <n v="0"/>
    <n v="20"/>
    <n v="20"/>
    <n v="0"/>
    <m/>
    <s v=""/>
    <m/>
    <s v="国担非专项业务"/>
    <m/>
    <s v="国担非专项业务"/>
    <m/>
    <s v="2022-11-07 08:46:04"/>
    <s v="2022-11-15 09:29:28"/>
    <s v="2022-11-04 09:37:56"/>
    <s v="陈石秀"/>
    <m/>
    <s v="省再担合规性审查通过"/>
    <s v="国担合规性审查通过"/>
    <m/>
    <n v="200"/>
    <n v="200"/>
    <n v="365"/>
    <n v="0"/>
    <n v="0"/>
    <n v="2E-3"/>
    <n v="4000"/>
    <n v="4000"/>
    <m/>
  </r>
  <r>
    <s v="4303522100800001"/>
    <s v="国担非专项业务"/>
    <s v="新增"/>
    <x v="19"/>
    <s v=""/>
    <s v="湖南省融资再担保有限公司"/>
    <s v="常德宝时钟表有限公司"/>
    <s v="企业"/>
    <s v="统一社会信用代码"/>
    <s v="91430702MA4RKN596J"/>
    <m/>
    <m/>
    <m/>
    <m/>
    <s v="私人控股"/>
    <s v="否"/>
    <s v="湖南省/常德市/武陵区"/>
    <s v="钟表、眼镜零售"/>
    <s v="零售业"/>
    <n v="1133"/>
    <n v="501"/>
    <n v="8"/>
    <m/>
    <s v="微型企业"/>
    <s v="小微企业"/>
    <s v=""/>
    <s v="朱志强"/>
    <s v="居民身份证"/>
    <s v="430703197512267171"/>
    <s v="中国建设银行常德万达广场支行"/>
    <n v="200"/>
    <s v="流动资金贷款"/>
    <n v="5.22"/>
    <s v="人民币"/>
    <s v="否"/>
    <s v="2022-10-08 00:00:00"/>
    <s v="2024-03-26 00:00:00"/>
    <m/>
    <s v="HTZ430114041CNED2022N002"/>
    <s v="无编号"/>
    <s v="HTZ430114041CNED2022N003"/>
    <s v="常美担委担【2022180】11001号"/>
    <n v="1"/>
    <m/>
    <s v="动产抵押,自然人保证"/>
    <n v="20"/>
    <n v="40"/>
    <n v="0"/>
    <n v="20"/>
    <n v="20"/>
    <n v="0"/>
    <m/>
    <s v=""/>
    <m/>
    <s v="国担非专项业务"/>
    <s v=""/>
    <s v="国担非专项业务"/>
    <m/>
    <s v="2022-11-14 17:19:47"/>
    <s v="2022-12-20 11:10:41"/>
    <s v="2022-11-04 14:57:00"/>
    <s v="周燕芳"/>
    <m/>
    <s v="省再担合规性审查通过"/>
    <s v="国担合规性审查通过"/>
    <m/>
    <n v="200"/>
    <n v="200"/>
    <n v="535"/>
    <n v="0"/>
    <n v="0"/>
    <n v="2E-3"/>
    <n v="4000"/>
    <n v="4000"/>
    <m/>
  </r>
  <r>
    <s v="4303522102100001"/>
    <s v="国担非专项业务"/>
    <s v="新增"/>
    <x v="19"/>
    <s v=""/>
    <s v="湖南省融资再担保有限公司"/>
    <s v="常德市鑫桥物流有限责任公司"/>
    <s v="企业"/>
    <s v="统一社会信用代码"/>
    <s v="914307037632585601"/>
    <m/>
    <m/>
    <m/>
    <m/>
    <s v="私人控股"/>
    <s v="是"/>
    <s v="湖南省/常德市/鼎城区"/>
    <s v="普通货物道路运输"/>
    <s v="交通运输业"/>
    <n v="2069"/>
    <n v="948.5"/>
    <n v="30"/>
    <m/>
    <s v="小型企业"/>
    <s v="小微企业"/>
    <s v=""/>
    <s v="牟金凤"/>
    <s v="居民身份证"/>
    <s v="432421197304073960"/>
    <s v="常德农村商业银行丹洲支行"/>
    <n v="200"/>
    <s v="流动资金贷款"/>
    <n v="4.6500000000000004"/>
    <s v="人民币"/>
    <s v="否"/>
    <s v="2022-10-21 00:00:00"/>
    <s v="2023-09-26 00:00:00"/>
    <m/>
    <s v="-30089-2022-00000591"/>
    <s v="无编号"/>
    <s v="1-30089-2022-00000015"/>
    <s v="常美担委担【2022187】11001号"/>
    <n v="1"/>
    <m/>
    <s v="自然人保证"/>
    <n v="20"/>
    <n v="40"/>
    <n v="0"/>
    <n v="20"/>
    <n v="20"/>
    <n v="0"/>
    <m/>
    <s v=""/>
    <m/>
    <s v="国担非专项业务"/>
    <s v=""/>
    <s v="国担非专项业务"/>
    <m/>
    <s v="2022-11-14 17:19:47"/>
    <s v="2022-12-20 11:10:41"/>
    <s v="2022-11-04 00:00:00"/>
    <s v="周燕芳"/>
    <m/>
    <s v="省再担合规性审查通过"/>
    <s v="国担合规性审查通过"/>
    <m/>
    <n v="200"/>
    <n v="200"/>
    <n v="340"/>
    <n v="0"/>
    <n v="0"/>
    <n v="2E-3"/>
    <n v="3726.03"/>
    <n v="3726.03"/>
    <m/>
  </r>
  <r>
    <s v="4306422101900001"/>
    <s v="国担非专项业务"/>
    <s v="新增"/>
    <x v="18"/>
    <m/>
    <s v="湖南省融资再担保有限公司"/>
    <s v="吉首市寨阳生态旅游开发有限公司"/>
    <s v="企业"/>
    <s v="统一社会信用代码"/>
    <s v="91433101MA4T2WE24A"/>
    <s v="杨秋云"/>
    <s v="19174324376"/>
    <s v="吉首市寨阳生态旅游开发有限公司"/>
    <s v="91433101MA4T2WE24A"/>
    <s v="集体控股"/>
    <s v="是"/>
    <s v="湖南省/湘西土家族苗族自治州/吉首市"/>
    <s v="其他未列明商务服务业"/>
    <s v="租赁和商务服务业"/>
    <n v="207"/>
    <n v="30"/>
    <n v="36"/>
    <n v="0"/>
    <s v="小型企业"/>
    <s v="三农"/>
    <m/>
    <s v="杨秋云"/>
    <s v="居民身份证"/>
    <s v="43310119700904455X"/>
    <s v="湖南吉首农村商业银行寨阳支行"/>
    <n v="40"/>
    <s v="流动资金贷款"/>
    <n v="5.5"/>
    <s v="人民币"/>
    <s v="否"/>
    <s v="2022-10-19 00:00:00"/>
    <s v="2024-10-18 00:00:00"/>
    <m/>
    <s v="-49517-2022-00001710"/>
    <s v="2022101918930227000000005"/>
    <s v="湘西批量保字[2021]第01号"/>
    <s v="湘西担保协议字[2022]第xzd0032号"/>
    <n v="1"/>
    <m/>
    <s v="无"/>
    <n v="20"/>
    <n v="40"/>
    <n v="0"/>
    <n v="20"/>
    <n v="20"/>
    <n v="0"/>
    <m/>
    <s v=""/>
    <m/>
    <s v="湘再担产品"/>
    <m/>
    <s v="湘再担产品"/>
    <m/>
    <s v="2022-11-14 17:19:47"/>
    <s v="2022-12-20 11:10:41"/>
    <s v="2022-11-04 15:38:26"/>
    <s v="彭瑞"/>
    <m/>
    <s v="省再担合规性审查通过"/>
    <s v="国担合规性审查通过"/>
    <m/>
    <n v="40"/>
    <n v="40"/>
    <n v="730"/>
    <n v="0"/>
    <n v="0"/>
    <n v="2E-3"/>
    <n v="800"/>
    <n v="800"/>
    <m/>
  </r>
  <r>
    <s v="4306422100800001"/>
    <s v="国担非专项业务"/>
    <s v="新增"/>
    <x v="18"/>
    <m/>
    <s v="湖南省融资再担保有限公司"/>
    <s v="湖南和谐万家企业管理服务有限公司"/>
    <s v="企业"/>
    <s v="统一社会信用代码"/>
    <s v="91433101MA4Q50347Y"/>
    <m/>
    <m/>
    <s v="湖南和谐万家企业管理服务有限公司"/>
    <s v="91433101MA4Q50347Y"/>
    <s v="私人控股"/>
    <s v="是"/>
    <s v="湖南省/湘西土家族苗族自治州/高新区"/>
    <s v="企业总部管理"/>
    <s v="租赁和商务服务业"/>
    <n v="519"/>
    <n v="336"/>
    <n v="21"/>
    <m/>
    <s v="小型企业"/>
    <s v="小微企业"/>
    <m/>
    <s v="凌华"/>
    <s v="居民身份证"/>
    <s v="433123196804010029"/>
    <s v="湖南吉首农村商业银行吉首支行"/>
    <n v="80"/>
    <s v="流动资金贷款"/>
    <n v="5.5"/>
    <s v="人民币"/>
    <s v="否"/>
    <s v="2022-10-08 00:00:00"/>
    <s v="2024-07-08 00:00:00"/>
    <m/>
    <s v="-49502-2022-00001273"/>
    <m/>
    <s v="湘西批量保字[2021]第01号"/>
    <s v="湘西担保协议字[2022]第xzd0029号"/>
    <n v="1"/>
    <m/>
    <s v="自然人保证"/>
    <n v="20"/>
    <n v="40"/>
    <n v="0"/>
    <n v="20"/>
    <n v="20"/>
    <n v="0"/>
    <m/>
    <s v=""/>
    <m/>
    <s v="湘再担产品"/>
    <m/>
    <s v="湘再担产品"/>
    <m/>
    <s v="2022-11-14 17:19:47"/>
    <s v="2022-12-20 11:10:41"/>
    <s v="2022-11-04 15:38:26"/>
    <s v="彭瑞"/>
    <m/>
    <s v="省再担合规性审查通过"/>
    <s v="国担合规性审查通过"/>
    <m/>
    <n v="80"/>
    <n v="80"/>
    <n v="639"/>
    <n v="0"/>
    <n v="0"/>
    <n v="2E-3"/>
    <n v="1600"/>
    <n v="1600"/>
    <m/>
  </r>
  <r>
    <s v="4306422092710006"/>
    <s v="国担非专项业务"/>
    <s v="新增"/>
    <x v="18"/>
    <m/>
    <s v="湖南省融资再担保有限公司"/>
    <s v="金架海"/>
    <s v="个体工商户"/>
    <s v="居民身份证"/>
    <s v="430521198702040054"/>
    <s v="金架海"/>
    <s v="13739048863"/>
    <s v="吉首市视康眼镜店"/>
    <s v="92433101MA7FHJXN69"/>
    <s v="私人控股"/>
    <s v="否"/>
    <s v="湖南省/湘西土家族苗族自治州/吉首市"/>
    <s v="钟表、眼镜零售"/>
    <s v="零售业"/>
    <n v="450"/>
    <n v="100"/>
    <n v="5"/>
    <n v="0"/>
    <s v="其他"/>
    <s v="小微企业,三农"/>
    <m/>
    <s v="金架海"/>
    <s v="居民身份证"/>
    <s v="430521198702040054"/>
    <s v="湖南吉首农村商业银行吉首支行"/>
    <n v="35"/>
    <s v="个人经营性贷款"/>
    <n v="5.5"/>
    <s v="人民币"/>
    <s v="否"/>
    <s v="2022-09-27 00:00:00"/>
    <s v="2024-06-27 00:00:00"/>
    <m/>
    <s v="-49502-2022-00001134"/>
    <s v="2022062718930221000000001"/>
    <s v="湘西批量保字[2021]第01号"/>
    <s v="湘西担保协议字[2022]第xzd0028号"/>
    <n v="1"/>
    <m/>
    <s v="自然人保证"/>
    <n v="20"/>
    <n v="40"/>
    <n v="0"/>
    <n v="20"/>
    <n v="20"/>
    <n v="0"/>
    <m/>
    <s v=""/>
    <m/>
    <s v="湘再担产品"/>
    <m/>
    <s v="湘再担产品"/>
    <m/>
    <s v="2022-11-14 17:19:47"/>
    <s v="2022-12-20 11:10:41"/>
    <s v="2022-11-04 15:38:26"/>
    <s v="彭瑞"/>
    <m/>
    <s v="省再担合规性审查通过"/>
    <s v="国担合规性审查通过"/>
    <m/>
    <n v="35"/>
    <n v="35"/>
    <n v="639"/>
    <n v="0"/>
    <n v="0"/>
    <n v="2E-3"/>
    <n v="700"/>
    <n v="700"/>
    <m/>
  </r>
  <r>
    <s v="4303522092900003"/>
    <s v="国担非专项业务"/>
    <s v="新增"/>
    <x v="19"/>
    <s v=""/>
    <s v="湖南省融资再担保有限公司"/>
    <s v="常德精工机械制造有限公司"/>
    <s v="企业"/>
    <s v="统一社会信用代码"/>
    <s v="91430702572204295M"/>
    <m/>
    <m/>
    <m/>
    <m/>
    <s v="私人控股"/>
    <s v="是"/>
    <s v="湖南省/常德市/武陵区"/>
    <s v="机械零部件加工"/>
    <s v="工业"/>
    <n v="732"/>
    <n v="980"/>
    <n v="47"/>
    <m/>
    <s v="小型企业"/>
    <s v="小微企业,创业创新"/>
    <s v="2.1.5"/>
    <s v="肖惠明"/>
    <s v="居民身份证"/>
    <s v="432401195808012059"/>
    <s v="中国银行常德分行"/>
    <n v="200"/>
    <s v="流动资金贷款"/>
    <n v="3.7"/>
    <s v="人民币"/>
    <s v="否"/>
    <s v="2022-09-29 00:00:00"/>
    <s v="2023-09-29 00:00:00"/>
    <m/>
    <s v="湘中银企借字2022-2743号"/>
    <s v="无编号"/>
    <s v="湘中银企保字2022-2743号"/>
    <s v="常美担委担【2022193】11001号"/>
    <n v="1"/>
    <m/>
    <s v="不动产抵押,自然人保证"/>
    <n v="20"/>
    <n v="40"/>
    <n v="0"/>
    <n v="20"/>
    <n v="20"/>
    <n v="0"/>
    <m/>
    <s v="高新企业"/>
    <m/>
    <s v="国担非专项业务"/>
    <s v=""/>
    <s v="国担非专项业务"/>
    <m/>
    <s v="2022-11-14 17:19:47"/>
    <s v="2022-12-20 11:10:41"/>
    <s v="2022-11-04 15:44:37"/>
    <s v="周燕芳"/>
    <m/>
    <s v="省再担合规性审查通过"/>
    <s v="国担合规性审查通过"/>
    <m/>
    <n v="200"/>
    <n v="200"/>
    <n v="365"/>
    <n v="0"/>
    <n v="0"/>
    <n v="2E-3"/>
    <n v="4000"/>
    <n v="4000"/>
    <m/>
  </r>
  <r>
    <s v="4303522102610001"/>
    <s v="国担非专项业务"/>
    <s v="新增"/>
    <x v="19"/>
    <s v=""/>
    <s v="湖南省融资再担保有限公司"/>
    <s v="李贵云"/>
    <s v="个体工商户"/>
    <s v="居民身份证"/>
    <s v="432423196208182073"/>
    <m/>
    <m/>
    <s v="鼎城区武陵镇贵云商行"/>
    <s v="92430703MA4LKCFQ3P"/>
    <s v="私人控股"/>
    <s v="是"/>
    <s v="湖南省/常德市/鼎城区"/>
    <s v="烟草制品零售"/>
    <s v="零售业"/>
    <n v="1218.1500000000001"/>
    <n v="2500"/>
    <n v="12"/>
    <m/>
    <s v="其他"/>
    <s v="小微企业"/>
    <s v=""/>
    <m/>
    <m/>
    <m/>
    <s v="常德农村商业银行"/>
    <n v="100"/>
    <s v="个人经营性贷款"/>
    <n v="6.6"/>
    <s v="人民币"/>
    <s v="否"/>
    <s v="2022-10-26 00:00:00"/>
    <s v="2024-10-16 00:00:00"/>
    <m/>
    <s v="-30000-2022-00000509"/>
    <s v="2022102618880800000000001"/>
    <s v="1-30000-2022-00000021"/>
    <s v="常美担委担【2022195】11001号"/>
    <n v="1"/>
    <m/>
    <s v="不动产抵押"/>
    <n v="20"/>
    <n v="40"/>
    <n v="0"/>
    <n v="20"/>
    <n v="20"/>
    <n v="0"/>
    <m/>
    <s v=""/>
    <m/>
    <s v="国担非专项业务"/>
    <s v=""/>
    <s v="国担非专项业务"/>
    <m/>
    <s v="2022-11-14 17:19:47"/>
    <s v="2022-12-20 11:10:41"/>
    <s v="2022-11-04 15:55:25"/>
    <s v="周燕芳"/>
    <m/>
    <s v="省再担合规性审查通过"/>
    <s v="国担合规性审查通过"/>
    <m/>
    <n v="100"/>
    <n v="100"/>
    <n v="721"/>
    <n v="0"/>
    <n v="0"/>
    <n v="2E-3"/>
    <n v="2000"/>
    <n v="2000"/>
    <m/>
  </r>
  <r>
    <s v="4305822092100011"/>
    <s v="国担非专项业务"/>
    <s v="新增"/>
    <x v="42"/>
    <m/>
    <s v="湖南省融资再担保有限公司"/>
    <s v="湖南力达印务有限公司"/>
    <s v="企业"/>
    <s v="统一社会信用代码"/>
    <s v="91430600MA4PCE801K"/>
    <m/>
    <m/>
    <m/>
    <m/>
    <s v="私人控股"/>
    <s v="否"/>
    <s v="湖南省/岳阳市/城陵矶新港区"/>
    <s v="包装装潢及其他印刷"/>
    <s v="工业"/>
    <n v="988.18"/>
    <n v="1112.45"/>
    <n v="22"/>
    <n v="0.32"/>
    <s v="小型企业"/>
    <s v="小微企业"/>
    <m/>
    <s v="龚建平"/>
    <s v="居民身份证"/>
    <s v="43060219660216011X"/>
    <s v="中国建设银行股份有限公司岳阳市分行"/>
    <n v="200"/>
    <s v="流动资金贷款"/>
    <n v="4.2"/>
    <s v="人民币"/>
    <s v="否"/>
    <s v="2022-09-21 00:00:00"/>
    <s v="2023-09-21 00:00:00"/>
    <m/>
    <s v="HTZ430660500CNED2022N014"/>
    <m/>
    <s v="岳小微-建行【2022】小微基金第001号"/>
    <s v="HTZ430660500CNED2022N014WTDBCNH"/>
    <n v="0.5"/>
    <m/>
    <s v="自然人保证"/>
    <n v="30"/>
    <n v="30"/>
    <n v="0"/>
    <n v="20"/>
    <n v="20"/>
    <n v="0"/>
    <m/>
    <s v=""/>
    <m/>
    <s v="国担非专项业务"/>
    <m/>
    <s v="国担非专项业务"/>
    <m/>
    <s v="2022-11-21 17:20:50"/>
    <s v="2022-12-20 11:10:41"/>
    <s v="2022-11-13 10:45:47"/>
    <s v="蒋荣"/>
    <m/>
    <s v="省再担合规性审查通过"/>
    <s v="国担合规性审查通过"/>
    <m/>
    <n v="200"/>
    <n v="200"/>
    <n v="365"/>
    <n v="0"/>
    <n v="0"/>
    <n v="2E-3"/>
    <n v="4000"/>
    <n v="4000"/>
    <m/>
  </r>
  <r>
    <s v="4305822092900049"/>
    <s v="国担非专项业务"/>
    <s v="新增"/>
    <x v="42"/>
    <m/>
    <s v="湖南省融资再担保有限公司"/>
    <s v="岳阳县恒辉生物质有限公司"/>
    <s v="企业"/>
    <s v="统一社会信用代码"/>
    <s v="91430621MA4QGJMP11"/>
    <m/>
    <m/>
    <m/>
    <m/>
    <s v="私人控股"/>
    <s v="是"/>
    <s v="湖南省/岳阳市/岳阳县"/>
    <s v="生物质致密成型燃料加工"/>
    <s v="工业"/>
    <n v="1801"/>
    <n v="1044"/>
    <n v="15"/>
    <n v="8.6"/>
    <s v="微型企业"/>
    <s v="小微企业"/>
    <s v="4.4.2"/>
    <s v="唐小平"/>
    <s v="居民身份证"/>
    <s v="430621196407150011"/>
    <s v="湖南岳阳巴陵农村商业银行股份有限公司"/>
    <n v="200"/>
    <s v="流动资金贷款"/>
    <n v="4.45"/>
    <s v="人民币"/>
    <s v="否"/>
    <s v="2022-09-29 00:00:00"/>
    <s v="2023-09-27 00:00:00"/>
    <m/>
    <s v="-21501-2022-00000473"/>
    <s v="202209291886040300000002"/>
    <s v="岳小微-巴陵农商【2022】小微基金第001号"/>
    <s v="-21501-2022-00000473WTDBCNH"/>
    <n v="0.5"/>
    <m/>
    <s v="自然人保证"/>
    <n v="30"/>
    <n v="30"/>
    <n v="0"/>
    <n v="20"/>
    <n v="20"/>
    <n v="0"/>
    <m/>
    <s v=""/>
    <m/>
    <s v="国担非专项业务"/>
    <m/>
    <s v="国担非专项业务"/>
    <m/>
    <s v="2022-11-21 17:20:50"/>
    <s v="2022-12-20 11:10:41"/>
    <s v="2022-11-13 10:45:47"/>
    <s v="蒋荣"/>
    <m/>
    <s v="省再担合规性审查通过"/>
    <s v="国担合规性审查通过"/>
    <m/>
    <n v="200"/>
    <n v="200"/>
    <n v="363"/>
    <n v="0"/>
    <n v="0"/>
    <n v="2E-3"/>
    <n v="3978.08"/>
    <n v="3978.08"/>
    <m/>
  </r>
  <r>
    <s v="4305822090900027"/>
    <s v="国担非专项业务"/>
    <s v="新增"/>
    <x v="42"/>
    <m/>
    <s v="湖南省融资再担保有限公司"/>
    <s v="岳阳超能装饰工程有限公司"/>
    <s v="企业"/>
    <s v="统一社会信用代码"/>
    <s v="91430600MA4RRQQY0C"/>
    <m/>
    <m/>
    <m/>
    <m/>
    <s v="私人控股"/>
    <s v="是"/>
    <s v="湖南省/岳阳市/岳阳楼区"/>
    <s v="公共建筑装饰和装修"/>
    <s v="建筑业"/>
    <n v="515.17999999999995"/>
    <n v="448.9"/>
    <n v="7"/>
    <n v="2.69"/>
    <s v="小型企业"/>
    <s v="小微企业"/>
    <m/>
    <s v="吴佳"/>
    <s v="居民身份证"/>
    <s v="430602199406265540"/>
    <s v="中国工商银行股份有限公司岳阳分行"/>
    <n v="140"/>
    <s v="流动资金贷款"/>
    <n v="3.95"/>
    <s v="人民币"/>
    <s v="否"/>
    <s v="2022-09-09 00:00:00"/>
    <s v="2023-09-08 00:00:00"/>
    <m/>
    <s v="0190700012-2022年（东支）字00465号"/>
    <s v="0190700012-2022年(借)字000248号"/>
    <s v="岳小微-岳工行【2022】小微基金第001号"/>
    <s v="0190700012-2022年(东支)字00465号WTDBCNH"/>
    <n v="0.5"/>
    <m/>
    <s v="自然人保证"/>
    <n v="30"/>
    <n v="30"/>
    <n v="0"/>
    <n v="20"/>
    <n v="20"/>
    <n v="0"/>
    <m/>
    <s v=""/>
    <m/>
    <s v="国担非专项业务"/>
    <m/>
    <s v="国担非专项业务"/>
    <m/>
    <s v="2022-11-21 17:20:50"/>
    <s v="2022-12-20 11:10:41"/>
    <s v="2022-11-13 10:45:47"/>
    <s v="蒋荣"/>
    <m/>
    <s v="省再担合规性审查通过"/>
    <s v="国担合规性审查通过"/>
    <m/>
    <n v="140"/>
    <n v="140"/>
    <n v="364"/>
    <n v="0"/>
    <n v="0"/>
    <n v="2E-3"/>
    <n v="2792.33"/>
    <n v="2792.33"/>
    <m/>
  </r>
  <r>
    <s v="4305822090900028"/>
    <s v="国担非专项业务"/>
    <s v="新增"/>
    <x v="42"/>
    <m/>
    <s v="湖南省融资再担保有限公司"/>
    <s v="岳阳祥旺恒利棉印染精加工有限公司"/>
    <s v="企业"/>
    <s v="统一社会信用代码"/>
    <s v="91430600MA4LFG4T1M"/>
    <m/>
    <m/>
    <m/>
    <m/>
    <s v="私人控股"/>
    <s v="否"/>
    <s v="湖南省/岳阳市/汨罗市"/>
    <s v="棉印染精加工"/>
    <s v="工业"/>
    <n v="4867.95"/>
    <n v="25433"/>
    <n v="130"/>
    <n v="0"/>
    <s v="小型企业"/>
    <s v="小微企业"/>
    <s v="7.3.3"/>
    <s v="范小东"/>
    <s v="居民身份证"/>
    <s v="430304197609130272"/>
    <s v="湖南汨罗农村商业银行股份有限公司"/>
    <n v="200"/>
    <s v="流动资金贷款"/>
    <n v="4.45"/>
    <s v="人民币"/>
    <s v="否"/>
    <s v="2022-09-09 00:00:00"/>
    <s v="2023-09-05 00:00:00"/>
    <m/>
    <s v="-23538-2022-00001071"/>
    <s v="2022090918860815000000001"/>
    <s v="岳小微-汨罗农商【2022】小微基金第001号"/>
    <s v="-23538-2022-00001071WTDBCNH"/>
    <n v="0.5"/>
    <m/>
    <s v="自然人保证"/>
    <n v="30"/>
    <n v="30"/>
    <n v="0"/>
    <n v="20"/>
    <n v="20"/>
    <n v="0"/>
    <m/>
    <s v=""/>
    <m/>
    <s v="国担非专项业务"/>
    <m/>
    <s v="国担非专项业务"/>
    <m/>
    <s v="2022-11-21 17:20:50"/>
    <s v="2022-12-20 11:11:11"/>
    <s v="2022-11-13 10:45:47"/>
    <s v="蒋荣"/>
    <m/>
    <s v="省再担合规性审查通过"/>
    <s v="国担合规性审查通过"/>
    <m/>
    <n v="200"/>
    <n v="200"/>
    <n v="361"/>
    <n v="0"/>
    <n v="0"/>
    <n v="2E-3"/>
    <n v="3956.16"/>
    <n v="3956.16"/>
    <m/>
  </r>
  <r>
    <s v="4305822090900029"/>
    <s v="国担非专项业务"/>
    <s v="新增"/>
    <x v="42"/>
    <m/>
    <s v="湖南省融资再担保有限公司"/>
    <s v="湖南屈原水利建筑工程有限公司"/>
    <s v="企业"/>
    <s v="统一社会信用代码"/>
    <s v="914306007225372804"/>
    <m/>
    <m/>
    <m/>
    <m/>
    <s v="私人控股"/>
    <s v="否"/>
    <s v="湖南省/岳阳市/汨罗市"/>
    <s v="其他土木工程建筑施工"/>
    <s v="建筑业"/>
    <n v="23350.25"/>
    <n v="10821.11"/>
    <n v="100"/>
    <n v="108"/>
    <s v="中型企业"/>
    <s v="三农"/>
    <m/>
    <s v="殷建"/>
    <s v="居民身份证"/>
    <s v="430681195803199310"/>
    <s v="湖南汨罗农村商业银行股份有限公司"/>
    <n v="500"/>
    <s v="流动资金贷款"/>
    <n v="4.45"/>
    <s v="人民币"/>
    <s v="否"/>
    <s v="2022-09-09 00:00:00"/>
    <s v="2023-09-07 00:00:00"/>
    <m/>
    <s v="-23538-2022-00001077"/>
    <s v="2022090918860815000000002"/>
    <s v="岳小微-汨罗农商【2022】小微基金第001号"/>
    <s v="-23538-2022-00001077WTDBCNH"/>
    <n v="0.5"/>
    <m/>
    <s v="自然人保证"/>
    <n v="30"/>
    <n v="30"/>
    <n v="0"/>
    <n v="20"/>
    <n v="20"/>
    <n v="0"/>
    <m/>
    <s v=""/>
    <m/>
    <s v="国担非专项业务"/>
    <m/>
    <s v="国担非专项业务"/>
    <m/>
    <s v="2022-11-21 17:20:50"/>
    <s v="2022-12-20 11:11:11"/>
    <s v="2022-11-13 10:45:47"/>
    <s v="蒋荣"/>
    <m/>
    <s v="省再担合规性审查通过"/>
    <s v="国担合规性审查通过"/>
    <m/>
    <n v="500"/>
    <n v="500"/>
    <n v="363"/>
    <n v="0"/>
    <n v="0"/>
    <n v="2E-3"/>
    <n v="9945.2099999999991"/>
    <n v="9945.2099999999991"/>
    <m/>
  </r>
  <r>
    <s v="4305822092900050"/>
    <s v="国担非专项业务"/>
    <s v="新增"/>
    <x v="42"/>
    <m/>
    <s v="湖南省融资再担保有限公司"/>
    <s v="湖南春江木业有限公司"/>
    <s v="企业"/>
    <s v="统一社会信用代码"/>
    <s v="91430600563539069Q"/>
    <m/>
    <m/>
    <m/>
    <m/>
    <s v="私人控股"/>
    <s v="否"/>
    <s v="湖南省/岳阳市/汨罗市"/>
    <s v="家具和相关物品修理"/>
    <s v="其他未列明行业"/>
    <n v="1180.93"/>
    <n v="1887.52"/>
    <n v="20"/>
    <n v="55.87"/>
    <s v="小型企业"/>
    <s v="小微企业"/>
    <m/>
    <s v="黎立新"/>
    <s v="居民身份证"/>
    <s v="430681196510129313"/>
    <s v="湖南汨罗农村商业银行股份有限公司"/>
    <n v="100"/>
    <s v="流动资金贷款"/>
    <n v="4.45"/>
    <s v="人民币"/>
    <s v="否"/>
    <s v="2022-09-29 00:00:00"/>
    <s v="2023-09-21 00:00:00"/>
    <m/>
    <s v="-23538-2022-00001141"/>
    <s v="2022092818860815000000001"/>
    <s v="岳小微-汨罗农商【2022】小微基金第001号"/>
    <s v="-23538-2022-00001141WTDBCNH"/>
    <n v="0.5"/>
    <m/>
    <s v="自然人保证"/>
    <n v="30"/>
    <n v="30"/>
    <n v="0"/>
    <n v="20"/>
    <n v="20"/>
    <n v="0"/>
    <m/>
    <s v=""/>
    <m/>
    <s v="国担非专项业务"/>
    <m/>
    <s v="国担非专项业务"/>
    <m/>
    <s v="2022-11-21 17:20:50"/>
    <s v="2022-12-20 11:10:41"/>
    <s v="2022-11-13 10:45:47"/>
    <s v="蒋荣"/>
    <m/>
    <s v="省再担合规性审查通过"/>
    <s v="国担合规性审查通过"/>
    <m/>
    <n v="100"/>
    <n v="100"/>
    <n v="357"/>
    <n v="0"/>
    <n v="0"/>
    <n v="2E-3"/>
    <n v="1956.16"/>
    <n v="1956.16"/>
    <m/>
  </r>
  <r>
    <s v="4305822093000048"/>
    <s v="国担非专项业务"/>
    <s v="新增"/>
    <x v="42"/>
    <m/>
    <s v="湖南省融资再担保有限公司"/>
    <s v="岳阳正海药业有限公司"/>
    <s v="企业"/>
    <s v="统一社会信用代码"/>
    <s v="91430600MA4L3CXR3Y"/>
    <m/>
    <m/>
    <m/>
    <m/>
    <s v="私人控股"/>
    <s v="否"/>
    <s v="湖南省/岳阳市/汨罗市"/>
    <s v="营养和保健品批发"/>
    <s v="批发业"/>
    <n v="4056.38"/>
    <n v="5046.79"/>
    <n v="40"/>
    <n v="22.38"/>
    <s v="中型企业"/>
    <s v="三农"/>
    <m/>
    <s v="陈鑫"/>
    <s v="居民身份证"/>
    <s v="445281198307070313"/>
    <s v="湖南汨罗农村商业银行股份有限公司"/>
    <n v="200"/>
    <s v="流动资金贷款"/>
    <n v="4.45"/>
    <s v="人民币"/>
    <s v="否"/>
    <s v="2022-09-30 00:00:00"/>
    <s v="2023-09-28 00:00:00"/>
    <m/>
    <s v="-23538-2022-00001159"/>
    <s v="2022093018860815000000001"/>
    <s v="岳小微-汨罗农商【2022】小微基金第001号"/>
    <s v="-23538-2022-00001159WTDBCNH"/>
    <n v="0.5"/>
    <m/>
    <s v="自然人保证"/>
    <n v="30"/>
    <n v="30"/>
    <n v="0"/>
    <n v="20"/>
    <n v="20"/>
    <n v="0"/>
    <m/>
    <s v=""/>
    <m/>
    <s v="国担非专项业务"/>
    <m/>
    <s v="国担非专项业务"/>
    <m/>
    <s v="2022-11-21 17:20:50"/>
    <s v="2022-12-20 11:10:41"/>
    <s v="2022-11-13 10:45:47"/>
    <s v="蒋荣"/>
    <m/>
    <s v="省再担合规性审查通过"/>
    <s v="国担合规性审查通过"/>
    <m/>
    <n v="200"/>
    <n v="200"/>
    <n v="363"/>
    <n v="0"/>
    <n v="0"/>
    <n v="2E-3"/>
    <n v="3978.08"/>
    <n v="3978.08"/>
    <m/>
  </r>
  <r>
    <s v="4305822093000049"/>
    <s v="国担非专项业务"/>
    <s v="新增"/>
    <x v="42"/>
    <m/>
    <s v="湖南省融资再担保有限公司"/>
    <s v="湖南佳益生物饲料有限公司"/>
    <s v="企业"/>
    <s v="统一社会信用代码"/>
    <s v="914306000919985736"/>
    <m/>
    <m/>
    <m/>
    <m/>
    <s v="私人控股"/>
    <s v="否"/>
    <s v="湖南省/岳阳市/汨罗市"/>
    <s v="其他饲料加工"/>
    <s v="工业"/>
    <n v="7125.31"/>
    <n v="6163.73"/>
    <n v="120"/>
    <n v="50.85"/>
    <s v="小型企业"/>
    <s v="小微企业"/>
    <s v="4.3.4"/>
    <s v="陈家伟"/>
    <s v="居民身份证"/>
    <s v="420111197405087613"/>
    <s v="湖南汨罗农村商业银行股份有限公司"/>
    <n v="500"/>
    <s v="流动资金贷款"/>
    <n v="4.45"/>
    <s v="人民币"/>
    <s v="否"/>
    <s v="2022-09-30 00:00:00"/>
    <s v="2023-09-29 00:00:00"/>
    <m/>
    <s v="-23538-2022-00001160"/>
    <s v="2022093018860815000000002"/>
    <s v="岳小微-汨罗农商【2022】小微基金第001号"/>
    <s v="-23538-2022-00001160WTDBCNH"/>
    <n v="0.5"/>
    <m/>
    <s v="企业保证,自然人保证"/>
    <n v="30"/>
    <n v="30"/>
    <n v="0"/>
    <n v="20"/>
    <n v="20"/>
    <n v="0"/>
    <m/>
    <s v=""/>
    <m/>
    <s v="国担非专项业务"/>
    <m/>
    <s v="国担非专项业务"/>
    <m/>
    <s v="2022-11-21 17:20:50"/>
    <s v="2022-12-20 11:10:41"/>
    <s v="2022-11-13 10:45:47"/>
    <s v="蒋荣"/>
    <m/>
    <s v="省再担合规性审查通过"/>
    <s v="国担合规性审查通过"/>
    <m/>
    <n v="500"/>
    <n v="500"/>
    <n v="364"/>
    <n v="0"/>
    <n v="0"/>
    <n v="2E-3"/>
    <n v="9972.6"/>
    <n v="9972.6"/>
    <m/>
  </r>
  <r>
    <s v="4305822090900030"/>
    <s v="国担非专项业务"/>
    <s v="新增"/>
    <x v="42"/>
    <m/>
    <s v="湖南省融资再担保有限公司"/>
    <s v="岳阳科力电磁科技有限公司"/>
    <s v="企业"/>
    <s v="统一社会信用代码"/>
    <s v="91430600670775534L"/>
    <m/>
    <m/>
    <m/>
    <m/>
    <s v="私人控股"/>
    <s v="否"/>
    <s v="湖南省/岳阳市/岳阳楼区"/>
    <s v="电子元器件与机电组件设备制造"/>
    <s v="工业"/>
    <n v="2516"/>
    <n v="3878"/>
    <n v="37"/>
    <n v="13.7"/>
    <s v="小型企业"/>
    <s v="小微企业"/>
    <s v="1.2.1"/>
    <s v="李碧"/>
    <s v="居民身份证"/>
    <s v="430602197912146510"/>
    <s v="湖南岳阳农村商业银行股份有限公司"/>
    <n v="150"/>
    <s v="流动资金贷款"/>
    <n v="4.6500000000000004"/>
    <s v="人民币"/>
    <s v="否"/>
    <s v="2022-09-09 00:00:00"/>
    <s v="2023-09-08 00:00:00"/>
    <m/>
    <s v="-21017-2022-00000501"/>
    <s v="2022090918860103400000001"/>
    <s v="岳小微-岳阳农商〔2022〕小微基金第001号"/>
    <s v="-21017-2022-00000501WTDBCNH"/>
    <n v="0.5"/>
    <m/>
    <s v="自然人保证"/>
    <n v="30"/>
    <n v="30"/>
    <n v="0"/>
    <n v="20"/>
    <n v="20"/>
    <n v="0"/>
    <m/>
    <s v=""/>
    <m/>
    <s v="国担非专项业务"/>
    <m/>
    <s v="国担非专项业务"/>
    <m/>
    <s v="2022-11-21 17:20:50"/>
    <s v="2022-12-20 11:10:41"/>
    <s v="2022-11-13 10:45:47"/>
    <s v="蒋荣"/>
    <m/>
    <s v="省再担合规性审查通过"/>
    <s v="国担合规性审查通过"/>
    <m/>
    <n v="150"/>
    <n v="150"/>
    <n v="364"/>
    <n v="0"/>
    <n v="0"/>
    <n v="2E-3"/>
    <n v="2991.78"/>
    <n v="2991.78"/>
    <m/>
  </r>
  <r>
    <s v="4305822091500007"/>
    <s v="国担非专项业务"/>
    <s v="新增"/>
    <x v="42"/>
    <m/>
    <s v="湖南省融资再担保有限公司"/>
    <s v="湖南中联环工程项目管理有限公司"/>
    <s v="企业"/>
    <s v="统一社会信用代码"/>
    <s v="914306027656317950"/>
    <m/>
    <m/>
    <m/>
    <m/>
    <s v="私人控股"/>
    <s v="否"/>
    <s v="湖南省/岳阳市/岳阳楼区"/>
    <s v="其他未列明建筑业"/>
    <s v="建筑业"/>
    <n v="1167"/>
    <n v="2660"/>
    <n v="60"/>
    <n v="41"/>
    <s v="小型企业"/>
    <s v="小微企业"/>
    <m/>
    <s v="李名校"/>
    <s v="居民身份证"/>
    <s v="430682196812077738"/>
    <s v="湖南岳阳农村商业银行股份有限公司"/>
    <n v="450"/>
    <s v="流动资金贷款"/>
    <n v="4.6500000000000004"/>
    <s v="人民币"/>
    <s v="否"/>
    <s v="2022-09-15 00:00:00"/>
    <s v="2023-09-27 00:00:00"/>
    <m/>
    <s v="-21046-2022-00000839"/>
    <s v="2022091518860124100000001"/>
    <s v="岳小微-岳阳农商〔2022〕小微基金第001号"/>
    <s v="-21046-2022-00000839WTDBCNH"/>
    <n v="0.5"/>
    <m/>
    <s v="自然人保证"/>
    <n v="30"/>
    <n v="30"/>
    <n v="0"/>
    <n v="20"/>
    <n v="20"/>
    <n v="0"/>
    <m/>
    <s v=""/>
    <m/>
    <s v="国担非专项业务"/>
    <m/>
    <s v="国担非专项业务"/>
    <m/>
    <s v="2022-11-21 17:20:50"/>
    <s v="2022-12-20 11:11:11"/>
    <s v="2022-11-13 10:45:48"/>
    <s v="蒋荣"/>
    <m/>
    <s v="省再担合规性审查通过"/>
    <s v="国担合规性审查通过"/>
    <m/>
    <n v="450"/>
    <n v="450"/>
    <n v="377"/>
    <n v="0"/>
    <n v="0"/>
    <n v="2E-3"/>
    <n v="9000"/>
    <n v="9000"/>
    <m/>
  </r>
  <r>
    <s v="4305822093000050"/>
    <s v="国担非专项业务"/>
    <s v="新增"/>
    <x v="42"/>
    <m/>
    <s v="湖南省融资再担保有限公司"/>
    <s v="岳阳黄茶产业发展有限公司"/>
    <s v="企业"/>
    <s v="统一社会信用代码"/>
    <s v="91430600MA4M4TEH31"/>
    <m/>
    <m/>
    <m/>
    <m/>
    <s v="私人控股"/>
    <s v="否"/>
    <s v="湖南省/岳阳市/岳阳楼区"/>
    <s v="酒、饮料及茶叶批发"/>
    <s v="批发业"/>
    <n v="6117"/>
    <n v="5731"/>
    <n v="18"/>
    <n v="0"/>
    <s v="小型企业"/>
    <s v="小微企业,三农"/>
    <m/>
    <s v="彭育林"/>
    <s v="居民身份证"/>
    <s v="430621196302140044"/>
    <s v="华融湘江银行股份有限公司岳阳分行"/>
    <n v="500"/>
    <s v="流动资金贷款"/>
    <n v="4.3"/>
    <s v="人民币"/>
    <s v="否"/>
    <s v="2022-09-30 00:00:00"/>
    <s v="2023-09-28 00:00:00"/>
    <m/>
    <s v="华银岳南湖支流资贷字2022年第068号"/>
    <s v="800120220361412"/>
    <s v="岳小微-华湘行【2022】小微基金第001号"/>
    <s v="华银岳南湖支流资贷字2022年第068号WTDBCNH"/>
    <n v="0.5"/>
    <m/>
    <s v="自然人保证"/>
    <n v="30"/>
    <n v="30"/>
    <n v="0"/>
    <n v="20"/>
    <n v="20"/>
    <n v="0"/>
    <m/>
    <s v=""/>
    <m/>
    <s v="国担非专项业务"/>
    <m/>
    <s v="国担非专项业务"/>
    <m/>
    <s v="2022-11-21 17:20:50"/>
    <s v="2022-12-20 11:10:41"/>
    <s v="2022-11-13 10:45:48"/>
    <s v="蒋荣"/>
    <m/>
    <s v="省再担合规性审查通过"/>
    <s v="国担合规性审查通过"/>
    <m/>
    <n v="500"/>
    <n v="500"/>
    <n v="363"/>
    <n v="0"/>
    <n v="0"/>
    <n v="2E-3"/>
    <n v="9945.2099999999991"/>
    <n v="9945.2099999999991"/>
    <m/>
  </r>
  <r>
    <s v="4305822093000051"/>
    <s v="国担非专项业务"/>
    <s v="新增"/>
    <x v="42"/>
    <m/>
    <s v="湖南省融资再担保有限公司"/>
    <s v="湖南顺馨生态农业有限公司"/>
    <s v="企业"/>
    <s v="统一社会信用代码"/>
    <s v="914306005910019521"/>
    <m/>
    <m/>
    <m/>
    <m/>
    <s v="私人控股"/>
    <s v="否"/>
    <s v="湖南省/岳阳市/岳阳楼区"/>
    <s v="其他农业专业及辅助性活动"/>
    <s v="农、林、牧、渔业"/>
    <n v="5771"/>
    <n v="4096"/>
    <n v="32"/>
    <n v="0"/>
    <s v="中型企业"/>
    <s v="三农"/>
    <s v="4.4.1"/>
    <s v="粟海洋"/>
    <s v="居民身份证"/>
    <s v="430602196707098914"/>
    <s v="华融湘江银行股份有限公司岳阳分行"/>
    <n v="450"/>
    <s v="流动资金贷款"/>
    <n v="4"/>
    <s v="人民币"/>
    <s v="否"/>
    <s v="2022-09-30 00:00:00"/>
    <s v="2023-09-28 00:00:00"/>
    <m/>
    <s v="华银岳营业部流资贷字2022年第057号"/>
    <s v="8013202220360744"/>
    <s v="岳小微-华湘行【2022】小微基金第001号"/>
    <s v="华银岳营业部流资贷字2022年第057号WTDBCNH"/>
    <n v="0.5"/>
    <m/>
    <s v="自然人保证"/>
    <n v="30"/>
    <n v="30"/>
    <n v="0"/>
    <n v="20"/>
    <n v="20"/>
    <n v="0"/>
    <m/>
    <s v=""/>
    <m/>
    <s v="国担非专项业务"/>
    <m/>
    <s v="国担非专项业务"/>
    <m/>
    <s v="2022-11-21 17:20:50"/>
    <s v="2022-12-20 11:10:41"/>
    <s v="2022-11-13 10:45:48"/>
    <s v="蒋荣"/>
    <m/>
    <s v="省再担合规性审查通过"/>
    <s v="国担合规性审查通过"/>
    <m/>
    <n v="450"/>
    <n v="450"/>
    <n v="363"/>
    <n v="0"/>
    <n v="0"/>
    <n v="2E-3"/>
    <n v="8950.68"/>
    <n v="8950.68"/>
    <m/>
  </r>
  <r>
    <s v="4305822092300035"/>
    <s v="国担非专项业务"/>
    <s v="新增"/>
    <x v="42"/>
    <m/>
    <s v="湖南省融资再担保有限公司"/>
    <s v="平江县新翔宇食品有限公司"/>
    <s v="企业"/>
    <s v="统一社会信用代码"/>
    <s v="91430626MA4L6P9YXF"/>
    <m/>
    <m/>
    <m/>
    <m/>
    <s v="私人控股"/>
    <s v="否"/>
    <s v="湖南省/岳阳市/平江县"/>
    <s v="糕点、面包制造"/>
    <s v="工业"/>
    <n v="7143"/>
    <n v="14863"/>
    <n v="82"/>
    <n v="285"/>
    <s v="小型企业"/>
    <s v="小微企业"/>
    <m/>
    <s v="唐明辉"/>
    <s v="居民身份证"/>
    <s v="430626197210101618"/>
    <s v="中国银行股份有限公司岳阳分行"/>
    <n v="500"/>
    <s v="流动资金贷款"/>
    <n v="3.9"/>
    <s v="人民币"/>
    <s v="否"/>
    <s v="2022-09-23 00:00:00"/>
    <s v="2023-09-23 00:00:00"/>
    <m/>
    <s v="湘中银企借字-2022-2985号"/>
    <m/>
    <s v="岳小微-中行【2022】园区基金第001号"/>
    <s v="湘中银企借字-2022-2985号WTDBCNH"/>
    <n v="0.5"/>
    <m/>
    <s v="自然人保证"/>
    <n v="20"/>
    <n v="40"/>
    <n v="0"/>
    <n v="20"/>
    <n v="20"/>
    <n v="0"/>
    <m/>
    <s v=""/>
    <m/>
    <s v="国担非专项业务"/>
    <m/>
    <s v="国担非专项业务"/>
    <m/>
    <s v="2022-11-21 17:20:50"/>
    <s v="2022-12-20 11:10:41"/>
    <s v="2022-11-13 10:45:48"/>
    <s v="蒋荣"/>
    <m/>
    <s v="省再担合规性审查通过"/>
    <s v="国担合规性审查通过"/>
    <m/>
    <n v="500"/>
    <n v="500"/>
    <n v="365"/>
    <n v="0"/>
    <n v="0"/>
    <n v="2E-3"/>
    <n v="10000"/>
    <n v="10000"/>
    <m/>
  </r>
  <r>
    <s v="4305822092200019"/>
    <s v="国担非专项业务"/>
    <s v="新增"/>
    <x v="42"/>
    <m/>
    <s v="湖南省融资再担保有限公司"/>
    <s v="华容县华青纺织有限公司"/>
    <s v="企业"/>
    <s v="统一社会信用代码"/>
    <s v="91430623765641088M"/>
    <m/>
    <m/>
    <m/>
    <m/>
    <s v="私人控股"/>
    <s v="否"/>
    <s v="湖南省/岳阳市/华容县"/>
    <s v="农产品初加工活动"/>
    <s v="农、林、牧、渔业"/>
    <n v="10914"/>
    <n v="5062"/>
    <n v="136"/>
    <n v="56.93"/>
    <s v="中型企业"/>
    <s v="三农"/>
    <m/>
    <s v="蔡先彪"/>
    <s v="居民身份证"/>
    <s v="430623196407172512"/>
    <s v="中国银行股份有限公司岳阳分行"/>
    <n v="500"/>
    <s v="流动资金贷款"/>
    <n v="4.1500000000000004"/>
    <s v="人民币"/>
    <s v="否"/>
    <s v="2022-09-22 00:00:00"/>
    <s v="2023-09-22 00:00:00"/>
    <m/>
    <s v="湘中银企借字-2022-HQFZ-XS01号"/>
    <m/>
    <s v="岳小微-中行【2022】园区基金第001号"/>
    <s v="湘中银企借字-2022-HQFZ-XS01号WTDBCNH"/>
    <n v="0.5"/>
    <m/>
    <s v="自然人保证"/>
    <n v="20"/>
    <n v="40"/>
    <n v="0"/>
    <n v="20"/>
    <n v="20"/>
    <n v="0"/>
    <m/>
    <s v=""/>
    <m/>
    <s v="国担非专项业务"/>
    <m/>
    <s v="国担非专项业务"/>
    <m/>
    <s v="2022-11-21 17:20:50"/>
    <s v="2022-12-20 11:10:41"/>
    <s v="2022-11-13 10:45:48"/>
    <s v="蒋荣"/>
    <m/>
    <s v="省再担合规性审查通过"/>
    <s v="国担合规性审查通过"/>
    <m/>
    <n v="500"/>
    <n v="500"/>
    <n v="365"/>
    <n v="0"/>
    <n v="0"/>
    <n v="2E-3"/>
    <n v="10000"/>
    <n v="10000"/>
    <m/>
  </r>
  <r>
    <s v="4305822090600021"/>
    <s v="国担非专项业务"/>
    <s v="新增"/>
    <x v="42"/>
    <m/>
    <s v="湖南省融资再担保有限公司"/>
    <s v="岳阳嘉和智能科技股份有限公司"/>
    <s v="企业"/>
    <s v="统一社会信用代码"/>
    <s v="91430600663965153T"/>
    <m/>
    <m/>
    <m/>
    <m/>
    <s v="私人控股"/>
    <s v="否"/>
    <s v="湖南省/岳阳市/经开区"/>
    <s v="其他专用设备制造"/>
    <s v="工业"/>
    <n v="1022.31"/>
    <n v="780.23"/>
    <n v="12"/>
    <n v="8.0299999999999994"/>
    <s v="微型企业"/>
    <s v="小微企业"/>
    <s v="2.1.2"/>
    <s v="方高云"/>
    <s v="居民身份证"/>
    <s v="430602196811104536"/>
    <s v="中国银行股份有限公司岳阳分行"/>
    <n v="300"/>
    <s v="流动资金贷款"/>
    <n v="3.85"/>
    <s v="人民币"/>
    <s v="否"/>
    <s v="2022-09-06 00:00:00"/>
    <s v="2023-09-06 00:00:00"/>
    <m/>
    <s v="湘中银普惠借字-2022-2605-001号"/>
    <m/>
    <s v="岳小微-中行【2022】小微基金第001号"/>
    <s v="湘中银普惠借字-2022-2605-001号WTDBCNH"/>
    <n v="0.5"/>
    <m/>
    <s v="自然人保证"/>
    <n v="30"/>
    <n v="30"/>
    <n v="0"/>
    <n v="20"/>
    <n v="20"/>
    <n v="0"/>
    <m/>
    <s v="高新企业"/>
    <m/>
    <s v="国担非专项业务"/>
    <m/>
    <s v="国担非专项业务"/>
    <m/>
    <s v="2022-11-21 17:20:50"/>
    <s v="2022-12-20 11:10:41"/>
    <s v="2022-11-13 10:45:48"/>
    <s v="蒋荣"/>
    <m/>
    <s v="省再担合规性审查通过"/>
    <s v="国担合规性审查通过"/>
    <m/>
    <n v="300"/>
    <n v="300"/>
    <n v="365"/>
    <n v="0"/>
    <n v="0"/>
    <n v="2E-3"/>
    <n v="6000"/>
    <n v="6000"/>
    <m/>
  </r>
  <r>
    <s v="4305822090700008"/>
    <s v="国担非专项业务"/>
    <s v="新增"/>
    <x v="42"/>
    <m/>
    <s v="湖南省融资再担保有限公司"/>
    <s v="湖南荣润建筑工程有限公司"/>
    <s v="企业"/>
    <s v="统一社会信用代码"/>
    <s v="91430621MA4M7LF56W"/>
    <m/>
    <m/>
    <m/>
    <m/>
    <s v="私人控股"/>
    <s v="否"/>
    <s v="湖南省/岳阳市/岳阳县"/>
    <s v="住宅房屋建筑"/>
    <s v="建筑业"/>
    <n v="1417.32"/>
    <n v="3137.54"/>
    <n v="14"/>
    <n v="116.35"/>
    <s v="小型企业"/>
    <s v="小微企业"/>
    <m/>
    <s v="张琴"/>
    <s v="居民身份证"/>
    <s v="430621198206084619"/>
    <s v="中国银行股份有限公司岳阳分行"/>
    <n v="500"/>
    <s v="流动资金贷款"/>
    <n v="4"/>
    <s v="人民币"/>
    <s v="否"/>
    <s v="2022-09-07 00:00:00"/>
    <s v="2023-09-06 00:00:00"/>
    <m/>
    <s v="湘中银普惠借字-2022-2691-001号"/>
    <m/>
    <s v="岳小微-中行【2022】小微基金第001号"/>
    <s v="湘中银普惠借字-2022-2691-001号WTDBCNH"/>
    <n v="0.5"/>
    <m/>
    <s v="自然人保证"/>
    <n v="30"/>
    <n v="30"/>
    <n v="0"/>
    <n v="20"/>
    <n v="20"/>
    <n v="0"/>
    <m/>
    <s v=""/>
    <m/>
    <s v="国担非专项业务"/>
    <m/>
    <s v="国担非专项业务"/>
    <m/>
    <s v="2022-11-21 17:20:50"/>
    <s v="2022-12-20 11:10:41"/>
    <s v="2022-11-13 10:45:48"/>
    <s v="蒋荣"/>
    <m/>
    <s v="省再担合规性审查通过"/>
    <s v="国担合规性审查通过"/>
    <m/>
    <n v="500"/>
    <n v="500"/>
    <n v="364"/>
    <n v="0"/>
    <n v="0"/>
    <n v="2E-3"/>
    <n v="9972.6"/>
    <n v="9972.6"/>
    <m/>
  </r>
  <r>
    <s v="4305822093000052"/>
    <s v="国担非专项业务"/>
    <s v="新增"/>
    <x v="42"/>
    <m/>
    <s v="湖南省融资再担保有限公司"/>
    <s v="华容县新富水产品有限公司"/>
    <s v="企业"/>
    <s v="统一社会信用代码"/>
    <s v="91430623MA4PLPBN8A"/>
    <m/>
    <m/>
    <m/>
    <m/>
    <s v="私人控股"/>
    <s v="否"/>
    <s v="湖南省/岳阳市/华容县"/>
    <s v="水产品冷冻加工"/>
    <s v="工业"/>
    <n v="1595.71"/>
    <n v="3054.87"/>
    <n v="40"/>
    <n v="8.3800000000000008"/>
    <s v="小型企业"/>
    <s v="小微企业,三农"/>
    <m/>
    <s v="罗军"/>
    <s v="居民身份证"/>
    <s v="430623197303128132"/>
    <s v="湖南华容农村商业银行股份有限公司"/>
    <n v="200"/>
    <s v="流动资金贷款"/>
    <n v="4.6500000000000004"/>
    <s v="人民币"/>
    <s v="否"/>
    <s v="2022-09-30 00:00:00"/>
    <s v="2023-09-10 00:00:00"/>
    <m/>
    <s v="-22502-2022-00000935"/>
    <s v="2022093018860601100000001"/>
    <s v="岳小微-华容农商【2022】小微基金第001号"/>
    <s v="-22502-2022-00000935WTDBCNH"/>
    <n v="0.5"/>
    <m/>
    <s v="自然人保证"/>
    <n v="30"/>
    <n v="30"/>
    <n v="0"/>
    <n v="20"/>
    <n v="20"/>
    <n v="0"/>
    <m/>
    <s v=""/>
    <m/>
    <s v="国担非专项业务"/>
    <m/>
    <s v="国担非专项业务"/>
    <m/>
    <s v="2022-11-21 17:20:50"/>
    <s v="2022-12-20 11:10:41"/>
    <s v="2022-11-13 10:45:48"/>
    <s v="蒋荣"/>
    <m/>
    <s v="省再担合规性审查通过"/>
    <s v="国担合规性审查通过"/>
    <m/>
    <n v="200"/>
    <n v="200"/>
    <n v="345"/>
    <n v="0"/>
    <n v="0"/>
    <n v="2E-3"/>
    <n v="3780.82"/>
    <n v="3780.82"/>
    <m/>
  </r>
  <r>
    <s v="4305822092800024"/>
    <s v="国担非专项业务"/>
    <s v="新增"/>
    <x v="42"/>
    <m/>
    <s v="湖南省融资再担保有限公司"/>
    <s v="湖南百信重型钢结构工程有限公司"/>
    <s v="企业"/>
    <s v="统一社会信用代码"/>
    <s v="914306245507363387"/>
    <m/>
    <m/>
    <m/>
    <m/>
    <s v="私人控股"/>
    <s v="否"/>
    <s v="湖南省/岳阳市/湘阴县"/>
    <s v="金属结构制造"/>
    <s v="工业"/>
    <n v="5729.46"/>
    <n v="6012.36"/>
    <n v="80"/>
    <n v="100"/>
    <s v="小型企业"/>
    <s v="小微企业"/>
    <s v="3.1.12.6"/>
    <s v="程彪"/>
    <s v="居民身份证"/>
    <s v="430103196701260510"/>
    <s v="湖南湘阴农村商业银行股份有限公司"/>
    <n v="500"/>
    <s v="流动资金贷款"/>
    <n v="4.6500000000000004"/>
    <s v="人民币"/>
    <s v="否"/>
    <s v="2022-09-28 00:00:00"/>
    <s v="2023-09-28 00:00:00"/>
    <m/>
    <s v="-23038-2022-00000236"/>
    <s v="2022092818860718000000002"/>
    <s v="岳小微-湘阴农商【2022】园区基金第001号"/>
    <s v="-23038-2022-00000236WTDBCNH"/>
    <n v="0.5"/>
    <m/>
    <s v="自然人保证"/>
    <n v="20"/>
    <n v="40"/>
    <n v="0"/>
    <n v="20"/>
    <n v="20"/>
    <n v="0"/>
    <m/>
    <s v=""/>
    <m/>
    <s v="国担非专项业务"/>
    <m/>
    <s v="国担非专项业务"/>
    <m/>
    <s v="2022-11-21 17:20:50"/>
    <s v="2022-12-20 11:11:11"/>
    <s v="2022-11-13 10:45:48"/>
    <s v="蒋荣"/>
    <m/>
    <s v="省再担合规性审查通过"/>
    <s v="国担合规性审查通过"/>
    <m/>
    <n v="500"/>
    <n v="500"/>
    <n v="365"/>
    <n v="0"/>
    <n v="0"/>
    <n v="2E-3"/>
    <n v="10000"/>
    <n v="10000"/>
    <m/>
  </r>
  <r>
    <s v="4305822083100022"/>
    <s v="国担非专项业务"/>
    <s v="新增"/>
    <x v="42"/>
    <m/>
    <s v="湖南省融资再担保有限公司"/>
    <s v="湖南农盛好佳农业股份有限公司"/>
    <s v="企业"/>
    <s v="统一社会信用代码"/>
    <s v="91430624051670434Y"/>
    <m/>
    <m/>
    <m/>
    <m/>
    <s v="私人控股"/>
    <s v="否"/>
    <s v="湖南省/岳阳市/湘阴县"/>
    <s v="蔬菜种植"/>
    <s v="农、林、牧、渔业"/>
    <n v="1005.38"/>
    <n v="562.58000000000004"/>
    <n v="20"/>
    <n v="0"/>
    <s v="中型企业"/>
    <s v="三农"/>
    <m/>
    <s v="付龙胜"/>
    <s v="居民身份证"/>
    <s v="43062419800505931X"/>
    <s v="湖南湘阴农村商业银行股份有限公司"/>
    <n v="200"/>
    <s v="流动资金贷款"/>
    <n v="4.6500000000000004"/>
    <s v="人民币"/>
    <s v="否"/>
    <s v="2022-08-31 00:00:00"/>
    <s v="2023-08-31 00:00:00"/>
    <m/>
    <s v="-23017-2022-00001015"/>
    <s v="2022083118860706000000006"/>
    <s v="岳小微-湘阴农商【2022】小微基金第001号"/>
    <s v="-23017-2022-00001015WTDBCNH"/>
    <n v="0.5"/>
    <m/>
    <s v="自然人保证"/>
    <n v="30"/>
    <n v="30"/>
    <n v="0"/>
    <n v="20"/>
    <n v="20"/>
    <n v="0"/>
    <m/>
    <s v=""/>
    <m/>
    <s v="国担非专项业务"/>
    <m/>
    <s v="国担非专项业务"/>
    <m/>
    <s v="2022-11-21 17:20:50"/>
    <s v="2022-12-20 11:10:41"/>
    <s v="2022-11-13 10:45:48"/>
    <s v="蒋荣"/>
    <m/>
    <s v="省再担合规性审查通过"/>
    <s v="国担合规性审查通过"/>
    <m/>
    <n v="200"/>
    <n v="200"/>
    <n v="365"/>
    <n v="0"/>
    <n v="0"/>
    <n v="2E-3"/>
    <n v="4000"/>
    <n v="4000"/>
    <m/>
  </r>
  <r>
    <s v="4305822083100023"/>
    <s v="国担非专项业务"/>
    <s v="新增"/>
    <x v="42"/>
    <m/>
    <s v="湖南省融资再担保有限公司"/>
    <s v="湖南江泰光电科技有限公司"/>
    <s v="企业"/>
    <s v="统一社会信用代码"/>
    <s v="91430700MA4R1M5497"/>
    <m/>
    <m/>
    <m/>
    <m/>
    <s v="私人控股"/>
    <s v="否"/>
    <s v="湖南省/岳阳市/城陵矶新港区"/>
    <s v="光学玻璃制造"/>
    <s v="工业"/>
    <n v="1548"/>
    <n v="1772"/>
    <n v="150"/>
    <n v="16.600000000000001"/>
    <s v="小型企业"/>
    <s v="小微企业"/>
    <s v="7.3.3"/>
    <s v="王江波"/>
    <s v="居民身份证"/>
    <s v="432423197801054819"/>
    <s v="中国建设银行股份有限公司岳阳市分行"/>
    <n v="500"/>
    <s v="流动资金贷款"/>
    <n v="4.0999999999999996"/>
    <s v="人民币"/>
    <s v="否"/>
    <s v="2022-08-31 00:00:00"/>
    <s v="2023-08-31 00:00:00"/>
    <m/>
    <s v="HTZ430136985CNED2022N007"/>
    <m/>
    <s v="岳小微-建行【2022】小微基金第001号"/>
    <s v="HTZ430136985CNED2022N007WTDBCNH"/>
    <n v="0.5"/>
    <m/>
    <s v="企业保证,自然人保证"/>
    <n v="30"/>
    <n v="30"/>
    <n v="0"/>
    <n v="20"/>
    <n v="20"/>
    <n v="0"/>
    <m/>
    <s v=""/>
    <m/>
    <s v="国担非专项业务"/>
    <m/>
    <s v="国担非专项业务"/>
    <m/>
    <s v="2022-11-21 17:20:50"/>
    <s v="2022-12-20 11:10:41"/>
    <s v="2022-11-13 10:45:48"/>
    <s v="蒋荣"/>
    <m/>
    <s v="省再担合规性审查通过"/>
    <s v="国担合规性审查通过"/>
    <m/>
    <n v="500"/>
    <n v="500"/>
    <n v="365"/>
    <n v="0"/>
    <n v="0"/>
    <n v="2E-3"/>
    <n v="10000"/>
    <n v="10000"/>
    <m/>
  </r>
  <r>
    <s v="4305822092700016"/>
    <s v="国担非专项业务"/>
    <s v="新增"/>
    <x v="42"/>
    <m/>
    <s v="湖南省融资再担保有限公司"/>
    <s v="湖南大农粮食米业有限公司"/>
    <s v="企业"/>
    <s v="统一社会信用代码"/>
    <s v="91430600MA4L417Q5F"/>
    <m/>
    <m/>
    <m/>
    <m/>
    <s v="私人控股"/>
    <s v="否"/>
    <s v="湖南省/岳阳市/君山区"/>
    <s v="其他农业"/>
    <s v="农、林、牧、渔业"/>
    <n v="6021.7"/>
    <n v="6308.84"/>
    <n v="20"/>
    <n v="33.840000000000003"/>
    <s v="中型企业"/>
    <s v="三农"/>
    <m/>
    <s v="赵新华"/>
    <s v="居民身份证"/>
    <s v="430621196111230039"/>
    <s v="湖南岳阳农村商业银行股份有限公司"/>
    <n v="500"/>
    <s v="流动资金贷款"/>
    <n v="4.6500000000000004"/>
    <s v="人民币"/>
    <s v="否"/>
    <s v="2022-09-27 00:00:00"/>
    <s v="2023-09-20 00:00:00"/>
    <m/>
    <s v="-21048-2022-00001945"/>
    <s v="2022092718860130000000002"/>
    <s v="岳小微-岳阳农商〔2022〕园区基金第001号"/>
    <s v="-21048-2022-00001945WTDBCNH"/>
    <n v="0.5"/>
    <m/>
    <s v="自然人保证"/>
    <n v="20"/>
    <n v="40"/>
    <n v="0"/>
    <n v="20"/>
    <n v="20"/>
    <n v="0"/>
    <m/>
    <s v=""/>
    <m/>
    <s v="国担非专项业务"/>
    <m/>
    <s v="国担非专项业务"/>
    <m/>
    <s v="2022-11-21 17:20:50"/>
    <s v="2022-12-20 11:11:11"/>
    <s v="2022-11-13 10:45:47"/>
    <s v="蒋荣"/>
    <m/>
    <s v="省再担合规性审查通过"/>
    <s v="国担合规性审查通过"/>
    <m/>
    <n v="500"/>
    <n v="500"/>
    <n v="358"/>
    <n v="0"/>
    <n v="0"/>
    <n v="2E-3"/>
    <n v="9808.2199999999993"/>
    <n v="9808.2199999999993"/>
    <m/>
  </r>
  <r>
    <s v="4305822091400007"/>
    <s v="国担非专项业务"/>
    <s v="新增"/>
    <x v="42"/>
    <m/>
    <s v="湖南省融资再担保有限公司"/>
    <s v="湖南永乐农业发展有限公司"/>
    <s v="企业"/>
    <s v="统一社会信用代码"/>
    <s v="91430600329371376P"/>
    <m/>
    <m/>
    <m/>
    <m/>
    <s v="私人控股"/>
    <s v="否"/>
    <s v="湖南省/岳阳市/经开区"/>
    <s v="农产品初加工活动"/>
    <s v="农、林、牧、渔业"/>
    <n v="1782"/>
    <n v="3130"/>
    <n v="9"/>
    <n v="1.47"/>
    <s v="中型企业"/>
    <s v="三农"/>
    <m/>
    <s v="周宏"/>
    <s v="居民身份证"/>
    <s v="430682197411250020"/>
    <s v="中国银行股份有限公司岳阳分行"/>
    <n v="500"/>
    <s v="流动资金贷款"/>
    <n v="3.85"/>
    <s v="人民币"/>
    <s v="否"/>
    <s v="2022-09-14 00:00:00"/>
    <s v="2023-09-14 00:00:00"/>
    <m/>
    <s v="湘中银借字（永乐农业）2022-001号"/>
    <m/>
    <s v="岳小微-中行【2022】小微基金第001号"/>
    <s v="湘中银借字（永乐农业）2022-001号WTDBCNH"/>
    <n v="0.5"/>
    <m/>
    <s v="自然人保证"/>
    <n v="30"/>
    <n v="30"/>
    <n v="0"/>
    <n v="20"/>
    <n v="20"/>
    <n v="0"/>
    <m/>
    <s v=""/>
    <m/>
    <s v="国担非专项业务"/>
    <m/>
    <s v="国担非专项业务"/>
    <m/>
    <s v="2022-11-21 17:20:50"/>
    <s v="2022-12-20 11:10:41"/>
    <s v="2022-11-13 10:45:48"/>
    <s v="蒋荣"/>
    <m/>
    <s v="省再担合规性审查通过"/>
    <s v="国担合规性审查通过"/>
    <m/>
    <n v="500"/>
    <n v="500"/>
    <n v="365"/>
    <n v="0"/>
    <n v="0"/>
    <n v="2E-3"/>
    <n v="10000"/>
    <n v="10000"/>
    <m/>
  </r>
  <r>
    <s v="4305822092200020"/>
    <s v="国担非专项业务"/>
    <s v="新增"/>
    <x v="42"/>
    <m/>
    <s v="湖南省融资再担保有限公司"/>
    <s v="岳阳市爱达兴智能科技有限公司"/>
    <s v="企业"/>
    <s v="统一社会信用代码"/>
    <s v="91430600MA4PWLXY7K"/>
    <m/>
    <m/>
    <m/>
    <m/>
    <s v="港澳台商控股"/>
    <s v="否"/>
    <s v="湖南省/岳阳市/经开区"/>
    <s v="其他未列明电气机械及器材制造"/>
    <s v="工业"/>
    <n v="6621"/>
    <n v="30503"/>
    <n v="50"/>
    <n v="0"/>
    <s v="小型企业"/>
    <s v="小微企业"/>
    <s v="2.4.3"/>
    <s v="肖湘波"/>
    <s v="居民身份证"/>
    <s v="43061119770805501X"/>
    <s v="中国银行股份有限公司岳阳分行"/>
    <n v="500"/>
    <s v="流动资金贷款"/>
    <n v="4.05"/>
    <s v="人民币"/>
    <s v="否"/>
    <s v="2022-09-22 00:00:00"/>
    <s v="2023-09-22 00:00:00"/>
    <m/>
    <s v="湘中银普惠借字-2022-2875-001号"/>
    <m/>
    <s v="岳小微-中行【2022】小微基金第001号"/>
    <s v="湘中银普惠借字-2022-2875-001号WTDBCNH"/>
    <n v="0.5"/>
    <m/>
    <s v="自然人保证"/>
    <n v="30"/>
    <n v="30"/>
    <n v="0"/>
    <n v="20"/>
    <n v="20"/>
    <n v="0"/>
    <m/>
    <s v="高新企业"/>
    <m/>
    <s v="国担非专项业务"/>
    <m/>
    <s v="国担非专项业务"/>
    <m/>
    <s v="2022-11-21 17:20:50"/>
    <s v="2022-12-20 11:10:41"/>
    <s v="2022-11-13 10:45:48"/>
    <s v="蒋荣"/>
    <m/>
    <s v="省再担合规性审查通过"/>
    <s v="国担合规性审查通过"/>
    <m/>
    <n v="500"/>
    <n v="500"/>
    <n v="365"/>
    <n v="0"/>
    <n v="0"/>
    <n v="2E-3"/>
    <n v="10000"/>
    <n v="10000"/>
    <m/>
  </r>
  <r>
    <s v="4303522102700001"/>
    <s v="国担非专项业务"/>
    <s v="新增"/>
    <x v="19"/>
    <s v=""/>
    <s v="湖南省融资再担保有限公司"/>
    <s v="常德小海豚餐饮管理有限公司"/>
    <s v="企业"/>
    <s v="统一社会信用代码"/>
    <s v="91430702MA4R76G21R"/>
    <m/>
    <m/>
    <m/>
    <m/>
    <s v="私人控股"/>
    <s v="是"/>
    <s v="湖南省/常德市/武陵区"/>
    <s v="正餐服务"/>
    <s v="餐饮业"/>
    <n v="557.94000000000005"/>
    <n v="1534.63"/>
    <n v="24"/>
    <m/>
    <s v="小型企业"/>
    <s v="小微企业"/>
    <s v=""/>
    <s v="万晖颖"/>
    <s v="居民身份证"/>
    <s v="430702197005172024"/>
    <s v="常德农村商业银行白马湖支行"/>
    <n v="100"/>
    <s v="流动资金贷款"/>
    <n v="5.15"/>
    <s v="人民币"/>
    <s v="否"/>
    <s v="2022-10-27 00:00:00"/>
    <s v="2025-10-18 00:00:00"/>
    <m/>
    <s v="-30098-2022-00000648"/>
    <s v="2022102718880813100000001"/>
    <s v="1-30098-2022-00000018"/>
    <s v="常美担委担【2022196】11001号"/>
    <n v="1"/>
    <m/>
    <s v="自然人保证"/>
    <n v="20"/>
    <n v="40"/>
    <n v="0"/>
    <n v="20"/>
    <n v="20"/>
    <n v="0"/>
    <m/>
    <s v=""/>
    <m/>
    <s v="国担非专项业务"/>
    <s v=""/>
    <s v="国担非专项业务"/>
    <m/>
    <s v="2022-11-14 17:19:47"/>
    <s v="2022-12-20 11:10:41"/>
    <s v="2022-11-04 16:01:45"/>
    <s v="周燕芳"/>
    <m/>
    <s v="省再担合规性审查通过"/>
    <s v="国担合规性审查通过"/>
    <m/>
    <n v="100"/>
    <n v="100"/>
    <n v="1087"/>
    <n v="0"/>
    <n v="0"/>
    <n v="2E-3"/>
    <n v="2000"/>
    <n v="2000"/>
    <m/>
  </r>
  <r>
    <s v="4303522102600002"/>
    <s v="国担非专项业务"/>
    <s v="新增"/>
    <x v="19"/>
    <s v=""/>
    <s v="湖南省融资再担保有限公司"/>
    <s v="常德顺道网络科技有限公司"/>
    <s v="企业"/>
    <s v="统一社会信用代码"/>
    <s v="91430702MA4LCK3E7N"/>
    <m/>
    <m/>
    <m/>
    <m/>
    <s v="私人控股"/>
    <s v="是"/>
    <s v="湖南省/常德市/武陵区"/>
    <s v="应用软件开发"/>
    <s v="软件和信息技术服务业"/>
    <n v="891"/>
    <n v="1123"/>
    <n v="7"/>
    <m/>
    <s v="微型企业"/>
    <s v="小微企业"/>
    <s v=""/>
    <s v="罗晓"/>
    <s v="居民身份证"/>
    <s v="430702198702184519"/>
    <s v="长沙银行常德科技支行"/>
    <n v="300"/>
    <s v="流动资金贷款"/>
    <n v="5"/>
    <s v="人民币"/>
    <s v="否"/>
    <s v="2022-10-26 00:00:00"/>
    <s v="2023-10-25 00:00:00"/>
    <m/>
    <s v="032420221001001249000"/>
    <s v="无编号"/>
    <s v="DB03240120221018063821"/>
    <s v="常美担委担【2022197】11001号"/>
    <n v="1"/>
    <m/>
    <s v="不动产抵押,自然人保证"/>
    <n v="20"/>
    <n v="40"/>
    <n v="0"/>
    <n v="20"/>
    <n v="20"/>
    <n v="0"/>
    <m/>
    <s v=""/>
    <m/>
    <s v="国担非专项业务"/>
    <s v=""/>
    <s v="国担非专项业务"/>
    <m/>
    <s v="2022-11-14 17:19:47"/>
    <s v="2022-12-20 11:10:41"/>
    <s v="2022-11-04 16:19:14"/>
    <s v="周燕芳"/>
    <m/>
    <s v="省再担合规性审查通过"/>
    <s v="国担合规性审查通过"/>
    <m/>
    <n v="300"/>
    <n v="300"/>
    <n v="364"/>
    <n v="0"/>
    <n v="0"/>
    <n v="2E-3"/>
    <n v="5983.56"/>
    <n v="5983.56"/>
    <m/>
  </r>
  <r>
    <s v="4303522102800001"/>
    <s v="国担非专项业务"/>
    <s v="新增"/>
    <x v="19"/>
    <s v=""/>
    <s v="湖南省融资再担保有限公司"/>
    <s v="常德市中南特种橡胶制品有限公司"/>
    <s v="企业"/>
    <s v="统一社会信用代码"/>
    <s v="91430702736757065P"/>
    <m/>
    <m/>
    <m/>
    <m/>
    <s v="私人控股"/>
    <s v="否"/>
    <s v="湖南省/常德市/武陵区"/>
    <s v="橡胶零件制造"/>
    <s v="工业"/>
    <n v="1500"/>
    <n v="600"/>
    <n v="6"/>
    <m/>
    <s v="微型企业"/>
    <s v="小微企业"/>
    <s v=""/>
    <s v="李鲡慧"/>
    <s v="居民身份证"/>
    <s v="430702196010082029"/>
    <s v="华融湘江银行常德武陵支行"/>
    <n v="490"/>
    <s v="流动资金贷款"/>
    <n v="4.3"/>
    <s v="人民币"/>
    <s v="否"/>
    <s v="2022-10-28 00:00:00"/>
    <s v="2023-10-27 00:00:00"/>
    <m/>
    <s v="华银常（武陵支）流资贷字（2022）年第（023）号"/>
    <s v="无编号"/>
    <s v="华银常（武陵支）保字（2022）年第（060）号"/>
    <s v="常美担委担【2022199】11001 号"/>
    <n v="1"/>
    <m/>
    <s v="动产抵押,企业保证"/>
    <n v="20"/>
    <n v="40"/>
    <n v="0"/>
    <n v="20"/>
    <n v="20"/>
    <n v="0"/>
    <m/>
    <s v=""/>
    <m/>
    <s v="国担非专项业务"/>
    <s v=""/>
    <s v="国担非专项业务"/>
    <m/>
    <s v="2022-11-14 17:19:47"/>
    <s v="2022-12-20 11:10:41"/>
    <s v="2022-11-04 16:29:56"/>
    <s v="周燕芳"/>
    <m/>
    <s v="省再担合规性审查通过"/>
    <s v="国担合规性审查通过"/>
    <m/>
    <n v="490"/>
    <n v="490"/>
    <n v="364"/>
    <n v="0"/>
    <n v="0"/>
    <n v="2E-3"/>
    <n v="9773.15"/>
    <n v="9773.15"/>
    <m/>
  </r>
  <r>
    <s v="4303522102800002"/>
    <s v="国担非专项业务"/>
    <s v="新增"/>
    <x v="19"/>
    <s v=""/>
    <s v="湖南省融资再担保有限公司"/>
    <s v="桃源县盘塘加油站"/>
    <s v="企业"/>
    <s v="统一社会信用代码"/>
    <s v="91430725691818011D"/>
    <m/>
    <m/>
    <m/>
    <m/>
    <s v="私人控股"/>
    <s v="是"/>
    <s v="湖南省/常德市/桃源县"/>
    <s v="其他未列明批发业"/>
    <s v="批发业"/>
    <n v="3152"/>
    <n v="3476"/>
    <n v="30"/>
    <m/>
    <s v="小型企业"/>
    <s v="小微企业"/>
    <s v=""/>
    <s v="聂泽鸿"/>
    <s v="居民身份证"/>
    <s v="430725198911060330"/>
    <s v="长沙银行桃源支行"/>
    <n v="500"/>
    <s v="流动资金贷款"/>
    <n v="5"/>
    <s v="人民币"/>
    <s v="否"/>
    <s v="2022-10-28 00:00:00"/>
    <s v="2025-10-26 00:00:00"/>
    <m/>
    <s v="032320221001000968000/032320221001000981000"/>
    <s v="无编号"/>
    <s v="DB03230120221025064209"/>
    <s v="常美担最委担【2022198】16001号"/>
    <n v="1"/>
    <m/>
    <s v="不动产抵押,自然人保证"/>
    <n v="20"/>
    <n v="40"/>
    <n v="0"/>
    <n v="20"/>
    <n v="20"/>
    <n v="0"/>
    <m/>
    <s v=""/>
    <m/>
    <s v="国担非专项业务"/>
    <s v=""/>
    <s v="国担非专项业务"/>
    <m/>
    <s v="2022-11-14 17:19:47"/>
    <s v="2022-12-20 11:10:41"/>
    <s v="2022-11-04 16:35:43"/>
    <s v="周燕芳"/>
    <m/>
    <s v="省再担合规性审查通过"/>
    <s v="国担合规性审查通过"/>
    <m/>
    <n v="500"/>
    <n v="500"/>
    <n v="1094"/>
    <n v="0"/>
    <n v="0"/>
    <n v="2E-3"/>
    <n v="10000"/>
    <n v="10000"/>
    <m/>
  </r>
  <r>
    <s v="4303522091510002"/>
    <s v="国担非专项业务"/>
    <s v="新增"/>
    <x v="19"/>
    <s v=""/>
    <s v="湖南省融资再担保有限公司"/>
    <s v="刘翔"/>
    <s v="个体工商户"/>
    <s v="居民身份证"/>
    <s v="430702198907218014"/>
    <m/>
    <m/>
    <s v="武陵区刘氏果行"/>
    <s v="92430702MA4NP9G40F"/>
    <s v="私人控股"/>
    <s v="否"/>
    <s v="湖南省/常德市/武陵区"/>
    <s v="果品、蔬菜零售"/>
    <s v="零售业"/>
    <n v="500.7"/>
    <n v="500"/>
    <n v="4"/>
    <m/>
    <s v="其他"/>
    <s v="小微企业"/>
    <s v=""/>
    <m/>
    <m/>
    <m/>
    <s v="中国农业银行常德分行"/>
    <n v="50"/>
    <s v="个人经营性贷款"/>
    <n v="4.3499999999999996"/>
    <s v="人民币"/>
    <s v="否"/>
    <s v="2022-09-15 00:00:00"/>
    <s v="2024-09-15 00:00:00"/>
    <m/>
    <s v="43020120210152988"/>
    <s v="无编号"/>
    <s v="43020120210152988"/>
    <s v="常美担最委担【2021081】16001号"/>
    <n v="1"/>
    <m/>
    <s v="不动产抵押"/>
    <n v="20"/>
    <n v="40"/>
    <n v="0"/>
    <n v="20"/>
    <n v="20"/>
    <n v="0"/>
    <m/>
    <s v=""/>
    <m/>
    <s v="国担非专项业务"/>
    <s v=""/>
    <s v="国担非专项业务"/>
    <m/>
    <s v="2022-11-14 17:19:47"/>
    <s v="2022-12-20 11:10:41"/>
    <s v="2022-11-04 16:56:55"/>
    <s v="周燕芳"/>
    <m/>
    <s v="省再担合规性审查通过"/>
    <s v="国担合规性审查通过"/>
    <m/>
    <n v="50"/>
    <n v="50"/>
    <n v="731"/>
    <n v="0"/>
    <n v="0"/>
    <n v="2E-3"/>
    <n v="1000"/>
    <n v="1000"/>
    <m/>
  </r>
  <r>
    <s v="4306422101010001"/>
    <s v="乡村振兴贷款担保支持计划"/>
    <s v="新增"/>
    <x v="18"/>
    <s v=""/>
    <s v="湖南省融资再担保有限公司"/>
    <s v="黄华"/>
    <s v="个体工商户"/>
    <s v="居民身份证"/>
    <s v="421023198601021238"/>
    <m/>
    <m/>
    <s v="泸溪县典雅布艺店"/>
    <s v="92433122MA4MRGRL9K"/>
    <s v="私人控股"/>
    <s v="否"/>
    <s v="湖南省/湘西土家族苗族自治州/泸溪县"/>
    <s v="纺织品及针织品零售"/>
    <s v="零售业"/>
    <n v="92.33"/>
    <n v="226.09"/>
    <n v="6"/>
    <n v="0"/>
    <s v="其他"/>
    <s v="小微企业"/>
    <s v=""/>
    <m/>
    <m/>
    <m/>
    <s v="湖南泸溪农村商业银行股份有限公司武溪支行"/>
    <n v="50"/>
    <s v="个人经营性贷款"/>
    <n v="6.85"/>
    <s v="人民币"/>
    <s v="否"/>
    <s v="2022-10-10 00:00:00"/>
    <s v="2023-10-07 00:00:00"/>
    <m/>
    <s v="-50017-2022-00000642"/>
    <m/>
    <s v="1-50017-2022-00000008"/>
    <s v="湘西担保协议字[2022]第125号"/>
    <n v="1"/>
    <m/>
    <s v="动产抵押"/>
    <n v="20"/>
    <n v="20"/>
    <n v="0"/>
    <n v="20"/>
    <n v="30"/>
    <n v="10"/>
    <m/>
    <s v=""/>
    <m/>
    <s v="乡村振兴贷款担保支持计划"/>
    <s v=""/>
    <s v="乡村振兴贷款担保支持计划"/>
    <m/>
    <s v="2022-11-14 17:19:47"/>
    <s v="2022-12-30 16:48:46"/>
    <s v="2022-11-04 00:00:00"/>
    <s v="彭瑞"/>
    <m/>
    <s v="省再担合规性审查通过"/>
    <s v="国担合规性审查通过"/>
    <m/>
    <n v="50"/>
    <n v="50"/>
    <n v="362"/>
    <n v="0"/>
    <n v="0"/>
    <n v="2E-3"/>
    <n v="991.78"/>
    <n v="991.78"/>
    <m/>
  </r>
  <r>
    <s v="4306422103100001"/>
    <s v="国担非专项业务"/>
    <s v="新增"/>
    <x v="18"/>
    <m/>
    <s v="湖南省融资再担保有限公司"/>
    <s v="湖南吉乾食品股份有限公司"/>
    <s v="企业"/>
    <s v="统一社会信用代码"/>
    <s v="9143310105168537XP"/>
    <m/>
    <m/>
    <m/>
    <m/>
    <s v="私人控股"/>
    <s v="否"/>
    <s v="湖南省/湘西土家族苗族自治州/吉首市"/>
    <s v="牲畜屠宰"/>
    <s v="工业"/>
    <n v="4295.32"/>
    <n v="7021.17"/>
    <n v="59"/>
    <n v="5.31"/>
    <s v="小型企业"/>
    <s v="小微企业,三农"/>
    <m/>
    <s v="李明东"/>
    <s v="居民身份证"/>
    <s v="433130198209025915"/>
    <s v="华融湘江银行股份有限公司湘西财信支行"/>
    <n v="500"/>
    <s v="流动资金贷款"/>
    <n v="5.2"/>
    <s v="人民币"/>
    <s v="否"/>
    <s v="2022-10-31 00:00:00"/>
    <s v="2023-10-31 00:00:00"/>
    <m/>
    <s v="华银湘西（财信支）流资贷字（2022）年第（009）号"/>
    <m/>
    <s v="华银湘西（财信支）保字（2022）年第（003）号"/>
    <s v="湘西担保协议字[2022]第128号"/>
    <n v="1"/>
    <m/>
    <s v="不动产抵押,自然人保证,企业保证"/>
    <n v="20"/>
    <n v="40"/>
    <n v="0"/>
    <n v="20"/>
    <n v="20"/>
    <n v="0"/>
    <m/>
    <s v="高新企业"/>
    <m/>
    <s v="国担非专项业务"/>
    <m/>
    <s v="国担非专项业务"/>
    <m/>
    <s v="2022-11-14 17:19:47"/>
    <s v="2022-12-20 11:10:41"/>
    <s v="2022-11-04 17:18:00"/>
    <s v="彭瑞"/>
    <m/>
    <s v="省再担合规性审查通过"/>
    <s v="国担合规性审查通过"/>
    <m/>
    <n v="500"/>
    <n v="500"/>
    <n v="365"/>
    <n v="0"/>
    <n v="0"/>
    <n v="2E-3"/>
    <n v="10000"/>
    <n v="10000"/>
    <m/>
  </r>
  <r>
    <s v="4306422101010002"/>
    <s v="国担非专项业务"/>
    <s v="新增"/>
    <x v="18"/>
    <m/>
    <s v="湖南省融资再担保有限公司"/>
    <s v="吉首市远达食品经营部"/>
    <s v="个体工商户"/>
    <s v="统一社会信用代码"/>
    <s v="92433101MA4NGQHA3J"/>
    <m/>
    <m/>
    <s v="吉首市远达食品经营部"/>
    <s v="92433101MA4NGQHA3J"/>
    <s v="私人控股"/>
    <s v="否"/>
    <s v="湖南省/湘西土家族苗族自治州/吉首市"/>
    <s v="酒、饮料及茶叶批发"/>
    <s v="批发业"/>
    <n v="600"/>
    <n v="3921"/>
    <n v="10"/>
    <n v="0"/>
    <s v="其他"/>
    <s v="小微企业"/>
    <m/>
    <s v="王保娥"/>
    <s v="居民身份证"/>
    <s v="432624196711014322"/>
    <s v="中国建设银行吉首吉大支行"/>
    <n v="500"/>
    <s v="流动资金贷款"/>
    <n v="4.75"/>
    <s v="人民币"/>
    <s v="否"/>
    <s v="2022-10-10 00:00:00"/>
    <s v="2023-10-10 00:00:00"/>
    <m/>
    <s v="HTZ430736600LDZJ2022N01L"/>
    <m/>
    <s v="HTC430736600YBD2022N00A"/>
    <s v="湘西担保协议字[2022]第123号"/>
    <n v="1"/>
    <m/>
    <s v="自然人保证,不动产抵押"/>
    <n v="20"/>
    <n v="40"/>
    <n v="0"/>
    <n v="20"/>
    <n v="20"/>
    <n v="0"/>
    <m/>
    <s v=""/>
    <m/>
    <s v="国担非专项业务"/>
    <m/>
    <s v="国担非专项业务"/>
    <m/>
    <s v="2022-11-14 17:19:47"/>
    <s v="2022-12-20 11:10:41"/>
    <s v="2022-11-04 17:18:00"/>
    <s v="彭瑞"/>
    <m/>
    <s v="省再担合规性审查通过"/>
    <s v="国担合规性审查通过"/>
    <m/>
    <n v="500"/>
    <n v="500"/>
    <n v="365"/>
    <n v="0"/>
    <n v="0"/>
    <n v="2E-3"/>
    <n v="10000"/>
    <n v="10000"/>
    <m/>
  </r>
  <r>
    <s v="4305822092000012"/>
    <s v="国担非专项业务"/>
    <s v="新增"/>
    <x v="42"/>
    <m/>
    <s v="湖南省融资再担保有限公司"/>
    <s v="岳阳市康达骨伤医院有限公司"/>
    <s v="企业"/>
    <s v="统一社会信用代码"/>
    <s v="914306027389960861"/>
    <m/>
    <m/>
    <m/>
    <m/>
    <s v="私人控股"/>
    <s v="否"/>
    <s v="湖南省/岳阳市/经开区"/>
    <s v="专科医院"/>
    <s v="其他未列明行业"/>
    <n v="6694"/>
    <n v="8038"/>
    <n v="92"/>
    <n v="3.1"/>
    <s v="小型企业"/>
    <s v="小微企业"/>
    <s v="4.1.5"/>
    <s v="张新明"/>
    <s v="居民身份证"/>
    <s v="430682197107082712"/>
    <s v="中国工商银行股份有限公司岳阳分行"/>
    <n v="500"/>
    <s v="流动资金贷款"/>
    <n v="3.95"/>
    <s v="人民币"/>
    <s v="否"/>
    <s v="2022-09-20 00:00:00"/>
    <s v="2023-09-20 00:00:00"/>
    <m/>
    <s v="0190700262-2022年（营业）字00247号"/>
    <s v="0190700262-2022年(借)字000164号"/>
    <s v="岳小微-岳工行【2022】小微基金第001号"/>
    <s v="1907061455"/>
    <n v="0.5"/>
    <m/>
    <s v="自然人保证"/>
    <n v="30"/>
    <n v="30"/>
    <n v="0"/>
    <n v="20"/>
    <n v="20"/>
    <n v="0"/>
    <m/>
    <s v=""/>
    <m/>
    <s v="国担非专项业务"/>
    <m/>
    <s v="国担非专项业务"/>
    <m/>
    <s v="2022-11-21 17:20:50"/>
    <s v="2022-12-20 11:10:41"/>
    <s v="2022-11-13 10:45:47"/>
    <s v="蒋荣"/>
    <m/>
    <s v="省再担合规性审查通过"/>
    <s v="国担合规性审查通过"/>
    <m/>
    <n v="500"/>
    <n v="500"/>
    <n v="365"/>
    <n v="0"/>
    <n v="0"/>
    <n v="2E-3"/>
    <n v="10000"/>
    <n v="10000"/>
    <m/>
  </r>
  <r>
    <s v="4305822092900051"/>
    <s v="国担非专项业务"/>
    <s v="新增"/>
    <x v="42"/>
    <m/>
    <s v="湖南省融资再担保有限公司"/>
    <s v="湖南三湘和新材料有限公司"/>
    <s v="企业"/>
    <s v="统一社会信用代码"/>
    <s v="91430624MA4QAAF64R"/>
    <m/>
    <m/>
    <m/>
    <m/>
    <s v="私人控股"/>
    <s v="否"/>
    <s v="湖南省/岳阳市/湘阴县"/>
    <s v="防水建筑材料制造"/>
    <s v="工业"/>
    <n v="12191"/>
    <n v="0"/>
    <n v="100"/>
    <n v="0"/>
    <s v="微型企业"/>
    <s v="小微企业"/>
    <s v="3.4.4.3"/>
    <s v="刘文光"/>
    <s v="居民身份证"/>
    <s v="430624196910145913"/>
    <s v="湖南湘阴农村商业银行股份有限公司"/>
    <n v="200"/>
    <s v="流动资金贷款"/>
    <n v="4.6500000000000004"/>
    <s v="人民币"/>
    <s v="否"/>
    <s v="2022-09-29 00:00:00"/>
    <s v="2023-09-29 00:00:00"/>
    <m/>
    <s v="-23000-2022-00000621"/>
    <s v="202209918860700000000001"/>
    <s v="岳小微-湘阴农商【2022】小微基金第001号"/>
    <s v="-23000-2022-00000621WTDBCNH"/>
    <n v="0.5"/>
    <m/>
    <s v="自然人保证"/>
    <n v="30"/>
    <n v="30"/>
    <n v="0"/>
    <n v="20"/>
    <n v="20"/>
    <n v="0"/>
    <m/>
    <s v=""/>
    <s v="该公司2021年7月才确定新厂房地址，购买土地后开始建设，2021年处于建设过程，没有经营收入"/>
    <s v="国担非专项业务"/>
    <m/>
    <s v="国担非专项业务"/>
    <m/>
    <s v="2022-11-21 17:20:50"/>
    <s v="2022-12-20 11:10:41"/>
    <s v="2022-11-13 10:45:48"/>
    <s v="蒋荣"/>
    <m/>
    <s v="省再担合规性审查通过"/>
    <s v="国担合规性审查通过"/>
    <m/>
    <n v="200"/>
    <n v="200"/>
    <n v="365"/>
    <n v="0"/>
    <n v="0"/>
    <n v="2E-3"/>
    <n v="4000"/>
    <n v="4000"/>
    <m/>
  </r>
  <r>
    <s v="4305422101300001"/>
    <s v="国担非专项业务"/>
    <s v="新增"/>
    <x v="20"/>
    <m/>
    <s v="湖南省融资再担保有限公司"/>
    <s v="浏阳嘉威塑胶有限公司"/>
    <s v="企业"/>
    <s v="统一社会信用代码"/>
    <s v="91430181567655630A"/>
    <m/>
    <m/>
    <m/>
    <m/>
    <s v="私人控股"/>
    <s v="否"/>
    <s v="湖南省/长沙市/浏阳市"/>
    <s v="塑料包装箱及容器制造"/>
    <s v="工业"/>
    <n v="3820.31"/>
    <n v="4385.91"/>
    <n v="13"/>
    <m/>
    <s v="微型企业"/>
    <s v="小微企业,三农"/>
    <s v="5.3.1"/>
    <s v="周国祥"/>
    <s v="居民身份证"/>
    <s v="430123196902083210"/>
    <s v="湖南浏阳农村商业银行股份有限公司经开区支行"/>
    <n v="500"/>
    <s v="流动资金贷款"/>
    <n v="6.13"/>
    <s v="人民币"/>
    <s v="否"/>
    <s v="2022-10-13 00:00:00"/>
    <s v="2023-09-28 00:00:00"/>
    <m/>
    <s v="02071流借字20220930第31号"/>
    <m/>
    <s v="02071保字20220930第31号"/>
    <s v="浏财信2022年委保合同字第097号"/>
    <n v="0"/>
    <s v="根据湘政办发（2021）11号，免收担保费"/>
    <s v="不动产抵押,自然人保证,企业保证"/>
    <n v="20"/>
    <n v="40"/>
    <n v="0"/>
    <n v="20"/>
    <n v="20"/>
    <n v="0"/>
    <m/>
    <s v=""/>
    <s v="三高四新"/>
    <s v="国担非专项业务"/>
    <m/>
    <s v="国担非专项业务"/>
    <m/>
    <s v="2022-11-14 17:19:47"/>
    <s v="2022-12-20 11:10:41"/>
    <s v="2022-11-06 13:57:36"/>
    <s v="胡晓晴"/>
    <m/>
    <s v="省再担合规性审查通过"/>
    <s v="国担合规性审查通过"/>
    <m/>
    <n v="500"/>
    <n v="500"/>
    <n v="350"/>
    <n v="0"/>
    <n v="0"/>
    <n v="2E-3"/>
    <n v="9589.0400000000009"/>
    <n v="9589.0400000000009"/>
    <m/>
  </r>
  <r>
    <s v="4305422102810001"/>
    <s v="国担非专项业务"/>
    <s v="新增"/>
    <x v="20"/>
    <m/>
    <s v="湖南省融资再担保有限公司"/>
    <s v="周雪龙"/>
    <s v="农户"/>
    <s v="居民身份证"/>
    <s v="430181198802175030"/>
    <m/>
    <m/>
    <m/>
    <m/>
    <m/>
    <s v="否"/>
    <s v="湖南省/长沙市/浏阳市"/>
    <s v="经济型连锁酒店"/>
    <s v="住宿业"/>
    <n v="350"/>
    <n v="150"/>
    <n v="2"/>
    <m/>
    <s v="其他"/>
    <s v="三农"/>
    <m/>
    <m/>
    <m/>
    <m/>
    <s v="湖南浏阳江淮村镇银行股份有限公司高新区支行"/>
    <n v="100"/>
    <s v="流动资金贷款"/>
    <n v="6.53"/>
    <s v="人民币"/>
    <s v="否"/>
    <s v="2022-10-28 00:00:00"/>
    <s v="2023-10-25 00:00:00"/>
    <m/>
    <s v="8425031120220128"/>
    <m/>
    <s v="8425031120220128"/>
    <s v="浏财信2022年委保合同字第112号"/>
    <n v="0"/>
    <s v="根据湘政办发（2021）11号，免收担保费"/>
    <s v="自然人保证"/>
    <n v="0"/>
    <n v="60"/>
    <n v="0"/>
    <n v="20"/>
    <n v="20"/>
    <n v="0"/>
    <m/>
    <s v=""/>
    <s v="三高四新"/>
    <s v="国担非专项业务"/>
    <m/>
    <s v="国担非专项业务"/>
    <m/>
    <s v="2022-11-14 17:19:47"/>
    <s v="2022-12-20 11:10:41"/>
    <s v="2022-11-06 13:57:36"/>
    <s v="胡晓晴"/>
    <m/>
    <s v="省再担合规性审查通过"/>
    <s v="国担合规性审查通过"/>
    <m/>
    <n v="100"/>
    <n v="100"/>
    <n v="362"/>
    <n v="0"/>
    <n v="0"/>
    <n v="2E-3"/>
    <n v="1983.56"/>
    <n v="1983.56"/>
    <m/>
  </r>
  <r>
    <s v="4305422102810002"/>
    <s v="国担非专项业务"/>
    <s v="新增"/>
    <x v="20"/>
    <m/>
    <s v="湖南省融资再担保有限公司"/>
    <s v="周川凤"/>
    <s v="农户"/>
    <s v="居民身份证"/>
    <s v="430181197911113723"/>
    <m/>
    <m/>
    <m/>
    <m/>
    <m/>
    <s v="否"/>
    <s v="湖南省/长沙市/浏阳市"/>
    <s v="林木育苗"/>
    <s v="农、林、牧、渔业"/>
    <n v="400"/>
    <n v="130"/>
    <n v="2"/>
    <m/>
    <s v="其他"/>
    <s v="三农"/>
    <s v="4.3.1"/>
    <m/>
    <m/>
    <m/>
    <s v="湖南浏阳江淮村镇银行股份有限公司高新区支行"/>
    <n v="100"/>
    <s v="流动资金贷款"/>
    <n v="6.53"/>
    <s v="人民币"/>
    <s v="否"/>
    <s v="2022-10-28 00:00:00"/>
    <s v="2023-10-25 00:00:00"/>
    <m/>
    <s v="8425031120220127"/>
    <m/>
    <s v="8425031120220127"/>
    <s v="浏财信2022年委保合同字第111号"/>
    <n v="0"/>
    <s v="根据湘政办发（2021）11号，免收担保费"/>
    <s v="自然人保证"/>
    <n v="0"/>
    <n v="60"/>
    <n v="0"/>
    <n v="20"/>
    <n v="20"/>
    <n v="0"/>
    <m/>
    <s v=""/>
    <s v="三高四新"/>
    <s v="国担非专项业务"/>
    <m/>
    <s v="国担非专项业务"/>
    <m/>
    <s v="2022-11-14 17:19:47"/>
    <s v="2022-12-20 11:10:41"/>
    <s v="2022-11-06 13:57:36"/>
    <s v="胡晓晴"/>
    <m/>
    <s v="省再担合规性审查通过"/>
    <s v="国担合规性审查通过"/>
    <m/>
    <n v="100"/>
    <n v="100"/>
    <n v="362"/>
    <n v="0"/>
    <n v="0"/>
    <n v="2E-3"/>
    <n v="1983.56"/>
    <n v="1983.56"/>
    <m/>
  </r>
  <r>
    <s v="4305422100800001"/>
    <s v="国担非专项业务"/>
    <s v="新增"/>
    <x v="20"/>
    <m/>
    <s v="湖南省融资再担保有限公司"/>
    <s v="长沙普济生物科技股份有限公司"/>
    <s v="企业"/>
    <s v="统一社会信用代码"/>
    <s v="91430100563515219Q"/>
    <m/>
    <m/>
    <m/>
    <m/>
    <s v="私人控股"/>
    <s v="否"/>
    <s v="湖南省/长沙市/浏阳市"/>
    <s v="有机化学原料制造"/>
    <s v="工业"/>
    <n v="13047.75"/>
    <n v="10996.56"/>
    <n v="122"/>
    <m/>
    <s v="小型企业"/>
    <s v="小微企业,三农"/>
    <s v="3.3.10.1"/>
    <s v="李今微"/>
    <s v="居民身份证"/>
    <s v="430181198410046440"/>
    <s v="华融湘江银行股份有限公司长沙分行"/>
    <n v="500"/>
    <s v="流动资金贷款"/>
    <n v="4.5"/>
    <s v="人民币"/>
    <s v="否"/>
    <s v="2022-10-08 00:00:00"/>
    <s v="2023-09-29 00:00:00"/>
    <m/>
    <s v="华银长浏阳支流资贷字2022年第012号"/>
    <s v="20221008115149586937"/>
    <s v="华银长浏阳支最保字2022年第020号"/>
    <s v="浏财信2022年委保合同字第062号"/>
    <n v="0"/>
    <s v="根据湘政办发（2021）11号，免收担保费"/>
    <s v="不动产抵押,自然人保证,企业保证"/>
    <n v="20"/>
    <n v="40"/>
    <n v="0"/>
    <n v="20"/>
    <n v="20"/>
    <n v="0"/>
    <m/>
    <s v="高新企业"/>
    <s v="三高四新"/>
    <s v="国担非专项业务"/>
    <m/>
    <s v="国担非专项业务"/>
    <m/>
    <s v="2022-11-14 17:19:47"/>
    <s v="2022-12-20 11:10:41"/>
    <s v="2022-11-06 13:57:36"/>
    <s v="胡晓晴"/>
    <m/>
    <s v="省再担合规性审查通过"/>
    <s v="国担合规性审查通过"/>
    <m/>
    <n v="500"/>
    <n v="500"/>
    <n v="356"/>
    <n v="0"/>
    <n v="0"/>
    <n v="2E-3"/>
    <n v="9753.42"/>
    <n v="9753.42"/>
    <m/>
  </r>
  <r>
    <s v="4305422101800001"/>
    <s v="国担非专项业务"/>
    <s v="新增"/>
    <x v="20"/>
    <m/>
    <s v="湖南省融资再担保有限公司"/>
    <s v="湖南菁益医疗科技有限公司"/>
    <s v="企业"/>
    <s v="统一社会信用代码"/>
    <s v="9111010806279765XB"/>
    <m/>
    <m/>
    <m/>
    <m/>
    <s v="私人控股"/>
    <s v="否"/>
    <s v="湖南省/长沙市/浏阳市"/>
    <s v="医疗诊断、监护及治疗设备制造"/>
    <s v="工业"/>
    <n v="1966.22"/>
    <n v="102.33"/>
    <n v="74"/>
    <m/>
    <s v="微型企业"/>
    <s v="小微企业,三农"/>
    <s v="3.6.5.0"/>
    <s v="陈宏超"/>
    <s v="居民身份证"/>
    <s v="430404196706291036"/>
    <s v="湖南浏阳农村商业银行股份有限公司经开区支行"/>
    <n v="500"/>
    <s v="流动资金贷款"/>
    <n v="4.3899999999999997"/>
    <s v="人民币"/>
    <s v="否"/>
    <s v="2022-10-18 00:00:00"/>
    <s v="2023-10-13 00:00:00"/>
    <m/>
    <s v="02071流借字20221014第01号"/>
    <s v="2022101818010174000000003"/>
    <s v="02071保字20221014第01号"/>
    <s v="浏财信2022年委保合同字第102号"/>
    <n v="0"/>
    <s v="根据湘政办发（2021）11号，免收担保费"/>
    <s v="自然人保证"/>
    <n v="20"/>
    <n v="40"/>
    <n v="0"/>
    <n v="20"/>
    <n v="20"/>
    <n v="0"/>
    <m/>
    <s v="高新企业"/>
    <s v="三高四新"/>
    <s v="国担非专项业务"/>
    <m/>
    <s v="国担非专项业务"/>
    <m/>
    <s v="2022-11-14 17:19:47"/>
    <s v="2022-12-20 11:10:41"/>
    <s v="2022-11-06 13:57:36"/>
    <s v="胡晓晴"/>
    <m/>
    <s v="省再担合规性审查通过"/>
    <s v="国担合规性审查通过"/>
    <m/>
    <n v="500"/>
    <n v="500"/>
    <n v="360"/>
    <n v="0"/>
    <n v="0"/>
    <n v="2E-3"/>
    <n v="9863.01"/>
    <n v="9863.01"/>
    <m/>
  </r>
  <r>
    <s v="4305422101800002"/>
    <s v="国担非专项业务"/>
    <s v="新增"/>
    <x v="20"/>
    <m/>
    <s v="湖南省融资再担保有限公司"/>
    <s v="湖南汇勤建筑劳务有限公司"/>
    <s v="企业"/>
    <s v="统一社会信用代码"/>
    <s v="91430181MA4RQYETXD"/>
    <m/>
    <m/>
    <m/>
    <m/>
    <s v="私人控股"/>
    <s v="否"/>
    <s v="湖南省/长沙市/浏阳市"/>
    <s v="园林绿化工程施工"/>
    <s v="建筑业"/>
    <n v="3116.35"/>
    <n v="6007.16"/>
    <n v="8"/>
    <m/>
    <s v="小型企业"/>
    <s v="小微企业,三农"/>
    <m/>
    <s v="赵志强"/>
    <s v="居民身份证"/>
    <s v="430181198610274210"/>
    <s v="中国建设银行股份有限公司浏阳支行"/>
    <n v="500"/>
    <s v="流动资金贷款"/>
    <n v="4"/>
    <s v="人民币"/>
    <s v="否"/>
    <s v="2022-10-18 00:00:00"/>
    <s v="2023-10-18 00:00:00"/>
    <m/>
    <s v="HTZ430754100LDZJ2022N024"/>
    <m/>
    <s v="HTC430754100ZGDB2022N064"/>
    <s v="浏财信2022年委保合同字第100号"/>
    <n v="0"/>
    <s v="根据湘政办发（2021）11号，免收担保费"/>
    <s v="不动产抵押,自然人保证,企业保证"/>
    <n v="20"/>
    <n v="40"/>
    <n v="0"/>
    <n v="20"/>
    <n v="20"/>
    <n v="0"/>
    <m/>
    <s v=""/>
    <s v="三高四新"/>
    <s v="国担非专项业务"/>
    <m/>
    <s v="国担非专项业务"/>
    <m/>
    <s v="2022-11-14 17:19:47"/>
    <s v="2022-12-20 11:10:41"/>
    <s v="2022-11-06 13:57:36"/>
    <s v="胡晓晴"/>
    <m/>
    <s v="省再担合规性审查通过"/>
    <s v="国担合规性审查通过"/>
    <m/>
    <n v="500"/>
    <n v="500"/>
    <n v="365"/>
    <n v="0"/>
    <n v="0"/>
    <n v="2E-3"/>
    <n v="10000"/>
    <n v="10000"/>
    <m/>
  </r>
  <r>
    <s v="4305422102110001"/>
    <s v="国担非专项业务"/>
    <s v="新增"/>
    <x v="20"/>
    <s v=""/>
    <s v="湖南省融资再担保有限公司"/>
    <s v="李江龙"/>
    <s v="小微企业主"/>
    <s v="居民身份证"/>
    <s v="43012319760509871X"/>
    <m/>
    <m/>
    <s v="浏阳市恒隆造纸厂"/>
    <s v="91430181770070099K"/>
    <s v="私人控股"/>
    <s v="否"/>
    <s v="湖南省/长沙市/浏阳市"/>
    <s v="机制纸及纸板制造"/>
    <s v="工业"/>
    <n v="2072.4"/>
    <n v="2725.3"/>
    <n v="32"/>
    <n v="1.3"/>
    <s v="小型企业"/>
    <s v="小微企业,三农"/>
    <s v="7.3.3"/>
    <m/>
    <m/>
    <m/>
    <s v="湖南浏阳江淮村镇银行股份有限公司高新区支行"/>
    <n v="100"/>
    <s v="流动资金贷款"/>
    <n v="8.07"/>
    <s v="人民币"/>
    <s v="否"/>
    <s v="2022-10-21 00:00:00"/>
    <s v="2023-10-20 00:00:00"/>
    <m/>
    <s v="8605041120220146"/>
    <m/>
    <s v="8605041120220146"/>
    <s v="浏财信2022年委保合同字第105号"/>
    <n v="0"/>
    <s v="根据湘政办发（2021）11号，免收担保费"/>
    <s v="动产抵押,不动产抵押,自然人保证,企业保证"/>
    <n v="0"/>
    <n v="60"/>
    <n v="0"/>
    <n v="20"/>
    <n v="20"/>
    <n v="0"/>
    <m/>
    <s v=""/>
    <s v="三高四新_x000a_实际用款单位为：浏阳市恒隆造纸厂，此笔贷款为个人经营性贷款"/>
    <s v="国担非专项业务"/>
    <s v=""/>
    <s v="国担非专项业务"/>
    <m/>
    <s v="2022-11-14 17:19:47"/>
    <s v="2022-12-20 11:10:41"/>
    <s v="2022-11-06 00:00:00"/>
    <s v="胡晓晴"/>
    <m/>
    <s v="省再担合规性审查通过"/>
    <s v="国担合规性审查通过"/>
    <m/>
    <n v="100"/>
    <n v="100"/>
    <n v="364"/>
    <n v="0"/>
    <n v="0"/>
    <n v="2E-3"/>
    <n v="1994.52"/>
    <n v="1994.52"/>
    <m/>
  </r>
  <r>
    <s v="4305422101400001"/>
    <s v="国担非专项业务"/>
    <s v="新增"/>
    <x v="20"/>
    <m/>
    <s v="湖南省融资再担保有限公司"/>
    <s v="浏阳市宏利烟花有限公司"/>
    <s v="企业"/>
    <s v="统一社会信用代码"/>
    <s v="91430181MA4M26Q31M"/>
    <m/>
    <m/>
    <m/>
    <m/>
    <s v="私人控股"/>
    <s v="否"/>
    <s v="湖南省/长沙市/浏阳市"/>
    <s v="焰火、鞭炮产品制造"/>
    <s v="工业"/>
    <n v="1499"/>
    <n v="201"/>
    <n v="30"/>
    <m/>
    <s v="微型企业"/>
    <s v="小微企业,三农"/>
    <m/>
    <s v="黄先霞"/>
    <s v="居民身份证"/>
    <s v="430181197809187056"/>
    <s v="中国建设银行股份有限公司浏阳支行"/>
    <n v="300"/>
    <s v="流动资金贷款"/>
    <n v="3.65"/>
    <s v="人民币"/>
    <s v="否"/>
    <s v="2022-10-14 00:00:00"/>
    <s v="2023-10-14 00:00:00"/>
    <m/>
    <s v="HTZ430754100LDZJ2022N022"/>
    <m/>
    <s v="HTC430754100ZGDB2022N05U"/>
    <s v="浏财信2022年委保合同字第096号"/>
    <n v="0"/>
    <s v="根据湘政办发（2021）11号，免收担保费"/>
    <s v="不动产抵押,自然人保证,企业保证"/>
    <n v="20"/>
    <n v="40"/>
    <n v="0"/>
    <n v="20"/>
    <n v="20"/>
    <n v="0"/>
    <m/>
    <s v=""/>
    <s v="三高四新"/>
    <s v="国担非专项业务"/>
    <m/>
    <s v="国担非专项业务"/>
    <m/>
    <s v="2022-11-14 17:19:47"/>
    <s v="2022-12-20 11:10:41"/>
    <s v="2022-11-06 13:57:36"/>
    <s v="胡晓晴"/>
    <m/>
    <s v="省再担合规性审查通过"/>
    <s v="国担合规性审查通过"/>
    <m/>
    <n v="300"/>
    <n v="300"/>
    <n v="365"/>
    <n v="0"/>
    <n v="0"/>
    <n v="2E-3"/>
    <n v="6000"/>
    <n v="6000"/>
    <m/>
  </r>
  <r>
    <s v="4305422102810003"/>
    <s v="国担非专项业务"/>
    <s v="新增"/>
    <x v="20"/>
    <s v=""/>
    <s v="湖南省融资再担保有限公司"/>
    <s v="杨新荣"/>
    <s v="小微企业主"/>
    <s v="居民身份证"/>
    <s v="430181197608127663"/>
    <m/>
    <m/>
    <s v="湖南远辉工程有限公司"/>
    <s v="91430600588968214W"/>
    <s v="私人控股"/>
    <s v="否"/>
    <s v="湖南省/长沙市/浏阳市"/>
    <s v="其他建筑安装"/>
    <s v="建筑业"/>
    <n v="4928.33"/>
    <n v="6587.83"/>
    <n v="100"/>
    <m/>
    <s v="小型企业"/>
    <s v="小微企业,三农"/>
    <s v=""/>
    <m/>
    <m/>
    <s v=""/>
    <s v="湖南浏阳江淮村镇银行股份有限公司高新区支行"/>
    <n v="100"/>
    <s v="流动资金贷款"/>
    <n v="8.19"/>
    <s v="人民币"/>
    <s v="否"/>
    <s v="2022-10-28 00:00:00"/>
    <s v="2023-10-25 00:00:00"/>
    <m/>
    <s v="8425031120220123"/>
    <m/>
    <s v="8425031120220123"/>
    <s v="浏财信2022年委保合同字第113号"/>
    <n v="0"/>
    <s v="根据湘政办发（2021）11号，免收担保费"/>
    <s v="动产抵押,自然人保证,企业保证"/>
    <n v="0"/>
    <n v="60"/>
    <n v="0"/>
    <n v="20"/>
    <n v="20"/>
    <n v="0"/>
    <m/>
    <s v=""/>
    <s v="三高四新_x000a_实际用款单位：湖南远辉工程有限公司，此笔贷款为个人经营性贷款"/>
    <s v="国担非专项业务"/>
    <s v=""/>
    <s v="国担非专项业务"/>
    <m/>
    <s v="2022-11-14 17:19:47"/>
    <s v="2022-12-20 11:10:41"/>
    <s v="2022-11-06 00:00:00"/>
    <s v="胡晓晴"/>
    <m/>
    <s v="省再担合规性审查通过"/>
    <s v="国担合规性审查通过"/>
    <m/>
    <n v="100"/>
    <n v="100"/>
    <n v="362"/>
    <n v="0"/>
    <n v="0"/>
    <n v="2E-3"/>
    <n v="1983.56"/>
    <n v="1983.56"/>
    <m/>
  </r>
  <r>
    <s v="4301122102810002"/>
    <s v="国担非专项业务"/>
    <s v="新增"/>
    <x v="7"/>
    <m/>
    <s v="湖南省融资再担保有限公司"/>
    <s v="钟建平"/>
    <s v="小微企业主"/>
    <s v="居民身份证"/>
    <s v="360521197911234813"/>
    <s v="钟建平"/>
    <s v="13755110058"/>
    <s v="湖南小江边贸易有限公司"/>
    <s v="914301023447483890"/>
    <s v="私人控股"/>
    <s v="否"/>
    <s v="湖南省/长沙市/岳麓区"/>
    <s v="糕点、糖果及糖批发"/>
    <s v="批发业"/>
    <n v="200"/>
    <n v="1500"/>
    <n v="2"/>
    <n v="1"/>
    <s v="微型企业"/>
    <s v="小微企业"/>
    <m/>
    <s v="钟建平"/>
    <s v="居民身份证"/>
    <s v="360521197911234813"/>
    <s v="长沙银行银德支行"/>
    <n v="40"/>
    <s v="个人经营性贷款"/>
    <n v="7.2"/>
    <s v="人民币"/>
    <s v="否"/>
    <s v="2022-10-28 00:00:00"/>
    <s v="2024-04-28 00:00:00"/>
    <m/>
    <s v="20221031502027841"/>
    <m/>
    <s v="湘长行小企担合【2022】第001号"/>
    <s v="0"/>
    <n v="1"/>
    <m/>
    <s v="无"/>
    <n v="20"/>
    <n v="40"/>
    <n v="0"/>
    <n v="20"/>
    <n v="20"/>
    <n v="0"/>
    <m/>
    <s v=""/>
    <s v="委保内容已在借款合同中约定，长湘贷2022/10"/>
    <s v="国担非专项业务"/>
    <m/>
    <s v="国担非专项业务"/>
    <m/>
    <s v="2022-11-29 16:51:07"/>
    <s v="2022-12-20 11:12:03"/>
    <s v="2022-11-07 10:32:08"/>
    <s v="许汉威"/>
    <m/>
    <s v="省再担合规性审查通过"/>
    <s v="国担合规性审查通过"/>
    <m/>
    <n v="40"/>
    <n v="40"/>
    <n v="548"/>
    <n v="0"/>
    <n v="0"/>
    <n v="2E-3"/>
    <n v="800"/>
    <n v="800"/>
    <m/>
  </r>
  <r>
    <s v="4301122102710001"/>
    <s v="国担非专项业务"/>
    <s v="新增"/>
    <x v="7"/>
    <m/>
    <s v="湖南省融资再担保有限公司"/>
    <s v="邓宇红"/>
    <s v="小微企业主"/>
    <s v="居民身份证"/>
    <s v="430122197908142128"/>
    <s v="邹泽良"/>
    <s v="13755166354"/>
    <s v="湖南润成建设有限公司"/>
    <s v="91430104MA4LXQ0K8K"/>
    <s v="私人控股"/>
    <s v="否"/>
    <s v="湖南省/长沙市/岳麓区"/>
    <s v="公共建筑装饰和装修"/>
    <s v="建筑业"/>
    <n v="2211.9299999999998"/>
    <n v="3610.32"/>
    <n v="50"/>
    <n v="75.150000000000006"/>
    <s v="小型企业"/>
    <s v="小微企业"/>
    <m/>
    <s v="邹泽良"/>
    <s v="居民身份证"/>
    <s v="430124197108186555"/>
    <s v="长沙银行东风路支行"/>
    <n v="100"/>
    <s v="个人经营性贷款"/>
    <n v="6.5"/>
    <s v="人民币"/>
    <s v="否"/>
    <s v="2022-10-27 00:00:00"/>
    <s v="2024-04-27 00:00:00"/>
    <m/>
    <s v="20221031502020369"/>
    <m/>
    <s v="湘长行小企担合【2022】第001号"/>
    <s v="0"/>
    <n v="1"/>
    <m/>
    <s v="无"/>
    <n v="20"/>
    <n v="40"/>
    <n v="0"/>
    <n v="20"/>
    <n v="20"/>
    <n v="0"/>
    <m/>
    <s v=""/>
    <s v="委保内容已在借款合同中约定，长湘贷2022/10"/>
    <s v="国担非专项业务"/>
    <m/>
    <s v="国担非专项业务"/>
    <m/>
    <s v="2022-11-29 16:51:07"/>
    <s v="2022-12-20 11:12:03"/>
    <s v="2022-11-07 10:32:08"/>
    <s v="许汉威"/>
    <m/>
    <s v="省再担合规性审查通过"/>
    <s v="国担合规性审查通过"/>
    <m/>
    <n v="100"/>
    <n v="100"/>
    <n v="548"/>
    <n v="0"/>
    <n v="0"/>
    <n v="2E-3"/>
    <n v="2000"/>
    <n v="2000"/>
    <m/>
  </r>
  <r>
    <s v="4301122101410001"/>
    <s v="国担非专项业务"/>
    <s v="新增"/>
    <x v="7"/>
    <s v=""/>
    <s v="湖南省融资再担保有限公司"/>
    <s v="马凯"/>
    <s v="个体工商户"/>
    <s v="居民身份证"/>
    <s v="430124197301120419"/>
    <s v="马凯"/>
    <s v="13975601678"/>
    <s v="石门县中金珠宝城"/>
    <s v="92430726MA4LP8YM8M"/>
    <s v="私人控股"/>
    <s v="否"/>
    <s v="湖南省/常德市/石门县"/>
    <s v="珠宝首饰零售"/>
    <s v="零售业"/>
    <n v="300"/>
    <n v="200"/>
    <n v="7"/>
    <n v="2"/>
    <s v="其他"/>
    <s v="小微企业"/>
    <s v=""/>
    <s v="马凯"/>
    <s v="居民身份证"/>
    <s v="430124197301120419"/>
    <s v="长沙银行石门支行"/>
    <n v="100"/>
    <s v="个人经营性贷款"/>
    <n v="7"/>
    <s v="人民币"/>
    <s v="否"/>
    <s v="2022-10-14 00:00:00"/>
    <s v="2024-04-13 00:00:00"/>
    <m/>
    <s v="20221031502017411"/>
    <m/>
    <s v="湘长行小企担合【2022】第001号"/>
    <s v="0"/>
    <n v="1"/>
    <m/>
    <s v="无"/>
    <n v="20"/>
    <n v="40"/>
    <n v="0"/>
    <n v="20"/>
    <n v="20"/>
    <n v="0"/>
    <m/>
    <s v=""/>
    <s v="委保内容已在借款合同中约定，长湘贷2022/10"/>
    <s v="国担非专项业务"/>
    <s v=""/>
    <s v="国担非专项业务"/>
    <m/>
    <s v="2022-11-29 16:51:07"/>
    <s v="2022-12-20 11:12:28"/>
    <s v="2022-11-07 00:00:00"/>
    <s v="许汉威"/>
    <m/>
    <s v="省再担合规性审查通过"/>
    <s v="国担合规性审查通过"/>
    <m/>
    <n v="100"/>
    <n v="100"/>
    <n v="547"/>
    <n v="0"/>
    <n v="0"/>
    <n v="2E-3"/>
    <n v="2000"/>
    <n v="2000"/>
    <m/>
  </r>
  <r>
    <s v="4301122100810001"/>
    <s v="国担非专项业务"/>
    <s v="新增"/>
    <x v="7"/>
    <m/>
    <s v="湖南省融资再担保有限公司"/>
    <s v="邓达"/>
    <s v="小微企业主"/>
    <s v="居民身份证"/>
    <s v="430203197010265048"/>
    <s v="邓达"/>
    <s v="13786125871"/>
    <s v="长沙咿呀实业有限公司"/>
    <s v="91430111732887719R"/>
    <s v="私人控股"/>
    <s v="否"/>
    <s v="湖南省/长沙市/雨花区"/>
    <s v="其他综合零售"/>
    <s v="零售业"/>
    <n v="21138.15"/>
    <n v="25768.02"/>
    <n v="33"/>
    <n v="161.53"/>
    <s v="小型企业"/>
    <s v="小微企业"/>
    <m/>
    <s v="邓达"/>
    <s v="居民身份证"/>
    <s v="430203197010265048"/>
    <s v="长沙银行瑞昌支行"/>
    <n v="100"/>
    <s v="个人经营性贷款"/>
    <n v="8.1999999999999993"/>
    <s v="人民币"/>
    <s v="否"/>
    <s v="2022-10-08 00:00:00"/>
    <s v="2024-04-08 00:00:00"/>
    <m/>
    <s v="20221031502012389"/>
    <m/>
    <s v="湘长行小企担合【2022】第001号"/>
    <s v="0"/>
    <n v="1"/>
    <m/>
    <s v="无"/>
    <n v="20"/>
    <n v="40"/>
    <n v="0"/>
    <n v="20"/>
    <n v="20"/>
    <n v="0"/>
    <m/>
    <s v=""/>
    <s v="委保内容已在借款合同中约定，长湘贷2022/10"/>
    <s v="国担非专项业务"/>
    <m/>
    <s v="国担非专项业务"/>
    <m/>
    <s v="2022-11-29 16:51:07"/>
    <s v="2022-12-20 11:12:28"/>
    <s v="2022-11-07 10:32:08"/>
    <s v="许汉威"/>
    <m/>
    <s v="省再担合规性审查通过"/>
    <s v="国担合规性审查通过"/>
    <m/>
    <n v="100"/>
    <n v="100"/>
    <n v="548"/>
    <n v="0"/>
    <n v="0"/>
    <n v="2E-3"/>
    <n v="2000"/>
    <n v="2000"/>
    <m/>
  </r>
  <r>
    <s v="4301122102510001"/>
    <s v="国担非专项业务"/>
    <s v="新增"/>
    <x v="7"/>
    <m/>
    <s v="湖南省融资再担保有限公司"/>
    <s v="田勇"/>
    <s v="小微企业主"/>
    <s v="居民身份证"/>
    <s v="430219197706295713"/>
    <s v="田勇"/>
    <s v="13973331133"/>
    <s v="湖南云辉市政工程有限责任公司"/>
    <s v="91430200MA4L4WW225"/>
    <s v="私人控股"/>
    <s v="否"/>
    <s v="湖南省/株洲市/天元区"/>
    <s v="市政道路工程建筑"/>
    <s v="建筑业"/>
    <n v="3000"/>
    <n v="7000"/>
    <n v="50"/>
    <n v="100"/>
    <s v="小型企业"/>
    <s v="小微企业"/>
    <m/>
    <s v="田勇"/>
    <s v="居民身份证"/>
    <s v="430219197706295713"/>
    <s v="长沙银行株洲天元支行"/>
    <n v="100"/>
    <s v="个人经营性贷款"/>
    <n v="7.5"/>
    <s v="人民币"/>
    <s v="否"/>
    <s v="2022-10-25 00:00:00"/>
    <s v="2024-04-24 00:00:00"/>
    <m/>
    <s v="20221031502020665"/>
    <m/>
    <s v="湘长行小企担合【2022】第001号"/>
    <s v="0"/>
    <n v="1"/>
    <m/>
    <s v="无"/>
    <n v="20"/>
    <n v="40"/>
    <n v="0"/>
    <n v="20"/>
    <n v="20"/>
    <n v="0"/>
    <m/>
    <s v=""/>
    <s v="委保内容已在借款合同中约定，长湘贷2022/10"/>
    <s v="国担非专项业务"/>
    <m/>
    <s v="国担非专项业务"/>
    <m/>
    <s v="2022-11-29 16:51:07"/>
    <s v="2022-12-20 11:12:28"/>
    <s v="2022-11-07 10:32:08"/>
    <s v="许汉威"/>
    <m/>
    <s v="省再担合规性审查通过"/>
    <s v="国担合规性审查通过"/>
    <m/>
    <n v="100"/>
    <n v="100"/>
    <n v="547"/>
    <n v="0"/>
    <n v="0"/>
    <n v="2E-3"/>
    <n v="2000"/>
    <n v="2000"/>
    <m/>
  </r>
  <r>
    <s v="4301122102410001"/>
    <s v="国担非专项业务"/>
    <s v="新增"/>
    <x v="7"/>
    <m/>
    <s v="湖南省融资再担保有限公司"/>
    <s v="熊章"/>
    <s v="个体工商户"/>
    <s v="居民身份证"/>
    <s v="430702199001098014"/>
    <s v="熊章"/>
    <s v="18673677860"/>
    <s v="鼎城区熊氏家电商行"/>
    <s v="92430703MA4Q965R6T"/>
    <s v="私人控股"/>
    <s v="否"/>
    <s v="湖南省/常德市/武陵区"/>
    <s v="日用家电零售"/>
    <s v="零售业"/>
    <n v="100"/>
    <n v="450"/>
    <n v="3"/>
    <n v="0"/>
    <s v="其他"/>
    <s v="小微企业"/>
    <m/>
    <s v="熊章"/>
    <s v="居民身份证"/>
    <s v="430702199001098014"/>
    <s v="长沙银行常德科技支行"/>
    <n v="10"/>
    <s v="个人经营性贷款"/>
    <n v="8"/>
    <s v="人民币"/>
    <s v="否"/>
    <s v="2022-10-24 00:00:00"/>
    <s v="2024-04-24 00:00:00"/>
    <m/>
    <s v="20221031502024600"/>
    <m/>
    <s v="湘长行小企担合【2022】第001号"/>
    <s v="0"/>
    <n v="1"/>
    <m/>
    <s v="无"/>
    <n v="20"/>
    <n v="40"/>
    <n v="0"/>
    <n v="20"/>
    <n v="20"/>
    <n v="0"/>
    <m/>
    <s v=""/>
    <s v="委保内容已在借款合同中约定，长湘贷2022/10"/>
    <s v="国担非专项业务"/>
    <m/>
    <s v="国担非专项业务"/>
    <m/>
    <s v="2022-11-29 16:51:07"/>
    <s v="2022-12-20 11:12:28"/>
    <s v="2022-11-07 10:32:08"/>
    <s v="许汉威"/>
    <m/>
    <s v="省再担合规性审查通过"/>
    <s v="国担合规性审查通过"/>
    <m/>
    <n v="10"/>
    <n v="10"/>
    <n v="548"/>
    <n v="0"/>
    <n v="0"/>
    <n v="2E-3"/>
    <n v="200"/>
    <n v="200"/>
    <m/>
  </r>
  <r>
    <s v="4301122102510002"/>
    <s v="国担非专项业务"/>
    <s v="新增"/>
    <x v="7"/>
    <m/>
    <s v="湖南省融资再担保有限公司"/>
    <s v="谈杰"/>
    <s v="小微企业主"/>
    <s v="居民身份证"/>
    <s v="430722198704050712"/>
    <s v="谈杰"/>
    <s v="17373611666"/>
    <s v="湖南省杰盛钢结构工程有限公司"/>
    <s v="91430722MA4PP0KE5X"/>
    <s v="私人控股"/>
    <s v="否"/>
    <s v="湖南省/常德市/汉寿县"/>
    <s v="其他建筑安装"/>
    <s v="建筑业"/>
    <n v="500"/>
    <n v="2000"/>
    <n v="200"/>
    <n v="180"/>
    <s v="小型企业"/>
    <s v="小微企业"/>
    <m/>
    <s v="谈杰"/>
    <s v="居民身份证"/>
    <s v="430722198704050712"/>
    <s v="长沙银行汉寿支行"/>
    <n v="30"/>
    <s v="个人经营性贷款"/>
    <n v="7"/>
    <s v="人民币"/>
    <s v="否"/>
    <s v="2022-10-25 00:00:00"/>
    <s v="2024-04-24 00:00:00"/>
    <m/>
    <s v="20221031502021084"/>
    <m/>
    <s v="湘长行小企担合【2022】第001号"/>
    <s v="0"/>
    <n v="1"/>
    <m/>
    <s v="无"/>
    <n v="20"/>
    <n v="40"/>
    <n v="0"/>
    <n v="20"/>
    <n v="20"/>
    <n v="0"/>
    <m/>
    <s v=""/>
    <s v="委保内容已在借款合同中约定，长湘贷2022/10"/>
    <s v="国担非专项业务"/>
    <m/>
    <s v="国担非专项业务"/>
    <m/>
    <s v="2022-11-29 16:51:07"/>
    <s v="2022-12-20 11:12:03"/>
    <s v="2022-11-07 10:32:08"/>
    <s v="许汉威"/>
    <m/>
    <s v="省再担合规性审查通过"/>
    <s v="国担合规性审查通过"/>
    <m/>
    <n v="30"/>
    <n v="30"/>
    <n v="547"/>
    <n v="0"/>
    <n v="0"/>
    <n v="2E-3"/>
    <n v="600"/>
    <n v="600"/>
    <m/>
  </r>
  <r>
    <s v="4301122102810003"/>
    <s v="国担非专项业务"/>
    <s v="新增"/>
    <x v="7"/>
    <m/>
    <s v="湖南省融资再担保有限公司"/>
    <s v="张俊翊"/>
    <s v="个体工商户"/>
    <s v="居民身份证"/>
    <s v="430722198410070013"/>
    <s v="张俊翊"/>
    <s v="13787878939"/>
    <s v="常德柳叶湖玖联餐厅"/>
    <s v="92430700MA4RTY8A28"/>
    <s v="私人控股"/>
    <s v="否"/>
    <s v="湖南省/常德市/武陵区"/>
    <s v="正餐服务"/>
    <s v="餐饮业"/>
    <n v="300"/>
    <n v="800"/>
    <n v="30"/>
    <n v="5"/>
    <s v="其他"/>
    <s v="小微企业"/>
    <m/>
    <s v="张俊翊"/>
    <s v="居民身份证"/>
    <s v="430722198410070013"/>
    <s v="长沙银行常德分行"/>
    <n v="50"/>
    <s v="个人经营性贷款"/>
    <n v="7"/>
    <s v="人民币"/>
    <s v="否"/>
    <s v="2022-10-28 00:00:00"/>
    <s v="2024-04-28 00:00:00"/>
    <m/>
    <s v="20221031502027659"/>
    <m/>
    <s v="湘长行小企担合【2022】第001号"/>
    <s v="0"/>
    <n v="1"/>
    <m/>
    <s v="无"/>
    <n v="20"/>
    <n v="40"/>
    <n v="0"/>
    <n v="20"/>
    <n v="20"/>
    <n v="0"/>
    <m/>
    <s v=""/>
    <s v="委保内容已在借款合同中约定，长湘贷2022/10"/>
    <s v="国担非专项业务"/>
    <m/>
    <s v="国担非专项业务"/>
    <m/>
    <s v="2022-11-29 16:51:07"/>
    <s v="2022-12-20 11:12:03"/>
    <s v="2022-11-07 10:32:08"/>
    <s v="许汉威"/>
    <m/>
    <s v="省再担合规性审查通过"/>
    <s v="国担合规性审查通过"/>
    <m/>
    <n v="50"/>
    <n v="50"/>
    <n v="548"/>
    <n v="0"/>
    <n v="0"/>
    <n v="2E-3"/>
    <n v="1000"/>
    <n v="1000"/>
    <m/>
  </r>
  <r>
    <s v="4301122102610001"/>
    <s v="国担非专项业务"/>
    <s v="新增"/>
    <x v="7"/>
    <m/>
    <s v="湖南省融资再担保有限公司"/>
    <s v="雷忠"/>
    <s v="小微企业主"/>
    <s v="居民身份证"/>
    <s v="431024198210011217"/>
    <s v="雷忠"/>
    <s v="13203128555"/>
    <s v="长沙美漾百货有限公司"/>
    <s v="91430121MA4LQB857E"/>
    <s v="私人控股"/>
    <s v="否"/>
    <s v="湖南省/长沙市/长沙县"/>
    <s v="化妆品及卫生用品零售"/>
    <s v="零售业"/>
    <n v="120"/>
    <n v="500"/>
    <n v="5"/>
    <n v="1"/>
    <s v="微型企业"/>
    <s v="小微企业"/>
    <m/>
    <s v="雷忠"/>
    <s v="居民身份证"/>
    <s v="431024198210011217"/>
    <s v="长沙银行星城支行"/>
    <n v="30"/>
    <s v="个人经营性贷款"/>
    <n v="8"/>
    <s v="人民币"/>
    <s v="否"/>
    <s v="2022-10-26 00:00:00"/>
    <s v="2024-04-26 00:00:00"/>
    <m/>
    <s v="20221031502026221"/>
    <m/>
    <s v="湘长行小企担合【2022】第001号"/>
    <s v="0"/>
    <n v="1"/>
    <m/>
    <s v="无"/>
    <n v="20"/>
    <n v="40"/>
    <n v="0"/>
    <n v="20"/>
    <n v="20"/>
    <n v="0"/>
    <m/>
    <s v=""/>
    <s v="委保内容已在借款合同中约定，长湘贷2022/10"/>
    <s v="国担非专项业务"/>
    <m/>
    <s v="国担非专项业务"/>
    <m/>
    <s v="2022-11-29 16:51:07"/>
    <s v="2022-12-20 11:12:03"/>
    <s v="2022-11-07 10:32:08"/>
    <s v="许汉威"/>
    <m/>
    <s v="省再担合规性审查通过"/>
    <s v="国担合规性审查通过"/>
    <m/>
    <n v="30"/>
    <n v="30"/>
    <n v="548"/>
    <n v="0"/>
    <n v="0"/>
    <n v="2E-3"/>
    <n v="600"/>
    <n v="600"/>
    <m/>
  </r>
  <r>
    <s v="4301122100910001"/>
    <s v="国担非专项业务"/>
    <s v="新增"/>
    <x v="7"/>
    <m/>
    <s v="湖南省融资再担保有限公司"/>
    <s v="唐峥"/>
    <s v="小微企业主"/>
    <s v="居民身份证"/>
    <s v="431103198411010011"/>
    <s v="唐峥"/>
    <s v="13357226789"/>
    <s v="湖南康宁达医疗科技股份有限公司"/>
    <s v="91430300687438243E"/>
    <s v="私人控股"/>
    <s v="否"/>
    <s v="湖南省/长沙市/芙蓉区"/>
    <s v="医疗实验室及医用消毒设备和器具制造"/>
    <s v="工业"/>
    <n v="13000"/>
    <n v="8000"/>
    <n v="53"/>
    <n v="130"/>
    <s v="小型企业"/>
    <s v="小微企业"/>
    <s v="4.2.1"/>
    <s v="唐峥"/>
    <s v="居民身份证"/>
    <s v="431103198411010011"/>
    <s v="长沙银行雨湖支行"/>
    <n v="70"/>
    <s v="个人经营性贷款"/>
    <n v="7.2"/>
    <s v="人民币"/>
    <s v="否"/>
    <s v="2022-10-09 00:00:00"/>
    <s v="2024-04-09 00:00:00"/>
    <m/>
    <s v="20221031502009878"/>
    <m/>
    <s v="湘长行小企担合【2022】第001号"/>
    <s v="0"/>
    <n v="1"/>
    <m/>
    <s v="无"/>
    <n v="20"/>
    <n v="40"/>
    <n v="0"/>
    <n v="20"/>
    <n v="20"/>
    <n v="0"/>
    <m/>
    <s v=""/>
    <s v="委保内容已在借款合同中约定，长湘贷2022/10"/>
    <s v="国担非专项业务"/>
    <m/>
    <s v="国担非专项业务"/>
    <m/>
    <s v="2022-11-29 16:51:07"/>
    <s v="2022-12-20 11:12:03"/>
    <s v="2022-11-07 10:32:08"/>
    <s v="许汉威"/>
    <m/>
    <s v="省再担合规性审查通过"/>
    <s v="国担合规性审查通过"/>
    <m/>
    <n v="70"/>
    <n v="70"/>
    <n v="548"/>
    <n v="0"/>
    <n v="0"/>
    <n v="2E-3"/>
    <n v="1400"/>
    <n v="1400"/>
    <m/>
  </r>
  <r>
    <s v="4301122102510003"/>
    <s v="国担非专项业务"/>
    <s v="新增"/>
    <x v="7"/>
    <m/>
    <s v="湖南省融资再担保有限公司"/>
    <s v="欧范高"/>
    <s v="小微企业主"/>
    <s v="居民身份证"/>
    <s v="432321197709021530"/>
    <s v="欧范高"/>
    <s v="13755081969"/>
    <s v="湖南华宇通汽车运输有限公司"/>
    <s v="91430121055802545R"/>
    <s v="私人控股"/>
    <s v="否"/>
    <s v="湖南省/长沙市/长沙县"/>
    <s v="大型货物道路运输"/>
    <s v="交通运输业"/>
    <n v="1000"/>
    <n v="7000"/>
    <n v="20"/>
    <n v="3"/>
    <s v="小型企业"/>
    <s v="小微企业"/>
    <m/>
    <s v="欧范高"/>
    <s v="居民身份证"/>
    <s v="432321197709021530"/>
    <s v="长沙银行星城支行"/>
    <n v="100"/>
    <s v="个人经营性贷款"/>
    <n v="8"/>
    <s v="人民币"/>
    <s v="否"/>
    <s v="2022-10-25 00:00:00"/>
    <s v="2024-04-25 00:00:00"/>
    <m/>
    <s v="20221031502022131"/>
    <m/>
    <s v="湘长行小企担合【2022】第001号"/>
    <s v="0"/>
    <n v="1"/>
    <m/>
    <s v="无"/>
    <n v="20"/>
    <n v="40"/>
    <n v="0"/>
    <n v="20"/>
    <n v="20"/>
    <n v="0"/>
    <m/>
    <s v=""/>
    <s v="三高四新，委保内容已在借款合同中约定，长湘贷2022/10"/>
    <s v="国担非专项业务"/>
    <m/>
    <s v="国担非专项业务"/>
    <m/>
    <s v="2022-11-29 16:51:07"/>
    <s v="2022-12-20 11:12:03"/>
    <s v="2022-11-07 10:32:08"/>
    <s v="许汉威"/>
    <m/>
    <s v="省再担合规性审查通过"/>
    <s v="国担合规性审查通过"/>
    <m/>
    <n v="100"/>
    <n v="100"/>
    <n v="548"/>
    <n v="0"/>
    <n v="0"/>
    <n v="2E-3"/>
    <n v="2000"/>
    <n v="2000"/>
    <m/>
  </r>
  <r>
    <s v="4301122102510004"/>
    <s v="国担非专项业务"/>
    <s v="新增"/>
    <x v="7"/>
    <m/>
    <s v="湖南省融资再担保有限公司"/>
    <s v="王琴芝"/>
    <s v="小微企业主"/>
    <s v="居民身份证"/>
    <s v="432322197303033220"/>
    <s v="潘劲松"/>
    <s v="13808412388"/>
    <s v="长沙天磁销售有限公司"/>
    <s v="914301027121619887"/>
    <s v="私人控股"/>
    <s v="否"/>
    <s v="湖南省/长沙市/芙蓉区"/>
    <s v="百货零售"/>
    <s v="零售业"/>
    <n v="600"/>
    <n v="1300"/>
    <n v="8"/>
    <n v="25"/>
    <s v="微型企业"/>
    <s v="小微企业"/>
    <m/>
    <s v="潘劲松"/>
    <s v="居民身份证"/>
    <s v="432322197210082613"/>
    <s v="长沙银行银德支行"/>
    <n v="100"/>
    <s v="个人经营性贷款"/>
    <n v="9"/>
    <s v="人民币"/>
    <s v="否"/>
    <s v="2022-10-25 00:00:00"/>
    <s v="2026-04-26 00:00:00"/>
    <m/>
    <s v="20221031502025454"/>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100"/>
    <n v="100"/>
    <n v="1279"/>
    <n v="0"/>
    <n v="0"/>
    <n v="2E-3"/>
    <n v="2000"/>
    <n v="2000"/>
    <m/>
  </r>
  <r>
    <s v="4301122102610002"/>
    <s v="国担非专项业务"/>
    <s v="新增"/>
    <x v="7"/>
    <m/>
    <s v="湖南省融资再担保有限公司"/>
    <s v="何辉"/>
    <s v="个体工商户"/>
    <s v="居民身份证"/>
    <s v="432901197908208370"/>
    <s v="何辉"/>
    <s v="15367939493"/>
    <s v="长沙市岳麓区何辉百货商店"/>
    <s v="92430104MA4NTN1U8X"/>
    <s v="私人控股"/>
    <s v="否"/>
    <s v="湖南省/长沙市/岳麓区"/>
    <s v="烟草制品批发"/>
    <s v="批发业"/>
    <n v="200"/>
    <n v="2000"/>
    <n v="5"/>
    <n v="5"/>
    <s v="其他"/>
    <s v="小微企业"/>
    <m/>
    <s v="何辉"/>
    <s v="居民身份证"/>
    <s v="432901197908208370"/>
    <s v="长沙银行开福支行"/>
    <n v="60"/>
    <s v="个人经营性贷款"/>
    <n v="6.48"/>
    <s v="人民币"/>
    <s v="否"/>
    <s v="2022-10-26 00:00:00"/>
    <s v="2024-04-26 00:00:00"/>
    <m/>
    <s v="20221031502016414"/>
    <m/>
    <s v="湘长行小企担合【2022】第001号"/>
    <s v="0"/>
    <n v="1"/>
    <m/>
    <s v="无"/>
    <n v="20"/>
    <n v="40"/>
    <n v="0"/>
    <n v="20"/>
    <n v="20"/>
    <n v="0"/>
    <m/>
    <s v=""/>
    <s v="委保内容已在借款合同中约定，长湘贷2022/10"/>
    <s v="国担非专项业务"/>
    <m/>
    <s v="国担非专项业务"/>
    <m/>
    <s v="2022-11-29 16:51:07"/>
    <s v="2022-12-20 11:12:28"/>
    <s v="2022-11-07 10:32:09"/>
    <s v="许汉威"/>
    <m/>
    <s v="省再担合规性审查通过"/>
    <s v="国担合规性审查通过"/>
    <m/>
    <n v="60"/>
    <n v="60"/>
    <n v="548"/>
    <n v="0"/>
    <n v="0"/>
    <n v="2E-3"/>
    <n v="1200"/>
    <n v="1200"/>
    <m/>
  </r>
  <r>
    <s v="4301122101410002"/>
    <s v="国担非专项业务"/>
    <s v="新增"/>
    <x v="7"/>
    <m/>
    <s v="湖南省融资再担保有限公司"/>
    <s v="曾祥晖"/>
    <s v="小微企业主"/>
    <s v="居民身份证"/>
    <s v="433023197006260014"/>
    <s v="曾祥晖"/>
    <s v="15399955678"/>
    <s v="湖南日鑫建设工程有限公司"/>
    <s v="914300000932708348"/>
    <s v="私人控股"/>
    <s v="否"/>
    <s v="湖南省/怀化市/辰溪县"/>
    <s v="土地整治服务"/>
    <s v="其他未列明行业"/>
    <n v="6003.48"/>
    <n v="4044.22"/>
    <n v="23"/>
    <n v="197"/>
    <s v="小型企业"/>
    <s v="小微企业"/>
    <m/>
    <s v="曾祥晖"/>
    <s v="居民身份证"/>
    <s v="433023197006260014"/>
    <s v="长沙银行辰溪支行"/>
    <n v="100"/>
    <s v="个人经营性贷款"/>
    <n v="7"/>
    <s v="人民币"/>
    <s v="否"/>
    <s v="2022-10-14 00:00:00"/>
    <s v="2024-04-14 00:00:00"/>
    <m/>
    <s v="20221031502013875"/>
    <m/>
    <s v="湘长行小企担合【2022】第001号"/>
    <s v="0"/>
    <n v="1"/>
    <m/>
    <s v="无"/>
    <n v="20"/>
    <n v="40"/>
    <n v="0"/>
    <n v="20"/>
    <n v="20"/>
    <n v="0"/>
    <m/>
    <s v=""/>
    <s v="委保内容已在借款合同中约定，长湘贷2022/10"/>
    <s v="国担非专项业务"/>
    <m/>
    <s v="国担非专项业务"/>
    <m/>
    <s v="2022-11-29 16:51:07"/>
    <s v="2022-12-20 11:12:28"/>
    <s v="2022-11-07 10:32:09"/>
    <s v="许汉威"/>
    <m/>
    <s v="省再担合规性审查通过"/>
    <s v="国担合规性审查通过"/>
    <m/>
    <n v="100"/>
    <n v="100"/>
    <n v="548"/>
    <n v="0"/>
    <n v="0"/>
    <n v="2E-3"/>
    <n v="2000"/>
    <n v="2000"/>
    <m/>
  </r>
  <r>
    <s v="4301122102510005"/>
    <s v="国担非专项业务"/>
    <s v="新增"/>
    <x v="7"/>
    <m/>
    <s v="湖南省融资再担保有限公司"/>
    <s v="盛苹"/>
    <s v="个体工商户"/>
    <s v="居民身份证"/>
    <s v="430903198105211221"/>
    <s v="盛苹"/>
    <s v="18974961249"/>
    <s v="长沙市雨花区湖南高桥大市场皓阳糖酒批发部"/>
    <s v="92430111MA4N7Y6A6D"/>
    <s v="私人控股"/>
    <s v="否"/>
    <s v="湖南省/长沙市/雨花区"/>
    <s v="酒、饮料及茶叶批发"/>
    <s v="批发业"/>
    <n v="200"/>
    <n v="2000"/>
    <n v="2"/>
    <n v="2"/>
    <s v="其他"/>
    <s v="小微企业"/>
    <m/>
    <s v="盛苹"/>
    <s v="居民身份证"/>
    <s v="430903198105211221"/>
    <s v="长沙银行银德支行"/>
    <n v="30"/>
    <s v="个人经营性贷款"/>
    <n v="7.2"/>
    <s v="人民币"/>
    <s v="否"/>
    <s v="2022-10-25 00:00:00"/>
    <s v="2024-04-25 00:00:00"/>
    <m/>
    <s v="20221031502022620"/>
    <m/>
    <s v="湘长行小企担合【2022】第001号"/>
    <s v="0"/>
    <n v="1"/>
    <m/>
    <s v="无"/>
    <n v="20"/>
    <n v="40"/>
    <n v="0"/>
    <n v="20"/>
    <n v="20"/>
    <n v="0"/>
    <m/>
    <s v=""/>
    <s v="委保内容已在借款合同中约定，长湘贷2022/10"/>
    <s v="国担非专项业务"/>
    <m/>
    <s v="国担非专项业务"/>
    <m/>
    <s v="2022-11-29 16:51:07"/>
    <s v="2022-12-20 11:12:28"/>
    <s v="2022-11-07 10:32:09"/>
    <s v="许汉威"/>
    <m/>
    <s v="省再担合规性审查通过"/>
    <s v="国担合规性审查通过"/>
    <m/>
    <n v="30"/>
    <n v="30"/>
    <n v="548"/>
    <n v="0"/>
    <n v="0"/>
    <n v="2E-3"/>
    <n v="600"/>
    <n v="600"/>
    <m/>
  </r>
  <r>
    <s v="4301122102010001"/>
    <s v="国担非专项业务"/>
    <s v="新增"/>
    <x v="7"/>
    <m/>
    <s v="湖南省融资再担保有限公司"/>
    <s v="崔维"/>
    <s v="小微企业主"/>
    <s v="居民身份证"/>
    <s v="430482198610110016"/>
    <s v="崔维"/>
    <s v="15802030303"/>
    <s v="常宁市长河混凝土有限公司"/>
    <s v="914304823448223908"/>
    <s v="私人控股"/>
    <s v="否"/>
    <s v="湖南省/衡阳市/蒸湘区"/>
    <s v="水泥制造"/>
    <s v="工业"/>
    <n v="500"/>
    <n v="2000"/>
    <n v="20"/>
    <n v="50"/>
    <s v="小型企业"/>
    <s v="小微企业"/>
    <s v="3.4.4.1"/>
    <s v="崔维"/>
    <s v="居民身份证"/>
    <s v="430482198610110016"/>
    <s v="长沙银行常宁支行"/>
    <n v="100"/>
    <s v="个人经营性贷款"/>
    <n v="7"/>
    <s v="人民币"/>
    <s v="否"/>
    <s v="2022-10-20 00:00:00"/>
    <s v="2024-04-20 00:00:00"/>
    <m/>
    <s v="20221031502019278"/>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100"/>
    <n v="100"/>
    <n v="548"/>
    <n v="0"/>
    <n v="0"/>
    <n v="2E-3"/>
    <n v="2000"/>
    <n v="2000"/>
    <m/>
  </r>
  <r>
    <s v="4301122101910001"/>
    <s v="国担非专项业务"/>
    <s v="新增"/>
    <x v="7"/>
    <m/>
    <s v="湖南省融资再担保有限公司"/>
    <s v="钱勇"/>
    <s v="小微企业主"/>
    <s v="居民身份证"/>
    <s v="431103198912045714"/>
    <s v="刘艳玲"/>
    <s v="15344495552"/>
    <s v="永州城护标化科技有限公司"/>
    <s v="91431121MA4RU1W767"/>
    <s v="私人控股"/>
    <s v="否"/>
    <s v="湖南省/永州市/冷水滩区"/>
    <s v="其他建筑、安全用金属制品制造"/>
    <s v="工业"/>
    <n v="300"/>
    <n v="1000"/>
    <n v="13"/>
    <n v="10"/>
    <s v="微型企业"/>
    <s v="小微企业"/>
    <m/>
    <s v="刘艳玲"/>
    <s v="居民身份证"/>
    <s v="431122198911248148"/>
    <s v="长沙银行永州经开区支行"/>
    <n v="80"/>
    <s v="个人经营性贷款"/>
    <n v="6.48"/>
    <s v="人民币"/>
    <s v="否"/>
    <s v="2022-10-19 00:00:00"/>
    <s v="2024-04-19 00:00:00"/>
    <m/>
    <s v="20221031502021378"/>
    <m/>
    <s v="湘长行小企担合【2022】第001号"/>
    <s v="0"/>
    <n v="1"/>
    <m/>
    <s v="无"/>
    <n v="20"/>
    <n v="40"/>
    <n v="0"/>
    <n v="20"/>
    <n v="20"/>
    <n v="0"/>
    <m/>
    <s v=""/>
    <s v="委保内容已在借款合同中约定，长湘贷2022/10"/>
    <s v="国担非专项业务"/>
    <m/>
    <s v="国担非专项业务"/>
    <m/>
    <s v="2022-11-29 16:51:07"/>
    <s v="2022-12-20 11:12:28"/>
    <s v="2022-11-07 10:32:09"/>
    <s v="许汉威"/>
    <m/>
    <s v="省再担合规性审查通过"/>
    <s v="国担合规性审查通过"/>
    <m/>
    <n v="80"/>
    <n v="80"/>
    <n v="548"/>
    <n v="0"/>
    <n v="0"/>
    <n v="2E-3"/>
    <n v="1600"/>
    <n v="1600"/>
    <m/>
  </r>
  <r>
    <s v="4301122101810005"/>
    <s v="国担非专项业务"/>
    <s v="新增"/>
    <x v="7"/>
    <m/>
    <s v="湖南省融资再担保有限公司"/>
    <s v="蔡雄"/>
    <s v="个体工商户"/>
    <s v="居民身份证"/>
    <s v="431081197307245290"/>
    <s v="蔡雄"/>
    <s v="13975775276"/>
    <s v="资兴市旺吉园批发商行"/>
    <s v="92431081MA4LFX1J7H"/>
    <s v="私人控股"/>
    <s v="否"/>
    <s v="湖南省/郴州市/资兴市"/>
    <s v="糕点、面包零售"/>
    <s v="零售业"/>
    <n v="766"/>
    <n v="1700"/>
    <n v="20"/>
    <n v="0"/>
    <s v="其他"/>
    <s v="小微企业"/>
    <m/>
    <s v="蔡雄"/>
    <s v="居民身份证"/>
    <s v="431081197307245290"/>
    <s v="长沙银行资兴支行"/>
    <n v="80"/>
    <s v="个人经营性贷款"/>
    <n v="6.8"/>
    <s v="人民币"/>
    <s v="否"/>
    <s v="2022-10-18 00:00:00"/>
    <s v="2024-04-18 00:00:00"/>
    <m/>
    <s v="20221031502017611"/>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80"/>
    <n v="80"/>
    <n v="548"/>
    <n v="0"/>
    <n v="0"/>
    <n v="2E-3"/>
    <n v="1600"/>
    <n v="1600"/>
    <m/>
  </r>
  <r>
    <s v="4301122100810002"/>
    <s v="国担非专项业务"/>
    <s v="新增"/>
    <x v="7"/>
    <m/>
    <s v="湖南省融资再担保有限公司"/>
    <s v="张秋平"/>
    <s v="个体工商户"/>
    <s v="居民身份证"/>
    <s v="430421196906232758"/>
    <s v="张秋平"/>
    <s v="13973413508"/>
    <s v="衡阳市石鼓区巨富建材营销中心"/>
    <s v="92430407MA4LDL6G0Q"/>
    <s v="私人控股"/>
    <s v="否"/>
    <s v="湖南省/衡阳市/衡阳县"/>
    <s v="建材批发"/>
    <s v="批发业"/>
    <n v="592"/>
    <n v="1200"/>
    <n v="5"/>
    <n v="5"/>
    <s v="其他"/>
    <s v="小微企业"/>
    <m/>
    <s v="张秋平"/>
    <s v="居民身份证"/>
    <s v="430421196906232758"/>
    <s v="长沙银行衡阳分行"/>
    <n v="40"/>
    <s v="个人经营性贷款"/>
    <n v="6.8"/>
    <s v="人民币"/>
    <s v="否"/>
    <s v="2022-10-08 00:00:00"/>
    <s v="2024-04-08 00:00:00"/>
    <m/>
    <s v="20221031502010720"/>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40"/>
    <n v="40"/>
    <n v="548"/>
    <n v="0"/>
    <n v="0"/>
    <n v="2E-3"/>
    <n v="800"/>
    <n v="800"/>
    <m/>
  </r>
  <r>
    <s v="4301122102810004"/>
    <s v="国担非专项业务"/>
    <s v="新增"/>
    <x v="7"/>
    <m/>
    <s v="湖南省融资再担保有限公司"/>
    <s v="张琦峰"/>
    <s v="个体工商户"/>
    <s v="居民身份证"/>
    <s v="432930197509170119"/>
    <s v="张琦峰"/>
    <s v="18974638888"/>
    <s v="长沙市雨花区文优木轩家具商行"/>
    <s v="92430111MA4P6CKP47"/>
    <s v="私人控股"/>
    <s v="否"/>
    <s v="湖南省/长沙市/雨花区"/>
    <s v="家具零售"/>
    <s v="零售业"/>
    <n v="300"/>
    <n v="900"/>
    <n v="8"/>
    <n v="2"/>
    <s v="其他"/>
    <s v="小微企业"/>
    <m/>
    <s v="张琦峰"/>
    <s v="居民身份证"/>
    <s v="432930197509170119"/>
    <s v="长沙银行银德支行"/>
    <n v="40"/>
    <s v="个人经营性贷款"/>
    <n v="10"/>
    <s v="人民币"/>
    <s v="否"/>
    <s v="2022-10-28 00:00:00"/>
    <s v="2024-04-28 00:00:00"/>
    <m/>
    <s v="20221031502029663"/>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40"/>
    <n v="40"/>
    <n v="548"/>
    <n v="0"/>
    <n v="0"/>
    <n v="2E-3"/>
    <n v="800"/>
    <n v="800"/>
    <m/>
  </r>
  <r>
    <s v="4301122102610003"/>
    <s v="国担非专项业务"/>
    <s v="新增"/>
    <x v="7"/>
    <s v=""/>
    <s v="湖南省融资再担保有限公司"/>
    <s v="陈彬彬"/>
    <s v="小微企业主"/>
    <s v="居民身份证"/>
    <s v="43012419890125292X"/>
    <s v="陈彬彬"/>
    <s v="19974966668"/>
    <s v="湖南天拓装饰设计工程有限公司"/>
    <s v="91430100MA4RDYH00A"/>
    <s v="私人控股"/>
    <s v="否"/>
    <s v="湖南省/长沙市/宁乡市"/>
    <s v="建筑幕墙装饰和装修"/>
    <s v="建筑业"/>
    <n v="500"/>
    <n v="2000"/>
    <n v="30"/>
    <n v="20"/>
    <s v="小型企业"/>
    <s v="小微企业"/>
    <s v=""/>
    <s v="陈彬彬"/>
    <s v="居民身份证"/>
    <s v="43012419890125292X"/>
    <s v="长沙银行宁乡金洲科技支行"/>
    <n v="10"/>
    <s v="个人经营性贷款"/>
    <n v="7.2"/>
    <s v="人民币"/>
    <s v="否"/>
    <s v="2022-10-26 00:00:00"/>
    <s v="2024-04-26 00:00:00"/>
    <m/>
    <s v="20221031502026699"/>
    <m/>
    <s v="湘长行小企担合【2022】第001号"/>
    <s v="0"/>
    <n v="1"/>
    <m/>
    <s v="无"/>
    <n v="20"/>
    <n v="40"/>
    <n v="0"/>
    <n v="20"/>
    <n v="20"/>
    <n v="0"/>
    <m/>
    <s v=""/>
    <s v="委保内容已在借款合同中约定，长湘贷2022/10"/>
    <s v="国担非专项业务"/>
    <s v=""/>
    <s v="国担非专项业务"/>
    <m/>
    <s v="2022-11-29 16:51:07"/>
    <s v="2022-12-20 11:12:03"/>
    <s v="2022-11-07 00:00:00"/>
    <s v="许汉威"/>
    <m/>
    <s v="省再担合规性审查通过"/>
    <s v="国担合规性审查通过"/>
    <m/>
    <n v="10"/>
    <n v="10"/>
    <n v="548"/>
    <n v="0"/>
    <n v="0"/>
    <n v="2E-3"/>
    <n v="200"/>
    <n v="200"/>
    <m/>
  </r>
  <r>
    <s v="4301122102110001"/>
    <s v="国担非专项业务"/>
    <s v="新增"/>
    <x v="7"/>
    <m/>
    <s v="湖南省融资再担保有限公司"/>
    <s v="刘国蓉"/>
    <s v="小微企业主"/>
    <s v="居民身份证"/>
    <s v="430123197112016528"/>
    <s v="刘国蓉"/>
    <s v="13874953888"/>
    <s v="湖南省明德苑贸易有限公司"/>
    <s v="91430181MA4RBHCJ73"/>
    <s v="私人控股"/>
    <s v="否"/>
    <s v="湖南省/长沙市/浏阳市"/>
    <s v="建材批发"/>
    <s v="批发业"/>
    <n v="4000"/>
    <n v="3000"/>
    <n v="11"/>
    <n v="10"/>
    <s v="小型企业"/>
    <s v="小微企业"/>
    <m/>
    <s v="刘国蓉"/>
    <s v="居民身份证"/>
    <s v="430123197112016528"/>
    <s v="长沙银行开福支行"/>
    <n v="60"/>
    <s v="个人经营性贷款"/>
    <n v="6.48"/>
    <s v="人民币"/>
    <s v="否"/>
    <s v="2022-10-21 00:00:00"/>
    <s v="2024-04-21 00:00:00"/>
    <m/>
    <s v="20221031502018452"/>
    <m/>
    <s v="湘长行小企担合【2022】第001号"/>
    <s v="0"/>
    <n v="1"/>
    <m/>
    <s v="无"/>
    <n v="20"/>
    <n v="40"/>
    <n v="0"/>
    <n v="20"/>
    <n v="20"/>
    <n v="0"/>
    <m/>
    <s v=""/>
    <s v="委保内容已在借款合同中约定，长湘贷2022/10"/>
    <s v="国担非专项业务"/>
    <m/>
    <s v="国担非专项业务"/>
    <m/>
    <s v="2022-11-29 16:51:07"/>
    <s v="2022-12-20 11:12:28"/>
    <s v="2022-11-07 10:32:09"/>
    <s v="许汉威"/>
    <m/>
    <s v="省再担合规性审查通过"/>
    <s v="国担合规性审查通过"/>
    <m/>
    <n v="60"/>
    <n v="60"/>
    <n v="548"/>
    <n v="0"/>
    <n v="0"/>
    <n v="2E-3"/>
    <n v="1200"/>
    <n v="1200"/>
    <m/>
  </r>
  <r>
    <s v="4301122102510006"/>
    <s v="国担非专项业务"/>
    <s v="新增"/>
    <x v="7"/>
    <m/>
    <s v="湖南省融资再担保有限公司"/>
    <s v="张立志"/>
    <s v="个体工商户"/>
    <s v="居民身份证"/>
    <s v="430521198907063831"/>
    <s v="张立志"/>
    <s v="15115967688"/>
    <s v="江永县客香聚餐厅"/>
    <s v="92431125MA4QB9L81D"/>
    <s v="私人控股"/>
    <s v="否"/>
    <s v="湖南省/永州市/江永县"/>
    <s v="正餐服务"/>
    <s v="餐饮业"/>
    <n v="200"/>
    <n v="750"/>
    <n v="36"/>
    <n v="1"/>
    <s v="其他"/>
    <s v="小微企业"/>
    <m/>
    <s v="张立志"/>
    <s v="居民身份证"/>
    <s v="430521198907063831"/>
    <s v="长沙银行江永支行"/>
    <n v="40"/>
    <s v="个人经营性贷款"/>
    <n v="5.4"/>
    <s v="人民币"/>
    <s v="否"/>
    <s v="2022-10-25 00:00:00"/>
    <s v="2024-04-25 00:00:00"/>
    <m/>
    <s v="20221031502019069"/>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40"/>
    <n v="40"/>
    <n v="548"/>
    <n v="0"/>
    <n v="0"/>
    <n v="2E-3"/>
    <n v="800"/>
    <n v="800"/>
    <m/>
  </r>
  <r>
    <s v="4301122101910002"/>
    <s v="国担非专项业务"/>
    <s v="新增"/>
    <x v="7"/>
    <s v=""/>
    <s v="湖南省融资再担保有限公司"/>
    <s v="陈艳立"/>
    <s v="小微企业主"/>
    <s v="居民身份证"/>
    <s v="43072219840604228X"/>
    <s v="余登科"/>
    <s v="18673768777"/>
    <s v="湖南小余儿二手车销售有限公司"/>
    <s v="91430722MA4PNFGF8U"/>
    <s v="私人控股"/>
    <s v="否"/>
    <s v="湖南省/常德市/汉寿县"/>
    <s v="汽车旧车零售"/>
    <s v="零售业"/>
    <n v="1200"/>
    <n v="2300"/>
    <n v="15"/>
    <n v="2"/>
    <s v="小型企业"/>
    <s v="小微企业"/>
    <s v=""/>
    <s v="余登科"/>
    <s v="居民身份证"/>
    <s v="430722198503216595"/>
    <s v="长沙银行汉寿支行"/>
    <n v="80"/>
    <s v="个人经营性贷款"/>
    <n v="7.2"/>
    <s v="人民币"/>
    <s v="否"/>
    <s v="2022-10-19 00:00:00"/>
    <s v="2024-04-18 00:00:00"/>
    <m/>
    <s v="20221031502018867"/>
    <m/>
    <s v="湘长行小企担合【2022】第001号"/>
    <s v="0"/>
    <n v="1"/>
    <m/>
    <s v="无"/>
    <n v="20"/>
    <n v="40"/>
    <n v="0"/>
    <n v="20"/>
    <n v="20"/>
    <n v="0"/>
    <m/>
    <s v=""/>
    <s v="委保内容已在借款合同中约定，长湘贷2022/10"/>
    <s v="国担非专项业务"/>
    <s v=""/>
    <s v="国担非专项业务"/>
    <m/>
    <s v="2022-11-29 16:51:07"/>
    <s v="2022-12-20 11:12:03"/>
    <s v="2022-11-07 00:00:00"/>
    <s v="许汉威"/>
    <m/>
    <s v="省再担合规性审查通过"/>
    <s v="国担合规性审查通过"/>
    <m/>
    <n v="80"/>
    <n v="80"/>
    <n v="547"/>
    <n v="0"/>
    <n v="0"/>
    <n v="2E-3"/>
    <n v="1600"/>
    <n v="1600"/>
    <m/>
  </r>
  <r>
    <s v="4301122101810006"/>
    <s v="国担非专项业务"/>
    <s v="新增"/>
    <x v="7"/>
    <m/>
    <s v="湖南省融资再担保有限公司"/>
    <s v="张晴"/>
    <s v="小微企业主"/>
    <s v="居民身份证"/>
    <s v="341222199007014704"/>
    <s v="彭鉴"/>
    <s v="13548659565"/>
    <s v="湖南鉴德建筑工程有限公司"/>
    <s v="91430300MA4Q2J4N4F"/>
    <s v="私人控股"/>
    <s v="否"/>
    <s v="湖南省/湘潭市/岳塘区"/>
    <s v="提供施工设备服务"/>
    <s v="建筑业"/>
    <n v="300"/>
    <n v="2000"/>
    <n v="6"/>
    <n v="5"/>
    <s v="小型企业"/>
    <s v="小微企业"/>
    <m/>
    <s v="彭鉴"/>
    <s v="居民身份证"/>
    <s v="430321198302184592"/>
    <s v="长沙银行雨湖支行"/>
    <n v="80"/>
    <s v="个人经营性贷款"/>
    <n v="7.2"/>
    <s v="人民币"/>
    <s v="否"/>
    <s v="2022-10-18 00:00:00"/>
    <s v="2024-04-18 00:00:00"/>
    <m/>
    <s v="20221031502018464"/>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80"/>
    <n v="80"/>
    <n v="548"/>
    <n v="0"/>
    <n v="0"/>
    <n v="2E-3"/>
    <n v="1600"/>
    <n v="1600"/>
    <m/>
  </r>
  <r>
    <s v="4301122102710002"/>
    <s v="国担非专项业务"/>
    <s v="新增"/>
    <x v="7"/>
    <m/>
    <s v="湖南省融资再担保有限公司"/>
    <s v="周跃飞"/>
    <s v="小微企业主"/>
    <s v="居民身份证"/>
    <s v="430922198109023112"/>
    <s v="周跃飞"/>
    <s v="19173781688"/>
    <s v="湖南铭耀铝业有限公司"/>
    <s v="91430700MA4RLDN216"/>
    <s v="私人控股"/>
    <s v="否"/>
    <s v="湖南省/常德市/武陵区"/>
    <s v="其他金属工具制造"/>
    <s v="工业"/>
    <n v="500"/>
    <n v="2000"/>
    <n v="30"/>
    <n v="5"/>
    <s v="小型企业"/>
    <s v="小微企业"/>
    <m/>
    <s v="周跃飞"/>
    <s v="居民身份证"/>
    <s v="430922198109023112"/>
    <s v="长沙银行常德分行"/>
    <n v="100"/>
    <s v="个人经营性贷款"/>
    <n v="6.48"/>
    <s v="人民币"/>
    <s v="否"/>
    <s v="2022-10-27 00:00:00"/>
    <s v="2024-04-27 00:00:00"/>
    <m/>
    <s v="20221031502026748"/>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100"/>
    <n v="100"/>
    <n v="548"/>
    <n v="0"/>
    <n v="0"/>
    <n v="2E-3"/>
    <n v="2000"/>
    <n v="2000"/>
    <m/>
  </r>
  <r>
    <s v="4301122101810007"/>
    <s v="国担非专项业务"/>
    <s v="新增"/>
    <x v="7"/>
    <m/>
    <s v="湖南省融资再担保有限公司"/>
    <s v="凌婵玉"/>
    <s v="个体工商户"/>
    <s v="居民身份证"/>
    <s v="440923198610222631"/>
    <s v="凌婵玉"/>
    <s v="18674466699"/>
    <s v="长沙市雨花区口水凌凌食品经营部"/>
    <s v="92430111MA4NFQMT5J"/>
    <s v="私人控股"/>
    <s v="否"/>
    <s v="湖南省/长沙市/雨花区"/>
    <s v="肉、禽、蛋、奶及水产品批发"/>
    <s v="批发业"/>
    <n v="100"/>
    <n v="500"/>
    <n v="4"/>
    <n v="0"/>
    <s v="其他"/>
    <s v="小微企业"/>
    <m/>
    <s v="凌婵玉"/>
    <s v="居民身份证"/>
    <s v="440923198610222631"/>
    <s v="长沙银行月湖支行"/>
    <n v="20"/>
    <s v="个人经营性贷款"/>
    <n v="6.3"/>
    <s v="人民币"/>
    <s v="否"/>
    <s v="2022-10-18 00:00:00"/>
    <s v="2024-04-14 00:00:00"/>
    <m/>
    <s v="20221031502017265"/>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20"/>
    <n v="20"/>
    <n v="544"/>
    <n v="0"/>
    <n v="0"/>
    <n v="2E-3"/>
    <n v="400"/>
    <n v="400"/>
    <m/>
  </r>
  <r>
    <s v="4301122101910003"/>
    <s v="国担非专项业务"/>
    <s v="新增"/>
    <x v="7"/>
    <m/>
    <s v="湖南省融资再担保有限公司"/>
    <s v="杨基松"/>
    <s v="小微企业主"/>
    <s v="居民身份证"/>
    <s v="430523199705110975"/>
    <s v="杨基松"/>
    <s v="15573335523"/>
    <s v="株洲泰鑫纺织有限公司"/>
    <s v="91430202MA4R89BFX5"/>
    <s v="私人控股"/>
    <s v="否"/>
    <s v="湖南省/株洲市/荷塘区"/>
    <s v="针织或钩针编织品制造"/>
    <s v="工业"/>
    <n v="885"/>
    <n v="1300"/>
    <n v="18"/>
    <n v="5"/>
    <s v="微型企业"/>
    <s v="小微企业"/>
    <s v="7.3.3"/>
    <s v="杨基松"/>
    <s v="居民身份证"/>
    <s v="430523199705110975"/>
    <s v="长沙银行株洲渌口支行"/>
    <n v="50"/>
    <s v="个人经营性贷款"/>
    <n v="6.7"/>
    <s v="人民币"/>
    <s v="否"/>
    <s v="2022-10-19 00:00:00"/>
    <s v="2024-04-18 00:00:00"/>
    <m/>
    <s v="20221031502019641"/>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50"/>
    <n v="50"/>
    <n v="547"/>
    <n v="0"/>
    <n v="0"/>
    <n v="2E-3"/>
    <n v="1000"/>
    <n v="1000"/>
    <m/>
  </r>
  <r>
    <s v="4301122101010001"/>
    <s v="国担非专项业务"/>
    <s v="新增"/>
    <x v="7"/>
    <m/>
    <s v="湖南省融资再担保有限公司"/>
    <s v="角志文"/>
    <s v="小微企业主"/>
    <s v="居民身份证"/>
    <s v="130223197608021456"/>
    <s v="角志文"/>
    <s v="13307318288"/>
    <s v="长沙家家有车二手车经纪服务有限公司"/>
    <s v="91430121MA4TGT7U7D"/>
    <s v="私人控股"/>
    <s v="否"/>
    <s v="湖南省/长沙市/芙蓉区"/>
    <s v="汽车旧车零售"/>
    <s v="零售业"/>
    <n v="300"/>
    <n v="2000"/>
    <n v="8"/>
    <n v="0"/>
    <s v="微型企业"/>
    <s v="小微企业"/>
    <m/>
    <s v="角志文"/>
    <s v="居民身份证"/>
    <s v="130223197608021456"/>
    <s v="长沙银行东城支行"/>
    <n v="50"/>
    <s v="个人经营性贷款"/>
    <n v="6.3503999999999996"/>
    <s v="人民币"/>
    <s v="否"/>
    <s v="2022-10-10 00:00:00"/>
    <s v="2024-04-09 00:00:00"/>
    <m/>
    <s v="20221031502010953"/>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50"/>
    <n v="50"/>
    <n v="547"/>
    <n v="0"/>
    <n v="0"/>
    <n v="2E-3"/>
    <n v="1000"/>
    <n v="1000"/>
    <m/>
  </r>
  <r>
    <s v="4301122103110001"/>
    <s v="国担非专项业务"/>
    <s v="新增"/>
    <x v="7"/>
    <s v=""/>
    <s v="湖南省融资再担保有限公司"/>
    <s v="李紫莹"/>
    <s v="小微企业主"/>
    <s v="居民身份证"/>
    <s v="430105198907276122"/>
    <s v="李紫莹"/>
    <s v="15386471430"/>
    <s v="湖南乐谦贸易有限公司"/>
    <s v="91430105MA4PFAMW8Q"/>
    <s v="私人控股"/>
    <s v="否"/>
    <s v="湖南省/长沙市/开福区"/>
    <s v="其他未列明批发业"/>
    <s v="批发业"/>
    <n v="593"/>
    <n v="729"/>
    <n v="7"/>
    <n v="6"/>
    <s v="微型企业"/>
    <s v="小微企业"/>
    <s v=""/>
    <s v="李紫莹"/>
    <s v="居民身份证"/>
    <s v="430105198907276122"/>
    <s v="长沙银行银德支行"/>
    <n v="20"/>
    <s v="个人经营性贷款"/>
    <n v="7"/>
    <s v="人民币"/>
    <s v="否"/>
    <s v="2022-10-31 00:00:00"/>
    <s v="2024-04-26 00:00:00"/>
    <m/>
    <s v="20221031502026667"/>
    <m/>
    <s v="湘长行小企担合【2022】第001号"/>
    <s v="0"/>
    <n v="1"/>
    <m/>
    <s v="无"/>
    <n v="20"/>
    <n v="40"/>
    <n v="0"/>
    <n v="20"/>
    <n v="20"/>
    <n v="0"/>
    <m/>
    <s v=""/>
    <s v="委保内容已在借款合同中约定，长湘贷2022/10"/>
    <s v="国担非专项业务"/>
    <s v=""/>
    <s v="国担非专项业务"/>
    <m/>
    <s v="2022-11-29 16:51:07"/>
    <s v="2022-12-20 11:12:03"/>
    <s v="2022-11-07 00:00:00"/>
    <s v="许汉威"/>
    <m/>
    <s v="省再担合规性审查通过"/>
    <s v="国担合规性审查通过"/>
    <m/>
    <n v="20"/>
    <n v="20"/>
    <n v="543"/>
    <n v="0"/>
    <n v="0"/>
    <n v="2E-3"/>
    <n v="400"/>
    <n v="400"/>
    <m/>
  </r>
  <r>
    <s v="4301122101710001"/>
    <s v="国担非专项业务"/>
    <s v="新增"/>
    <x v="7"/>
    <m/>
    <s v="湖南省融资再担保有限公司"/>
    <s v="陈云峰"/>
    <s v="个体工商户"/>
    <s v="居民身份证"/>
    <s v="430121198203132876"/>
    <s v="陈云峰"/>
    <s v="13319570157"/>
    <s v="长沙县湘龙安顺二手车行"/>
    <s v="92430121MA4N001B13"/>
    <s v="私人控股"/>
    <s v="否"/>
    <s v="湖南省/长沙市/长沙县"/>
    <s v="其他未列明批发业"/>
    <s v="批发业"/>
    <n v="800"/>
    <n v="4000"/>
    <n v="8"/>
    <n v="1"/>
    <s v="其他"/>
    <s v="小微企业"/>
    <m/>
    <s v="陈云峰"/>
    <s v="居民身份证"/>
    <s v="430121198203132876"/>
    <s v="长沙银行临空支行"/>
    <n v="100"/>
    <s v="个人经营性贷款"/>
    <n v="6.5015999999999998"/>
    <s v="人民币"/>
    <s v="否"/>
    <s v="2022-10-17 00:00:00"/>
    <s v="2024-04-17 00:00:00"/>
    <m/>
    <s v="20221031502017627"/>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100"/>
    <n v="100"/>
    <n v="548"/>
    <n v="0"/>
    <n v="0"/>
    <n v="2E-3"/>
    <n v="2000"/>
    <n v="2000"/>
    <m/>
  </r>
  <r>
    <s v="4301122101710002"/>
    <s v="国担非专项业务"/>
    <s v="新增"/>
    <x v="7"/>
    <m/>
    <s v="湖南省融资再担保有限公司"/>
    <s v="熊凯"/>
    <s v="个体工商户"/>
    <s v="居民身份证"/>
    <s v="430223198808146216"/>
    <s v="熊凯"/>
    <s v="13142385598"/>
    <s v="祁东县星荣五金商贸部"/>
    <s v="92430426MA4P55B241"/>
    <s v="私人控股"/>
    <s v="否"/>
    <s v="湖南省/衡阳市/祁东县"/>
    <s v="五金产品批发"/>
    <s v="批发业"/>
    <n v="100"/>
    <n v="170"/>
    <n v="5"/>
    <n v="1"/>
    <s v="其他"/>
    <s v="小微企业"/>
    <m/>
    <s v="熊凯"/>
    <s v="居民身份证"/>
    <s v="430223198808146216"/>
    <s v="长沙银行祁东支行"/>
    <n v="10"/>
    <s v="个人经营性贷款"/>
    <n v="6.48"/>
    <s v="人民币"/>
    <s v="否"/>
    <s v="2022-10-17 00:00:00"/>
    <s v="2024-04-11 00:00:00"/>
    <m/>
    <s v="20221031502015144"/>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10"/>
    <n v="10"/>
    <n v="542"/>
    <n v="0"/>
    <n v="0"/>
    <n v="2E-3"/>
    <n v="200"/>
    <n v="200"/>
    <m/>
  </r>
  <r>
    <s v="4301122103110002"/>
    <s v="国担非专项业务"/>
    <s v="新增"/>
    <x v="7"/>
    <m/>
    <s v="湖南省融资再担保有限公司"/>
    <s v="张福安"/>
    <s v="小微企业主"/>
    <s v="居民身份证"/>
    <s v="430422199401129616"/>
    <s v="张福安"/>
    <s v="18520463888"/>
    <s v="湖南省广衡制冷设备有限公司"/>
    <s v="91430422MA4RMTYT1E"/>
    <s v="私人控股"/>
    <s v="否"/>
    <s v="湖南省/衡阳市/衡南县"/>
    <s v="五金零售"/>
    <s v="零售业"/>
    <n v="482.5"/>
    <n v="420"/>
    <n v="7"/>
    <n v="0.2"/>
    <s v="微型企业"/>
    <s v="小微企业"/>
    <m/>
    <s v="张福安"/>
    <s v="居民身份证"/>
    <s v="430422199401129616"/>
    <s v="长沙银行衡南支行"/>
    <n v="30"/>
    <s v="个人经营性贷款"/>
    <n v="5.49"/>
    <s v="人民币"/>
    <s v="否"/>
    <s v="2022-10-31 00:00:00"/>
    <s v="2024-04-24 00:00:00"/>
    <m/>
    <s v="20221031502011452"/>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30"/>
    <n v="30"/>
    <n v="541"/>
    <n v="0"/>
    <n v="0"/>
    <n v="2E-3"/>
    <n v="600"/>
    <n v="600"/>
    <m/>
  </r>
  <r>
    <s v="4301122101110001"/>
    <s v="国担非专项业务"/>
    <s v="新增"/>
    <x v="7"/>
    <m/>
    <s v="湖南省融资再担保有限公司"/>
    <s v="赵国红"/>
    <s v="个体工商户"/>
    <s v="居民身份证"/>
    <s v="43052119770121285X"/>
    <s v="赵国红"/>
    <s v="18273951888"/>
    <s v="鼎城区武陵镇桥南市场永和五金交电商行"/>
    <s v="92430703MA4LK6GA2G"/>
    <s v="私人控股"/>
    <s v="否"/>
    <s v="湖南省/常德市/鼎城区"/>
    <s v="五金产品批发"/>
    <s v="批发业"/>
    <n v="500"/>
    <n v="1500"/>
    <n v="10"/>
    <n v="20"/>
    <s v="其他"/>
    <s v="小微企业"/>
    <m/>
    <s v="赵国红"/>
    <s v="居民身份证"/>
    <s v="43052119770121285X"/>
    <s v="长沙银行常德分行"/>
    <n v="50"/>
    <s v="个人经营性贷款"/>
    <n v="6.48"/>
    <s v="人民币"/>
    <s v="否"/>
    <s v="2022-10-11 00:00:00"/>
    <s v="2024-04-11 00:00:00"/>
    <m/>
    <s v="20221031502015120"/>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50"/>
    <n v="50"/>
    <n v="548"/>
    <n v="0"/>
    <n v="0"/>
    <n v="2E-3"/>
    <n v="1000"/>
    <n v="1000"/>
    <m/>
  </r>
  <r>
    <s v="4301122101410003"/>
    <s v="国担非专项业务"/>
    <s v="新增"/>
    <x v="7"/>
    <m/>
    <s v="湖南省融资再担保有限公司"/>
    <s v="胡守平"/>
    <s v="个体工商户"/>
    <s v="居民身份证"/>
    <s v="430623197407285714"/>
    <s v="胡守平"/>
    <s v="18973697188"/>
    <s v="武陵区守平厨房用品经营部"/>
    <s v="92430702MA4L8WQP4W"/>
    <s v="私人控股"/>
    <s v="否"/>
    <s v="湖南省/常德市/武陵区"/>
    <s v="卫生洁具零售"/>
    <s v="零售业"/>
    <n v="1000"/>
    <n v="2000"/>
    <n v="10"/>
    <n v="20"/>
    <s v="其他"/>
    <s v="小微企业"/>
    <m/>
    <s v="胡守平"/>
    <s v="居民身份证"/>
    <s v="430623197407285714"/>
    <s v="长沙银行常德分行"/>
    <n v="100"/>
    <s v="个人经营性贷款"/>
    <n v="7.9992000000000001"/>
    <s v="人民币"/>
    <s v="否"/>
    <s v="2022-10-14 00:00:00"/>
    <s v="2024-04-14 00:00:00"/>
    <m/>
    <s v="20221031502017857"/>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100"/>
    <n v="100"/>
    <n v="548"/>
    <n v="0"/>
    <n v="0"/>
    <n v="2E-3"/>
    <n v="2000"/>
    <n v="2000"/>
    <m/>
  </r>
  <r>
    <s v="4301122102510007"/>
    <s v="国担非专项业务"/>
    <s v="新增"/>
    <x v="7"/>
    <m/>
    <s v="湖南省融资再担保有限公司"/>
    <s v="张用德"/>
    <s v="小微企业主"/>
    <s v="居民身份证"/>
    <s v="430623198507020937"/>
    <s v="张用德"/>
    <s v="15673067222"/>
    <s v="长沙市华岱装饰工程有限公司"/>
    <s v="91430104395016639H"/>
    <s v="私人控股"/>
    <s v="否"/>
    <s v="湖南省/长沙市/岳麓区"/>
    <s v="建筑幕墙装饰和装修"/>
    <s v="建筑业"/>
    <n v="241"/>
    <n v="300"/>
    <n v="8"/>
    <n v="2"/>
    <s v="微型企业"/>
    <s v="小微企业"/>
    <m/>
    <s v="张用德"/>
    <s v="居民身份证"/>
    <s v="430623198507020937"/>
    <s v="长沙银行信诚支行"/>
    <n v="30"/>
    <s v="个人经营性贷款"/>
    <n v="9"/>
    <s v="人民币"/>
    <s v="否"/>
    <s v="2022-10-25 00:00:00"/>
    <s v="2024-04-20 00:00:00"/>
    <m/>
    <s v="20221031502020557"/>
    <m/>
    <s v="湘长行小企担合【2022】第001号"/>
    <s v="0"/>
    <n v="1"/>
    <m/>
    <s v="无"/>
    <n v="20"/>
    <n v="40"/>
    <n v="0"/>
    <n v="20"/>
    <n v="20"/>
    <n v="0"/>
    <m/>
    <s v=""/>
    <s v="委保内容已在借款合同中约定，长湘贷2022/10"/>
    <s v="国担非专项业务"/>
    <m/>
    <s v="国担非专项业务"/>
    <m/>
    <s v="2022-11-29 16:51:07"/>
    <s v="2022-12-20 11:12:28"/>
    <s v="2022-11-07 10:32:09"/>
    <s v="许汉威"/>
    <m/>
    <s v="省再担合规性审查通过"/>
    <s v="国担合规性审查通过"/>
    <m/>
    <n v="30"/>
    <n v="30"/>
    <n v="543"/>
    <n v="0"/>
    <n v="0"/>
    <n v="2E-3"/>
    <n v="600"/>
    <n v="600"/>
    <m/>
  </r>
  <r>
    <s v="4301122102810005"/>
    <s v="国担非专项业务"/>
    <s v="新增"/>
    <x v="7"/>
    <s v=""/>
    <s v="湖南省融资再担保有限公司"/>
    <s v="刘保卫"/>
    <s v="个体工商户"/>
    <s v="居民身份证"/>
    <s v="43062619900826421X"/>
    <s v="刘保卫"/>
    <s v="15388928158"/>
    <s v="长沙市雨花区七个宸宸鲜果店"/>
    <s v="92430111MA4QJRJN4X"/>
    <s v="私人控股"/>
    <s v="否"/>
    <s v="湖南省/长沙市/天心区"/>
    <s v="果品、蔬菜零售"/>
    <s v="零售业"/>
    <n v="20"/>
    <n v="300"/>
    <n v="3"/>
    <n v="0"/>
    <s v="其他"/>
    <s v="小微企业"/>
    <s v=""/>
    <s v="刘保卫"/>
    <s v="居民身份证"/>
    <s v="43062619900826421X"/>
    <s v="长沙银行五一支行"/>
    <n v="20"/>
    <s v="个人经营性贷款"/>
    <n v="6.48"/>
    <s v="人民币"/>
    <s v="否"/>
    <s v="2022-10-28 00:00:00"/>
    <s v="2024-04-27 00:00:00"/>
    <m/>
    <s v="20221031502026773"/>
    <m/>
    <s v="湘长行小企担合【2022】第001号"/>
    <s v="0"/>
    <n v="1"/>
    <m/>
    <s v="无"/>
    <n v="20"/>
    <n v="40"/>
    <n v="0"/>
    <n v="20"/>
    <n v="20"/>
    <n v="0"/>
    <m/>
    <s v=""/>
    <s v="委保内容已在借款合同中约定，长湘贷2022/10"/>
    <s v="国担非专项业务"/>
    <s v=""/>
    <s v="国担非专项业务"/>
    <m/>
    <s v="2022-12-30 09:48:11"/>
    <s v="2022-12-30 16:51:01"/>
    <s v="2022-11-07 00:00:00"/>
    <s v="许汉威"/>
    <m/>
    <s v="省再担合规性审查通过"/>
    <s v="国担合规性审查通过"/>
    <m/>
    <n v="20"/>
    <n v="20"/>
    <n v="547"/>
    <n v="0"/>
    <n v="0"/>
    <n v="2E-3"/>
    <n v="400"/>
    <n v="400"/>
    <m/>
  </r>
  <r>
    <s v="4301122103110003"/>
    <s v="国担非专项业务"/>
    <s v="新增"/>
    <x v="7"/>
    <m/>
    <s v="湖南省融资再担保有限公司"/>
    <s v="王年双"/>
    <s v="小微企业主"/>
    <s v="居民身份证"/>
    <s v="430703196607230027"/>
    <s v="王年双"/>
    <s v="13975699000"/>
    <s v="常德金果园科技食品有限公司"/>
    <s v="91430703750624592U"/>
    <s v="私人控股"/>
    <s v="否"/>
    <s v="湖南省/常德市/鼎城区"/>
    <s v="营养食品制造"/>
    <s v="工业"/>
    <n v="300"/>
    <n v="2000"/>
    <n v="20"/>
    <n v="10"/>
    <s v="小型企业"/>
    <s v="小微企业"/>
    <m/>
    <s v="王年双"/>
    <s v="居民身份证"/>
    <s v="430703196607230027"/>
    <s v="长沙银行鼎城支行"/>
    <n v="100"/>
    <s v="个人经营性贷款"/>
    <n v="7"/>
    <s v="人民币"/>
    <s v="否"/>
    <s v="2022-10-31 00:00:00"/>
    <s v="2024-04-28 00:00:00"/>
    <m/>
    <s v="20221031502029598"/>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100"/>
    <n v="100"/>
    <n v="545"/>
    <n v="0"/>
    <n v="0"/>
    <n v="2E-3"/>
    <n v="2000"/>
    <n v="2000"/>
    <m/>
  </r>
  <r>
    <s v="4301122102110002"/>
    <s v="国担非专项业务"/>
    <s v="新增"/>
    <x v="7"/>
    <m/>
    <s v="湖南省融资再担保有限公司"/>
    <s v="徐宏"/>
    <s v="小微企业主"/>
    <s v="居民身份证"/>
    <s v="430722196903180019"/>
    <s v="徐宏"/>
    <s v="13807367775"/>
    <s v="汉寿县政宏保安服务有限公司"/>
    <s v="91430722567659818R"/>
    <s v="私人控股"/>
    <s v="否"/>
    <s v="湖南省/常德市/汉寿县"/>
    <s v="劳务派遣服务"/>
    <s v="租赁和商务服务业"/>
    <n v="320"/>
    <n v="1200"/>
    <n v="335"/>
    <n v="23"/>
    <s v="小型企业"/>
    <s v="小微企业"/>
    <m/>
    <s v="徐宏"/>
    <s v="居民身份证"/>
    <s v="430722196903180019"/>
    <s v="长沙银行汉寿支行"/>
    <n v="30"/>
    <s v="个人经营性贷款"/>
    <n v="6.5015999999999998"/>
    <s v="人民币"/>
    <s v="否"/>
    <s v="2022-10-21 00:00:00"/>
    <s v="2024-04-20 00:00:00"/>
    <m/>
    <s v="20221031502022094"/>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30"/>
    <n v="30"/>
    <n v="547"/>
    <n v="0"/>
    <n v="0"/>
    <n v="2E-3"/>
    <n v="600"/>
    <n v="600"/>
    <m/>
  </r>
  <r>
    <s v="4301122102410002"/>
    <s v="国担非专项业务"/>
    <s v="新增"/>
    <x v="7"/>
    <m/>
    <s v="湖南省融资再担保有限公司"/>
    <s v="王俊靖"/>
    <s v="小微企业主"/>
    <s v="居民身份证"/>
    <s v="432502198509250036"/>
    <s v="王俊靖"/>
    <s v="13637492778"/>
    <s v="长沙靖攀钢铁贸易有限公司"/>
    <s v="91430103595471476X"/>
    <s v="私人控股"/>
    <s v="否"/>
    <s v="湖南省/长沙市/岳麓区"/>
    <s v="建材批发"/>
    <s v="批发业"/>
    <n v="1778"/>
    <n v="3096"/>
    <n v="6"/>
    <n v="0"/>
    <s v="小型企业"/>
    <s v="小微企业"/>
    <m/>
    <s v="王俊靖"/>
    <s v="居民身份证"/>
    <s v="432502198509250036"/>
    <s v="长沙银行瑞昌支行"/>
    <n v="50"/>
    <s v="个人经营性贷款"/>
    <n v="7.2"/>
    <s v="人民币"/>
    <s v="否"/>
    <s v="2022-10-24 00:00:00"/>
    <s v="2024-04-19 00:00:00"/>
    <m/>
    <s v="20221031502021046"/>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50"/>
    <n v="50"/>
    <n v="543"/>
    <n v="0"/>
    <n v="0"/>
    <n v="2E-3"/>
    <n v="1000"/>
    <n v="1000"/>
    <m/>
  </r>
  <r>
    <s v="4301122102410003"/>
    <s v="国担非专项业务"/>
    <s v="新增"/>
    <x v="7"/>
    <m/>
    <s v="湖南省融资再担保有限公司"/>
    <s v="许波"/>
    <s v="个体工商户"/>
    <s v="居民身份证"/>
    <s v="431081199006200813"/>
    <s v="许波"/>
    <s v="18684622205"/>
    <s v="资兴市海纳装饰工作室"/>
    <s v="92431081MA4T4KM58T"/>
    <s v="私人控股"/>
    <s v="否"/>
    <s v="湖南省/郴州市/北湖区"/>
    <s v="住宅装饰和装修"/>
    <s v="建筑业"/>
    <n v="500"/>
    <n v="1000"/>
    <n v="20"/>
    <n v="2"/>
    <s v="其他"/>
    <s v="小微企业"/>
    <m/>
    <s v="许波"/>
    <s v="居民身份证"/>
    <s v="431081199006200813"/>
    <s v="长沙银行临武支行"/>
    <n v="60"/>
    <s v="个人经营性贷款"/>
    <n v="6.48"/>
    <s v="人民币"/>
    <s v="否"/>
    <s v="2022-10-24 00:00:00"/>
    <s v="2024-04-21 00:00:00"/>
    <m/>
    <s v="20221031502021029"/>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60"/>
    <n v="60"/>
    <n v="545"/>
    <n v="0"/>
    <n v="0"/>
    <n v="2E-3"/>
    <n v="1200"/>
    <n v="1200"/>
    <m/>
  </r>
  <r>
    <s v="4301122103110004"/>
    <s v="国担非专项业务"/>
    <s v="新增"/>
    <x v="7"/>
    <m/>
    <s v="湖南省融资再担保有限公司"/>
    <s v="周勇军"/>
    <s v="个体工商户"/>
    <s v="居民身份证"/>
    <s v="430624197707153816"/>
    <s v="周勇军"/>
    <s v="13548627722"/>
    <s v="长沙县黄兴镇周勇蔬菜经营部"/>
    <s v="92430121MA4NF8XA0U"/>
    <s v="私人控股"/>
    <s v="否"/>
    <s v="湖南省/长沙市/长沙县"/>
    <s v="其他农牧产品批发"/>
    <s v="批发业"/>
    <n v="752"/>
    <n v="4700"/>
    <n v="10"/>
    <n v="0"/>
    <s v="其他"/>
    <s v="小微企业"/>
    <m/>
    <s v="周勇军"/>
    <s v="居民身份证"/>
    <s v="430624197707153816"/>
    <s v="长沙银行科技新城支行"/>
    <n v="100"/>
    <s v="个人经营性贷款"/>
    <n v="8"/>
    <s v="人民币"/>
    <s v="否"/>
    <s v="2022-10-31 00:00:00"/>
    <s v="2024-04-27 00:00:00"/>
    <m/>
    <s v="20221031502028500"/>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100"/>
    <n v="100"/>
    <n v="544"/>
    <n v="0"/>
    <n v="0"/>
    <n v="2E-3"/>
    <n v="2000"/>
    <n v="2000"/>
    <m/>
  </r>
  <r>
    <s v="4301122102510008"/>
    <s v="国担非专项业务"/>
    <s v="新增"/>
    <x v="7"/>
    <s v=""/>
    <s v="湖南省融资再担保有限公司"/>
    <s v="杨磊"/>
    <s v="个体工商户"/>
    <s v="居民身份证"/>
    <s v="430521199509174290"/>
    <s v="杨磊"/>
    <s v="15386460417"/>
    <s v="长沙县湘龙街道优之轩二手车行"/>
    <s v="92430121MA4RP83Y4Y"/>
    <s v="私人控股"/>
    <s v="否"/>
    <s v="湖南省/长沙市/长沙县"/>
    <s v="汽车旧车零售"/>
    <s v="零售业"/>
    <n v="200"/>
    <n v="1000"/>
    <n v="5"/>
    <n v="1"/>
    <s v="其他"/>
    <s v="小微企业"/>
    <s v=""/>
    <s v="杨磊"/>
    <s v="居民身份证"/>
    <s v="430521199509174290"/>
    <s v="长沙银行开福支行"/>
    <n v="60"/>
    <s v="个人经营性贷款"/>
    <n v="6.9984000000000002"/>
    <s v="人民币"/>
    <s v="否"/>
    <s v="2022-10-25 00:00:00"/>
    <s v="2024-04-24 00:00:00"/>
    <m/>
    <s v="20221031502025828"/>
    <m/>
    <s v="湘长行小企担合【2022】第001号"/>
    <s v="0"/>
    <n v="1"/>
    <m/>
    <s v="无"/>
    <n v="20"/>
    <n v="40"/>
    <n v="0"/>
    <n v="20"/>
    <n v="20"/>
    <n v="0"/>
    <m/>
    <s v=""/>
    <s v="委保内容已在借款合同中约定，长湘贷2022/10"/>
    <s v="国担非专项业务"/>
    <s v=""/>
    <s v="国担非专项业务"/>
    <m/>
    <s v="2022-11-29 16:51:07"/>
    <s v="2022-12-20 11:12:28"/>
    <s v="2022-11-07 00:00:00"/>
    <s v="许汉威"/>
    <m/>
    <s v="省再担合规性审查通过"/>
    <s v="国担合规性审查通过"/>
    <m/>
    <n v="60"/>
    <n v="60"/>
    <n v="547"/>
    <n v="0"/>
    <n v="0"/>
    <n v="2E-3"/>
    <n v="1200"/>
    <n v="1200"/>
    <m/>
  </r>
  <r>
    <s v="4301122101310001"/>
    <s v="国担非专项业务"/>
    <s v="新增"/>
    <x v="7"/>
    <m/>
    <s v="湖南省融资再担保有限公司"/>
    <s v="蒙德宝"/>
    <s v="小微企业主"/>
    <s v="居民身份证"/>
    <s v="45272319881002443X"/>
    <s v="蒙德宝"/>
    <s v="18974916787"/>
    <s v="长沙蒙迪供应链管理有限公司"/>
    <s v="91430102MA4RJPRP76"/>
    <s v="私人控股"/>
    <s v="否"/>
    <s v="湖南省/长沙市/芙蓉区"/>
    <s v="服装零售"/>
    <s v="零售业"/>
    <n v="74"/>
    <n v="368"/>
    <n v="10"/>
    <n v="1.69"/>
    <s v="小型企业"/>
    <s v="小微企业"/>
    <m/>
    <s v="蒙德宝"/>
    <s v="居民身份证"/>
    <s v="45272319881002443X"/>
    <s v="长沙银行华联支行"/>
    <n v="30"/>
    <s v="个人经营性贷款"/>
    <n v="6.48"/>
    <s v="人民币"/>
    <s v="否"/>
    <s v="2022-10-13 00:00:00"/>
    <s v="2024-04-10 00:00:00"/>
    <m/>
    <s v="20221031502000551"/>
    <m/>
    <s v="湘长行小企担合【2022】第001号"/>
    <s v="0"/>
    <n v="1"/>
    <m/>
    <s v="无"/>
    <n v="20"/>
    <n v="40"/>
    <n v="0"/>
    <n v="20"/>
    <n v="20"/>
    <n v="0"/>
    <m/>
    <s v=""/>
    <s v="委保内容已在借款合同中约定，长湘贷2022/10"/>
    <s v="国担非专项业务"/>
    <m/>
    <s v="国担非专项业务"/>
    <m/>
    <s v="2022-11-29 16:51:07"/>
    <s v="2022-12-20 11:12:28"/>
    <s v="2022-11-07 10:32:09"/>
    <s v="许汉威"/>
    <m/>
    <s v="省再担合规性审查通过"/>
    <s v="国担合规性审查通过"/>
    <m/>
    <n v="30"/>
    <n v="30"/>
    <n v="545"/>
    <n v="0"/>
    <n v="0"/>
    <n v="2E-3"/>
    <n v="600"/>
    <n v="600"/>
    <m/>
  </r>
  <r>
    <s v="4301122102410004"/>
    <s v="国担非专项业务"/>
    <s v="新增"/>
    <x v="7"/>
    <m/>
    <s v="湖南省融资再担保有限公司"/>
    <s v="欧阳海平"/>
    <s v="个体工商户"/>
    <s v="居民身份证"/>
    <s v="432924197411261234"/>
    <s v="欧阳海平"/>
    <s v="13789215957"/>
    <s v="宁远县润丰商行"/>
    <s v="92431126MA4MR0YJ3Q"/>
    <s v="私人控股"/>
    <s v="否"/>
    <s v="湖南省/永州市/宁远县"/>
    <s v="其他未列明批发业"/>
    <s v="批发业"/>
    <n v="460"/>
    <n v="2760"/>
    <n v="12"/>
    <n v="0"/>
    <s v="其他"/>
    <s v="小微企业"/>
    <m/>
    <s v="欧阳海平"/>
    <s v="居民身份证"/>
    <s v="432924197411261234"/>
    <s v="长沙银行宁远支行"/>
    <n v="100"/>
    <s v="个人经营性贷款"/>
    <n v="7.2"/>
    <s v="人民币"/>
    <s v="否"/>
    <s v="2022-10-24 00:00:00"/>
    <s v="2024-04-21 00:00:00"/>
    <m/>
    <s v="20221031502024890"/>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100"/>
    <n v="100"/>
    <n v="545"/>
    <n v="0"/>
    <n v="0"/>
    <n v="2E-3"/>
    <n v="2000"/>
    <n v="2000"/>
    <m/>
  </r>
  <r>
    <s v="4301122101010002"/>
    <s v="国担非专项业务"/>
    <s v="新增"/>
    <x v="7"/>
    <s v=""/>
    <s v="湖南省融资再担保有限公司"/>
    <s v="李金"/>
    <s v="个体工商户"/>
    <s v="居民身份证"/>
    <s v="431023198603031829"/>
    <s v="李金"/>
    <s v="13707353003"/>
    <s v="永兴县星童乐园动漫城"/>
    <s v="92431023MA4NTMP7XP"/>
    <s v="私人控股"/>
    <s v="否"/>
    <s v="湖南省/郴州市/永兴县"/>
    <s v="电子游艺厅娱乐活动"/>
    <s v="其他未列明行业"/>
    <n v="400"/>
    <n v="250"/>
    <n v="14"/>
    <n v="0"/>
    <s v="其他"/>
    <s v="小微企业"/>
    <s v=""/>
    <s v="李金"/>
    <s v="居民身份证"/>
    <s v="431023198603031829"/>
    <s v="长沙银行永兴支行"/>
    <n v="20"/>
    <s v="个人经营性贷款"/>
    <n v="7.2"/>
    <s v="人民币"/>
    <s v="否"/>
    <s v="2022-10-10 00:00:00"/>
    <s v="2024-04-09 00:00:00"/>
    <m/>
    <s v="20221031502013954"/>
    <m/>
    <s v="湘长行小企担合【2022】第001号"/>
    <s v="0"/>
    <n v="1"/>
    <m/>
    <s v="无"/>
    <n v="20"/>
    <n v="40"/>
    <n v="0"/>
    <n v="20"/>
    <n v="20"/>
    <n v="0"/>
    <m/>
    <s v=""/>
    <s v="委保内容已在借款合同中约定，长湘贷2022/10"/>
    <s v="国担非专项业务"/>
    <s v=""/>
    <s v="国担非专项业务"/>
    <m/>
    <s v="2022-11-29 16:51:07"/>
    <s v="2022-12-20 11:12:03"/>
    <s v="2022-11-07 00:00:00"/>
    <s v="许汉威"/>
    <m/>
    <s v="省再担合规性审查通过"/>
    <s v="国担合规性审查通过"/>
    <m/>
    <n v="20"/>
    <n v="20"/>
    <n v="547"/>
    <n v="0"/>
    <n v="0"/>
    <n v="2E-3"/>
    <n v="400"/>
    <n v="400"/>
    <m/>
  </r>
  <r>
    <s v="4301122101710003"/>
    <s v="国担非专项业务"/>
    <s v="新增"/>
    <x v="7"/>
    <m/>
    <s v="湖南省融资再担保有限公司"/>
    <s v="郑静"/>
    <s v="小微企业主"/>
    <s v="居民身份证"/>
    <s v="430203197201186027"/>
    <s v="郑静"/>
    <s v="13973381887"/>
    <s v="株洲恒和实业有限公司"/>
    <s v="91430200670762274M"/>
    <s v="私人控股"/>
    <s v="否"/>
    <s v="湖南省/株洲市/石峰区"/>
    <s v="其他化工产品批发"/>
    <s v="批发业"/>
    <n v="500"/>
    <n v="4000"/>
    <n v="19"/>
    <n v="12"/>
    <s v="小型企业"/>
    <s v="小微企业"/>
    <m/>
    <s v="郑静"/>
    <s v="居民身份证"/>
    <s v="430203197201186027"/>
    <s v="长沙银行株洲科技支行"/>
    <n v="100"/>
    <s v="个人经营性贷款"/>
    <n v="6.48"/>
    <s v="人民币"/>
    <s v="否"/>
    <s v="2022-10-17 00:00:00"/>
    <s v="2024-04-14 00:00:00"/>
    <m/>
    <s v="20221031502017576"/>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100"/>
    <n v="100"/>
    <n v="545"/>
    <n v="0"/>
    <n v="0"/>
    <n v="2E-3"/>
    <n v="2000"/>
    <n v="2000"/>
    <m/>
  </r>
  <r>
    <s v="4301122100810003"/>
    <s v="国担非专项业务"/>
    <s v="新增"/>
    <x v="7"/>
    <m/>
    <s v="湖南省融资再担保有限公司"/>
    <s v="周小兵"/>
    <s v="小微企业主"/>
    <s v="居民身份证"/>
    <s v="430621197007161875"/>
    <s v="周小兵"/>
    <s v="13808481163"/>
    <s v="湖南洋泰再生资源回收有限公司"/>
    <s v="91430105MA4L716370"/>
    <s v="私人控股"/>
    <s v="否"/>
    <s v="湖南省/长沙市/长沙县"/>
    <s v="金属废料和碎屑加工处理"/>
    <s v="工业"/>
    <n v="400"/>
    <n v="700"/>
    <n v="10"/>
    <n v="0.4"/>
    <s v="微型企业"/>
    <s v="小微企业"/>
    <s v="7.3.3"/>
    <s v="周小兵"/>
    <s v="居民身份证"/>
    <s v="430621197007161875"/>
    <s v="长沙银行湘江新区支行"/>
    <n v="40"/>
    <s v="个人经营性贷款"/>
    <n v="7.9992000000000001"/>
    <s v="人民币"/>
    <s v="否"/>
    <s v="2022-10-08 00:00:00"/>
    <s v="2024-03-30 00:00:00"/>
    <m/>
    <s v="20221031502011768"/>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40"/>
    <n v="40"/>
    <n v="539"/>
    <n v="0"/>
    <n v="0"/>
    <n v="2E-3"/>
    <n v="800"/>
    <n v="800"/>
    <m/>
  </r>
  <r>
    <s v="4301122100910002"/>
    <s v="国担非专项业务"/>
    <s v="新增"/>
    <x v="7"/>
    <m/>
    <s v="湖南省融资再担保有限公司"/>
    <s v="朱卫高"/>
    <s v="小微企业主"/>
    <s v="居民身份证"/>
    <s v="432522196809068734"/>
    <s v="朱卫高"/>
    <s v="13327385678"/>
    <s v="双峰县第二中学教学仪器厂"/>
    <s v="91431321447266796P"/>
    <s v="私人控股"/>
    <s v="否"/>
    <s v="湖南省/娄底市/双峰县"/>
    <s v="其他未列明制造业"/>
    <s v="工业"/>
    <n v="2000"/>
    <n v="1400"/>
    <n v="20"/>
    <n v="15"/>
    <s v="小型企业"/>
    <s v="小微企业"/>
    <m/>
    <s v="朱卫高"/>
    <s v="居民身份证"/>
    <s v="432522196809068734"/>
    <s v="长沙银行双峰支行"/>
    <n v="80"/>
    <s v="个人经营性贷款"/>
    <n v="6.9984000000000002"/>
    <s v="人民币"/>
    <s v="否"/>
    <s v="2022-10-09 00:00:00"/>
    <s v="2024-04-09 00:00:00"/>
    <m/>
    <s v="20221031502011042"/>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80"/>
    <n v="80"/>
    <n v="548"/>
    <n v="0"/>
    <n v="0"/>
    <n v="2E-3"/>
    <n v="1600"/>
    <n v="1600"/>
    <m/>
  </r>
  <r>
    <s v="4301122100810004"/>
    <s v="国担非专项业务"/>
    <s v="新增"/>
    <x v="7"/>
    <m/>
    <s v="湖南省融资再担保有限公司"/>
    <s v="彭娟"/>
    <s v="小微企业主"/>
    <s v="居民身份证"/>
    <s v="432902197811140345"/>
    <s v="彭娟"/>
    <s v="13786937526"/>
    <s v="邵阳县嘉丰幼儿园有限公司"/>
    <s v="91430523MA4Q8U0K73"/>
    <s v="私人控股"/>
    <s v="否"/>
    <s v="湖南省/永州市/冷水滩区"/>
    <s v="学前教育"/>
    <s v="其他未列明行业"/>
    <n v="300"/>
    <n v="400"/>
    <n v="20"/>
    <n v="0"/>
    <s v="小型企业"/>
    <s v="小微企业"/>
    <m/>
    <s v="彭娟"/>
    <s v="居民身份证"/>
    <s v="432902197811140345"/>
    <s v="长沙银行邵阳县支行"/>
    <n v="50"/>
    <s v="个人经营性贷款"/>
    <n v="7.2"/>
    <s v="人民币"/>
    <s v="否"/>
    <s v="2022-10-08 00:00:00"/>
    <s v="2024-04-08 00:00:00"/>
    <m/>
    <s v="20221031502013105"/>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50"/>
    <n v="50"/>
    <n v="548"/>
    <n v="0"/>
    <n v="0"/>
    <n v="2E-3"/>
    <n v="1000"/>
    <n v="1000"/>
    <m/>
  </r>
  <r>
    <s v="4301122101810008"/>
    <s v="国担非专项业务"/>
    <s v="新增"/>
    <x v="7"/>
    <m/>
    <s v="湖南省融资再担保有限公司"/>
    <s v="蒋志枫"/>
    <s v="小微企业主"/>
    <s v="居民身份证"/>
    <s v="430481198510291896"/>
    <s v="蒋志枫"/>
    <s v="18973421188"/>
    <s v="耒阳市天弘益成贸易有限公司"/>
    <s v="91430481MA4L17H14H"/>
    <s v="私人控股"/>
    <s v="否"/>
    <s v="湖南省/衡阳市/耒阳市"/>
    <s v="煤炭及制品批发"/>
    <s v="批发业"/>
    <n v="737.12"/>
    <n v="2500"/>
    <n v="13"/>
    <n v="5.69"/>
    <s v="小型企业"/>
    <s v="小微企业"/>
    <m/>
    <s v="蒋志枫"/>
    <s v="居民身份证"/>
    <s v="430481198510291896"/>
    <s v="长沙银行耒阳支行"/>
    <n v="60"/>
    <s v="个人经营性贷款"/>
    <n v="9.5004000000000008"/>
    <s v="人民币"/>
    <s v="否"/>
    <s v="2022-10-18 00:00:00"/>
    <s v="2024-04-17 00:00:00"/>
    <m/>
    <s v="20221031502000653"/>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60"/>
    <n v="60"/>
    <n v="547"/>
    <n v="0"/>
    <n v="0"/>
    <n v="2E-3"/>
    <n v="1200"/>
    <n v="1200"/>
    <m/>
  </r>
  <r>
    <s v="4301122101310002"/>
    <s v="国担非专项业务"/>
    <s v="新增"/>
    <x v="7"/>
    <m/>
    <s v="湖南省融资再担保有限公司"/>
    <s v="李小平"/>
    <s v="小微企业主"/>
    <s v="居民身份证"/>
    <s v="430422198410071247"/>
    <s v="李小平"/>
    <s v="15886488018"/>
    <s v="衡阳顺通达物流有限公司"/>
    <s v="91430407MA4Q6KHDXX"/>
    <s v="私人控股"/>
    <s v="否"/>
    <s v="湖南省/衡阳市/衡南县"/>
    <s v="普通货物道路运输"/>
    <s v="交通运输业"/>
    <n v="100"/>
    <n v="1000"/>
    <n v="10"/>
    <n v="28"/>
    <s v="微型企业"/>
    <s v="小微企业"/>
    <m/>
    <s v="李小平"/>
    <s v="居民身份证"/>
    <s v="430422198410071247"/>
    <s v="长沙银行珠晖支行"/>
    <n v="50"/>
    <s v="个人经营性贷款"/>
    <n v="5.5007999999999999"/>
    <s v="人民币"/>
    <s v="否"/>
    <s v="2022-10-13 00:00:00"/>
    <s v="2024-04-11 00:00:00"/>
    <m/>
    <s v="20221031502013971"/>
    <m/>
    <s v="湘长行小企担合【2022】第001号"/>
    <s v="0"/>
    <n v="1"/>
    <m/>
    <s v="无"/>
    <n v="20"/>
    <n v="40"/>
    <n v="0"/>
    <n v="20"/>
    <n v="20"/>
    <n v="0"/>
    <m/>
    <s v=""/>
    <s v="三高四新，委保内容已在借款合同中约定，长湘贷2022/10"/>
    <s v="国担非专项业务"/>
    <m/>
    <s v="国担非专项业务"/>
    <m/>
    <s v="2022-11-29 16:51:07"/>
    <s v="2022-12-20 11:12:03"/>
    <s v="2022-11-07 10:32:09"/>
    <s v="许汉威"/>
    <m/>
    <s v="省再担合规性审查通过"/>
    <s v="国担合规性审查通过"/>
    <m/>
    <n v="50"/>
    <n v="50"/>
    <n v="546"/>
    <n v="0"/>
    <n v="0"/>
    <n v="2E-3"/>
    <n v="1000"/>
    <n v="1000"/>
    <m/>
  </r>
  <r>
    <s v="4301122102410005"/>
    <s v="国担非专项业务"/>
    <s v="新增"/>
    <x v="7"/>
    <m/>
    <s v="湖南省融资再担保有限公司"/>
    <s v="周万日"/>
    <s v="小微企业主"/>
    <s v="居民身份证"/>
    <s v="432831196806172213"/>
    <s v="周万日"/>
    <s v="13397556163"/>
    <s v="安仁县大丰农业发展有限公司"/>
    <s v="91431028MA4L2JLG0W"/>
    <s v="私人控股"/>
    <s v="否"/>
    <s v="湖南省/郴州市/安仁县"/>
    <s v="其他农业"/>
    <s v="农、林、牧、渔业"/>
    <n v="300"/>
    <n v="450"/>
    <n v="15"/>
    <n v="0"/>
    <s v="小型企业"/>
    <s v="小微企业"/>
    <m/>
    <s v="周万日"/>
    <s v="居民身份证"/>
    <s v="432831196806172213"/>
    <s v="长沙银行安仁支行"/>
    <n v="30"/>
    <s v="个人经营性贷款"/>
    <n v="6.6492000000000004"/>
    <s v="人民币"/>
    <s v="否"/>
    <s v="2022-10-24 00:00:00"/>
    <s v="2024-04-21 00:00:00"/>
    <m/>
    <s v="20221031502024195"/>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30"/>
    <n v="30"/>
    <n v="545"/>
    <n v="0"/>
    <n v="0"/>
    <n v="2E-3"/>
    <n v="600"/>
    <n v="600"/>
    <m/>
  </r>
  <r>
    <s v="4301122100810005"/>
    <s v="国担非专项业务"/>
    <s v="新增"/>
    <x v="7"/>
    <m/>
    <s v="湖南省融资再担保有限公司"/>
    <s v="杨梯坦"/>
    <s v="个体工商户"/>
    <s v="居民身份证"/>
    <s v="43012119870126795X"/>
    <s v="杨梯坦"/>
    <s v="15211181600"/>
    <s v="长沙县德之馨纸制品厂"/>
    <s v="92430121MA4MT4DP04"/>
    <s v="私人控股"/>
    <s v="否"/>
    <s v="湖南省/长沙市/长沙县"/>
    <s v="其他未列明批发业"/>
    <s v="批发业"/>
    <n v="300"/>
    <n v="450"/>
    <n v="15"/>
    <n v="0"/>
    <s v="其他"/>
    <s v="小微企业"/>
    <m/>
    <s v="杨梯坦"/>
    <s v="居民身份证"/>
    <s v="43012119870126795X"/>
    <s v="长沙银行银德支行"/>
    <n v="30"/>
    <s v="个人经营性贷款"/>
    <n v="6.9984000000000002"/>
    <s v="人民币"/>
    <s v="否"/>
    <s v="2022-10-08 00:00:00"/>
    <s v="2024-03-31 00:00:00"/>
    <m/>
    <s v="20221031502006681"/>
    <m/>
    <s v="湘长行小企担合【2022】第001号"/>
    <s v="0"/>
    <n v="1"/>
    <m/>
    <s v="无"/>
    <n v="20"/>
    <n v="40"/>
    <n v="0"/>
    <n v="20"/>
    <n v="20"/>
    <n v="0"/>
    <m/>
    <s v=""/>
    <s v="委保内容已在借款合同中约定，长湘贷2022/10"/>
    <s v="国担非专项业务"/>
    <m/>
    <s v="国担非专项业务"/>
    <m/>
    <s v="2022-11-29 16:51:07"/>
    <s v="2022-12-20 11:12:28"/>
    <s v="2022-11-07 10:32:09"/>
    <s v="许汉威"/>
    <m/>
    <s v="省再担合规性审查通过"/>
    <s v="国担合规性审查通过"/>
    <m/>
    <n v="30"/>
    <n v="30"/>
    <n v="540"/>
    <n v="0"/>
    <n v="0"/>
    <n v="2E-3"/>
    <n v="600"/>
    <n v="600"/>
    <m/>
  </r>
  <r>
    <s v="4301122102110003"/>
    <s v="国担非专项业务"/>
    <s v="新增"/>
    <x v="7"/>
    <m/>
    <s v="湖南省融资再担保有限公司"/>
    <s v="肖意圆"/>
    <s v="个体工商户"/>
    <s v="居民身份证"/>
    <s v="431028198205250219"/>
    <s v="肖意圆"/>
    <s v="13875529780"/>
    <s v="安仁县鸿海商贸"/>
    <s v="92431028MA4N0YX915"/>
    <s v="私人控股"/>
    <s v="否"/>
    <s v="湖南省/郴州市/安仁县"/>
    <s v="住宅装饰和装修"/>
    <s v="建筑业"/>
    <n v="500"/>
    <n v="700"/>
    <n v="8"/>
    <n v="2"/>
    <s v="其他"/>
    <s v="小微企业"/>
    <m/>
    <s v="肖意圆"/>
    <s v="居民身份证"/>
    <s v="431028198205250219"/>
    <s v="长沙银行安仁支行"/>
    <n v="30"/>
    <s v="个人经营性贷款"/>
    <n v="6.6492000000000004"/>
    <s v="人民币"/>
    <s v="否"/>
    <s v="2022-10-21 00:00:00"/>
    <s v="2024-04-20 00:00:00"/>
    <m/>
    <s v="20221031502022600"/>
    <m/>
    <s v="湘长行小企担合【2022】第001号"/>
    <s v="0"/>
    <n v="1"/>
    <m/>
    <s v="无"/>
    <n v="20"/>
    <n v="40"/>
    <n v="0"/>
    <n v="20"/>
    <n v="20"/>
    <n v="0"/>
    <m/>
    <s v=""/>
    <s v="委保内容已在借款合同中约定，长湘贷2022/10"/>
    <s v="国担非专项业务"/>
    <m/>
    <s v="国担非专项业务"/>
    <m/>
    <s v="2022-11-29 16:51:07"/>
    <s v="2022-12-20 11:12:28"/>
    <s v="2022-11-07 10:32:09"/>
    <s v="许汉威"/>
    <m/>
    <s v="省再担合规性审查通过"/>
    <s v="国担合规性审查通过"/>
    <m/>
    <n v="30"/>
    <n v="30"/>
    <n v="547"/>
    <n v="0"/>
    <n v="0"/>
    <n v="2E-3"/>
    <n v="600"/>
    <n v="600"/>
    <m/>
  </r>
  <r>
    <s v="4301122101710004"/>
    <s v="国担非专项业务"/>
    <s v="新增"/>
    <x v="7"/>
    <m/>
    <s v="湖南省融资再担保有限公司"/>
    <s v="何智慧"/>
    <s v="个体工商户"/>
    <s v="居民身份证"/>
    <s v="432828196810131619"/>
    <s v="何智慧"/>
    <s v="13347356318"/>
    <s v="汝城县智慧摩托车配件店"/>
    <s v="92431026MA4LFM2R96"/>
    <s v="私人控股"/>
    <s v="否"/>
    <s v="湖南省/郴州市/汝城县"/>
    <s v="摩托车及零配件零售"/>
    <s v="零售业"/>
    <n v="248"/>
    <n v="500"/>
    <n v="4"/>
    <n v="0"/>
    <s v="其他"/>
    <s v="小微企业"/>
    <m/>
    <s v="何智慧"/>
    <s v="居民身份证"/>
    <s v="432828196810131619"/>
    <s v="长沙银行汝城支行"/>
    <n v="30"/>
    <s v="个人经营性贷款"/>
    <n v="6.48"/>
    <s v="人民币"/>
    <s v="否"/>
    <s v="2022-10-17 00:00:00"/>
    <s v="2024-04-12 00:00:00"/>
    <m/>
    <s v="20221031502014914"/>
    <m/>
    <s v="湘长行小企担合【2022】第001号"/>
    <s v="0"/>
    <n v="1"/>
    <m/>
    <s v="无"/>
    <n v="20"/>
    <n v="40"/>
    <n v="0"/>
    <n v="20"/>
    <n v="20"/>
    <n v="0"/>
    <m/>
    <s v=""/>
    <s v="委保内容已在借款合同中约定，长湘贷2022/10"/>
    <s v="国担非专项业务"/>
    <m/>
    <s v="国担非专项业务"/>
    <m/>
    <s v="2022-11-29 16:51:07"/>
    <s v="2022-12-20 11:12:28"/>
    <s v="2022-11-07 10:32:09"/>
    <s v="许汉威"/>
    <m/>
    <s v="省再担合规性审查通过"/>
    <s v="国担合规性审查通过"/>
    <m/>
    <n v="30"/>
    <n v="30"/>
    <n v="543"/>
    <n v="0"/>
    <n v="0"/>
    <n v="2E-3"/>
    <n v="600"/>
    <n v="600"/>
    <m/>
  </r>
  <r>
    <s v="4301122103110005"/>
    <s v="国担非专项业务"/>
    <s v="新增"/>
    <x v="7"/>
    <m/>
    <s v="湖南省融资再担保有限公司"/>
    <s v="蔡志萍"/>
    <s v="个体工商户"/>
    <s v="居民身份证"/>
    <s v="431021198008182427"/>
    <s v="蔡志萍"/>
    <s v="13549500778"/>
    <s v="嘉禾县惠美佳商行"/>
    <s v="92431024MA4LCW9Q62"/>
    <s v="私人控股"/>
    <s v="否"/>
    <s v="湖南省/郴州市/嘉禾县"/>
    <s v="便利店零售"/>
    <s v="零售业"/>
    <n v="300"/>
    <n v="50"/>
    <n v="2"/>
    <n v="0"/>
    <s v="其他"/>
    <s v="小微企业"/>
    <m/>
    <s v="蔡志萍"/>
    <s v="居民身份证"/>
    <s v="431021198008182427"/>
    <s v="长沙银行嘉禾支行"/>
    <n v="20"/>
    <s v="个人经营性贷款"/>
    <n v="6.48"/>
    <s v="人民币"/>
    <s v="否"/>
    <s v="2022-10-31 00:00:00"/>
    <s v="2024-04-28 00:00:00"/>
    <m/>
    <s v="20221031502015099"/>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20"/>
    <n v="20"/>
    <n v="545"/>
    <n v="0"/>
    <n v="0"/>
    <n v="2E-3"/>
    <n v="400"/>
    <n v="400"/>
    <m/>
  </r>
  <r>
    <s v="4301122103110006"/>
    <s v="国担非专项业务"/>
    <s v="新增"/>
    <x v="7"/>
    <s v=""/>
    <s v="湖南省融资再担保有限公司"/>
    <s v="赵柯"/>
    <s v="小微企业主"/>
    <s v="居民身份证"/>
    <s v="430623199211073735"/>
    <s v="赵柯"/>
    <s v="15197069027"/>
    <s v="华容县柯鑫暖通设备店"/>
    <s v="91430623MABPJL297W"/>
    <s v="私人控股"/>
    <s v="否"/>
    <s v="湖南省/岳阳市/华容县"/>
    <s v="日用家电批发"/>
    <s v="批发业"/>
    <n v="310"/>
    <n v="1500"/>
    <n v="15"/>
    <n v="5"/>
    <s v="小型企业"/>
    <s v="小微企业"/>
    <s v=""/>
    <s v="赵柯"/>
    <s v="居民身份证"/>
    <s v="430623199211073735"/>
    <s v="长沙银行岳阳经开区支行"/>
    <n v="50"/>
    <s v="个人经营性贷款"/>
    <n v="6.3"/>
    <s v="人民币"/>
    <s v="否"/>
    <s v="2022-10-31 00:00:00"/>
    <s v="2024-04-27 00:00:00"/>
    <m/>
    <s v="20221031502029672"/>
    <m/>
    <s v="湘长行小企担合【2022】第001号"/>
    <s v="0"/>
    <n v="1"/>
    <m/>
    <s v="无"/>
    <n v="20"/>
    <n v="40"/>
    <n v="0"/>
    <n v="20"/>
    <n v="20"/>
    <n v="0"/>
    <m/>
    <s v=""/>
    <s v="委保内容已在借款合同中约定，长湘贷2022/10"/>
    <s v="国担非专项业务"/>
    <s v=""/>
    <s v="国担非专项业务"/>
    <m/>
    <s v="2022-11-29 16:51:07"/>
    <s v="2022-12-20 11:12:03"/>
    <s v="2022-11-07 00:00:00"/>
    <s v="许汉威"/>
    <m/>
    <s v="省再担合规性审查通过"/>
    <s v="国担合规性审查通过"/>
    <m/>
    <n v="50"/>
    <n v="50"/>
    <n v="544"/>
    <n v="0"/>
    <n v="0"/>
    <n v="2E-3"/>
    <n v="1000"/>
    <n v="1000"/>
    <m/>
  </r>
  <r>
    <s v="4301122102610004"/>
    <s v="国担非专项业务"/>
    <s v="新增"/>
    <x v="7"/>
    <s v=""/>
    <s v="湖南省融资再担保有限公司"/>
    <s v="刘军"/>
    <s v="个体工商户"/>
    <s v="居民身份证"/>
    <s v="431023198402117511"/>
    <s v="刘军"/>
    <s v="18773598577"/>
    <s v="永兴县油麻镇兴隆商行"/>
    <s v="92431023MA4QE68YX6"/>
    <s v="私人控股"/>
    <s v="否"/>
    <s v="湖南省/郴州市/永兴县"/>
    <s v="烟草制品零售"/>
    <s v="零售业"/>
    <n v="50"/>
    <n v="800"/>
    <n v="2"/>
    <n v="0"/>
    <s v="其他"/>
    <s v="小微企业"/>
    <s v=""/>
    <s v="刘军"/>
    <s v="居民身份证"/>
    <s v="431023198402117511"/>
    <s v="长沙银行永兴支行"/>
    <n v="20"/>
    <s v="个人经营性贷款"/>
    <n v="7.2"/>
    <s v="人民币"/>
    <s v="否"/>
    <s v="2022-10-26 00:00:00"/>
    <s v="2024-04-25 00:00:00"/>
    <m/>
    <s v="20221031502026143"/>
    <m/>
    <s v="湘长行小企担合【2022】第001号"/>
    <s v="0"/>
    <n v="1"/>
    <m/>
    <s v="无"/>
    <n v="20"/>
    <n v="40"/>
    <n v="0"/>
    <n v="20"/>
    <n v="20"/>
    <n v="0"/>
    <m/>
    <s v=""/>
    <s v="委保内容已在借款合同中约定，长湘贷2022/10"/>
    <s v="国担非专项业务"/>
    <s v=""/>
    <s v="国担非专项业务"/>
    <m/>
    <s v="2022-11-29 16:51:07"/>
    <s v="2022-12-20 11:12:28"/>
    <s v="2022-11-07 00:00:00"/>
    <s v="许汉威"/>
    <m/>
    <s v="省再担合规性审查通过"/>
    <s v="国担合规性审查通过"/>
    <m/>
    <n v="20"/>
    <n v="20"/>
    <n v="547"/>
    <n v="0"/>
    <n v="0"/>
    <n v="2E-3"/>
    <n v="400"/>
    <n v="400"/>
    <m/>
  </r>
  <r>
    <s v="4301122101810009"/>
    <s v="国担非专项业务"/>
    <s v="新增"/>
    <x v="7"/>
    <m/>
    <s v="湖南省融资再担保有限公司"/>
    <s v="黄平均"/>
    <s v="个体工商户"/>
    <s v="居民身份证"/>
    <s v="43102519810117681X"/>
    <s v="黄平均"/>
    <s v="18173515731"/>
    <s v="临武县麦市镇甜甜向上冰淇淋店"/>
    <s v="92431025MA4P1XPW3L"/>
    <s v="私人控股"/>
    <s v="否"/>
    <s v="湖南省/郴州市/临武县"/>
    <s v="酒、饮料及茶叶零售"/>
    <s v="零售业"/>
    <n v="50"/>
    <n v="100"/>
    <n v="2"/>
    <n v="0"/>
    <s v="其他"/>
    <s v="小微企业"/>
    <m/>
    <s v="黄平均"/>
    <s v="居民身份证"/>
    <s v="43102519810117681X"/>
    <s v="长沙银行临武支行"/>
    <n v="15"/>
    <s v="个人经营性贷款"/>
    <n v="6.48"/>
    <s v="人民币"/>
    <s v="否"/>
    <s v="2022-10-18 00:00:00"/>
    <s v="2025-04-18 00:00:00"/>
    <m/>
    <s v="20221031502018825"/>
    <m/>
    <s v="湘长行小企担合【2022】第001号"/>
    <s v="0"/>
    <n v="1"/>
    <m/>
    <s v="无"/>
    <n v="20"/>
    <n v="40"/>
    <n v="0"/>
    <n v="20"/>
    <n v="20"/>
    <n v="0"/>
    <m/>
    <s v=""/>
    <s v="委保内容已在借款合同中约定，长湘贷2022/10"/>
    <s v="国担非专项业务"/>
    <m/>
    <s v="国担非专项业务"/>
    <m/>
    <s v="2022-11-29 16:51:07"/>
    <s v="2022-12-20 11:12:28"/>
    <s v="2022-11-07 10:32:09"/>
    <s v="许汉威"/>
    <m/>
    <s v="省再担合规性审查通过"/>
    <s v="国担合规性审查通过"/>
    <m/>
    <n v="15"/>
    <n v="15"/>
    <n v="913"/>
    <n v="0"/>
    <n v="0"/>
    <n v="2E-3"/>
    <n v="300"/>
    <n v="300"/>
    <m/>
  </r>
  <r>
    <s v="4301122101910004"/>
    <s v="国担非专项业务"/>
    <s v="新增"/>
    <x v="7"/>
    <m/>
    <s v="湖南省融资再担保有限公司"/>
    <s v="胡涛"/>
    <s v="小微企业主"/>
    <s v="居民身份证"/>
    <s v="430405199108044510"/>
    <s v="胡涛"/>
    <s v="15724454520"/>
    <s v="湖南佑世传媒有限公司"/>
    <s v="91430105MA4T833R2U"/>
    <s v="私人控股"/>
    <s v="否"/>
    <s v="湖南省/长沙市/开福区"/>
    <s v="其他娱乐业"/>
    <s v="其他未列明行业"/>
    <n v="12"/>
    <n v="200"/>
    <n v="6"/>
    <n v="2"/>
    <s v="微型企业"/>
    <s v="小微企业"/>
    <m/>
    <s v="胡涛"/>
    <s v="居民身份证"/>
    <s v="430405199108044510"/>
    <s v="长沙银行树木岭支行"/>
    <n v="10"/>
    <s v="个人经营性贷款"/>
    <n v="7.2"/>
    <s v="人民币"/>
    <s v="否"/>
    <s v="2022-10-19 00:00:00"/>
    <s v="2024-04-19 00:00:00"/>
    <m/>
    <s v="20221031502020507"/>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10"/>
    <n v="10"/>
    <n v="548"/>
    <n v="0"/>
    <n v="0"/>
    <n v="2E-3"/>
    <n v="200"/>
    <n v="200"/>
    <m/>
  </r>
  <r>
    <s v="4301122100910003"/>
    <s v="国担非专项业务"/>
    <s v="新增"/>
    <x v="7"/>
    <m/>
    <s v="湖南省融资再担保有限公司"/>
    <s v="陈顺元"/>
    <s v="小微企业主"/>
    <s v="居民身份证"/>
    <s v="430426197105204972"/>
    <s v="陈顺元"/>
    <s v="13347249376"/>
    <s v="衡阳县聚力食品贸易有限公司"/>
    <s v="91430421MA4PAUG80P"/>
    <s v="私人控股"/>
    <s v="否"/>
    <s v="湖南省/衡阳市/祁东县"/>
    <s v="酒、饮料及茶叶批发"/>
    <s v="批发业"/>
    <n v="450"/>
    <n v="1700"/>
    <n v="13"/>
    <n v="7"/>
    <s v="小型企业"/>
    <s v="小微企业"/>
    <m/>
    <s v="陈顺元"/>
    <s v="居民身份证"/>
    <s v="430426197105204972"/>
    <s v="长沙银行祁东支行"/>
    <n v="60"/>
    <s v="个人经营性贷款"/>
    <n v="6.48"/>
    <s v="人民币"/>
    <s v="否"/>
    <s v="2022-10-09 00:00:00"/>
    <s v="2024-04-08 00:00:00"/>
    <m/>
    <s v="20221031502012655"/>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60"/>
    <n v="60"/>
    <n v="547"/>
    <n v="0"/>
    <n v="0"/>
    <n v="2E-3"/>
    <n v="1200"/>
    <n v="1200"/>
    <m/>
  </r>
  <r>
    <s v="4301122101910005"/>
    <s v="国担非专项业务"/>
    <s v="新增"/>
    <x v="7"/>
    <m/>
    <s v="湖南省融资再担保有限公司"/>
    <s v="于建国"/>
    <s v="个体工商户"/>
    <s v="居民身份证"/>
    <s v="432322197501032915"/>
    <s v="于建国"/>
    <s v="15673638380"/>
    <s v="安乡县湘安装饰材料店"/>
    <s v="92430721MA4PM5YC5D"/>
    <s v="私人控股"/>
    <s v="否"/>
    <s v="湖南省/常德市/安乡县"/>
    <s v="建材批发"/>
    <s v="批发业"/>
    <n v="1000"/>
    <n v="1300"/>
    <n v="10"/>
    <n v="10"/>
    <s v="其他"/>
    <s v="小微企业"/>
    <m/>
    <s v="于建国"/>
    <s v="居民身份证"/>
    <s v="432322197501032915"/>
    <s v="长沙银行安乡支行"/>
    <n v="50"/>
    <s v="个人经营性贷款"/>
    <n v="7.9992000000000001"/>
    <s v="人民币"/>
    <s v="否"/>
    <s v="2022-10-19 00:00:00"/>
    <s v="2024-04-17 00:00:00"/>
    <m/>
    <s v="20221031502019591"/>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50"/>
    <n v="50"/>
    <n v="546"/>
    <n v="0"/>
    <n v="0"/>
    <n v="2E-3"/>
    <n v="1000"/>
    <n v="1000"/>
    <m/>
  </r>
  <r>
    <s v="4301122101110002"/>
    <s v="乡村振兴贷款担保支持计划"/>
    <s v="新增"/>
    <x v="7"/>
    <m/>
    <s v="湖南省融资再担保有限公司"/>
    <s v="谢太发"/>
    <s v="个体工商户"/>
    <s v="居民身份证"/>
    <s v="432928196709247217"/>
    <s v="谢太发"/>
    <s v="13637462358"/>
    <s v="新田县太发建材店"/>
    <s v="92431128MA4N5MJDXC"/>
    <s v="私人控股"/>
    <s v="否"/>
    <s v="湖南省/永州市/新田县"/>
    <s v="其他室内装饰材料零售"/>
    <s v="零售业"/>
    <n v="500"/>
    <n v="1000"/>
    <n v="2"/>
    <n v="0"/>
    <s v="其他"/>
    <s v="小微企业"/>
    <m/>
    <s v="谢太发"/>
    <s v="居民身份证"/>
    <s v="432928196709247217"/>
    <s v="长沙银行新田支行"/>
    <n v="50"/>
    <s v="个人经营性贷款"/>
    <n v="7.4988000000000001"/>
    <s v="人民币"/>
    <s v="否"/>
    <s v="2022-10-11 00:00:00"/>
    <s v="2024-04-08 00:00:00"/>
    <m/>
    <s v="20221031502012959"/>
    <m/>
    <s v="湘长行小企担合【2022】第001号"/>
    <s v="0"/>
    <n v="1"/>
    <m/>
    <s v="无"/>
    <n v="20"/>
    <n v="30"/>
    <n v="0"/>
    <n v="20"/>
    <n v="30"/>
    <n v="0"/>
    <m/>
    <s v=""/>
    <s v="委保内容已在借款合同中约定，长湘贷2022/10"/>
    <s v="乡村振兴贷款担保支持计划"/>
    <m/>
    <s v="乡村振兴贷款担保支持计划"/>
    <m/>
    <s v="2022-11-29 16:51:07"/>
    <s v="2022-12-30 16:48:46"/>
    <s v="2022-11-07 10:32:09"/>
    <s v="许汉威"/>
    <m/>
    <s v="省再担合规性审查通过"/>
    <s v="国担合规性审查通过"/>
    <m/>
    <n v="50"/>
    <n v="50"/>
    <n v="545"/>
    <n v="0"/>
    <n v="0"/>
    <n v="2E-3"/>
    <n v="1000"/>
    <n v="1000"/>
    <m/>
  </r>
  <r>
    <s v="4301122102710003"/>
    <s v="国担非专项业务"/>
    <s v="新增"/>
    <x v="7"/>
    <m/>
    <s v="湖南省融资再担保有限公司"/>
    <s v="程华"/>
    <s v="小微企业主"/>
    <s v="居民身份证"/>
    <s v="430403197402020016"/>
    <s v="程华"/>
    <s v="19873458888"/>
    <s v="衡阳市诚诚汽车销售有限公司"/>
    <s v="91430400MA4M0A2394"/>
    <s v="私人控股"/>
    <s v="否"/>
    <s v="湖南省/衡阳市/雁峰区"/>
    <s v="汽车新车零售"/>
    <s v="零售业"/>
    <n v="1100"/>
    <n v="4500"/>
    <n v="20"/>
    <n v="2033"/>
    <s v="小型企业"/>
    <s v="小微企业"/>
    <m/>
    <s v="程华"/>
    <s v="居民身份证"/>
    <s v="430403197402020016"/>
    <s v="长沙银行祁东支行"/>
    <n v="100"/>
    <s v="个人经营性贷款"/>
    <n v="6.48"/>
    <s v="人民币"/>
    <s v="否"/>
    <s v="2022-10-27 00:00:00"/>
    <s v="2024-04-26 00:00:00"/>
    <m/>
    <s v="20221031502027447"/>
    <m/>
    <s v="湘长行小企担合【2022】第001号"/>
    <s v="0"/>
    <n v="1"/>
    <m/>
    <s v="无"/>
    <n v="20"/>
    <n v="40"/>
    <n v="0"/>
    <n v="20"/>
    <n v="20"/>
    <n v="0"/>
    <m/>
    <s v=""/>
    <s v="委保内容已在借款合同中约定，长湘贷2022/10"/>
    <s v="国担非专项业务"/>
    <m/>
    <s v="国担非专项业务"/>
    <m/>
    <s v="2022-11-29 16:51:07"/>
    <s v="2022-12-20 11:12:03"/>
    <s v="2022-11-07 10:32:09"/>
    <s v="许汉威"/>
    <m/>
    <s v="省再担合规性审查通过"/>
    <s v="国担合规性审查通过"/>
    <m/>
    <n v="100"/>
    <n v="100"/>
    <n v="547"/>
    <n v="0"/>
    <n v="0"/>
    <n v="2E-3"/>
    <n v="2000"/>
    <n v="2000"/>
    <m/>
  </r>
  <r>
    <s v="4301122101410004"/>
    <s v="国担非专项业务"/>
    <s v="新增"/>
    <x v="7"/>
    <m/>
    <s v="湖南省融资再担保有限公司"/>
    <s v="向冬辉"/>
    <s v="小微企业主"/>
    <s v="居民身份证"/>
    <s v="430681197708174317"/>
    <s v="向冬辉"/>
    <s v="13308457991"/>
    <s v="湖南裕昌和机械设备租赁有限公司"/>
    <s v="91430111MA4Q2CGP89"/>
    <s v="私人控股"/>
    <s v="否"/>
    <s v="湖南省/长沙市/雨花区"/>
    <s v="建筑工程机械与设备经营租赁"/>
    <s v="租赁和商务服务业"/>
    <n v="291.14"/>
    <n v="330.44"/>
    <n v="10"/>
    <n v="11.095000000000001"/>
    <s v="小型企业"/>
    <s v="小微企业"/>
    <m/>
    <s v="向冬辉"/>
    <s v="居民身份证"/>
    <s v="430681197708174317"/>
    <s v="长沙银行金城支行"/>
    <n v="40"/>
    <s v="个人经营性贷款"/>
    <n v="7"/>
    <s v="人民币"/>
    <s v="否"/>
    <s v="2022-10-14 00:00:00"/>
    <s v="2024-04-14 00:00:00"/>
    <m/>
    <s v="20221031502017644"/>
    <m/>
    <s v="湘长行小企担合【2022】第001号"/>
    <s v="0"/>
    <n v="1"/>
    <m/>
    <s v="无"/>
    <n v="20"/>
    <n v="40"/>
    <n v="0"/>
    <n v="20"/>
    <n v="20"/>
    <n v="0"/>
    <m/>
    <s v=""/>
    <s v="委保内容已在借款合同中约定，长湘贷2022/10"/>
    <s v="国担非专项业务"/>
    <m/>
    <s v="国担非专项业务"/>
    <m/>
    <s v="2022-11-29 16:51:07"/>
    <s v="2022-12-20 11:12:03"/>
    <s v="2022-11-07 10:32:10"/>
    <s v="许汉威"/>
    <m/>
    <s v="省再担合规性审查通过"/>
    <s v="国担合规性审查通过"/>
    <m/>
    <n v="40"/>
    <n v="40"/>
    <n v="548"/>
    <n v="0"/>
    <n v="0"/>
    <n v="2E-3"/>
    <n v="800"/>
    <n v="800"/>
    <m/>
  </r>
  <r>
    <s v="4301122102110004"/>
    <s v="国担非专项业务"/>
    <s v="新增"/>
    <x v="7"/>
    <m/>
    <s v="湖南省融资再担保有限公司"/>
    <s v="赵光彬"/>
    <s v="小微企业主"/>
    <s v="居民身份证"/>
    <s v="130429196707021632"/>
    <s v="赵光彬"/>
    <s v="13974228662"/>
    <s v="汉寿县龙欣加油站"/>
    <s v="91430722MA4L4R981C"/>
    <s v="私人控股"/>
    <s v="否"/>
    <s v="湖南省/常德市/汉寿县"/>
    <s v="机动车燃油零售"/>
    <s v="零售业"/>
    <n v="2300"/>
    <n v="4800"/>
    <n v="13"/>
    <n v="12"/>
    <s v="小型企业"/>
    <s v="小微企业"/>
    <m/>
    <s v="赵光彬"/>
    <s v="居民身份证"/>
    <s v="130429196707021632"/>
    <s v="长沙银行汉寿支行"/>
    <n v="100"/>
    <s v="个人经营性贷款"/>
    <n v="6.9984000000000002"/>
    <s v="人民币"/>
    <s v="否"/>
    <s v="2022-10-21 00:00:00"/>
    <s v="2024-04-19 00:00:00"/>
    <m/>
    <s v="20221031502020921"/>
    <m/>
    <s v="湘长行小企担合【2022】第001号"/>
    <s v="0"/>
    <n v="1"/>
    <m/>
    <s v="无"/>
    <n v="20"/>
    <n v="40"/>
    <n v="0"/>
    <n v="20"/>
    <n v="20"/>
    <n v="0"/>
    <m/>
    <s v=""/>
    <s v="委保内容已在借款合同中约定，长湘贷2022/10"/>
    <s v="国担非专项业务"/>
    <m/>
    <s v="国担非专项业务"/>
    <m/>
    <s v="2022-11-29 16:51:07"/>
    <s v="2022-12-20 11:12:28"/>
    <s v="2022-11-07 10:32:10"/>
    <s v="许汉威"/>
    <m/>
    <s v="省再担合规性审查通过"/>
    <s v="国担合规性审查通过"/>
    <m/>
    <n v="100"/>
    <n v="100"/>
    <n v="546"/>
    <n v="0"/>
    <n v="0"/>
    <n v="2E-3"/>
    <n v="2000"/>
    <n v="2000"/>
    <m/>
  </r>
  <r>
    <s v="4301122100110001"/>
    <s v="国担非专项业务"/>
    <s v="新增"/>
    <x v="7"/>
    <m/>
    <s v="湖南省融资再担保有限公司"/>
    <s v="王磊鑫"/>
    <s v="个体工商户"/>
    <s v="居民身份证"/>
    <s v="43041919820208001X"/>
    <m/>
    <m/>
    <s v="耒阳市明日众购体验店"/>
    <s v="92430481MA4PT1FR4R"/>
    <s v="私人控股"/>
    <s v="否"/>
    <s v="湖南省/衡阳市/耒阳市"/>
    <s v="其他食品零售"/>
    <s v="零售业"/>
    <n v="1"/>
    <n v="1E-3"/>
    <n v="13"/>
    <m/>
    <s v="其他"/>
    <s v="小微企业"/>
    <m/>
    <m/>
    <m/>
    <m/>
    <s v="浙江网商银行股份有限公司"/>
    <n v="5.8"/>
    <s v="个人经营性贷款"/>
    <n v="6.2"/>
    <s v="人民币"/>
    <s v="否"/>
    <s v="2022-10-01 00:00:00"/>
    <s v="2024-05-01 00:00:00"/>
    <m/>
    <s v="89130800009295100720221001"/>
    <m/>
    <s v="R88-57921553"/>
    <s v="GUAR89130800009295100720221001891308"/>
    <n v="1"/>
    <m/>
    <s v="无"/>
    <n v="20"/>
    <n v="40"/>
    <n v="0"/>
    <n v="20"/>
    <n v="20"/>
    <n v="0"/>
    <m/>
    <s v=""/>
    <s v="网商202210"/>
    <s v="国担非专项业务"/>
    <m/>
    <s v="国担非专项业务"/>
    <m/>
    <s v="2022-11-29 16:51:07"/>
    <s v="2022-12-20 11:12:28"/>
    <s v="2022-11-07 11:02:44"/>
    <s v="刘畅之"/>
    <m/>
    <s v="省再担合规性审查通过"/>
    <s v="国担合规性审查通过"/>
    <m/>
    <n v="5.8"/>
    <n v="5.8"/>
    <n v="578"/>
    <n v="0"/>
    <n v="0"/>
    <n v="2E-3"/>
    <n v="116"/>
    <n v="116"/>
    <m/>
  </r>
  <r>
    <s v="4301122100110002"/>
    <s v="国担非专项业务"/>
    <s v="新增"/>
    <x v="7"/>
    <m/>
    <s v="湖南省融资再担保有限公司"/>
    <s v="周青"/>
    <s v="个体工商户"/>
    <s v="居民身份证"/>
    <s v="430981198101097213"/>
    <m/>
    <m/>
    <s v="沅江市老五生鲜水产批发部"/>
    <s v="92430981MA4QGDEG04"/>
    <s v="私人控股"/>
    <s v="否"/>
    <s v="湖南省/益阳市/沅江市"/>
    <s v="肉、禽、蛋、奶及水产品零售"/>
    <s v="零售业"/>
    <n v="10"/>
    <n v="1E-3"/>
    <n v="6"/>
    <m/>
    <s v="其他"/>
    <s v="小微企业"/>
    <m/>
    <m/>
    <m/>
    <m/>
    <s v="浙江网商银行股份有限公司"/>
    <n v="2"/>
    <s v="个人经营性贷款"/>
    <n v="9.8000000000000007"/>
    <s v="人民币"/>
    <s v="否"/>
    <s v="2022-10-01 00:00:00"/>
    <s v="2024-05-01 00:00:00"/>
    <m/>
    <s v="89130800023116101620221001"/>
    <m/>
    <s v="R88-57921553"/>
    <s v="GUAR89130800023116101620221001891308"/>
    <n v="1"/>
    <m/>
    <s v="无"/>
    <n v="20"/>
    <n v="40"/>
    <n v="0"/>
    <n v="20"/>
    <n v="20"/>
    <n v="0"/>
    <m/>
    <s v=""/>
    <s v="网商202210"/>
    <s v="国担非专项业务"/>
    <m/>
    <s v="国担非专项业务"/>
    <m/>
    <s v="2022-11-29 16:51:07"/>
    <s v="2022-12-20 11:12:03"/>
    <s v="2022-11-07 11:02:44"/>
    <s v="刘畅之"/>
    <m/>
    <s v="省再担合规性审查通过"/>
    <s v="国担合规性审查通过"/>
    <m/>
    <n v="2"/>
    <n v="2"/>
    <n v="578"/>
    <n v="0"/>
    <n v="0"/>
    <n v="2E-3"/>
    <n v="40"/>
    <n v="40"/>
    <m/>
  </r>
  <r>
    <s v="4301122100110003"/>
    <s v="国担非专项业务"/>
    <s v="新增"/>
    <x v="7"/>
    <m/>
    <s v="湖南省融资再担保有限公司"/>
    <s v="黄剑纯"/>
    <s v="个体工商户"/>
    <s v="居民身份证"/>
    <s v="430624197011260525"/>
    <m/>
    <m/>
    <s v="湘阴县优喜洗衣会所"/>
    <s v="92430624MA4M1YQY6U"/>
    <s v="私人控股"/>
    <s v="否"/>
    <s v="湖南省/岳阳市/湘阴县"/>
    <s v="洗染服务"/>
    <s v="其他未列明行业"/>
    <n v="35"/>
    <n v="323.27999899999998"/>
    <n v="23"/>
    <m/>
    <s v="其他"/>
    <s v="小微企业"/>
    <m/>
    <m/>
    <m/>
    <m/>
    <s v="浙江网商银行股份有限公司"/>
    <n v="11.141999999999999"/>
    <s v="个人经营性贷款"/>
    <n v="8.9"/>
    <s v="人民币"/>
    <s v="否"/>
    <s v="2022-10-01 00:00:00"/>
    <s v="2024-05-01 00:00:00"/>
    <m/>
    <s v="89130800023429412820221001"/>
    <m/>
    <s v="R88-57921553"/>
    <s v="GUAR89130800023429412820221001891308"/>
    <n v="1"/>
    <m/>
    <s v="无"/>
    <n v="20"/>
    <n v="40"/>
    <n v="0"/>
    <n v="20"/>
    <n v="20"/>
    <n v="0"/>
    <m/>
    <s v=""/>
    <s v="网商202210"/>
    <s v="国担非专项业务"/>
    <m/>
    <s v="国担非专项业务"/>
    <m/>
    <s v="2022-11-29 16:51:07"/>
    <s v="2022-12-20 11:12:03"/>
    <s v="2022-11-07 11:02:44"/>
    <s v="刘畅之"/>
    <m/>
    <s v="省再担合规性审查通过"/>
    <s v="国担合规性审查通过"/>
    <m/>
    <n v="11.141999999999999"/>
    <n v="11.141999999999999"/>
    <n v="578"/>
    <n v="0"/>
    <n v="0"/>
    <n v="2E-3"/>
    <n v="222.84"/>
    <n v="222.84"/>
    <m/>
  </r>
  <r>
    <s v="4301122100110004"/>
    <s v="国担非专项业务"/>
    <s v="新增"/>
    <x v="7"/>
    <m/>
    <s v="湖南省融资再担保有限公司"/>
    <s v="余思林"/>
    <s v="个体工商户"/>
    <s v="居民身份证"/>
    <s v="432502199406273029"/>
    <m/>
    <m/>
    <s v="冷水江市和气尚品商行"/>
    <s v="92431381MA4QFQ1X7J"/>
    <s v="私人控股"/>
    <s v="否"/>
    <s v="湖南省/娄底市/冷水江市"/>
    <s v="其他食品零售"/>
    <s v="零售业"/>
    <n v="10"/>
    <n v="478"/>
    <n v="13"/>
    <m/>
    <s v="其他"/>
    <s v="小微企业"/>
    <m/>
    <m/>
    <m/>
    <m/>
    <s v="浙江网商银行股份有限公司"/>
    <n v="7.9"/>
    <s v="个人经营性贷款"/>
    <n v="9.8000000000000007"/>
    <s v="人民币"/>
    <s v="否"/>
    <s v="2022-10-01 00:00:00"/>
    <s v="2024-05-01 00:00:00"/>
    <m/>
    <s v="89130800032343603120221001"/>
    <m/>
    <s v="R88-57921553"/>
    <s v="GUAR89130800032343603120221001891308"/>
    <n v="1"/>
    <m/>
    <s v="无"/>
    <n v="20"/>
    <n v="40"/>
    <n v="0"/>
    <n v="20"/>
    <n v="20"/>
    <n v="0"/>
    <m/>
    <s v=""/>
    <s v="网商202210"/>
    <s v="国担非专项业务"/>
    <m/>
    <s v="国担非专项业务"/>
    <m/>
    <s v="2022-11-29 16:51:07"/>
    <s v="2022-12-20 11:12:03"/>
    <s v="2022-11-07 11:02:44"/>
    <s v="刘畅之"/>
    <m/>
    <s v="省再担合规性审查通过"/>
    <s v="国担合规性审查通过"/>
    <m/>
    <n v="7.9"/>
    <n v="7.9"/>
    <n v="578"/>
    <n v="0"/>
    <n v="0"/>
    <n v="2E-3"/>
    <n v="158"/>
    <n v="158"/>
    <m/>
  </r>
  <r>
    <s v="4301122100110005"/>
    <s v="国担非专项业务"/>
    <s v="新增"/>
    <x v="7"/>
    <s v=""/>
    <s v="湖南省融资再担保有限公司"/>
    <s v="吴巍"/>
    <s v="小微企业主"/>
    <s v="居民身份证"/>
    <s v="430521198412200996"/>
    <m/>
    <m/>
    <s v="长沙摩卡酒店管理有限公司"/>
    <s v="91430111MA7B20GC0F"/>
    <s v="私人控股"/>
    <s v="否"/>
    <s v="湖南省/长沙市/雨花区"/>
    <s v="其他未列明商务服务业"/>
    <s v="租赁和商务服务业"/>
    <n v="650"/>
    <n v="25"/>
    <n v="2"/>
    <m/>
    <s v="微型企业"/>
    <s v="小微企业"/>
    <s v=""/>
    <m/>
    <m/>
    <m/>
    <s v="浙江网商银行股份有限公司"/>
    <n v="17.7"/>
    <s v="流动资金贷款"/>
    <n v="9.8000000000000007"/>
    <s v="人民币"/>
    <s v="否"/>
    <s v="2022-10-01 00:00:00"/>
    <s v="2024-05-01 00:00:00"/>
    <m/>
    <s v="89130800051007002020221001"/>
    <m/>
    <s v="R88-57921553"/>
    <s v="GUAR89130800051007002020221001891308"/>
    <n v="1"/>
    <m/>
    <s v="无"/>
    <n v="20"/>
    <n v="40"/>
    <n v="0"/>
    <n v="20"/>
    <n v="20"/>
    <n v="0"/>
    <m/>
    <s v=""/>
    <s v="网商202210"/>
    <s v="国担非专项业务"/>
    <s v=""/>
    <s v="国担非专项业务"/>
    <m/>
    <s v="2022-11-29 16:51:07"/>
    <s v="2022-12-20 11:12:03"/>
    <s v="2022-11-07 00:00:00"/>
    <s v="刘畅之"/>
    <m/>
    <s v="省再担合规性审查通过"/>
    <s v="国担合规性审查通过"/>
    <m/>
    <n v="17.7"/>
    <n v="17.7"/>
    <n v="578"/>
    <n v="0"/>
    <n v="0"/>
    <n v="2E-3"/>
    <n v="354"/>
    <n v="354"/>
    <m/>
  </r>
  <r>
    <s v="4301122100110006"/>
    <s v="国担非专项业务"/>
    <s v="新增"/>
    <x v="7"/>
    <m/>
    <s v="湖南省融资再担保有限公司"/>
    <s v="李苏兰"/>
    <s v="个体工商户"/>
    <s v="居民身份证"/>
    <s v="362202199205044620"/>
    <m/>
    <m/>
    <s v="长沙市天心区涵品复合茶馆"/>
    <s v="92430103MA4PAJR64F"/>
    <s v="私人控股"/>
    <s v="否"/>
    <s v="湖南省/长沙市/天心区"/>
    <s v="茶馆服务"/>
    <s v="餐饮业"/>
    <n v="5"/>
    <n v="353.06670000000003"/>
    <n v="22"/>
    <m/>
    <s v="其他"/>
    <s v="小微企业"/>
    <m/>
    <m/>
    <m/>
    <m/>
    <s v="浙江网商银行股份有限公司"/>
    <n v="11.2"/>
    <s v="个人经营性贷款"/>
    <n v="8"/>
    <s v="人民币"/>
    <s v="否"/>
    <s v="2022-10-01 00:00:00"/>
    <s v="2024-05-01 00:00:00"/>
    <m/>
    <s v="89130800056934402020221001"/>
    <m/>
    <s v="R88-57921553"/>
    <s v="GUAR89130800056934402020221001891308"/>
    <n v="1"/>
    <m/>
    <s v="无"/>
    <n v="20"/>
    <n v="40"/>
    <n v="0"/>
    <n v="20"/>
    <n v="20"/>
    <n v="0"/>
    <m/>
    <s v=""/>
    <s v="网商202210"/>
    <s v="国担非专项业务"/>
    <m/>
    <s v="国担非专项业务"/>
    <m/>
    <s v="2022-11-29 16:51:07"/>
    <s v="2022-12-20 11:12:03"/>
    <s v="2022-11-07 11:02:44"/>
    <s v="刘畅之"/>
    <m/>
    <s v="省再担合规性审查通过"/>
    <s v="国担合规性审查通过"/>
    <m/>
    <n v="11.2"/>
    <n v="11.2"/>
    <n v="578"/>
    <n v="0"/>
    <n v="0"/>
    <n v="2E-3"/>
    <n v="224"/>
    <n v="224"/>
    <m/>
  </r>
  <r>
    <s v="4301122100110007"/>
    <s v="国担非专项业务"/>
    <s v="新增"/>
    <x v="7"/>
    <m/>
    <s v="湖南省融资再担保有限公司"/>
    <s v="谢仁智"/>
    <s v="个体工商户"/>
    <s v="居民身份证"/>
    <s v="430223199007064215"/>
    <m/>
    <m/>
    <s v="长沙市雨花区逸楠家庭旅店"/>
    <s v="92430111MA4RMNEM0X"/>
    <s v="私人控股"/>
    <s v="否"/>
    <s v="湖南省/长沙市/雨花区"/>
    <s v="其他住宿业"/>
    <s v="住宿业"/>
    <n v="10"/>
    <n v="430.77330000000001"/>
    <n v="18"/>
    <m/>
    <s v="其他"/>
    <s v="小微企业"/>
    <m/>
    <m/>
    <m/>
    <m/>
    <s v="浙江网商银行股份有限公司"/>
    <n v="8"/>
    <s v="个人经营性贷款"/>
    <n v="8"/>
    <s v="人民币"/>
    <s v="否"/>
    <s v="2022-10-01 00:00:00"/>
    <s v="2024-05-01 00:00:00"/>
    <m/>
    <s v="89130800062636905020221001"/>
    <m/>
    <s v="R88-57921553"/>
    <s v="GUAR89130800062636905020221001891308"/>
    <n v="1"/>
    <m/>
    <s v="无"/>
    <n v="20"/>
    <n v="40"/>
    <n v="0"/>
    <n v="20"/>
    <n v="20"/>
    <n v="0"/>
    <m/>
    <s v=""/>
    <s v="网商202210"/>
    <s v="国担非专项业务"/>
    <m/>
    <s v="国担非专项业务"/>
    <m/>
    <s v="2022-11-29 16:51:07"/>
    <s v="2022-12-20 11:12:03"/>
    <s v="2022-11-07 11:02:44"/>
    <s v="刘畅之"/>
    <m/>
    <s v="省再担合规性审查通过"/>
    <s v="国担合规性审查通过"/>
    <m/>
    <n v="8"/>
    <n v="8"/>
    <n v="578"/>
    <n v="0"/>
    <n v="0"/>
    <n v="2E-3"/>
    <n v="160"/>
    <n v="160"/>
    <m/>
  </r>
  <r>
    <s v="4301122100110008"/>
    <s v="国担非专项业务"/>
    <s v="新增"/>
    <x v="7"/>
    <m/>
    <s v="湖南省融资再担保有限公司"/>
    <s v="陈春凤"/>
    <s v="个体工商户"/>
    <s v="居民身份证"/>
    <s v="431022198706294609"/>
    <m/>
    <m/>
    <s v="宜章县江湖商行宜章店"/>
    <s v="92431022MA7E53Q2X3"/>
    <s v="私人控股"/>
    <s v="否"/>
    <s v="湖南省/郴州市/宜章县"/>
    <s v="其他未列明零售业"/>
    <s v="零售业"/>
    <n v="5"/>
    <n v="461"/>
    <n v="7"/>
    <m/>
    <s v="其他"/>
    <s v="小微企业"/>
    <m/>
    <m/>
    <m/>
    <m/>
    <s v="浙江网商银行股份有限公司"/>
    <n v="5"/>
    <s v="个人经营性贷款"/>
    <n v="9.8000000000000007"/>
    <s v="人民币"/>
    <s v="否"/>
    <s v="2022-10-01 00:00:00"/>
    <s v="2024-05-01 00:00:00"/>
    <m/>
    <s v="89130800071040903920221001"/>
    <m/>
    <s v="R88-57921553"/>
    <s v="GUAR89130800071040903920221001891308"/>
    <n v="1"/>
    <m/>
    <s v="无"/>
    <n v="20"/>
    <n v="40"/>
    <n v="0"/>
    <n v="20"/>
    <n v="20"/>
    <n v="0"/>
    <m/>
    <s v=""/>
    <s v="网商202210"/>
    <s v="国担非专项业务"/>
    <m/>
    <s v="国担非专项业务"/>
    <m/>
    <s v="2022-11-29 16:51:07"/>
    <s v="2022-12-20 11:12:03"/>
    <s v="2022-11-07 11:02:44"/>
    <s v="刘畅之"/>
    <m/>
    <s v="省再担合规性审查通过"/>
    <s v="国担合规性审查通过"/>
    <m/>
    <n v="5"/>
    <n v="5"/>
    <n v="578"/>
    <n v="0"/>
    <n v="0"/>
    <n v="2E-3"/>
    <n v="100"/>
    <n v="100"/>
    <m/>
  </r>
  <r>
    <s v="4301122100110009"/>
    <s v="国担非专项业务"/>
    <s v="新增"/>
    <x v="7"/>
    <m/>
    <s v="湖南省融资再担保有限公司"/>
    <s v="刘凤娟"/>
    <s v="个体工商户"/>
    <s v="居民身份证"/>
    <s v="430124198611232963"/>
    <m/>
    <m/>
    <s v="宁乡微步足浴店"/>
    <s v="92430124MA4RN9BU44"/>
    <s v="私人控股"/>
    <s v="否"/>
    <s v="湖南省/长沙市/宁乡市"/>
    <s v="足浴服务"/>
    <s v="其他未列明行业"/>
    <n v="30"/>
    <n v="1E-3"/>
    <n v="15"/>
    <m/>
    <s v="其他"/>
    <s v="小微企业"/>
    <m/>
    <m/>
    <m/>
    <m/>
    <s v="浙江网商银行股份有限公司"/>
    <n v="4"/>
    <s v="个人经营性贷款"/>
    <n v="9.8000000000000007"/>
    <s v="人民币"/>
    <s v="否"/>
    <s v="2022-10-01 00:00:00"/>
    <s v="2024-05-01 00:00:00"/>
    <m/>
    <s v="89130800087073503220221001"/>
    <m/>
    <s v="R88-57921553"/>
    <s v="GUAR89130800087073503220221001891308"/>
    <n v="1"/>
    <m/>
    <s v="无"/>
    <n v="20"/>
    <n v="40"/>
    <n v="0"/>
    <n v="20"/>
    <n v="20"/>
    <n v="0"/>
    <m/>
    <s v=""/>
    <s v="网商202210"/>
    <s v="国担非专项业务"/>
    <m/>
    <s v="国担非专项业务"/>
    <m/>
    <s v="2022-11-29 16:51:07"/>
    <s v="2022-12-20 11:12:28"/>
    <s v="2022-11-07 11:02:44"/>
    <s v="刘畅之"/>
    <m/>
    <s v="省再担合规性审查通过"/>
    <s v="国担合规性审查通过"/>
    <m/>
    <n v="4"/>
    <n v="4"/>
    <n v="578"/>
    <n v="0"/>
    <n v="0"/>
    <n v="2E-3"/>
    <n v="80"/>
    <n v="80"/>
    <m/>
  </r>
  <r>
    <s v="4301122100110010"/>
    <s v="国担非专项业务"/>
    <s v="新增"/>
    <x v="7"/>
    <m/>
    <s v="湖南省融资再担保有限公司"/>
    <s v="吴国云"/>
    <s v="个体工商户"/>
    <s v="居民身份证"/>
    <s v="430922198812291311"/>
    <m/>
    <m/>
    <s v="桃江县吴国荣家庭农场"/>
    <s v="92430922MA4N5FTP2B"/>
    <s v="私人控股"/>
    <s v="否"/>
    <s v="湖南省/益阳市/桃江县"/>
    <s v="其他谷物种植"/>
    <s v="农、林、牧、渔业"/>
    <n v="50"/>
    <n v="1E-3"/>
    <n v="1"/>
    <m/>
    <s v="其他"/>
    <s v="三农,小微企业"/>
    <m/>
    <m/>
    <m/>
    <m/>
    <s v="浙江网商银行股份有限公司"/>
    <n v="2"/>
    <s v="个人经营性贷款"/>
    <n v="6.2"/>
    <s v="人民币"/>
    <s v="否"/>
    <s v="2022-10-01 00:00:00"/>
    <s v="2024-05-01 00:00:00"/>
    <m/>
    <s v="89130800108667312520221001"/>
    <m/>
    <s v="R88-57921553"/>
    <s v="GUAR89130800108667312520221001891308"/>
    <n v="1"/>
    <m/>
    <s v="无"/>
    <n v="20"/>
    <n v="40"/>
    <n v="0"/>
    <n v="20"/>
    <n v="20"/>
    <n v="0"/>
    <m/>
    <s v=""/>
    <s v="网商202210"/>
    <s v="国担非专项业务"/>
    <m/>
    <s v="国担非专项业务"/>
    <m/>
    <s v="2022-11-29 16:51:07"/>
    <s v="2022-12-20 11:12:03"/>
    <s v="2022-11-07 11:02:44"/>
    <s v="刘畅之"/>
    <m/>
    <s v="省再担合规性审查通过"/>
    <s v="国担合规性审查通过"/>
    <m/>
    <n v="2"/>
    <n v="2"/>
    <n v="578"/>
    <n v="0"/>
    <n v="0"/>
    <n v="2E-3"/>
    <n v="40"/>
    <n v="40"/>
    <m/>
  </r>
  <r>
    <s v="4301122100110011"/>
    <s v="国担非专项业务"/>
    <s v="新增"/>
    <x v="7"/>
    <m/>
    <s v="湖南省融资再担保有限公司"/>
    <s v="聂康"/>
    <s v="小微企业主"/>
    <s v="居民身份证"/>
    <s v="430421198908246570"/>
    <m/>
    <m/>
    <s v="衡阳县辉达规划建筑设计有限公司"/>
    <s v="91430421MA4RRJU685"/>
    <s v="私人控股"/>
    <s v="否"/>
    <s v="湖南省/衡阳市/衡阳县"/>
    <s v="规划设计管理"/>
    <s v="其他未列明行业"/>
    <n v="30"/>
    <n v="12"/>
    <n v="20"/>
    <m/>
    <s v="小型企业"/>
    <s v="小微企业"/>
    <s v="7.2.6"/>
    <m/>
    <m/>
    <m/>
    <s v="浙江网商银行股份有限公司"/>
    <n v="2"/>
    <s v="流动资金贷款"/>
    <n v="9.8000000000000007"/>
    <s v="人民币"/>
    <s v="否"/>
    <s v="2022-10-01 00:00:00"/>
    <s v="2024-05-01 00:00:00"/>
    <m/>
    <s v="89130800195971611520221001"/>
    <m/>
    <s v="R88-57921553"/>
    <s v="GUAR89130800195971611520221001891308"/>
    <n v="1"/>
    <m/>
    <s v="无"/>
    <n v="20"/>
    <n v="40"/>
    <n v="0"/>
    <n v="20"/>
    <n v="20"/>
    <n v="0"/>
    <m/>
    <s v=""/>
    <s v="网商202210"/>
    <s v="国担非专项业务"/>
    <m/>
    <s v="国担非专项业务"/>
    <m/>
    <s v="2022-11-29 16:51:07"/>
    <s v="2022-12-20 11:12:03"/>
    <s v="2022-11-07 11:02:44"/>
    <s v="刘畅之"/>
    <m/>
    <s v="省再担合规性审查通过"/>
    <s v="国担合规性审查通过"/>
    <m/>
    <n v="2"/>
    <n v="2"/>
    <n v="578"/>
    <n v="0"/>
    <n v="0"/>
    <n v="2E-3"/>
    <n v="40"/>
    <n v="40"/>
    <m/>
  </r>
  <r>
    <s v="4301122100110012"/>
    <s v="国担非专项业务"/>
    <s v="新增"/>
    <x v="7"/>
    <m/>
    <s v="湖南省融资再担保有限公司"/>
    <s v="陈俊锋"/>
    <s v="个体工商户"/>
    <s v="居民身份证"/>
    <s v="432524198701018817"/>
    <m/>
    <m/>
    <s v="新化县圳上镇阿锋超市"/>
    <s v="92431322MA4PGT0L5J"/>
    <s v="私人控股"/>
    <s v="否"/>
    <s v="湖南省/娄底市/新化县"/>
    <s v="百货零售"/>
    <s v="零售业"/>
    <n v="5"/>
    <n v="174.08"/>
    <n v="8"/>
    <m/>
    <s v="其他"/>
    <s v="小微企业"/>
    <m/>
    <m/>
    <m/>
    <m/>
    <s v="浙江网商银行股份有限公司"/>
    <n v="2"/>
    <s v="个人经营性贷款"/>
    <n v="9.8000000000000007"/>
    <s v="人民币"/>
    <s v="否"/>
    <s v="2022-10-01 00:00:00"/>
    <s v="2024-05-01 00:00:00"/>
    <m/>
    <s v="89130800213297002520221001"/>
    <m/>
    <s v="R88-57921553"/>
    <s v="GUAR89130800213297002520221001891308"/>
    <n v="1"/>
    <m/>
    <s v="无"/>
    <n v="20"/>
    <n v="40"/>
    <n v="0"/>
    <n v="20"/>
    <n v="20"/>
    <n v="0"/>
    <m/>
    <s v=""/>
    <s v="网商202210"/>
    <s v="国担非专项业务"/>
    <m/>
    <s v="国担非专项业务"/>
    <m/>
    <s v="2022-11-29 16:51:07"/>
    <s v="2022-12-20 11:12:03"/>
    <s v="2022-11-07 11:02:44"/>
    <s v="刘畅之"/>
    <m/>
    <s v="省再担合规性审查通过"/>
    <s v="国担合规性审查通过"/>
    <m/>
    <n v="2"/>
    <n v="2"/>
    <n v="578"/>
    <n v="0"/>
    <n v="0"/>
    <n v="2E-3"/>
    <n v="40"/>
    <n v="40"/>
    <m/>
  </r>
  <r>
    <s v="4301122100110013"/>
    <s v="国担非专项业务"/>
    <s v="新增"/>
    <x v="7"/>
    <m/>
    <s v="湖南省融资再担保有限公司"/>
    <s v="肖强"/>
    <s v="小微企业主"/>
    <s v="居民身份证"/>
    <s v="430124198607177770"/>
    <m/>
    <m/>
    <s v="长沙丰强农业有限公司"/>
    <s v="91430124MA4L6H9937"/>
    <s v="私人控股"/>
    <s v="否"/>
    <s v="湖南省/长沙市/宁乡市"/>
    <s v="其他园艺作物种植"/>
    <s v="农、林、牧、渔业"/>
    <n v="50"/>
    <n v="75"/>
    <n v="1"/>
    <m/>
    <s v="小型企业"/>
    <s v="三农,小微企业"/>
    <m/>
    <m/>
    <m/>
    <m/>
    <s v="浙江网商银行股份有限公司"/>
    <n v="33.6"/>
    <s v="流动资金贷款"/>
    <n v="7"/>
    <s v="人民币"/>
    <s v="否"/>
    <s v="2022-10-01 00:00:00"/>
    <s v="2024-05-01 00:00:00"/>
    <m/>
    <s v="89130800273994107520221001"/>
    <m/>
    <s v="R88-57921553"/>
    <s v="GUAR89130800273994107520221001891308"/>
    <n v="1"/>
    <m/>
    <s v="无"/>
    <n v="20"/>
    <n v="40"/>
    <n v="0"/>
    <n v="20"/>
    <n v="20"/>
    <n v="0"/>
    <m/>
    <s v=""/>
    <s v="网商202210"/>
    <s v="国担非专项业务"/>
    <m/>
    <s v="国担非专项业务"/>
    <m/>
    <s v="2022-11-29 16:51:07"/>
    <s v="2022-12-20 11:12:03"/>
    <s v="2022-11-07 11:02:44"/>
    <s v="刘畅之"/>
    <m/>
    <s v="省再担合规性审查通过"/>
    <s v="国担合规性审查通过"/>
    <m/>
    <n v="33.6"/>
    <n v="33.6"/>
    <n v="578"/>
    <n v="0"/>
    <n v="0"/>
    <n v="2E-3"/>
    <n v="672"/>
    <n v="672"/>
    <m/>
  </r>
  <r>
    <s v="4301122100210001"/>
    <s v="国担非专项业务"/>
    <s v="新增"/>
    <x v="7"/>
    <m/>
    <s v="湖南省融资再担保有限公司"/>
    <s v="段素兰"/>
    <s v="个体工商户"/>
    <s v="居民身份证"/>
    <s v="430482198905221063"/>
    <m/>
    <m/>
    <s v="常宁市素兰农产品店"/>
    <s v="92430482MA4QC2RN9T"/>
    <s v="私人控股"/>
    <s v="否"/>
    <s v="湖南省/衡阳市/常宁市"/>
    <s v="其他食品零售"/>
    <s v="零售业"/>
    <n v="10"/>
    <n v="478"/>
    <n v="13"/>
    <m/>
    <s v="其他"/>
    <s v="小微企业"/>
    <m/>
    <m/>
    <m/>
    <m/>
    <s v="浙江网商银行股份有限公司"/>
    <n v="51.8"/>
    <s v="个人经营性贷款"/>
    <n v="4.76"/>
    <s v="人民币"/>
    <s v="否"/>
    <s v="2022-10-02 00:00:00"/>
    <s v="2024-05-02 00:00:00"/>
    <m/>
    <s v="89130800002821711520221002"/>
    <m/>
    <s v="R88-57921553"/>
    <s v="GUAR89130800002821711520221002891308"/>
    <n v="1"/>
    <m/>
    <s v="无"/>
    <n v="20"/>
    <n v="40"/>
    <n v="0"/>
    <n v="20"/>
    <n v="20"/>
    <n v="0"/>
    <m/>
    <s v=""/>
    <s v="网商202210"/>
    <s v="国担非专项业务"/>
    <m/>
    <s v="国担非专项业务"/>
    <m/>
    <s v="2022-11-29 16:51:07"/>
    <s v="2022-12-20 11:12:03"/>
    <s v="2022-11-07 11:02:44"/>
    <s v="刘畅之"/>
    <m/>
    <s v="省再担合规性审查通过"/>
    <s v="国担合规性审查通过"/>
    <m/>
    <n v="51.8"/>
    <n v="51.8"/>
    <n v="578"/>
    <n v="0"/>
    <n v="0"/>
    <n v="2E-3"/>
    <n v="1036"/>
    <n v="1036"/>
    <m/>
  </r>
  <r>
    <s v="4301122100210002"/>
    <s v="国担非专项业务"/>
    <s v="新增"/>
    <x v="7"/>
    <m/>
    <s v="湖南省融资再担保有限公司"/>
    <s v="程超"/>
    <s v="个体工商户"/>
    <s v="居民身份证"/>
    <s v="430923198911238010"/>
    <m/>
    <m/>
    <s v="安化县墨客文具店"/>
    <s v="92430923MA4T2FLKXA"/>
    <s v="私人控股"/>
    <s v="否"/>
    <s v="湖南省/益阳市/安化县"/>
    <s v="其他未列明零售业"/>
    <s v="零售业"/>
    <n v="100"/>
    <n v="175.54669899999999"/>
    <n v="7"/>
    <m/>
    <s v="其他"/>
    <s v="小微企业"/>
    <m/>
    <m/>
    <m/>
    <m/>
    <s v="浙江网商银行股份有限公司"/>
    <n v="2"/>
    <s v="个人经营性贷款"/>
    <n v="9.8000000000000007"/>
    <s v="人民币"/>
    <s v="否"/>
    <s v="2022-10-02 00:00:00"/>
    <s v="2024-05-02 00:00:00"/>
    <m/>
    <s v="89130800005152309820221002"/>
    <m/>
    <s v="R88-57921553"/>
    <s v="GUAR89130800005152309820221002891308"/>
    <n v="1"/>
    <m/>
    <s v="无"/>
    <n v="20"/>
    <n v="40"/>
    <n v="0"/>
    <n v="20"/>
    <n v="20"/>
    <n v="0"/>
    <m/>
    <s v=""/>
    <s v="网商202210"/>
    <s v="国担非专项业务"/>
    <m/>
    <s v="国担非专项业务"/>
    <m/>
    <s v="2022-11-29 16:51:07"/>
    <s v="2022-12-20 11:12:03"/>
    <s v="2022-11-07 11:02:44"/>
    <s v="刘畅之"/>
    <m/>
    <s v="省再担合规性审查通过"/>
    <s v="国担合规性审查通过"/>
    <m/>
    <n v="2"/>
    <n v="2"/>
    <n v="578"/>
    <n v="0"/>
    <n v="0"/>
    <n v="2E-3"/>
    <n v="40"/>
    <n v="40"/>
    <m/>
  </r>
  <r>
    <s v="4301122100210003"/>
    <s v="国担非专项业务"/>
    <s v="新增"/>
    <x v="7"/>
    <m/>
    <s v="湖南省融资再担保有限公司"/>
    <s v="杜永涛"/>
    <s v="个体工商户"/>
    <s v="居民身份证"/>
    <s v="130128198305010910"/>
    <m/>
    <m/>
    <s v="长沙市雨花区超凡台球馆"/>
    <s v="92430111MA4PUA1K8D"/>
    <s v="私人控股"/>
    <s v="否"/>
    <s v="湖南省/长沙市/雨花区"/>
    <s v="其他未列明餐饮业"/>
    <s v="餐饮业"/>
    <n v="50"/>
    <n v="25"/>
    <n v="2"/>
    <m/>
    <s v="其他"/>
    <s v="小微企业"/>
    <m/>
    <m/>
    <m/>
    <m/>
    <s v="浙江网商银行股份有限公司"/>
    <n v="16.600000000000001"/>
    <s v="个人经营性贷款"/>
    <n v="9.8000000000000007"/>
    <s v="人民币"/>
    <s v="否"/>
    <s v="2022-10-02 00:00:00"/>
    <s v="2024-05-02 00:00:00"/>
    <m/>
    <s v="89130800023881210220221002"/>
    <m/>
    <s v="R88-57921553"/>
    <s v="GUAR89130800023881210220221002891308"/>
    <n v="1"/>
    <m/>
    <s v="无"/>
    <n v="20"/>
    <n v="40"/>
    <n v="0"/>
    <n v="20"/>
    <n v="20"/>
    <n v="0"/>
    <m/>
    <s v=""/>
    <s v="网商202210"/>
    <s v="国担非专项业务"/>
    <m/>
    <s v="国担非专项业务"/>
    <m/>
    <s v="2022-11-29 16:51:07"/>
    <s v="2022-12-20 11:12:28"/>
    <s v="2022-11-07 11:02:44"/>
    <s v="刘畅之"/>
    <m/>
    <s v="省再担合规性审查通过"/>
    <s v="国担合规性审查通过"/>
    <m/>
    <n v="16.600000000000001"/>
    <n v="16.600000000000001"/>
    <n v="578"/>
    <n v="0"/>
    <n v="0"/>
    <n v="2E-3"/>
    <n v="332"/>
    <n v="332"/>
    <m/>
  </r>
  <r>
    <s v="4301122100210004"/>
    <s v="国担非专项业务"/>
    <s v="新增"/>
    <x v="7"/>
    <m/>
    <s v="湖南省融资再担保有限公司"/>
    <s v="李武"/>
    <s v="小微企业主"/>
    <s v="居民身份证"/>
    <s v="430528199603047372"/>
    <m/>
    <m/>
    <s v="郴州市憨豆鲜生贸易有限责任公司"/>
    <s v="91431003MA4TEDFT5B"/>
    <s v="私人控股"/>
    <s v="否"/>
    <s v="湖南省/郴州市/苏仙区"/>
    <s v="信息技术咨询服务"/>
    <s v="软件和信息技术服务业"/>
    <n v="650"/>
    <n v="999"/>
    <n v="15"/>
    <m/>
    <s v="小型企业"/>
    <s v="小微企业"/>
    <s v="1.3.4"/>
    <m/>
    <m/>
    <m/>
    <s v="浙江网商银行股份有限公司"/>
    <n v="5.2"/>
    <s v="流动资金贷款"/>
    <n v="9.8000000000000007"/>
    <s v="人民币"/>
    <s v="否"/>
    <s v="2022-10-02 00:00:00"/>
    <s v="2024-05-02 00:00:00"/>
    <m/>
    <s v="89130800057783602120221002"/>
    <m/>
    <s v="R88-57921553"/>
    <s v="GUAR89130800057783602120221002891308"/>
    <n v="1"/>
    <m/>
    <s v="无"/>
    <n v="20"/>
    <n v="40"/>
    <n v="0"/>
    <n v="20"/>
    <n v="20"/>
    <n v="0"/>
    <m/>
    <s v=""/>
    <s v="网商202210"/>
    <s v="国担非专项业务"/>
    <m/>
    <s v="国担非专项业务"/>
    <m/>
    <s v="2022-11-29 16:51:07"/>
    <s v="2022-12-20 11:12:28"/>
    <s v="2022-11-07 11:02:45"/>
    <s v="刘畅之"/>
    <m/>
    <s v="省再担合规性审查通过"/>
    <s v="国担合规性审查通过"/>
    <m/>
    <n v="5.2"/>
    <n v="5.2"/>
    <n v="578"/>
    <n v="0"/>
    <n v="0"/>
    <n v="2E-3"/>
    <n v="104"/>
    <n v="104"/>
    <m/>
  </r>
  <r>
    <s v="4301122100210005"/>
    <s v="国担非专项业务"/>
    <s v="新增"/>
    <x v="7"/>
    <m/>
    <s v="湖南省融资再担保有限公司"/>
    <s v="邹平"/>
    <s v="个体工商户"/>
    <s v="居民身份证"/>
    <s v="43012419690609866X"/>
    <m/>
    <m/>
    <s v="宁乡市邹娭及家庭旅店"/>
    <s v="92430124MA7B573R67"/>
    <s v="私人控股"/>
    <s v="否"/>
    <s v="湖南省/长沙市/宁乡市"/>
    <s v="其他住宿业"/>
    <s v="住宿业"/>
    <n v="10"/>
    <n v="178.05330000000001"/>
    <n v="18"/>
    <m/>
    <s v="其他"/>
    <s v="小微企业"/>
    <m/>
    <m/>
    <m/>
    <m/>
    <s v="浙江网商银行股份有限公司"/>
    <n v="14"/>
    <s v="个人经营性贷款"/>
    <n v="9.8000000000000007"/>
    <s v="人民币"/>
    <s v="否"/>
    <s v="2022-10-02 00:00:00"/>
    <s v="2024-05-02 00:00:00"/>
    <m/>
    <s v="89130800078084214520221002"/>
    <m/>
    <s v="R88-57921553"/>
    <s v="GUAR89130800078084214520221002891308"/>
    <n v="1"/>
    <m/>
    <s v="无"/>
    <n v="20"/>
    <n v="40"/>
    <n v="0"/>
    <n v="20"/>
    <n v="20"/>
    <n v="0"/>
    <m/>
    <s v=""/>
    <s v="网商202210"/>
    <s v="国担非专项业务"/>
    <m/>
    <s v="国担非专项业务"/>
    <m/>
    <s v="2022-11-29 16:51:07"/>
    <s v="2022-12-20 11:12:28"/>
    <s v="2022-11-07 11:02:45"/>
    <s v="刘畅之"/>
    <m/>
    <s v="省再担合规性审查通过"/>
    <s v="国担合规性审查通过"/>
    <m/>
    <n v="14"/>
    <n v="14"/>
    <n v="578"/>
    <n v="0"/>
    <n v="0"/>
    <n v="2E-3"/>
    <n v="280"/>
    <n v="280"/>
    <m/>
  </r>
  <r>
    <s v="4301122100210006"/>
    <s v="国担非专项业务"/>
    <s v="新增"/>
    <x v="7"/>
    <m/>
    <s v="湖南省融资再担保有限公司"/>
    <s v="张家发"/>
    <s v="个体工商户"/>
    <s v="居民身份证"/>
    <s v="43072219851127893X"/>
    <m/>
    <m/>
    <s v="长沙县星沙惠农鲜蔬果超市"/>
    <s v="92430121MA4PMGE93R"/>
    <s v="私人控股"/>
    <s v="否"/>
    <s v="湖南省/长沙市/长沙县"/>
    <s v="其他食品零售"/>
    <s v="零售业"/>
    <n v="10"/>
    <n v="1E-3"/>
    <n v="13"/>
    <m/>
    <s v="其他"/>
    <s v="小微企业"/>
    <m/>
    <m/>
    <m/>
    <m/>
    <s v="浙江网商银行股份有限公司"/>
    <n v="3.75"/>
    <s v="个人经营性贷款"/>
    <n v="9.8000000000000007"/>
    <s v="人民币"/>
    <s v="否"/>
    <s v="2022-10-02 00:00:00"/>
    <s v="2024-05-02 00:00:00"/>
    <m/>
    <s v="89130800082892703220221002"/>
    <m/>
    <s v="R88-57921553"/>
    <s v="GUAR89130800082892703220221002891308"/>
    <n v="1"/>
    <m/>
    <s v="无"/>
    <n v="20"/>
    <n v="40"/>
    <n v="0"/>
    <n v="20"/>
    <n v="20"/>
    <n v="0"/>
    <m/>
    <s v=""/>
    <s v="网商202210"/>
    <s v="国担非专项业务"/>
    <m/>
    <s v="国担非专项业务"/>
    <m/>
    <s v="2022-11-29 16:51:07"/>
    <s v="2022-12-20 11:12:03"/>
    <s v="2022-11-07 11:02:45"/>
    <s v="刘畅之"/>
    <m/>
    <s v="省再担合规性审查通过"/>
    <s v="国担合规性审查通过"/>
    <m/>
    <n v="3.75"/>
    <n v="3.75"/>
    <n v="578"/>
    <n v="0"/>
    <n v="0"/>
    <n v="2E-3"/>
    <n v="75"/>
    <n v="75"/>
    <m/>
  </r>
  <r>
    <s v="4301122100210007"/>
    <s v="国担非专项业务"/>
    <s v="新增"/>
    <x v="7"/>
    <m/>
    <s v="湖南省融资再担保有限公司"/>
    <s v="杨鸿炳"/>
    <s v="个体工商户"/>
    <s v="居民身份证"/>
    <s v="430527198601296016"/>
    <m/>
    <m/>
    <s v="绥宁县唐家坊镇金马物美超市"/>
    <s v="92430527MA4MQ6MW4D"/>
    <s v="私人控股"/>
    <s v="否"/>
    <s v="湖南省/邵阳市/绥宁县"/>
    <s v="超级市场零售"/>
    <s v="零售业"/>
    <n v="650"/>
    <n v="25"/>
    <n v="7"/>
    <m/>
    <s v="其他"/>
    <s v="小微企业"/>
    <m/>
    <m/>
    <m/>
    <m/>
    <s v="浙江网商银行股份有限公司"/>
    <n v="12"/>
    <s v="个人经营性贷款"/>
    <n v="6.2"/>
    <s v="人民币"/>
    <s v="否"/>
    <s v="2022-10-02 00:00:00"/>
    <s v="2024-05-02 00:00:00"/>
    <m/>
    <s v="89130800123599301620221002"/>
    <m/>
    <s v="R88-57921553"/>
    <s v="GUAR89130800123599301620221002891308"/>
    <n v="1"/>
    <m/>
    <s v="无"/>
    <n v="20"/>
    <n v="40"/>
    <n v="0"/>
    <n v="20"/>
    <n v="20"/>
    <n v="0"/>
    <m/>
    <s v=""/>
    <s v="网商202210"/>
    <s v="国担非专项业务"/>
    <m/>
    <s v="国担非专项业务"/>
    <m/>
    <s v="2022-11-29 16:51:07"/>
    <s v="2022-12-20 11:12:03"/>
    <s v="2022-11-07 11:02:45"/>
    <s v="刘畅之"/>
    <m/>
    <s v="省再担合规性审查通过"/>
    <s v="国担合规性审查通过"/>
    <m/>
    <n v="12"/>
    <n v="12"/>
    <n v="578"/>
    <n v="0"/>
    <n v="0"/>
    <n v="2E-3"/>
    <n v="240"/>
    <n v="240"/>
    <m/>
  </r>
  <r>
    <s v="4301122100210008"/>
    <s v="国担非专项业务"/>
    <s v="新增"/>
    <x v="7"/>
    <m/>
    <s v="湖南省融资再担保有限公司"/>
    <s v="尹江流"/>
    <s v="个体工商户"/>
    <s v="居民身份证"/>
    <s v="430223198503226514"/>
    <m/>
    <m/>
    <s v="攸县福旺日用品经营部"/>
    <s v="92430223MA4LXP9T63"/>
    <s v="私人控股"/>
    <s v="否"/>
    <s v="湖南省/株洲市/攸县"/>
    <s v="其他日用品零售"/>
    <s v="零售业"/>
    <n v="20"/>
    <n v="453"/>
    <n v="6"/>
    <m/>
    <s v="其他"/>
    <s v="小微企业"/>
    <m/>
    <m/>
    <m/>
    <m/>
    <s v="浙江网商银行股份有限公司"/>
    <n v="14.43"/>
    <s v="个人经营性贷款"/>
    <n v="9.8000000000000007"/>
    <s v="人民币"/>
    <s v="否"/>
    <s v="2022-10-02 00:00:00"/>
    <s v="2024-05-02 00:00:00"/>
    <m/>
    <s v="89130800124102814820221002"/>
    <m/>
    <s v="R88-57921553"/>
    <s v="GUAR89130800124102814820221002891308"/>
    <n v="1"/>
    <m/>
    <s v="无"/>
    <n v="20"/>
    <n v="40"/>
    <n v="0"/>
    <n v="20"/>
    <n v="20"/>
    <n v="0"/>
    <m/>
    <s v=""/>
    <s v="网商202210"/>
    <s v="国担非专项业务"/>
    <m/>
    <s v="国担非专项业务"/>
    <m/>
    <s v="2022-11-29 16:51:07"/>
    <s v="2022-12-20 11:12:03"/>
    <s v="2022-11-07 11:02:45"/>
    <s v="刘畅之"/>
    <m/>
    <s v="省再担合规性审查通过"/>
    <s v="国担合规性审查通过"/>
    <m/>
    <n v="14.43"/>
    <n v="14.43"/>
    <n v="578"/>
    <n v="0"/>
    <n v="0"/>
    <n v="2E-3"/>
    <n v="288.60000000000002"/>
    <n v="288.60000000000002"/>
    <m/>
  </r>
  <r>
    <s v="4301122100210009"/>
    <s v="国担非专项业务"/>
    <s v="新增"/>
    <x v="7"/>
    <m/>
    <s v="湖南省融资再担保有限公司"/>
    <s v="朱敬训"/>
    <s v="个体工商户"/>
    <s v="居民身份证"/>
    <s v="430681197303024062"/>
    <m/>
    <m/>
    <s v="朱敬训--长沙市开福区毛家桥273号"/>
    <s v="92430105MA4MFPDFXL"/>
    <s v="私人控股"/>
    <s v="否"/>
    <s v="湖南省/长沙市/开福区"/>
    <s v="其他未列明零售业"/>
    <s v="零售业"/>
    <n v="0.5"/>
    <n v="161.52000000000001"/>
    <n v="7"/>
    <m/>
    <s v="其他"/>
    <s v="小微企业"/>
    <m/>
    <m/>
    <m/>
    <m/>
    <s v="浙江网商银行股份有限公司"/>
    <n v="3"/>
    <s v="个人经营性贷款"/>
    <n v="9.8000000000000007"/>
    <s v="人民币"/>
    <s v="否"/>
    <s v="2022-10-02 00:00:00"/>
    <s v="2024-05-02 00:00:00"/>
    <m/>
    <s v="89130800206964004020221002"/>
    <m/>
    <s v="R88-57921553"/>
    <s v="GUAR89130800206964004020221002891308"/>
    <n v="1"/>
    <m/>
    <s v="无"/>
    <n v="20"/>
    <n v="40"/>
    <n v="0"/>
    <n v="20"/>
    <n v="20"/>
    <n v="0"/>
    <m/>
    <s v=""/>
    <s v="网商202210"/>
    <s v="国担非专项业务"/>
    <m/>
    <s v="国担非专项业务"/>
    <m/>
    <s v="2022-11-29 16:51:07"/>
    <s v="2022-12-20 11:12:03"/>
    <s v="2022-11-07 11:02:45"/>
    <s v="刘畅之"/>
    <m/>
    <s v="省再担合规性审查通过"/>
    <s v="国担合规性审查通过"/>
    <m/>
    <n v="3"/>
    <n v="3"/>
    <n v="578"/>
    <n v="0"/>
    <n v="0"/>
    <n v="2E-3"/>
    <n v="60"/>
    <n v="60"/>
    <m/>
  </r>
  <r>
    <s v="4301122100310001"/>
    <s v="国担非专项业务"/>
    <s v="新增"/>
    <x v="7"/>
    <m/>
    <s v="湖南省融资再担保有限公司"/>
    <s v="黄伏新"/>
    <s v="个体工商户"/>
    <s v="居民身份证"/>
    <s v="450304197807170535"/>
    <m/>
    <m/>
    <s v="长沙市芙蓉区五十七街皮具商行"/>
    <s v="92430102MA4NNC3L4H"/>
    <s v="私人控股"/>
    <s v="否"/>
    <s v="湖南省/长沙市/芙蓉区"/>
    <s v="其他未列明零售业"/>
    <s v="零售业"/>
    <n v="1"/>
    <n v="273.33330000000001"/>
    <n v="7"/>
    <m/>
    <s v="其他"/>
    <s v="小微企业"/>
    <m/>
    <m/>
    <m/>
    <m/>
    <s v="浙江网商银行股份有限公司"/>
    <n v="17"/>
    <s v="个人经营性贷款"/>
    <n v="9.8000000000000007"/>
    <s v="人民币"/>
    <s v="否"/>
    <s v="2022-10-03 00:00:00"/>
    <s v="2024-05-03 00:00:00"/>
    <m/>
    <s v="89130800003059006820221003"/>
    <m/>
    <s v="R88-57921553"/>
    <s v="GUAR89130800003059006820221003891308"/>
    <n v="1"/>
    <m/>
    <s v="无"/>
    <n v="20"/>
    <n v="40"/>
    <n v="0"/>
    <n v="20"/>
    <n v="20"/>
    <n v="0"/>
    <m/>
    <s v=""/>
    <s v="网商202210"/>
    <s v="国担非专项业务"/>
    <m/>
    <s v="国担非专项业务"/>
    <m/>
    <s v="2022-11-29 16:51:07"/>
    <s v="2022-12-20 11:12:28"/>
    <s v="2022-11-07 11:02:45"/>
    <s v="刘畅之"/>
    <m/>
    <s v="省再担合规性审查通过"/>
    <s v="国担合规性审查通过"/>
    <m/>
    <n v="17"/>
    <n v="17"/>
    <n v="578"/>
    <n v="0"/>
    <n v="0"/>
    <n v="2E-3"/>
    <n v="340"/>
    <n v="340"/>
    <m/>
  </r>
  <r>
    <s v="4301122100310002"/>
    <s v="国担非专项业务"/>
    <s v="新增"/>
    <x v="7"/>
    <m/>
    <s v="湖南省融资再担保有限公司"/>
    <s v="杨宇萱"/>
    <s v="个体工商户"/>
    <s v="居民身份证"/>
    <s v="430725198601030021"/>
    <m/>
    <m/>
    <s v="鼎城区兴祝商店"/>
    <s v="92430703MA4R9H8L7U"/>
    <s v="私人控股"/>
    <s v="否"/>
    <s v="湖南省/常德市/鼎城区"/>
    <s v="其他未列明零售业"/>
    <s v="零售业"/>
    <n v="2"/>
    <n v="203.4667"/>
    <n v="7"/>
    <m/>
    <s v="其他"/>
    <s v="小微企业"/>
    <m/>
    <m/>
    <m/>
    <m/>
    <s v="浙江网商银行股份有限公司"/>
    <n v="7.3"/>
    <s v="个人经营性贷款"/>
    <n v="9.8000000000000007"/>
    <s v="人民币"/>
    <s v="否"/>
    <s v="2022-10-03 00:00:00"/>
    <s v="2024-05-03 00:00:00"/>
    <m/>
    <s v="89130800015155005120221003"/>
    <m/>
    <s v="R88-57921553"/>
    <s v="GUAR89130800015155005120221003891308"/>
    <n v="1"/>
    <m/>
    <s v="无"/>
    <n v="20"/>
    <n v="40"/>
    <n v="0"/>
    <n v="20"/>
    <n v="20"/>
    <n v="0"/>
    <m/>
    <s v=""/>
    <s v="网商202210"/>
    <s v="国担非专项业务"/>
    <m/>
    <s v="国担非专项业务"/>
    <m/>
    <s v="2022-11-29 16:51:07"/>
    <s v="2022-12-20 11:12:03"/>
    <s v="2022-11-07 11:02:45"/>
    <s v="刘畅之"/>
    <m/>
    <s v="省再担合规性审查通过"/>
    <s v="国担合规性审查通过"/>
    <m/>
    <n v="7.3"/>
    <n v="7.3"/>
    <n v="578"/>
    <n v="0"/>
    <n v="0"/>
    <n v="2E-3"/>
    <n v="146"/>
    <n v="146"/>
    <m/>
  </r>
  <r>
    <s v="4301122100310003"/>
    <s v="国担非专项业务"/>
    <s v="新增"/>
    <x v="7"/>
    <m/>
    <s v="湖南省融资再担保有限公司"/>
    <s v="宋青"/>
    <s v="个体工商户"/>
    <s v="居民身份证"/>
    <s v="430624199302279735"/>
    <m/>
    <m/>
    <s v="长沙市岳麓区创福水果店"/>
    <s v="92430104MA4R456371"/>
    <s v="私人控股"/>
    <s v="否"/>
    <s v="湖南省/长沙市/岳麓区"/>
    <s v="果品、蔬菜零售"/>
    <s v="零售业"/>
    <n v="5"/>
    <n v="133.33330000000001"/>
    <n v="5"/>
    <m/>
    <s v="其他"/>
    <s v="小微企业"/>
    <m/>
    <m/>
    <m/>
    <m/>
    <s v="浙江网商银行股份有限公司"/>
    <n v="25"/>
    <s v="个人经营性贷款"/>
    <n v="9.8000000000000007"/>
    <s v="人民币"/>
    <s v="否"/>
    <s v="2022-10-03 00:00:00"/>
    <s v="2024-05-03 00:00:00"/>
    <m/>
    <s v="89130800030143106320221003"/>
    <m/>
    <s v="R88-57921553"/>
    <s v="GUAR89130800030143106320221003891308"/>
    <n v="1"/>
    <m/>
    <s v="无"/>
    <n v="20"/>
    <n v="40"/>
    <n v="0"/>
    <n v="20"/>
    <n v="20"/>
    <n v="0"/>
    <m/>
    <s v=""/>
    <s v="网商202210"/>
    <s v="国担非专项业务"/>
    <m/>
    <s v="国担非专项业务"/>
    <m/>
    <s v="2022-11-29 16:51:07"/>
    <s v="2022-12-20 11:12:03"/>
    <s v="2022-11-07 11:02:45"/>
    <s v="刘畅之"/>
    <m/>
    <s v="省再担合规性审查通过"/>
    <s v="国担合规性审查通过"/>
    <m/>
    <n v="25"/>
    <n v="25"/>
    <n v="578"/>
    <n v="0"/>
    <n v="0"/>
    <n v="2E-3"/>
    <n v="500"/>
    <n v="500"/>
    <m/>
  </r>
  <r>
    <s v="4301122100310004"/>
    <s v="国担非专项业务"/>
    <s v="新增"/>
    <x v="7"/>
    <m/>
    <s v="湖南省融资再担保有限公司"/>
    <s v="高雄"/>
    <s v="小微企业主"/>
    <s v="居民身份证"/>
    <s v="430903198911022417"/>
    <m/>
    <m/>
    <s v="株洲子语贸易有限公司"/>
    <s v="91430211MA4PMD4X88"/>
    <s v="私人控股"/>
    <s v="否"/>
    <s v="湖南省/株洲市/天元区"/>
    <s v="其他日用品零售"/>
    <s v="零售业"/>
    <n v="50"/>
    <n v="453"/>
    <n v="6"/>
    <m/>
    <s v="微型企业"/>
    <s v="小微企业"/>
    <m/>
    <m/>
    <m/>
    <m/>
    <s v="浙江网商银行股份有限公司"/>
    <n v="2"/>
    <s v="流动资金贷款"/>
    <n v="9.8000000000000007"/>
    <s v="人民币"/>
    <s v="否"/>
    <s v="2022-10-03 00:00:00"/>
    <s v="2024-05-03 00:00:00"/>
    <m/>
    <s v="89130800054687608720221003"/>
    <m/>
    <s v="R88-57921553"/>
    <s v="GUAR89130800054687608720221003891308"/>
    <n v="1"/>
    <m/>
    <s v="无"/>
    <n v="20"/>
    <n v="40"/>
    <n v="0"/>
    <n v="20"/>
    <n v="20"/>
    <n v="0"/>
    <m/>
    <s v=""/>
    <s v="网商202210"/>
    <s v="国担非专项业务"/>
    <m/>
    <s v="国担非专项业务"/>
    <m/>
    <s v="2022-11-29 16:51:07"/>
    <s v="2022-12-20 11:12:28"/>
    <s v="2022-11-07 11:02:45"/>
    <s v="刘畅之"/>
    <m/>
    <s v="省再担合规性审查通过"/>
    <s v="国担合规性审查通过"/>
    <m/>
    <n v="2"/>
    <n v="2"/>
    <n v="578"/>
    <n v="0"/>
    <n v="0"/>
    <n v="2E-3"/>
    <n v="40"/>
    <n v="40"/>
    <m/>
  </r>
  <r>
    <s v="4301122100310005"/>
    <s v="国担非专项业务"/>
    <s v="新增"/>
    <x v="7"/>
    <m/>
    <s v="湖南省融资再担保有限公司"/>
    <s v="胡剑峰"/>
    <s v="小微企业主"/>
    <s v="居民身份证"/>
    <s v="412728198811143355"/>
    <m/>
    <m/>
    <s v="长沙全民惊喜电子商务有限公司"/>
    <s v="91430105MA4M0D0MXP"/>
    <s v="私人控股"/>
    <s v="否"/>
    <s v="湖南省/长沙市/开福区"/>
    <s v="互联网零售"/>
    <s v="零售业"/>
    <n v="50"/>
    <n v="478"/>
    <n v="7"/>
    <m/>
    <s v="微型企业"/>
    <s v="小微企业"/>
    <m/>
    <m/>
    <m/>
    <m/>
    <s v="浙江网商银行股份有限公司"/>
    <n v="12"/>
    <s v="流动资金贷款"/>
    <n v="9.8000000000000007"/>
    <s v="人民币"/>
    <s v="否"/>
    <s v="2022-10-03 00:00:00"/>
    <s v="2024-05-03 00:00:00"/>
    <m/>
    <s v="89130800067895814920221003"/>
    <m/>
    <s v="R88-57921553"/>
    <s v="GUAR89130800067895814920221003891308"/>
    <n v="1"/>
    <m/>
    <s v="无"/>
    <n v="20"/>
    <n v="40"/>
    <n v="0"/>
    <n v="20"/>
    <n v="20"/>
    <n v="0"/>
    <m/>
    <s v=""/>
    <s v="网商202210"/>
    <s v="国担非专项业务"/>
    <m/>
    <s v="国担非专项业务"/>
    <m/>
    <s v="2022-11-29 16:51:07"/>
    <s v="2022-12-20 11:12:28"/>
    <s v="2022-11-07 11:02:45"/>
    <s v="刘畅之"/>
    <m/>
    <s v="省再担合规性审查通过"/>
    <s v="国担合规性审查通过"/>
    <m/>
    <n v="12"/>
    <n v="12"/>
    <n v="578"/>
    <n v="0"/>
    <n v="0"/>
    <n v="2E-3"/>
    <n v="240"/>
    <n v="240"/>
    <m/>
  </r>
  <r>
    <s v="4301122100310006"/>
    <s v="国担非专项业务"/>
    <s v="新增"/>
    <x v="7"/>
    <m/>
    <s v="湖南省融资再担保有限公司"/>
    <s v="唐秀秀"/>
    <s v="个体工商户"/>
    <s v="居民身份证"/>
    <s v="430821199106236828"/>
    <m/>
    <m/>
    <s v="慈利县衣四季服装店"/>
    <s v="92430821MA4PGKC64H"/>
    <s v="私人控股"/>
    <s v="否"/>
    <s v="湖南省/张家界市/慈利县"/>
    <s v="服装零售"/>
    <s v="零售业"/>
    <n v="10"/>
    <n v="145.2533"/>
    <n v="8"/>
    <m/>
    <s v="其他"/>
    <s v="小微企业"/>
    <m/>
    <m/>
    <m/>
    <m/>
    <s v="浙江网商银行股份有限公司"/>
    <n v="5.5880000000000001"/>
    <s v="个人经营性贷款"/>
    <n v="8"/>
    <s v="人民币"/>
    <s v="否"/>
    <s v="2022-10-03 00:00:00"/>
    <s v="2024-05-03 00:00:00"/>
    <m/>
    <s v="89130800093844711420221003"/>
    <m/>
    <s v="R88-57921553"/>
    <s v="GUAR89130800093844711420221003891308"/>
    <n v="1"/>
    <m/>
    <s v="无"/>
    <n v="20"/>
    <n v="40"/>
    <n v="0"/>
    <n v="20"/>
    <n v="20"/>
    <n v="0"/>
    <m/>
    <s v=""/>
    <s v="网商202210"/>
    <s v="国担非专项业务"/>
    <m/>
    <s v="国担非专项业务"/>
    <m/>
    <s v="2022-11-29 16:51:07"/>
    <s v="2022-12-20 11:12:28"/>
    <s v="2022-11-07 11:02:45"/>
    <s v="刘畅之"/>
    <m/>
    <s v="省再担合规性审查通过"/>
    <s v="国担合规性审查通过"/>
    <m/>
    <n v="5.5880000000000001"/>
    <n v="5.5880000000000001"/>
    <n v="578"/>
    <n v="0"/>
    <n v="0"/>
    <n v="2E-3"/>
    <n v="111.76"/>
    <n v="111.76"/>
    <m/>
  </r>
  <r>
    <s v="4301122100310007"/>
    <s v="国担非专项业务"/>
    <s v="新增"/>
    <x v="7"/>
    <s v=""/>
    <s v="湖南省融资再担保有限公司"/>
    <s v="刘健"/>
    <s v="小微企业主"/>
    <s v="居民身份证"/>
    <s v="430802199207167615"/>
    <m/>
    <m/>
    <s v="张家界黄庄光伏发电有限责任公司"/>
    <s v="91430802MA4M7J0C2X"/>
    <s v="私人控股"/>
    <s v="否"/>
    <s v="湖南省/张家界市/永定区"/>
    <s v="太阳能发电"/>
    <s v="工业"/>
    <n v="12"/>
    <n v="12.01"/>
    <n v="2"/>
    <m/>
    <s v="微型企业"/>
    <s v="小微企业"/>
    <s v="6.3.3"/>
    <m/>
    <m/>
    <m/>
    <s v="浙江网商银行股份有限公司"/>
    <n v="2"/>
    <s v="流动资金贷款"/>
    <n v="7"/>
    <s v="人民币"/>
    <s v="否"/>
    <s v="2022-10-03 00:00:00"/>
    <s v="2024-05-03 00:00:00"/>
    <m/>
    <s v="89130800194486900420221003"/>
    <m/>
    <s v="R88-57921553"/>
    <s v="GUAR89130800194486900420221003891308"/>
    <n v="1"/>
    <m/>
    <s v="无"/>
    <n v="20"/>
    <n v="40"/>
    <n v="0"/>
    <n v="20"/>
    <n v="20"/>
    <n v="0"/>
    <m/>
    <s v=""/>
    <s v="网商202210"/>
    <s v="国担非专项业务"/>
    <s v=""/>
    <s v="国担非专项业务"/>
    <m/>
    <s v="2022-11-29 16:51:07"/>
    <s v="2022-12-20 11:12:28"/>
    <s v="2022-11-07 00:00:00"/>
    <s v="刘畅之"/>
    <m/>
    <s v="省再担合规性审查通过"/>
    <s v="国担合规性审查通过"/>
    <m/>
    <n v="2"/>
    <n v="2"/>
    <n v="578"/>
    <n v="0"/>
    <n v="0"/>
    <n v="2E-3"/>
    <n v="40"/>
    <n v="40"/>
    <m/>
  </r>
  <r>
    <s v="4301122100310008"/>
    <s v="国担非专项业务"/>
    <s v="新增"/>
    <x v="7"/>
    <m/>
    <s v="湖南省融资再担保有限公司"/>
    <s v="李林波"/>
    <s v="个体工商户"/>
    <s v="居民身份证"/>
    <s v="430621198807053316"/>
    <m/>
    <m/>
    <s v="岳阳楼区天星文体商行"/>
    <s v="92430602MA4R04MMXK"/>
    <s v="私人控股"/>
    <s v="否"/>
    <s v="湖南省/岳阳市/岳阳楼区"/>
    <s v="其他文化用品零售"/>
    <s v="零售业"/>
    <n v="30"/>
    <n v="320.42669999999998"/>
    <n v="13"/>
    <m/>
    <s v="其他"/>
    <s v="小微企业"/>
    <m/>
    <m/>
    <m/>
    <m/>
    <s v="浙江网商银行股份有限公司"/>
    <n v="5"/>
    <s v="个人经营性贷款"/>
    <n v="9.8000000000000007"/>
    <s v="人民币"/>
    <s v="否"/>
    <s v="2022-10-03 00:00:00"/>
    <s v="2024-05-03 00:00:00"/>
    <m/>
    <s v="89130800208604004320221003"/>
    <m/>
    <s v="R88-57921553"/>
    <s v="GUAR89130800208604004320221003891308"/>
    <n v="1"/>
    <m/>
    <s v="无"/>
    <n v="20"/>
    <n v="40"/>
    <n v="0"/>
    <n v="20"/>
    <n v="20"/>
    <n v="0"/>
    <m/>
    <s v=""/>
    <s v="网商202210"/>
    <s v="国担非专项业务"/>
    <m/>
    <s v="国担非专项业务"/>
    <m/>
    <s v="2022-11-29 16:51:07"/>
    <s v="2022-12-20 11:12:03"/>
    <s v="2022-11-07 11:02:45"/>
    <s v="刘畅之"/>
    <m/>
    <s v="省再担合规性审查通过"/>
    <s v="国担合规性审查通过"/>
    <m/>
    <n v="5"/>
    <n v="5"/>
    <n v="578"/>
    <n v="0"/>
    <n v="0"/>
    <n v="2E-3"/>
    <n v="100"/>
    <n v="100"/>
    <m/>
  </r>
  <r>
    <s v="4301122100310009"/>
    <s v="国担非专项业务"/>
    <s v="新增"/>
    <x v="7"/>
    <m/>
    <s v="湖南省融资再担保有限公司"/>
    <s v="欧阳嘉陵"/>
    <s v="个体工商户"/>
    <s v="居民身份证"/>
    <s v="430321197005254617"/>
    <m/>
    <m/>
    <s v="湘潭市雨湖区欧记文具店"/>
    <s v="92430302MA4LMD6T4D"/>
    <s v="私人控股"/>
    <s v="否"/>
    <s v="湖南省/湘潭市/雨湖区"/>
    <s v="文具用品零售"/>
    <s v="零售业"/>
    <n v="10"/>
    <n v="217.57329999999999"/>
    <n v="8"/>
    <m/>
    <s v="其他"/>
    <s v="小微企业"/>
    <m/>
    <m/>
    <m/>
    <m/>
    <s v="浙江网商银行股份有限公司"/>
    <n v="2"/>
    <s v="个人经营性贷款"/>
    <n v="9"/>
    <s v="人民币"/>
    <s v="否"/>
    <s v="2022-10-03 00:00:00"/>
    <s v="2024-05-03 00:00:00"/>
    <m/>
    <s v="89130800215708603320221003"/>
    <m/>
    <s v="R88-57921553"/>
    <s v="GUAR89130800215708603320221003891308"/>
    <n v="1"/>
    <m/>
    <s v="无"/>
    <n v="20"/>
    <n v="40"/>
    <n v="0"/>
    <n v="20"/>
    <n v="20"/>
    <n v="0"/>
    <m/>
    <s v=""/>
    <s v="网商202210"/>
    <s v="国担非专项业务"/>
    <m/>
    <s v="国担非专项业务"/>
    <m/>
    <s v="2022-11-29 16:51:07"/>
    <s v="2022-12-20 11:12:03"/>
    <s v="2022-11-07 11:02:45"/>
    <s v="刘畅之"/>
    <m/>
    <s v="省再担合规性审查通过"/>
    <s v="国担合规性审查通过"/>
    <m/>
    <n v="2"/>
    <n v="2"/>
    <n v="578"/>
    <n v="0"/>
    <n v="0"/>
    <n v="2E-3"/>
    <n v="40"/>
    <n v="40"/>
    <m/>
  </r>
  <r>
    <s v="4301122100310010"/>
    <s v="国担非专项业务"/>
    <s v="新增"/>
    <x v="7"/>
    <m/>
    <s v="湖南省融资再担保有限公司"/>
    <s v="罗攀"/>
    <s v="个体工商户"/>
    <s v="居民身份证"/>
    <s v="43021119890920183X"/>
    <m/>
    <m/>
    <s v="天元区语熙便利店"/>
    <s v="92430211MA4QE8460W"/>
    <s v="私人控股"/>
    <s v="否"/>
    <s v="湖南省/株洲市/天元区"/>
    <s v="其他综合零售"/>
    <s v="零售业"/>
    <n v="40"/>
    <n v="1E-3"/>
    <n v="6"/>
    <m/>
    <s v="其他"/>
    <s v="小微企业"/>
    <m/>
    <m/>
    <m/>
    <m/>
    <s v="浙江网商银行股份有限公司"/>
    <n v="10"/>
    <s v="个人经营性贷款"/>
    <n v="9.8000000000000007"/>
    <s v="人民币"/>
    <s v="否"/>
    <s v="2022-10-03 00:00:00"/>
    <s v="2024-05-03 00:00:00"/>
    <m/>
    <s v="89130800278877808420221003"/>
    <m/>
    <s v="R88-57921553"/>
    <s v="GUAR89130800278877808420221003891308"/>
    <n v="1"/>
    <m/>
    <s v="无"/>
    <n v="20"/>
    <n v="40"/>
    <n v="0"/>
    <n v="20"/>
    <n v="20"/>
    <n v="0"/>
    <m/>
    <s v=""/>
    <s v="网商202210"/>
    <s v="国担非专项业务"/>
    <m/>
    <s v="国担非专项业务"/>
    <m/>
    <s v="2022-11-29 16:51:07"/>
    <s v="2022-12-20 11:12:03"/>
    <s v="2022-11-07 11:02:45"/>
    <s v="刘畅之"/>
    <m/>
    <s v="省再担合规性审查通过"/>
    <s v="国担合规性审查通过"/>
    <m/>
    <n v="10"/>
    <n v="10"/>
    <n v="578"/>
    <n v="0"/>
    <n v="0"/>
    <n v="2E-3"/>
    <n v="200"/>
    <n v="200"/>
    <m/>
  </r>
  <r>
    <s v="4301122100310011"/>
    <s v="国担非专项业务"/>
    <s v="新增"/>
    <x v="7"/>
    <m/>
    <s v="湖南省融资再担保有限公司"/>
    <s v="杨晓清"/>
    <s v="个体工商户"/>
    <s v="居民身份证"/>
    <s v="430527198403040028"/>
    <m/>
    <m/>
    <s v="娄底市娄星区独家服装店"/>
    <s v="92431302MA4P8NB62F"/>
    <s v="私人控股"/>
    <s v="否"/>
    <s v="湖南省/娄底市/娄星区"/>
    <s v="服装零售"/>
    <s v="零售业"/>
    <n v="5"/>
    <n v="320.02670000000001"/>
    <n v="8"/>
    <m/>
    <s v="其他"/>
    <s v="小微企业"/>
    <m/>
    <m/>
    <m/>
    <m/>
    <s v="浙江网商银行股份有限公司"/>
    <n v="3.5"/>
    <s v="个人经营性贷款"/>
    <n v="9.8000000000000007"/>
    <s v="人民币"/>
    <s v="否"/>
    <s v="2022-10-03 00:00:00"/>
    <s v="2024-05-03 00:00:00"/>
    <m/>
    <s v="89130800312464010620221003"/>
    <m/>
    <s v="R88-57921553"/>
    <s v="GUAR89130800312464010620221003891308"/>
    <n v="1"/>
    <m/>
    <s v="无"/>
    <n v="20"/>
    <n v="40"/>
    <n v="0"/>
    <n v="20"/>
    <n v="20"/>
    <n v="0"/>
    <m/>
    <s v=""/>
    <s v="网商202210"/>
    <s v="国担非专项业务"/>
    <m/>
    <s v="国担非专项业务"/>
    <m/>
    <s v="2022-11-29 16:51:07"/>
    <s v="2022-12-20 11:12:03"/>
    <s v="2022-11-07 11:02:45"/>
    <s v="刘畅之"/>
    <m/>
    <s v="省再担合规性审查通过"/>
    <s v="国担合规性审查通过"/>
    <m/>
    <n v="3.5"/>
    <n v="3.5"/>
    <n v="578"/>
    <n v="0"/>
    <n v="0"/>
    <n v="2E-3"/>
    <n v="70"/>
    <n v="70"/>
    <m/>
  </r>
  <r>
    <s v="4301122100310012"/>
    <s v="国担非专项业务"/>
    <s v="新增"/>
    <x v="7"/>
    <m/>
    <s v="湖南省融资再担保有限公司"/>
    <s v="谢友生"/>
    <s v="小微企业主"/>
    <s v="居民身份证"/>
    <s v="430426197009063030"/>
    <m/>
    <m/>
    <s v="常宁市顺鑫门业有限公司"/>
    <s v="91430482MA4L5CUH39"/>
    <s v="私人控股"/>
    <s v="否"/>
    <s v="湖南省/衡阳市/常宁市"/>
    <s v="软木制品及其他木制品制造"/>
    <s v="工业"/>
    <n v="50"/>
    <n v="30"/>
    <n v="2"/>
    <m/>
    <s v="微型企业"/>
    <s v="小微企业"/>
    <m/>
    <m/>
    <m/>
    <m/>
    <s v="浙江网商银行股份有限公司"/>
    <n v="2"/>
    <s v="流动资金贷款"/>
    <n v="9"/>
    <s v="人民币"/>
    <s v="否"/>
    <s v="2022-10-03 00:00:00"/>
    <s v="2024-05-03 00:00:00"/>
    <m/>
    <s v="89130800329269814920221003"/>
    <m/>
    <s v="R88-57921553"/>
    <s v="GUAR89130800329269814920221003891308"/>
    <n v="1"/>
    <m/>
    <s v="无"/>
    <n v="20"/>
    <n v="40"/>
    <n v="0"/>
    <n v="20"/>
    <n v="20"/>
    <n v="0"/>
    <m/>
    <s v=""/>
    <s v="网商202210"/>
    <s v="国担非专项业务"/>
    <m/>
    <s v="国担非专项业务"/>
    <m/>
    <s v="2022-11-29 16:51:07"/>
    <s v="2022-12-20 11:12:28"/>
    <s v="2022-11-07 11:02:45"/>
    <s v="刘畅之"/>
    <m/>
    <s v="省再担合规性审查通过"/>
    <s v="国担合规性审查通过"/>
    <m/>
    <n v="2"/>
    <n v="2"/>
    <n v="578"/>
    <n v="0"/>
    <n v="0"/>
    <n v="2E-3"/>
    <n v="40"/>
    <n v="40"/>
    <m/>
  </r>
  <r>
    <s v="4301122100310013"/>
    <s v="国担非专项业务"/>
    <s v="新增"/>
    <x v="7"/>
    <m/>
    <s v="湖南省融资再担保有限公司"/>
    <s v="易芷萱"/>
    <s v="小微企业主"/>
    <s v="居民身份证"/>
    <s v="430181198111166709"/>
    <m/>
    <m/>
    <s v="长沙鹰驰电气设备有限责任公司"/>
    <s v="91430104570258660Y"/>
    <s v="私人控股"/>
    <s v="否"/>
    <s v="湖南省/长沙市/岳麓区"/>
    <s v="其他机械设备及电子产品批发"/>
    <s v="批发业"/>
    <n v="650"/>
    <n v="1500"/>
    <n v="14"/>
    <m/>
    <s v="小型企业"/>
    <s v="小微企业"/>
    <m/>
    <m/>
    <m/>
    <m/>
    <s v="浙江网商银行股份有限公司"/>
    <n v="5.7"/>
    <s v="流动资金贷款"/>
    <n v="9.8000000000000007"/>
    <s v="人民币"/>
    <s v="否"/>
    <s v="2022-10-03 00:00:00"/>
    <s v="2024-05-03 00:00:00"/>
    <m/>
    <s v="89130800364747602020221003"/>
    <m/>
    <s v="R88-57921553"/>
    <s v="GUAR89130800364747602020221003891308"/>
    <n v="1"/>
    <m/>
    <s v="无"/>
    <n v="20"/>
    <n v="40"/>
    <n v="0"/>
    <n v="20"/>
    <n v="20"/>
    <n v="0"/>
    <m/>
    <s v=""/>
    <s v="网商202210"/>
    <s v="国担非专项业务"/>
    <m/>
    <s v="国担非专项业务"/>
    <m/>
    <s v="2022-11-29 16:51:07"/>
    <s v="2022-12-20 11:12:28"/>
    <s v="2022-11-07 11:02:45"/>
    <s v="刘畅之"/>
    <m/>
    <s v="省再担合规性审查通过"/>
    <s v="国担合规性审查通过"/>
    <m/>
    <n v="5.7"/>
    <n v="5.7"/>
    <n v="578"/>
    <n v="0"/>
    <n v="0"/>
    <n v="2E-3"/>
    <n v="114"/>
    <n v="114"/>
    <m/>
  </r>
  <r>
    <s v="4301122100310014"/>
    <s v="国担非专项业务"/>
    <s v="新增"/>
    <x v="7"/>
    <m/>
    <s v="湖南省融资再担保有限公司"/>
    <s v="肖高科"/>
    <s v="小微企业主"/>
    <s v="居民身份证"/>
    <s v="430421198604023271"/>
    <m/>
    <m/>
    <s v="常宁市君达建筑工程劳务有限公司"/>
    <s v="91430482MA4P8G3U9R"/>
    <s v="私人控股"/>
    <s v="是"/>
    <s v="湖南省/衡阳市/常宁市"/>
    <s v="其他人力资源服务"/>
    <s v="租赁和商务服务业"/>
    <n v="150"/>
    <n v="25"/>
    <n v="20"/>
    <m/>
    <s v="小型企业"/>
    <s v="小微企业"/>
    <m/>
    <m/>
    <m/>
    <m/>
    <s v="浙江网商银行股份有限公司"/>
    <n v="20"/>
    <s v="流动资金贷款"/>
    <n v="8"/>
    <s v="人民币"/>
    <s v="否"/>
    <s v="2022-10-03 00:00:00"/>
    <s v="2024-05-03 00:00:00"/>
    <m/>
    <s v="89130800379035906520221003"/>
    <m/>
    <s v="R88-57921553"/>
    <s v="GUAR89130800379035906520221003891308"/>
    <n v="1"/>
    <m/>
    <s v="无"/>
    <n v="20"/>
    <n v="40"/>
    <n v="0"/>
    <n v="20"/>
    <n v="20"/>
    <n v="0"/>
    <m/>
    <s v=""/>
    <s v="网商202210"/>
    <s v="国担非专项业务"/>
    <m/>
    <s v="国担非专项业务"/>
    <m/>
    <s v="2022-11-29 16:51:07"/>
    <s v="2022-12-20 11:12:03"/>
    <s v="2022-11-07 11:02:45"/>
    <s v="刘畅之"/>
    <m/>
    <s v="省再担合规性审查通过"/>
    <s v="国担合规性审查通过"/>
    <m/>
    <n v="20"/>
    <n v="20"/>
    <n v="578"/>
    <n v="0"/>
    <n v="0"/>
    <n v="2E-3"/>
    <n v="400"/>
    <n v="400"/>
    <m/>
  </r>
  <r>
    <s v="4301122100410001"/>
    <s v="国担非专项业务"/>
    <s v="新增"/>
    <x v="7"/>
    <m/>
    <s v="湖南省融资再担保有限公司"/>
    <s v="曾庆东"/>
    <s v="个体工商户"/>
    <s v="居民身份证"/>
    <s v="432524199111042512"/>
    <m/>
    <m/>
    <s v="新化县孟公镇庆东荣耀授权店"/>
    <s v="92431322MA7BL4HF6L"/>
    <s v="私人控股"/>
    <s v="否"/>
    <s v="湖南省/娄底市/新化县"/>
    <s v="其他综合零售"/>
    <s v="零售业"/>
    <n v="10"/>
    <n v="332.5333"/>
    <n v="6"/>
    <m/>
    <s v="其他"/>
    <s v="小微企业"/>
    <m/>
    <m/>
    <m/>
    <m/>
    <s v="浙江网商银行股份有限公司"/>
    <n v="2.4"/>
    <s v="个人经营性贷款"/>
    <n v="9.8000000000000007"/>
    <s v="人民币"/>
    <s v="否"/>
    <s v="2022-10-04 00:00:00"/>
    <s v="2024-05-04 00:00:00"/>
    <m/>
    <s v="89130800060230907820221004"/>
    <m/>
    <s v="R88-57921553"/>
    <s v="GUAR89130800060230907820221004891308"/>
    <n v="1"/>
    <m/>
    <s v="无"/>
    <n v="20"/>
    <n v="40"/>
    <n v="0"/>
    <n v="20"/>
    <n v="20"/>
    <n v="0"/>
    <m/>
    <s v=""/>
    <s v="网商202210"/>
    <s v="国担非专项业务"/>
    <m/>
    <s v="国担非专项业务"/>
    <m/>
    <s v="2022-11-29 16:51:07"/>
    <s v="2022-12-20 11:12:03"/>
    <s v="2022-11-07 11:02:45"/>
    <s v="刘畅之"/>
    <m/>
    <s v="省再担合规性审查通过"/>
    <s v="国担合规性审查通过"/>
    <m/>
    <n v="2.4"/>
    <n v="2.4"/>
    <n v="578"/>
    <n v="0"/>
    <n v="0"/>
    <n v="2E-3"/>
    <n v="48"/>
    <n v="48"/>
    <m/>
  </r>
  <r>
    <s v="4301122100410002"/>
    <s v="国担非专项业务"/>
    <s v="新增"/>
    <x v="7"/>
    <m/>
    <s v="湖南省融资再担保有限公司"/>
    <s v="郭玉珍"/>
    <s v="个体工商户"/>
    <s v="居民身份证"/>
    <s v="431027199008110928"/>
    <m/>
    <m/>
    <s v="桂东县沤江镇珍珍便利店"/>
    <s v="92431027MA4QP7MG4T"/>
    <s v="私人控股"/>
    <s v="否"/>
    <s v="湖南省/郴州市/桂东县"/>
    <s v="酒、饮料及茶叶零售"/>
    <s v="零售业"/>
    <n v="10"/>
    <n v="468"/>
    <n v="12"/>
    <m/>
    <s v="其他"/>
    <s v="小微企业"/>
    <m/>
    <m/>
    <m/>
    <m/>
    <s v="浙江网商银行股份有限公司"/>
    <n v="10"/>
    <s v="个人经营性贷款"/>
    <n v="9.8000000000000007"/>
    <s v="人民币"/>
    <s v="否"/>
    <s v="2022-10-04 00:00:00"/>
    <s v="2024-05-04 00:00:00"/>
    <m/>
    <s v="89130800079977601120221004"/>
    <m/>
    <s v="R88-57921553"/>
    <s v="GUAR89130800079977601120221004891308"/>
    <n v="1"/>
    <m/>
    <s v="无"/>
    <n v="20"/>
    <n v="40"/>
    <n v="0"/>
    <n v="20"/>
    <n v="20"/>
    <n v="0"/>
    <m/>
    <s v=""/>
    <s v="网商202210"/>
    <s v="国担非专项业务"/>
    <m/>
    <s v="国担非专项业务"/>
    <m/>
    <s v="2022-11-29 16:51:07"/>
    <s v="2022-12-20 11:12:03"/>
    <s v="2022-11-07 11:02:45"/>
    <s v="刘畅之"/>
    <m/>
    <s v="省再担合规性审查通过"/>
    <s v="国担合规性审查通过"/>
    <m/>
    <n v="10"/>
    <n v="10"/>
    <n v="578"/>
    <n v="0"/>
    <n v="0"/>
    <n v="2E-3"/>
    <n v="200"/>
    <n v="200"/>
    <m/>
  </r>
  <r>
    <s v="4301122100410003"/>
    <s v="国担非专项业务"/>
    <s v="新增"/>
    <x v="7"/>
    <m/>
    <s v="湖南省融资再担保有限公司"/>
    <s v="王忠平"/>
    <s v="个体工商户"/>
    <s v="居民身份证"/>
    <s v="430528197601115870"/>
    <m/>
    <m/>
    <s v="王忠平--湖南省新宁县马头桥乡马头桥街上"/>
    <s v="92430528MA4LYG176Y"/>
    <s v="私人控股"/>
    <s v="否"/>
    <s v="湖南省/邵阳市/新宁县"/>
    <s v="理发及美容服务"/>
    <s v="其他未列明行业"/>
    <n v="1.2"/>
    <n v="1E-3"/>
    <n v="23"/>
    <m/>
    <s v="其他"/>
    <s v="小微企业"/>
    <m/>
    <m/>
    <m/>
    <m/>
    <s v="浙江网商银行股份有限公司"/>
    <n v="2"/>
    <s v="个人经营性贷款"/>
    <n v="9"/>
    <s v="人民币"/>
    <s v="否"/>
    <s v="2022-10-04 00:00:00"/>
    <s v="2024-05-04 00:00:00"/>
    <m/>
    <s v="89130800096997111820221004"/>
    <m/>
    <s v="R88-57921553"/>
    <s v="GUAR89130800096997111820221004891308"/>
    <n v="1"/>
    <m/>
    <s v="无"/>
    <n v="20"/>
    <n v="40"/>
    <n v="0"/>
    <n v="20"/>
    <n v="20"/>
    <n v="0"/>
    <m/>
    <s v=""/>
    <s v="网商202210"/>
    <s v="国担非专项业务"/>
    <m/>
    <s v="国担非专项业务"/>
    <m/>
    <s v="2022-11-29 16:51:07"/>
    <s v="2022-12-20 11:12:03"/>
    <s v="2022-11-07 11:02:45"/>
    <s v="刘畅之"/>
    <m/>
    <s v="省再担合规性审查通过"/>
    <s v="国担合规性审查通过"/>
    <m/>
    <n v="2"/>
    <n v="2"/>
    <n v="578"/>
    <n v="0"/>
    <n v="0"/>
    <n v="2E-3"/>
    <n v="40"/>
    <n v="40"/>
    <m/>
  </r>
  <r>
    <s v="4301122100410004"/>
    <s v="国担非专项业务"/>
    <s v="新增"/>
    <x v="7"/>
    <m/>
    <s v="湖南省融资再担保有限公司"/>
    <s v="陈海桃"/>
    <s v="个体工商户"/>
    <s v="居民身份证"/>
    <s v="352230198406040625"/>
    <m/>
    <m/>
    <s v="东安县福顺建材批发部"/>
    <s v="92431122MA4PMQW79E"/>
    <s v="私人控股"/>
    <s v="否"/>
    <s v="湖南省/永州市/东安县"/>
    <s v="建材批发"/>
    <s v="批发业"/>
    <n v="10"/>
    <n v="416.06670000000003"/>
    <n v="10"/>
    <m/>
    <s v="其他"/>
    <s v="小微企业"/>
    <m/>
    <m/>
    <m/>
    <m/>
    <s v="浙江网商银行股份有限公司"/>
    <n v="2"/>
    <s v="个人经营性贷款"/>
    <n v="8"/>
    <s v="人民币"/>
    <s v="否"/>
    <s v="2022-10-04 00:00:00"/>
    <s v="2024-05-04 00:00:00"/>
    <m/>
    <s v="89130800105656202020221004"/>
    <m/>
    <s v="R88-57921553"/>
    <s v="GUAR89130800105656202020221004891308"/>
    <n v="1"/>
    <m/>
    <s v="无"/>
    <n v="20"/>
    <n v="40"/>
    <n v="0"/>
    <n v="20"/>
    <n v="20"/>
    <n v="0"/>
    <m/>
    <s v=""/>
    <s v="网商202210"/>
    <s v="国担非专项业务"/>
    <m/>
    <s v="国担非专项业务"/>
    <m/>
    <s v="2022-11-29 16:51:07"/>
    <s v="2022-12-20 11:12:28"/>
    <s v="2022-11-07 11:02:45"/>
    <s v="刘畅之"/>
    <m/>
    <s v="省再担合规性审查通过"/>
    <s v="国担合规性审查通过"/>
    <m/>
    <n v="2"/>
    <n v="2"/>
    <n v="578"/>
    <n v="0"/>
    <n v="0"/>
    <n v="2E-3"/>
    <n v="40"/>
    <n v="40"/>
    <m/>
  </r>
  <r>
    <s v="4301122100410005"/>
    <s v="国担非专项业务"/>
    <s v="新增"/>
    <x v="7"/>
    <m/>
    <s v="湖南省融资再担保有限公司"/>
    <s v="谭设"/>
    <s v="小微企业主"/>
    <s v="居民身份证"/>
    <s v="430923199605151421"/>
    <m/>
    <m/>
    <s v="长沙希可国际贸易有限公司"/>
    <s v="91430105MA4TCQAE58"/>
    <s v="私人控股"/>
    <s v="否"/>
    <s v="湖南省/长沙市/开福区"/>
    <s v="互联网零售"/>
    <s v="零售业"/>
    <n v="650"/>
    <n v="478"/>
    <n v="7"/>
    <m/>
    <s v="微型企业"/>
    <s v="小微企业"/>
    <m/>
    <m/>
    <m/>
    <m/>
    <s v="浙江网商银行股份有限公司"/>
    <n v="5"/>
    <s v="流动资金贷款"/>
    <n v="9.8000000000000007"/>
    <s v="人民币"/>
    <s v="否"/>
    <s v="2022-10-04 00:00:00"/>
    <s v="2024-05-04 00:00:00"/>
    <m/>
    <s v="89130800123285600820221004"/>
    <m/>
    <s v="R88-57921553"/>
    <s v="GUAR89130800123285600820221004891308"/>
    <n v="1"/>
    <m/>
    <s v="无"/>
    <n v="20"/>
    <n v="40"/>
    <n v="0"/>
    <n v="20"/>
    <n v="20"/>
    <n v="0"/>
    <m/>
    <s v=""/>
    <s v="网商202210"/>
    <s v="国担非专项业务"/>
    <m/>
    <s v="国担非专项业务"/>
    <m/>
    <s v="2022-11-29 16:51:07"/>
    <s v="2022-12-20 11:12:28"/>
    <s v="2022-11-07 11:02:45"/>
    <s v="刘畅之"/>
    <m/>
    <s v="省再担合规性审查通过"/>
    <s v="国担合规性审查通过"/>
    <m/>
    <n v="5"/>
    <n v="5"/>
    <n v="578"/>
    <n v="0"/>
    <n v="0"/>
    <n v="2E-3"/>
    <n v="100"/>
    <n v="100"/>
    <m/>
  </r>
  <r>
    <s v="4301122100410006"/>
    <s v="国担非专项业务"/>
    <s v="新增"/>
    <x v="7"/>
    <m/>
    <s v="湖南省融资再担保有限公司"/>
    <s v="谢萱"/>
    <s v="个体工商户"/>
    <s v="居民身份证"/>
    <s v="430408199011013047"/>
    <m/>
    <m/>
    <s v="衡阳市蒸湘区萌美百货商行"/>
    <s v="92430408MA4TDBRJ9F"/>
    <s v="私人控股"/>
    <s v="否"/>
    <s v="湖南省/衡阳市/蒸湘区"/>
    <s v="其他未列明零售业"/>
    <s v="零售业"/>
    <n v="5"/>
    <n v="1E-3"/>
    <n v="7"/>
    <m/>
    <s v="其他"/>
    <s v="小微企业"/>
    <m/>
    <m/>
    <m/>
    <m/>
    <s v="浙江网商银行股份有限公司"/>
    <n v="6.25"/>
    <s v="个人经营性贷款"/>
    <n v="7.2"/>
    <s v="人民币"/>
    <s v="否"/>
    <s v="2022-10-04 00:00:00"/>
    <s v="2024-05-04 00:00:00"/>
    <m/>
    <s v="89130800125911806020221004"/>
    <m/>
    <s v="R88-57921553"/>
    <s v="GUAR89130800125911806020221004891308"/>
    <n v="1"/>
    <m/>
    <s v="无"/>
    <n v="20"/>
    <n v="40"/>
    <n v="0"/>
    <n v="20"/>
    <n v="20"/>
    <n v="0"/>
    <m/>
    <s v=""/>
    <s v="网商202210"/>
    <s v="国担非专项业务"/>
    <m/>
    <s v="国担非专项业务"/>
    <m/>
    <s v="2022-11-29 16:51:07"/>
    <s v="2022-12-20 11:12:03"/>
    <s v="2022-11-07 11:02:45"/>
    <s v="刘畅之"/>
    <m/>
    <s v="省再担合规性审查通过"/>
    <s v="国担合规性审查通过"/>
    <m/>
    <n v="6.25"/>
    <n v="6.25"/>
    <n v="578"/>
    <n v="0"/>
    <n v="0"/>
    <n v="2E-3"/>
    <n v="125"/>
    <n v="125"/>
    <m/>
  </r>
  <r>
    <s v="4301122100410007"/>
    <s v="国担非专项业务"/>
    <s v="新增"/>
    <x v="7"/>
    <m/>
    <s v="湖南省融资再担保有限公司"/>
    <s v="李昂"/>
    <s v="个体工商户"/>
    <s v="居民身份证"/>
    <s v="430981198404120310"/>
    <m/>
    <m/>
    <s v="沅江市顺意钢材店"/>
    <s v="92430981MA4PKMRD4A"/>
    <s v="私人控股"/>
    <s v="否"/>
    <s v="湖南省/益阳市/沅江市"/>
    <s v="五金零售"/>
    <s v="零售业"/>
    <n v="10"/>
    <n v="497"/>
    <n v="7"/>
    <m/>
    <s v="其他"/>
    <s v="小微企业"/>
    <m/>
    <m/>
    <m/>
    <m/>
    <s v="浙江网商银行股份有限公司"/>
    <n v="3.5"/>
    <s v="个人经营性贷款"/>
    <n v="8"/>
    <s v="人民币"/>
    <s v="否"/>
    <s v="2022-10-04 00:00:00"/>
    <s v="2024-05-04 00:00:00"/>
    <m/>
    <s v="89130800175154113120221004"/>
    <m/>
    <s v="R88-57921553"/>
    <s v="GUAR89130800175154113120221004891308"/>
    <n v="1"/>
    <m/>
    <s v="无"/>
    <n v="20"/>
    <n v="40"/>
    <n v="0"/>
    <n v="20"/>
    <n v="20"/>
    <n v="0"/>
    <m/>
    <s v=""/>
    <s v="网商202210"/>
    <s v="国担非专项业务"/>
    <m/>
    <s v="国担非专项业务"/>
    <m/>
    <s v="2022-11-29 16:51:07"/>
    <s v="2022-12-20 11:12:03"/>
    <s v="2022-11-07 11:02:45"/>
    <s v="刘畅之"/>
    <m/>
    <s v="省再担合规性审查通过"/>
    <s v="国担合规性审查通过"/>
    <m/>
    <n v="3.5"/>
    <n v="3.5"/>
    <n v="578"/>
    <n v="0"/>
    <n v="0"/>
    <n v="2E-3"/>
    <n v="70"/>
    <n v="70"/>
    <m/>
  </r>
  <r>
    <s v="4301122100410008"/>
    <s v="国担非专项业务"/>
    <s v="新增"/>
    <x v="7"/>
    <m/>
    <s v="湖南省融资再担保有限公司"/>
    <s v="王雷明"/>
    <s v="个体工商户"/>
    <s v="居民身份证"/>
    <s v="432421197002060013"/>
    <m/>
    <m/>
    <s v="武陵区雷明广告设计制作中心"/>
    <s v="92430702MA4LDF2R9A"/>
    <s v="私人控股"/>
    <s v="否"/>
    <s v="湖南省/常德市/武陵区"/>
    <s v="其他广告服务"/>
    <s v="租赁和商务服务业"/>
    <n v="10"/>
    <n v="21.666699999999999"/>
    <n v="16"/>
    <m/>
    <s v="其他"/>
    <s v="小微企业"/>
    <s v="8.4.0"/>
    <m/>
    <m/>
    <m/>
    <s v="浙江网商银行股份有限公司"/>
    <n v="2"/>
    <s v="个人经营性贷款"/>
    <n v="9.8000000000000007"/>
    <s v="人民币"/>
    <s v="否"/>
    <s v="2022-10-04 00:00:00"/>
    <s v="2024-05-04 00:00:00"/>
    <m/>
    <s v="89130800205958411620221004"/>
    <m/>
    <s v="R88-57921553"/>
    <s v="GUAR89130800205958411620221004891308"/>
    <n v="1"/>
    <m/>
    <s v="无"/>
    <n v="20"/>
    <n v="40"/>
    <n v="0"/>
    <n v="20"/>
    <n v="20"/>
    <n v="0"/>
    <m/>
    <s v=""/>
    <s v="网商202210"/>
    <s v="国担非专项业务"/>
    <m/>
    <s v="国担非专项业务"/>
    <m/>
    <s v="2022-11-29 16:51:07"/>
    <s v="2022-12-20 11:12:03"/>
    <s v="2022-11-07 11:02:45"/>
    <s v="刘畅之"/>
    <m/>
    <s v="省再担合规性审查通过"/>
    <s v="国担合规性审查通过"/>
    <m/>
    <n v="2"/>
    <n v="2"/>
    <n v="578"/>
    <n v="0"/>
    <n v="0"/>
    <n v="2E-3"/>
    <n v="40"/>
    <n v="40"/>
    <m/>
  </r>
  <r>
    <s v="4301122100410009"/>
    <s v="国担非专项业务"/>
    <s v="新增"/>
    <x v="7"/>
    <m/>
    <s v="湖南省融资再担保有限公司"/>
    <s v="张新荣"/>
    <s v="小微企业主"/>
    <s v="居民身份证"/>
    <s v="431026199009293811"/>
    <m/>
    <m/>
    <s v="湖南伍个年轻人农产品电子商务有限公司"/>
    <s v="91431026MA4PGWCY60"/>
    <s v="私人控股"/>
    <s v="否"/>
    <s v="湖南省/郴州市/汝城县"/>
    <s v="互联网零售"/>
    <s v="零售业"/>
    <n v="650"/>
    <n v="478"/>
    <n v="7"/>
    <m/>
    <s v="微型企业"/>
    <s v="小微企业"/>
    <m/>
    <m/>
    <m/>
    <m/>
    <s v="浙江网商银行股份有限公司"/>
    <n v="4"/>
    <s v="流动资金贷款"/>
    <n v="8"/>
    <s v="人民币"/>
    <s v="否"/>
    <s v="2022-10-04 00:00:00"/>
    <s v="2024-05-04 00:00:00"/>
    <m/>
    <s v="89130800218892312920221004"/>
    <m/>
    <s v="R88-57921553"/>
    <s v="GUAR89130800218892312920221004891308"/>
    <n v="1"/>
    <m/>
    <s v="无"/>
    <n v="20"/>
    <n v="40"/>
    <n v="0"/>
    <n v="20"/>
    <n v="20"/>
    <n v="0"/>
    <m/>
    <s v=""/>
    <s v="网商202210"/>
    <s v="国担非专项业务"/>
    <m/>
    <s v="国担非专项业务"/>
    <m/>
    <s v="2022-11-29 16:51:07"/>
    <s v="2022-12-20 11:12:03"/>
    <s v="2022-11-07 11:02:45"/>
    <s v="刘畅之"/>
    <m/>
    <s v="省再担合规性审查通过"/>
    <s v="国担合规性审查通过"/>
    <m/>
    <n v="4"/>
    <n v="4"/>
    <n v="578"/>
    <n v="0"/>
    <n v="0"/>
    <n v="2E-3"/>
    <n v="80"/>
    <n v="80"/>
    <m/>
  </r>
  <r>
    <s v="4301122100410010"/>
    <s v="国担非专项业务"/>
    <s v="新增"/>
    <x v="7"/>
    <m/>
    <s v="湖南省融资再担保有限公司"/>
    <s v="周俊夫"/>
    <s v="小微企业主"/>
    <s v="居民身份证"/>
    <s v="431021199201070018"/>
    <m/>
    <m/>
    <s v="桂阳县金泰酒店管理有限公司"/>
    <s v="91431021MA7ATLK79M"/>
    <s v="私人控股"/>
    <s v="否"/>
    <s v="湖南省/郴州市/桂阳县"/>
    <s v="其他一般旅馆"/>
    <s v="住宿业"/>
    <n v="10"/>
    <n v="2.6667000000000001"/>
    <n v="24"/>
    <m/>
    <s v="微型企业"/>
    <s v="小微企业"/>
    <m/>
    <m/>
    <m/>
    <m/>
    <s v="浙江网商银行股份有限公司"/>
    <n v="7"/>
    <s v="流动资金贷款"/>
    <n v="9.8000000000000007"/>
    <s v="人民币"/>
    <s v="否"/>
    <s v="2022-10-04 00:00:00"/>
    <s v="2024-05-04 00:00:00"/>
    <m/>
    <s v="89130800266438501820221004"/>
    <m/>
    <s v="R88-57921553"/>
    <s v="GUAR89130800266438501820221004891308"/>
    <n v="1"/>
    <m/>
    <s v="无"/>
    <n v="20"/>
    <n v="40"/>
    <n v="0"/>
    <n v="20"/>
    <n v="20"/>
    <n v="0"/>
    <m/>
    <s v=""/>
    <s v="网商202210"/>
    <s v="国担非专项业务"/>
    <m/>
    <s v="国担非专项业务"/>
    <m/>
    <s v="2022-11-29 16:51:07"/>
    <s v="2022-12-20 11:12:03"/>
    <s v="2022-11-07 11:02:45"/>
    <s v="刘畅之"/>
    <m/>
    <s v="省再担合规性审查通过"/>
    <s v="国担合规性审查通过"/>
    <m/>
    <n v="7"/>
    <n v="7"/>
    <n v="578"/>
    <n v="0"/>
    <n v="0"/>
    <n v="2E-3"/>
    <n v="140"/>
    <n v="140"/>
    <m/>
  </r>
  <r>
    <s v="4301122100410011"/>
    <s v="国担非专项业务"/>
    <s v="新增"/>
    <x v="7"/>
    <m/>
    <s v="湖南省融资再担保有限公司"/>
    <s v="胡安玲"/>
    <s v="小微企业主"/>
    <s v="居民身份证"/>
    <s v="432831197503060040"/>
    <m/>
    <m/>
    <s v="湖南奎源农业开发有限公司"/>
    <s v="91431028062203639E"/>
    <s v="私人控股"/>
    <s v="否"/>
    <s v="湖南省/郴州市/安仁县"/>
    <s v="其他中药材种植"/>
    <s v="农、林、牧、渔业"/>
    <n v="1500"/>
    <n v="75"/>
    <n v="1"/>
    <m/>
    <s v="小型企业"/>
    <s v="三农,小微企业"/>
    <s v="4.1.3"/>
    <m/>
    <m/>
    <m/>
    <s v="浙江网商银行股份有限公司"/>
    <n v="10.4"/>
    <s v="流动资金贷款"/>
    <n v="9.8000000000000007"/>
    <s v="人民币"/>
    <s v="否"/>
    <s v="2022-10-04 00:00:00"/>
    <s v="2024-05-04 00:00:00"/>
    <m/>
    <s v="89130800314611610620221004"/>
    <m/>
    <s v="R88-57921553"/>
    <s v="GUAR89130800314611610620221004891308"/>
    <n v="1"/>
    <m/>
    <s v="无"/>
    <n v="20"/>
    <n v="40"/>
    <n v="0"/>
    <n v="20"/>
    <n v="20"/>
    <n v="0"/>
    <m/>
    <s v=""/>
    <s v="网商202210"/>
    <s v="国担非专项业务"/>
    <m/>
    <s v="国担非专项业务"/>
    <m/>
    <s v="2022-11-29 16:51:07"/>
    <s v="2022-12-20 11:12:03"/>
    <s v="2022-11-07 11:02:45"/>
    <s v="刘畅之"/>
    <m/>
    <s v="省再担合规性审查通过"/>
    <s v="国担合规性审查通过"/>
    <m/>
    <n v="10.4"/>
    <n v="10.4"/>
    <n v="578"/>
    <n v="0"/>
    <n v="0"/>
    <n v="2E-3"/>
    <n v="208"/>
    <n v="208"/>
    <m/>
  </r>
  <r>
    <s v="4301122100410012"/>
    <s v="国担非专项业务"/>
    <s v="新增"/>
    <x v="7"/>
    <m/>
    <s v="湖南省融资再担保有限公司"/>
    <s v="张建平"/>
    <s v="个体工商户"/>
    <s v="居民身份证"/>
    <s v="433026197309142110"/>
    <m/>
    <m/>
    <s v="新晃恣红服装店"/>
    <s v="92431227MA4TDHPB7L"/>
    <s v="私人控股"/>
    <s v="否"/>
    <s v="湖南省/怀化市/新晃侗族自治县"/>
    <s v="服装零售"/>
    <s v="零售业"/>
    <n v="10"/>
    <n v="45.333300000000001"/>
    <n v="8"/>
    <m/>
    <s v="其他"/>
    <s v="小微企业"/>
    <m/>
    <m/>
    <m/>
    <m/>
    <s v="浙江网商银行股份有限公司"/>
    <n v="7"/>
    <s v="个人经营性贷款"/>
    <n v="9"/>
    <s v="人民币"/>
    <s v="否"/>
    <s v="2022-10-04 00:00:00"/>
    <s v="2024-05-04 00:00:00"/>
    <m/>
    <s v="89130800530747201020221004"/>
    <m/>
    <s v="R88-57921553"/>
    <s v="GUAR89130800530747201020221004891308"/>
    <n v="1"/>
    <m/>
    <s v="无"/>
    <n v="20"/>
    <n v="40"/>
    <n v="0"/>
    <n v="20"/>
    <n v="20"/>
    <n v="0"/>
    <m/>
    <s v=""/>
    <s v="网商202210"/>
    <s v="国担非专项业务"/>
    <m/>
    <s v="国担非专项业务"/>
    <m/>
    <s v="2022-11-29 16:51:07"/>
    <s v="2022-12-20 11:12:03"/>
    <s v="2022-11-07 11:02:45"/>
    <s v="刘畅之"/>
    <m/>
    <s v="省再担合规性审查通过"/>
    <s v="国担合规性审查通过"/>
    <m/>
    <n v="7"/>
    <n v="7"/>
    <n v="578"/>
    <n v="0"/>
    <n v="0"/>
    <n v="2E-3"/>
    <n v="140"/>
    <n v="140"/>
    <m/>
  </r>
  <r>
    <s v="4301122100510001"/>
    <s v="国担非专项业务"/>
    <s v="新增"/>
    <x v="7"/>
    <s v=""/>
    <s v="湖南省融资再担保有限公司"/>
    <s v="王辉"/>
    <s v="个体工商户"/>
    <s v="居民身份证"/>
    <s v="432522198407154057"/>
    <m/>
    <m/>
    <s v="长沙市岳麓区寅和烟酒商行"/>
    <s v="92430104MA4RFFB1XW"/>
    <s v="私人控股"/>
    <s v="否"/>
    <s v="湖南省/长沙市/岳麓区"/>
    <s v="其他未列明零售业"/>
    <s v="零售业"/>
    <n v="5"/>
    <n v="461"/>
    <n v="7"/>
    <m/>
    <s v="其他"/>
    <s v="小微企业"/>
    <s v=""/>
    <m/>
    <m/>
    <m/>
    <s v="浙江网商银行股份有限公司"/>
    <n v="2"/>
    <s v="个人经营性贷款"/>
    <n v="9.8000000000000007"/>
    <s v="人民币"/>
    <s v="否"/>
    <s v="2022-10-05 00:00:00"/>
    <s v="2024-05-05 00:00:00"/>
    <m/>
    <s v="89130800003523404620221005"/>
    <m/>
    <s v="R88-57921553"/>
    <s v="GUAR89130800003523404620221005891308"/>
    <n v="1"/>
    <m/>
    <s v="无"/>
    <n v="20"/>
    <n v="40"/>
    <n v="0"/>
    <n v="20"/>
    <n v="20"/>
    <n v="0"/>
    <m/>
    <s v=""/>
    <s v="网商202210"/>
    <s v="国担非专项业务"/>
    <s v=""/>
    <s v="国担非专项业务"/>
    <m/>
    <s v="2022-11-29 16:51:07"/>
    <s v="2022-12-20 11:12:03"/>
    <s v="2022-11-07 00:00:00"/>
    <s v="刘畅之"/>
    <m/>
    <s v="省再担合规性审查通过"/>
    <s v="国担合规性审查通过"/>
    <m/>
    <n v="2"/>
    <n v="2"/>
    <n v="578"/>
    <n v="0"/>
    <n v="0"/>
    <n v="2E-3"/>
    <n v="40"/>
    <n v="40"/>
    <m/>
  </r>
  <r>
    <s v="4301122100510002"/>
    <s v="国担非专项业务"/>
    <s v="新增"/>
    <x v="7"/>
    <m/>
    <s v="湖南省融资再担保有限公司"/>
    <s v="薛国荣"/>
    <s v="小微企业主"/>
    <s v="居民身份证"/>
    <s v="432302197911111215"/>
    <m/>
    <m/>
    <s v="益阳京荣贸易有限公司"/>
    <s v="91430981MA4TCN1C3R"/>
    <s v="私人控股"/>
    <s v="否"/>
    <s v="湖南省/益阳市/沅江市"/>
    <s v="酒、饮料及茶叶批发"/>
    <s v="批发业"/>
    <n v="650"/>
    <n v="900"/>
    <n v="9"/>
    <m/>
    <s v="微型企业"/>
    <s v="小微企业"/>
    <m/>
    <m/>
    <m/>
    <m/>
    <s v="浙江网商银行股份有限公司"/>
    <n v="2.9"/>
    <s v="流动资金贷款"/>
    <n v="9.8000000000000007"/>
    <s v="人民币"/>
    <s v="否"/>
    <s v="2022-10-05 00:00:00"/>
    <s v="2024-05-05 00:00:00"/>
    <m/>
    <s v="89130800003538101220221005"/>
    <m/>
    <s v="R88-57921553"/>
    <s v="GUAR89130800003538101220221005891308"/>
    <n v="1"/>
    <m/>
    <s v="无"/>
    <n v="20"/>
    <n v="40"/>
    <n v="0"/>
    <n v="20"/>
    <n v="20"/>
    <n v="0"/>
    <m/>
    <s v=""/>
    <s v="网商202210"/>
    <s v="国担非专项业务"/>
    <m/>
    <s v="国担非专项业务"/>
    <m/>
    <s v="2022-11-29 16:51:07"/>
    <s v="2022-12-20 11:12:03"/>
    <s v="2022-11-07 11:02:45"/>
    <s v="刘畅之"/>
    <m/>
    <s v="省再担合规性审查通过"/>
    <s v="国担合规性审查通过"/>
    <m/>
    <n v="2.9"/>
    <n v="2.9"/>
    <n v="578"/>
    <n v="0"/>
    <n v="0"/>
    <n v="2E-3"/>
    <n v="58"/>
    <n v="58"/>
    <m/>
  </r>
  <r>
    <s v="4301122100510003"/>
    <s v="国担非专项业务"/>
    <s v="新增"/>
    <x v="7"/>
    <m/>
    <s v="湖南省融资再担保有限公司"/>
    <s v="陶西良"/>
    <s v="小微企业主"/>
    <s v="居民身份证"/>
    <s v="430624198808253810"/>
    <m/>
    <m/>
    <s v="湖南雷旋信息技术有限公司"/>
    <s v="91430100MA4TB4HH9Y"/>
    <s v="私人控股"/>
    <s v="否"/>
    <s v="湖南省/长沙市/天心区"/>
    <s v="信息技术咨询服务"/>
    <s v="软件和信息技术服务业"/>
    <n v="500000"/>
    <n v="999"/>
    <n v="15"/>
    <m/>
    <s v="小型企业"/>
    <s v="小微企业"/>
    <s v="1.3.4"/>
    <m/>
    <m/>
    <m/>
    <s v="浙江网商银行股份有限公司"/>
    <n v="2"/>
    <s v="流动资金贷款"/>
    <n v="9.8000000000000007"/>
    <s v="人民币"/>
    <s v="否"/>
    <s v="2022-10-05 00:00:00"/>
    <s v="2024-05-05 00:00:00"/>
    <m/>
    <s v="89130800007488707220221005"/>
    <m/>
    <s v="R88-57921553"/>
    <s v="GUAR89130800007488707220221005891308"/>
    <n v="1"/>
    <m/>
    <s v="无"/>
    <n v="20"/>
    <n v="40"/>
    <n v="0"/>
    <n v="20"/>
    <n v="20"/>
    <n v="0"/>
    <m/>
    <s v=""/>
    <s v="网商202210"/>
    <s v="国担非专项业务"/>
    <m/>
    <s v="国担非专项业务"/>
    <m/>
    <s v="2022-11-29 16:51:07"/>
    <s v="2022-12-20 11:12:03"/>
    <s v="2022-11-07 11:02:45"/>
    <s v="刘畅之"/>
    <m/>
    <s v="省再担合规性审查通过"/>
    <s v="国担合规性审查通过"/>
    <m/>
    <n v="2"/>
    <n v="2"/>
    <n v="578"/>
    <n v="0"/>
    <n v="0"/>
    <n v="2E-3"/>
    <n v="40"/>
    <n v="40"/>
    <m/>
  </r>
  <r>
    <s v="4301122100510004"/>
    <s v="国担非专项业务"/>
    <s v="新增"/>
    <x v="7"/>
    <m/>
    <s v="湖南省融资再担保有限公司"/>
    <s v="熊波"/>
    <s v="个体工商户"/>
    <s v="居民身份证"/>
    <s v="432923198305250310"/>
    <m/>
    <m/>
    <s v="道县胡记快餐店"/>
    <s v="92431124MA7AKMHG7U"/>
    <s v="私人控股"/>
    <s v="否"/>
    <s v="湖南省/永州市/道县"/>
    <s v="其他未列明餐饮业"/>
    <s v="餐饮业"/>
    <n v="10"/>
    <n v="733.6"/>
    <n v="19"/>
    <m/>
    <s v="其他"/>
    <s v="小微企业"/>
    <m/>
    <m/>
    <m/>
    <m/>
    <s v="浙江网商银行股份有限公司"/>
    <n v="2.5"/>
    <s v="个人经营性贷款"/>
    <n v="9.8000000000000007"/>
    <s v="人民币"/>
    <s v="否"/>
    <s v="2022-10-05 00:00:00"/>
    <s v="2024-05-05 00:00:00"/>
    <m/>
    <s v="89130800043990611020221005"/>
    <m/>
    <s v="R88-57921553"/>
    <s v="GUAR89130800043990611020221005891308"/>
    <n v="1"/>
    <m/>
    <s v="无"/>
    <n v="20"/>
    <n v="40"/>
    <n v="0"/>
    <n v="20"/>
    <n v="20"/>
    <n v="0"/>
    <m/>
    <s v=""/>
    <s v="网商202210"/>
    <s v="国担非专项业务"/>
    <m/>
    <s v="国担非专项业务"/>
    <m/>
    <s v="2022-11-29 16:51:07"/>
    <s v="2022-12-20 11:12:03"/>
    <s v="2022-11-07 11:02:45"/>
    <s v="刘畅之"/>
    <m/>
    <s v="省再担合规性审查通过"/>
    <s v="国担合规性审查通过"/>
    <m/>
    <n v="2.5"/>
    <n v="2.5"/>
    <n v="578"/>
    <n v="0"/>
    <n v="0"/>
    <n v="2E-3"/>
    <n v="50"/>
    <n v="50"/>
    <m/>
  </r>
  <r>
    <s v="4301122100510005"/>
    <s v="国担非专项业务"/>
    <s v="新增"/>
    <x v="7"/>
    <m/>
    <s v="湖南省融资再担保有限公司"/>
    <s v="姚炎"/>
    <s v="个体工商户"/>
    <s v="居民身份证"/>
    <s v="430721198907062813"/>
    <m/>
    <m/>
    <s v="岳阳楼区大延便利店"/>
    <s v="92430602MA4REATG8H"/>
    <s v="私人控股"/>
    <s v="否"/>
    <s v="湖南省/岳阳市/岳阳楼区"/>
    <s v="其他未列明零售业"/>
    <s v="零售业"/>
    <n v="5"/>
    <n v="1E-3"/>
    <n v="7"/>
    <m/>
    <s v="其他"/>
    <s v="小微企业"/>
    <m/>
    <m/>
    <m/>
    <m/>
    <s v="浙江网商银行股份有限公司"/>
    <n v="4"/>
    <s v="个人经营性贷款"/>
    <n v="9.8000000000000007"/>
    <s v="人民币"/>
    <s v="否"/>
    <s v="2022-10-05 00:00:00"/>
    <s v="2024-05-05 00:00:00"/>
    <m/>
    <s v="89130800049051314420221005"/>
    <m/>
    <s v="R88-57921553"/>
    <s v="GUAR89130800049051314420221005891308"/>
    <n v="1"/>
    <m/>
    <s v="无"/>
    <n v="20"/>
    <n v="40"/>
    <n v="0"/>
    <n v="20"/>
    <n v="20"/>
    <n v="0"/>
    <m/>
    <s v=""/>
    <s v="网商202210"/>
    <s v="国担非专项业务"/>
    <m/>
    <s v="国担非专项业务"/>
    <m/>
    <s v="2022-11-29 16:51:07"/>
    <s v="2022-12-20 11:12:28"/>
    <s v="2022-11-07 11:02:45"/>
    <s v="刘畅之"/>
    <m/>
    <s v="省再担合规性审查通过"/>
    <s v="国担合规性审查通过"/>
    <m/>
    <n v="4"/>
    <n v="4"/>
    <n v="578"/>
    <n v="0"/>
    <n v="0"/>
    <n v="2E-3"/>
    <n v="80"/>
    <n v="80"/>
    <m/>
  </r>
  <r>
    <s v="4301122100510006"/>
    <s v="国担非专项业务"/>
    <s v="新增"/>
    <x v="7"/>
    <m/>
    <s v="湖南省融资再担保有限公司"/>
    <s v="陈众良"/>
    <s v="小微企业主"/>
    <s v="居民身份证"/>
    <s v="432621196608220911"/>
    <m/>
    <m/>
    <s v="邵阳县绿之叶家庭农场"/>
    <s v="91430523MA4PJ9GW96"/>
    <s v="私人控股"/>
    <s v="否"/>
    <s v="湖南省/邵阳市/邵阳县"/>
    <s v="其他农业"/>
    <s v="农、林、牧、渔业"/>
    <n v="50"/>
    <n v="30"/>
    <n v="1"/>
    <m/>
    <s v="微型企业"/>
    <s v="三农,小微企业"/>
    <m/>
    <m/>
    <m/>
    <m/>
    <s v="浙江网商银行股份有限公司"/>
    <n v="2"/>
    <s v="流动资金贷款"/>
    <n v="6.2"/>
    <s v="人民币"/>
    <s v="否"/>
    <s v="2022-10-05 00:00:00"/>
    <s v="2024-05-05 00:00:00"/>
    <m/>
    <s v="89130800205383913520221005"/>
    <m/>
    <s v="R88-57921553"/>
    <s v="GUAR89130800205383913520221005891308"/>
    <n v="1"/>
    <m/>
    <s v="无"/>
    <n v="20"/>
    <n v="40"/>
    <n v="0"/>
    <n v="20"/>
    <n v="20"/>
    <n v="0"/>
    <m/>
    <s v=""/>
    <s v="网商202210"/>
    <s v="国担非专项业务"/>
    <m/>
    <s v="国担非专项业务"/>
    <m/>
    <s v="2022-11-29 16:51:07"/>
    <s v="2022-12-20 11:12:28"/>
    <s v="2022-11-07 11:02:45"/>
    <s v="刘畅之"/>
    <m/>
    <s v="省再担合规性审查通过"/>
    <s v="国担合规性审查通过"/>
    <m/>
    <n v="2"/>
    <n v="2"/>
    <n v="578"/>
    <n v="0"/>
    <n v="0"/>
    <n v="2E-3"/>
    <n v="40"/>
    <n v="40"/>
    <m/>
  </r>
  <r>
    <s v="4301122100510007"/>
    <s v="国担非专项业务"/>
    <s v="新增"/>
    <x v="7"/>
    <m/>
    <s v="湖南省融资再担保有限公司"/>
    <s v="谢娟娟"/>
    <s v="个体工商户"/>
    <s v="居民身份证"/>
    <s v="431222198709143268"/>
    <m/>
    <m/>
    <s v="沅陵县望圣坡烟花鞭炮专店"/>
    <s v="92431222MA4LU4YQ7G"/>
    <s v="私人控股"/>
    <s v="否"/>
    <s v="湖南省/怀化市/沅陵县"/>
    <s v="其他未列明零售业"/>
    <s v="零售业"/>
    <n v="10"/>
    <n v="213.7867"/>
    <n v="7"/>
    <m/>
    <s v="其他"/>
    <s v="小微企业"/>
    <m/>
    <m/>
    <m/>
    <m/>
    <s v="浙江网商银行股份有限公司"/>
    <n v="5"/>
    <s v="个人经营性贷款"/>
    <n v="8"/>
    <s v="人民币"/>
    <s v="否"/>
    <s v="2022-10-05 00:00:00"/>
    <s v="2024-05-05 00:00:00"/>
    <m/>
    <s v="89130800282692913520221005"/>
    <m/>
    <s v="R88-57921553"/>
    <s v="GUAR89130800282692913520221005891308"/>
    <n v="1"/>
    <m/>
    <s v="无"/>
    <n v="20"/>
    <n v="40"/>
    <n v="0"/>
    <n v="20"/>
    <n v="20"/>
    <n v="0"/>
    <m/>
    <s v=""/>
    <s v="网商202210"/>
    <s v="国担非专项业务"/>
    <m/>
    <s v="国担非专项业务"/>
    <m/>
    <s v="2022-11-29 16:51:07"/>
    <s v="2022-12-20 11:12:28"/>
    <s v="2022-11-07 11:02:45"/>
    <s v="刘畅之"/>
    <m/>
    <s v="省再担合规性审查通过"/>
    <s v="国担合规性审查通过"/>
    <m/>
    <n v="5"/>
    <n v="5"/>
    <n v="578"/>
    <n v="0"/>
    <n v="0"/>
    <n v="2E-3"/>
    <n v="100"/>
    <n v="100"/>
    <m/>
  </r>
  <r>
    <s v="4301122100510008"/>
    <s v="国担非专项业务"/>
    <s v="新增"/>
    <x v="7"/>
    <m/>
    <s v="湖南省融资再担保有限公司"/>
    <s v="胡平芳"/>
    <s v="小微企业主"/>
    <s v="居民身份证"/>
    <s v="431025198812107220"/>
    <m/>
    <m/>
    <s v="郴州沪鑫自控电气有限公司"/>
    <s v="91431000097698715C"/>
    <s v="私人控股"/>
    <s v="否"/>
    <s v="湖南省/郴州市/北湖区"/>
    <s v="电气设备批发"/>
    <s v="批发业"/>
    <n v="650"/>
    <n v="1500"/>
    <n v="5"/>
    <m/>
    <s v="小型企业"/>
    <s v="小微企业"/>
    <m/>
    <m/>
    <m/>
    <m/>
    <s v="浙江网商银行股份有限公司"/>
    <n v="3"/>
    <s v="流动资金贷款"/>
    <n v="9.8000000000000007"/>
    <s v="人民币"/>
    <s v="否"/>
    <s v="2022-10-05 00:00:00"/>
    <s v="2024-05-05 00:00:00"/>
    <m/>
    <s v="89130800291577113320221005"/>
    <m/>
    <s v="R88-57921553"/>
    <s v="GUAR89130800291577113320221005891308"/>
    <n v="1"/>
    <m/>
    <s v="无"/>
    <n v="20"/>
    <n v="40"/>
    <n v="0"/>
    <n v="20"/>
    <n v="20"/>
    <n v="0"/>
    <m/>
    <s v=""/>
    <s v="网商202210"/>
    <s v="国担非专项业务"/>
    <m/>
    <s v="国担非专项业务"/>
    <m/>
    <s v="2022-11-29 16:51:07"/>
    <s v="2022-12-20 11:12:28"/>
    <s v="2022-11-07 11:02:45"/>
    <s v="刘畅之"/>
    <m/>
    <s v="省再担合规性审查通过"/>
    <s v="国担合规性审查通过"/>
    <m/>
    <n v="3"/>
    <n v="3"/>
    <n v="578"/>
    <n v="0"/>
    <n v="0"/>
    <n v="2E-3"/>
    <n v="60"/>
    <n v="60"/>
    <m/>
  </r>
  <r>
    <s v="4301122100510009"/>
    <s v="国担非专项业务"/>
    <s v="新增"/>
    <x v="7"/>
    <s v=""/>
    <s v="湖南省融资再担保有限公司"/>
    <s v="杨广"/>
    <s v="小微企业主"/>
    <s v="居民身份证"/>
    <s v="430624198412281815"/>
    <m/>
    <m/>
    <s v="湖南恒奇工程劳务有限公司"/>
    <s v="91430103MA4RFU0C0B"/>
    <s v="私人控股"/>
    <s v="否"/>
    <s v="湖南省/长沙市/天心区"/>
    <s v="其他未列明建筑业"/>
    <s v="建筑业"/>
    <n v="12"/>
    <n v="12.01"/>
    <n v="1"/>
    <m/>
    <s v="微型企业"/>
    <s v="小微企业"/>
    <s v=""/>
    <m/>
    <m/>
    <m/>
    <s v="浙江网商银行股份有限公司"/>
    <n v="2.1"/>
    <s v="流动资金贷款"/>
    <n v="9"/>
    <s v="人民币"/>
    <s v="否"/>
    <s v="2022-10-05 00:00:00"/>
    <s v="2024-05-05 00:00:00"/>
    <m/>
    <s v="89130800360474310120221005"/>
    <m/>
    <s v="R88-57921553"/>
    <s v="GUAR89130800360474310120221005891308"/>
    <n v="1"/>
    <m/>
    <s v="无"/>
    <n v="20"/>
    <n v="40"/>
    <n v="0"/>
    <n v="20"/>
    <n v="20"/>
    <n v="0"/>
    <m/>
    <s v=""/>
    <s v="网商202210"/>
    <s v="国担非专项业务"/>
    <s v=""/>
    <s v="国担非专项业务"/>
    <m/>
    <s v="2022-11-29 16:51:07"/>
    <s v="2022-12-20 11:12:28"/>
    <s v="2022-11-07 00:00:00"/>
    <s v="刘畅之"/>
    <m/>
    <s v="省再担合规性审查通过"/>
    <s v="国担合规性审查通过"/>
    <m/>
    <n v="2.1"/>
    <n v="2.1"/>
    <n v="578"/>
    <n v="0"/>
    <n v="0"/>
    <n v="2E-3"/>
    <n v="42"/>
    <n v="42"/>
    <m/>
  </r>
  <r>
    <s v="4301122100610001"/>
    <s v="国担非专项业务"/>
    <s v="新增"/>
    <x v="7"/>
    <m/>
    <s v="湖南省融资再担保有限公司"/>
    <s v="何雷"/>
    <s v="个体工商户"/>
    <s v="居民身份证"/>
    <s v="430181199302097819"/>
    <m/>
    <m/>
    <s v="浏阳市澄潭江镇哆哆餐厅"/>
    <s v="92430181MA4QJAWE7P"/>
    <s v="私人控股"/>
    <s v="否"/>
    <s v="湖南省/长沙市/浏阳市"/>
    <s v="快餐服务"/>
    <s v="餐饮业"/>
    <n v="50"/>
    <n v="150"/>
    <n v="16"/>
    <m/>
    <s v="其他"/>
    <s v="小微企业"/>
    <m/>
    <m/>
    <m/>
    <m/>
    <s v="浙江网商银行股份有限公司"/>
    <n v="21.033000000000001"/>
    <s v="个人经营性贷款"/>
    <n v="8"/>
    <s v="人民币"/>
    <s v="否"/>
    <s v="2022-10-06 00:00:00"/>
    <s v="2024-05-06 00:00:00"/>
    <m/>
    <s v="89130800006449902520221006"/>
    <m/>
    <s v="R88-57921553"/>
    <s v="GUAR89130800006449902520221006891308"/>
    <n v="1"/>
    <m/>
    <s v="无"/>
    <n v="20"/>
    <n v="40"/>
    <n v="0"/>
    <n v="20"/>
    <n v="20"/>
    <n v="0"/>
    <m/>
    <s v=""/>
    <s v="网商202210"/>
    <s v="国担非专项业务"/>
    <m/>
    <s v="国担非专项业务"/>
    <m/>
    <s v="2022-11-29 16:51:07"/>
    <s v="2022-12-20 11:12:28"/>
    <s v="2022-11-07 11:02:45"/>
    <s v="刘畅之"/>
    <m/>
    <s v="省再担合规性审查通过"/>
    <s v="国担合规性审查通过"/>
    <m/>
    <n v="21.033000000000001"/>
    <n v="21.033000000000001"/>
    <n v="578"/>
    <n v="0"/>
    <n v="0"/>
    <n v="2E-3"/>
    <n v="420.66"/>
    <n v="420.66"/>
    <m/>
  </r>
  <r>
    <s v="4301122100610002"/>
    <s v="国担非专项业务"/>
    <s v="新增"/>
    <x v="7"/>
    <m/>
    <s v="湖南省融资再担保有限公司"/>
    <s v="尹彬"/>
    <s v="个体工商户"/>
    <s v="居民身份证"/>
    <s v="430422198810061216"/>
    <m/>
    <m/>
    <s v="衡阳市石鼓区农夫鲜果零食店"/>
    <s v="92430407MA4QKUER9N"/>
    <s v="私人控股"/>
    <s v="否"/>
    <s v="湖南省/衡阳市/石鼓区"/>
    <s v="其他食品零售"/>
    <s v="零售业"/>
    <n v="50"/>
    <n v="25"/>
    <n v="13"/>
    <m/>
    <s v="其他"/>
    <s v="小微企业"/>
    <m/>
    <m/>
    <m/>
    <m/>
    <s v="浙江网商银行股份有限公司"/>
    <n v="2"/>
    <s v="个人经营性贷款"/>
    <n v="9.8000000000000007"/>
    <s v="人民币"/>
    <s v="否"/>
    <s v="2022-10-06 00:00:00"/>
    <s v="2024-05-06 00:00:00"/>
    <m/>
    <s v="89130800007365902320221006"/>
    <m/>
    <s v="R88-57921553"/>
    <s v="GUAR89130800007365902320221006891308"/>
    <n v="1"/>
    <m/>
    <s v="无"/>
    <n v="20"/>
    <n v="40"/>
    <n v="0"/>
    <n v="20"/>
    <n v="20"/>
    <n v="0"/>
    <m/>
    <s v=""/>
    <s v="网商202210"/>
    <s v="国担非专项业务"/>
    <m/>
    <s v="国担非专项业务"/>
    <m/>
    <s v="2022-11-29 16:51:07"/>
    <s v="2022-12-20 11:12:03"/>
    <s v="2022-11-07 11:02:45"/>
    <s v="刘畅之"/>
    <m/>
    <s v="省再担合规性审查通过"/>
    <s v="国担合规性审查通过"/>
    <m/>
    <n v="2"/>
    <n v="2"/>
    <n v="578"/>
    <n v="0"/>
    <n v="0"/>
    <n v="2E-3"/>
    <n v="40"/>
    <n v="40"/>
    <m/>
  </r>
  <r>
    <s v="4301122100610003"/>
    <s v="国担非专项业务"/>
    <s v="新增"/>
    <x v="7"/>
    <m/>
    <s v="湖南省融资再担保有限公司"/>
    <s v="黄利群"/>
    <s v="个体工商户"/>
    <s v="居民身份证"/>
    <s v="330327197709273140"/>
    <m/>
    <m/>
    <s v="黄利群--株洲市芦淞区金帝女装城四楼39号"/>
    <s v="92430203MA4LQBMM5J"/>
    <s v="私人控股"/>
    <s v="否"/>
    <s v="湖南省/株洲市/芦淞区"/>
    <s v="服装批发"/>
    <s v="批发业"/>
    <n v="2"/>
    <n v="1E-3"/>
    <n v="4"/>
    <m/>
    <s v="其他"/>
    <s v="小微企业"/>
    <m/>
    <m/>
    <m/>
    <m/>
    <s v="浙江网商银行股份有限公司"/>
    <n v="13.17"/>
    <s v="个人经营性贷款"/>
    <n v="9.8000000000000007"/>
    <s v="人民币"/>
    <s v="否"/>
    <s v="2022-10-06 00:00:00"/>
    <s v="2024-05-06 00:00:00"/>
    <m/>
    <s v="89130800055606405020221006"/>
    <m/>
    <s v="R88-57921553"/>
    <s v="GUAR89130800055606405020221006891308"/>
    <n v="1"/>
    <m/>
    <s v="无"/>
    <n v="20"/>
    <n v="40"/>
    <n v="0"/>
    <n v="20"/>
    <n v="20"/>
    <n v="0"/>
    <m/>
    <s v=""/>
    <s v="网商202210"/>
    <s v="国担非专项业务"/>
    <m/>
    <s v="国担非专项业务"/>
    <m/>
    <s v="2022-11-29 16:51:07"/>
    <s v="2022-12-20 11:12:03"/>
    <s v="2022-11-07 11:02:45"/>
    <s v="刘畅之"/>
    <m/>
    <s v="省再担合规性审查通过"/>
    <s v="国担合规性审查通过"/>
    <m/>
    <n v="13.17"/>
    <n v="13.17"/>
    <n v="578"/>
    <n v="0"/>
    <n v="0"/>
    <n v="2E-3"/>
    <n v="263.39999999999998"/>
    <n v="263.39999999999998"/>
    <m/>
  </r>
  <r>
    <s v="4301122100610004"/>
    <s v="国担非专项业务"/>
    <s v="新增"/>
    <x v="7"/>
    <m/>
    <s v="湖南省融资再担保有限公司"/>
    <s v="邵凯"/>
    <s v="个体工商户"/>
    <s v="居民身份证"/>
    <s v="430624198606133837"/>
    <m/>
    <m/>
    <s v="湘阴县祥安物流经营部"/>
    <s v="92430624MA4MLCH85B"/>
    <s v="私人控股"/>
    <s v="否"/>
    <s v="湖南省/岳阳市/湘阴县"/>
    <s v="其他运输代理业"/>
    <s v="交通运输业"/>
    <n v="50"/>
    <n v="25"/>
    <n v="2"/>
    <m/>
    <s v="其他"/>
    <s v="小微企业"/>
    <m/>
    <m/>
    <m/>
    <m/>
    <s v="浙江网商银行股份有限公司"/>
    <n v="4"/>
    <s v="流动资金贷款"/>
    <n v="8"/>
    <s v="人民币"/>
    <s v="否"/>
    <s v="2022-10-06 00:00:00"/>
    <s v="2024-05-06 00:00:00"/>
    <m/>
    <s v="89130800074030908020221006"/>
    <m/>
    <s v="R88-57921553"/>
    <s v="GUAR89130800074030908020221006891308"/>
    <n v="1"/>
    <m/>
    <s v="无"/>
    <n v="20"/>
    <n v="40"/>
    <n v="0"/>
    <n v="20"/>
    <n v="20"/>
    <n v="0"/>
    <m/>
    <s v=""/>
    <s v="网商202210"/>
    <s v="国担非专项业务"/>
    <m/>
    <s v="国担非专项业务"/>
    <m/>
    <s v="2022-11-29 16:51:07"/>
    <s v="2022-12-20 11:12:03"/>
    <s v="2022-11-07 11:02:45"/>
    <s v="刘畅之"/>
    <m/>
    <s v="省再担合规性审查通过"/>
    <s v="国担合规性审查通过"/>
    <m/>
    <n v="4"/>
    <n v="4"/>
    <n v="578"/>
    <n v="0"/>
    <n v="0"/>
    <n v="2E-3"/>
    <n v="80"/>
    <n v="80"/>
    <m/>
  </r>
  <r>
    <s v="4301122100610005"/>
    <s v="国担非专项业务"/>
    <s v="新增"/>
    <x v="7"/>
    <m/>
    <s v="湖南省融资再担保有限公司"/>
    <s v="邢继红"/>
    <s v="个体工商户"/>
    <s v="居民身份证"/>
    <s v="432427197111021054"/>
    <m/>
    <m/>
    <s v="长沙市岳麓区福昌健康综合门诊部"/>
    <s v="92430104MA7BCDJ95B"/>
    <s v="私人控股"/>
    <s v="否"/>
    <s v="湖南省/长沙市/岳麓区"/>
    <s v="门诊部（所）"/>
    <s v="其他未列明行业"/>
    <n v="20"/>
    <n v="314.27999899999998"/>
    <n v="18"/>
    <m/>
    <s v="其他"/>
    <s v="小微企业"/>
    <m/>
    <m/>
    <m/>
    <m/>
    <s v="浙江网商银行股份有限公司"/>
    <n v="20"/>
    <s v="个人经营性贷款"/>
    <n v="9"/>
    <s v="人民币"/>
    <s v="否"/>
    <s v="2022-10-06 00:00:00"/>
    <s v="2024-05-06 00:00:00"/>
    <m/>
    <s v="89130800080743801020221006"/>
    <m/>
    <s v="R88-57921553"/>
    <s v="GUAR89130800080743801020221006891308"/>
    <n v="1"/>
    <m/>
    <s v="无"/>
    <n v="20"/>
    <n v="40"/>
    <n v="0"/>
    <n v="20"/>
    <n v="20"/>
    <n v="0"/>
    <m/>
    <s v=""/>
    <s v="网商202210"/>
    <s v="国担非专项业务"/>
    <m/>
    <s v="国担非专项业务"/>
    <m/>
    <s v="2022-11-29 16:51:07"/>
    <s v="2022-12-20 11:12:03"/>
    <s v="2022-11-07 11:02:45"/>
    <s v="刘畅之"/>
    <m/>
    <s v="省再担合规性审查通过"/>
    <s v="国担合规性审查通过"/>
    <m/>
    <n v="20"/>
    <n v="20"/>
    <n v="578"/>
    <n v="0"/>
    <n v="0"/>
    <n v="2E-3"/>
    <n v="400"/>
    <n v="400"/>
    <m/>
  </r>
  <r>
    <s v="4301122100610006"/>
    <s v="国担非专项业务"/>
    <s v="新增"/>
    <x v="7"/>
    <m/>
    <s v="湖南省融资再担保有限公司"/>
    <s v="沈灵英"/>
    <s v="小微企业主"/>
    <s v="居民身份证"/>
    <s v="420221197505042023"/>
    <m/>
    <m/>
    <s v="长沙昱佳煜金属材料有限公司"/>
    <s v="91430103MA4PHLHW7R"/>
    <s v="私人控股"/>
    <s v="否"/>
    <s v="湖南省/长沙市/天心区"/>
    <s v="金属及金属矿批发"/>
    <s v="批发业"/>
    <n v="650"/>
    <n v="1500"/>
    <n v="5"/>
    <m/>
    <s v="小型企业"/>
    <s v="小微企业"/>
    <m/>
    <m/>
    <m/>
    <m/>
    <s v="浙江网商银行股份有限公司"/>
    <n v="2"/>
    <s v="流动资金贷款"/>
    <n v="8"/>
    <s v="人民币"/>
    <s v="否"/>
    <s v="2022-10-06 00:00:00"/>
    <s v="2024-05-06 00:00:00"/>
    <m/>
    <s v="89130800089352211620221006"/>
    <m/>
    <s v="R88-57921553"/>
    <s v="GUAR89130800089352211620221006891308"/>
    <n v="1"/>
    <m/>
    <s v="无"/>
    <n v="20"/>
    <n v="40"/>
    <n v="0"/>
    <n v="20"/>
    <n v="20"/>
    <n v="0"/>
    <m/>
    <s v=""/>
    <s v="网商202210"/>
    <s v="国担非专项业务"/>
    <m/>
    <s v="国担非专项业务"/>
    <m/>
    <s v="2022-11-29 16:51:07"/>
    <s v="2022-12-20 11:12:03"/>
    <s v="2022-11-07 11:02:45"/>
    <s v="刘畅之"/>
    <m/>
    <s v="省再担合规性审查通过"/>
    <s v="国担合规性审查通过"/>
    <m/>
    <n v="2"/>
    <n v="2"/>
    <n v="578"/>
    <n v="0"/>
    <n v="0"/>
    <n v="2E-3"/>
    <n v="40"/>
    <n v="40"/>
    <m/>
  </r>
  <r>
    <s v="4301122100610007"/>
    <s v="国担非专项业务"/>
    <s v="新增"/>
    <x v="7"/>
    <s v=""/>
    <s v="湖南省融资再担保有限公司"/>
    <s v="杨文"/>
    <s v="小微企业主"/>
    <s v="居民身份证"/>
    <s v="430623198903293099"/>
    <m/>
    <m/>
    <s v="岳阳三喜贸易有限公司"/>
    <s v="91430611MA7D1W1277"/>
    <s v="私人控股"/>
    <s v="否"/>
    <s v="湖南省/岳阳市/君山区"/>
    <s v="其他食品零售"/>
    <s v="零售业"/>
    <n v="20"/>
    <n v="1E-3"/>
    <n v="13"/>
    <m/>
    <s v="微型企业"/>
    <s v="小微企业"/>
    <s v=""/>
    <m/>
    <m/>
    <m/>
    <s v="浙江网商银行股份有限公司"/>
    <n v="20"/>
    <s v="流动资金贷款"/>
    <n v="8"/>
    <s v="人民币"/>
    <s v="否"/>
    <s v="2022-10-06 00:00:00"/>
    <s v="2024-05-06 00:00:00"/>
    <m/>
    <s v="89130800148169105620221006"/>
    <m/>
    <s v="R88-57921553"/>
    <s v="GUAR89130800148169105620221006891308"/>
    <n v="1"/>
    <m/>
    <s v="无"/>
    <n v="20"/>
    <n v="40"/>
    <n v="0"/>
    <n v="20"/>
    <n v="20"/>
    <n v="0"/>
    <m/>
    <s v=""/>
    <s v="网商202210"/>
    <s v="国担非专项业务"/>
    <s v=""/>
    <s v="国担非专项业务"/>
    <m/>
    <s v="2022-11-29 16:51:07"/>
    <s v="2022-12-20 11:12:28"/>
    <s v="2022-11-07 00:00:00"/>
    <s v="刘畅之"/>
    <m/>
    <s v="省再担合规性审查通过"/>
    <s v="国担合规性审查通过"/>
    <m/>
    <n v="20"/>
    <n v="20"/>
    <n v="578"/>
    <n v="0"/>
    <n v="0"/>
    <n v="2E-3"/>
    <n v="400"/>
    <n v="400"/>
    <m/>
  </r>
  <r>
    <s v="4301122100610008"/>
    <s v="国担非专项业务"/>
    <s v="新增"/>
    <x v="7"/>
    <m/>
    <s v="湖南省融资再担保有限公司"/>
    <s v="周强"/>
    <s v="个体工商户"/>
    <s v="居民身份证"/>
    <s v="431382199302110057"/>
    <m/>
    <m/>
    <s v="岳阳楼区聚佳日用百货商行"/>
    <s v="92430602MA4LNH7G0G"/>
    <s v="私人控股"/>
    <s v="否"/>
    <s v="湖南省/岳阳市/岳阳楼区"/>
    <s v="百货零售"/>
    <s v="零售业"/>
    <n v="10"/>
    <n v="495"/>
    <n v="8"/>
    <m/>
    <s v="其他"/>
    <s v="小微企业"/>
    <m/>
    <m/>
    <m/>
    <m/>
    <s v="浙江网商银行股份有限公司"/>
    <n v="4.7"/>
    <s v="个人经营性贷款"/>
    <n v="9.8000000000000007"/>
    <s v="人民币"/>
    <s v="否"/>
    <s v="2022-10-06 00:00:00"/>
    <s v="2024-05-06 00:00:00"/>
    <m/>
    <s v="89130800159679507620221006"/>
    <m/>
    <s v="R88-57921553"/>
    <s v="GUAR89130800159679507620221006891308"/>
    <n v="1"/>
    <m/>
    <s v="无"/>
    <n v="20"/>
    <n v="40"/>
    <n v="0"/>
    <n v="20"/>
    <n v="20"/>
    <n v="0"/>
    <m/>
    <s v=""/>
    <s v="网商202210"/>
    <s v="国担非专项业务"/>
    <m/>
    <s v="国担非专项业务"/>
    <m/>
    <s v="2022-11-29 16:51:07"/>
    <s v="2022-12-20 11:12:03"/>
    <s v="2022-11-07 11:02:45"/>
    <s v="刘畅之"/>
    <m/>
    <s v="省再担合规性审查通过"/>
    <s v="国担合规性审查通过"/>
    <m/>
    <n v="4.7"/>
    <n v="4.7"/>
    <n v="578"/>
    <n v="0"/>
    <n v="0"/>
    <n v="2E-3"/>
    <n v="94"/>
    <n v="94"/>
    <m/>
  </r>
  <r>
    <s v="4301122100610009"/>
    <s v="国担非专项业务"/>
    <s v="新增"/>
    <x v="7"/>
    <m/>
    <s v="湖南省融资再担保有限公司"/>
    <s v="刘瀚"/>
    <s v="个体工商户"/>
    <s v="居民身份证"/>
    <s v="430922198912238251"/>
    <m/>
    <m/>
    <s v="刘瀚--湖南省桃江县灰山港镇刘家湾村琴棋塘组"/>
    <s v="92430922MA4LMMC0XR"/>
    <s v="私人控股"/>
    <s v="否"/>
    <s v="湖南省/益阳市/桃江县"/>
    <s v="其他综合零售"/>
    <s v="零售业"/>
    <n v="8"/>
    <n v="53.333300000000001"/>
    <n v="6"/>
    <m/>
    <s v="其他"/>
    <s v="小微企业"/>
    <m/>
    <m/>
    <m/>
    <m/>
    <s v="浙江网商银行股份有限公司"/>
    <n v="2"/>
    <s v="个人经营性贷款"/>
    <n v="9.8000000000000007"/>
    <s v="人民币"/>
    <s v="否"/>
    <s v="2022-10-06 00:00:00"/>
    <s v="2024-05-06 00:00:00"/>
    <m/>
    <s v="89130800188152800420221006"/>
    <m/>
    <s v="R88-57921553"/>
    <s v="GUAR89130800188152800420221006891308"/>
    <n v="1"/>
    <m/>
    <s v="无"/>
    <n v="20"/>
    <n v="40"/>
    <n v="0"/>
    <n v="20"/>
    <n v="20"/>
    <n v="0"/>
    <m/>
    <s v=""/>
    <s v="网商202210"/>
    <s v="国担非专项业务"/>
    <m/>
    <s v="国担非专项业务"/>
    <m/>
    <s v="2022-11-29 16:51:07"/>
    <s v="2022-12-20 11:12:03"/>
    <s v="2022-11-07 11:02:45"/>
    <s v="刘畅之"/>
    <m/>
    <s v="省再担合规性审查通过"/>
    <s v="国担合规性审查通过"/>
    <m/>
    <n v="2"/>
    <n v="2"/>
    <n v="578"/>
    <n v="0"/>
    <n v="0"/>
    <n v="2E-3"/>
    <n v="40"/>
    <n v="40"/>
    <m/>
  </r>
  <r>
    <s v="4301122100610010"/>
    <s v="国担非专项业务"/>
    <s v="新增"/>
    <x v="7"/>
    <m/>
    <s v="湖南省融资再担保有限公司"/>
    <s v="喻奇"/>
    <s v="小微企业主"/>
    <s v="居民身份证"/>
    <s v="430121197710136121"/>
    <m/>
    <m/>
    <s v="长沙亘鑫食品有限公司"/>
    <s v="91430111MA4L6WQL03"/>
    <s v="私人控股"/>
    <s v="否"/>
    <s v="湖南省/长沙市/雨花区"/>
    <s v="其他食品批发"/>
    <s v="批发业"/>
    <n v="150"/>
    <n v="1500"/>
    <n v="12"/>
    <m/>
    <s v="小型企业"/>
    <s v="小微企业"/>
    <m/>
    <m/>
    <m/>
    <m/>
    <s v="浙江网商银行股份有限公司"/>
    <n v="7.6"/>
    <s v="流动资金贷款"/>
    <n v="9.8000000000000007"/>
    <s v="人民币"/>
    <s v="否"/>
    <s v="2022-10-06 00:00:00"/>
    <s v="2024-05-06 00:00:00"/>
    <m/>
    <s v="89130800213661805320221006"/>
    <m/>
    <s v="R88-57921553"/>
    <s v="GUAR89130800213661805320221006891308"/>
    <n v="1"/>
    <m/>
    <s v="无"/>
    <n v="20"/>
    <n v="40"/>
    <n v="0"/>
    <n v="20"/>
    <n v="20"/>
    <n v="0"/>
    <m/>
    <s v=""/>
    <s v="网商202210"/>
    <s v="国担非专项业务"/>
    <m/>
    <s v="国担非专项业务"/>
    <m/>
    <s v="2022-11-29 16:51:07"/>
    <s v="2022-12-20 11:12:03"/>
    <s v="2022-11-07 11:02:45"/>
    <s v="刘畅之"/>
    <m/>
    <s v="省再担合规性审查通过"/>
    <s v="国担合规性审查通过"/>
    <m/>
    <n v="7.6"/>
    <n v="7.6"/>
    <n v="578"/>
    <n v="0"/>
    <n v="0"/>
    <n v="2E-3"/>
    <n v="152"/>
    <n v="152"/>
    <m/>
  </r>
  <r>
    <s v="4301122100610011"/>
    <s v="国担非专项业务"/>
    <s v="新增"/>
    <x v="7"/>
    <m/>
    <s v="湖南省融资再担保有限公司"/>
    <s v="伍仙旺"/>
    <s v="个体工商户"/>
    <s v="居民身份证"/>
    <s v="430224199902187971"/>
    <m/>
    <m/>
    <s v="长沙市望城区丁字湾马路边边麻辣烫小吃店"/>
    <s v="92430112MA4T0D3W7R"/>
    <s v="私人控股"/>
    <s v="否"/>
    <s v="湖南省/长沙市/望城区"/>
    <s v="小吃服务"/>
    <s v="餐饮业"/>
    <n v="50"/>
    <n v="25"/>
    <n v="7"/>
    <m/>
    <s v="其他"/>
    <s v="小微企业"/>
    <m/>
    <m/>
    <m/>
    <m/>
    <s v="浙江网商银行股份有限公司"/>
    <n v="3"/>
    <s v="个人经营性贷款"/>
    <n v="9.8000000000000007"/>
    <s v="人民币"/>
    <s v="否"/>
    <s v="2022-10-06 00:00:00"/>
    <s v="2024-05-06 00:00:00"/>
    <m/>
    <s v="89130800425628109620221006"/>
    <m/>
    <s v="R88-57921553"/>
    <s v="GUAR89130800425628109620221006891308"/>
    <n v="1"/>
    <m/>
    <s v="无"/>
    <n v="20"/>
    <n v="40"/>
    <n v="0"/>
    <n v="20"/>
    <n v="20"/>
    <n v="0"/>
    <m/>
    <s v=""/>
    <s v="网商202210"/>
    <s v="国担非专项业务"/>
    <m/>
    <s v="国担非专项业务"/>
    <m/>
    <s v="2022-11-29 16:51:07"/>
    <s v="2022-12-20 11:12:03"/>
    <s v="2022-11-07 11:02:45"/>
    <s v="刘畅之"/>
    <m/>
    <s v="省再担合规性审查通过"/>
    <s v="国担合规性审查通过"/>
    <m/>
    <n v="3"/>
    <n v="3"/>
    <n v="578"/>
    <n v="0"/>
    <n v="0"/>
    <n v="2E-3"/>
    <n v="60"/>
    <n v="60"/>
    <m/>
  </r>
  <r>
    <s v="4301122100710001"/>
    <s v="国担非专项业务"/>
    <s v="新增"/>
    <x v="7"/>
    <m/>
    <s v="湖南省融资再担保有限公司"/>
    <s v="于杰"/>
    <s v="小微企业主"/>
    <s v="居民身份证"/>
    <s v="370305198910183714"/>
    <m/>
    <m/>
    <s v="长沙一花一叶营销管理有限责任公司"/>
    <s v="91430105MA7C9T56XK"/>
    <s v="私人控股"/>
    <s v="否"/>
    <s v="湖南省/长沙市/开福区"/>
    <s v="其他未列明零售业"/>
    <s v="零售业"/>
    <n v="10"/>
    <n v="1E-3"/>
    <n v="7"/>
    <m/>
    <s v="微型企业"/>
    <s v="小微企业"/>
    <m/>
    <m/>
    <m/>
    <m/>
    <s v="浙江网商银行股份有限公司"/>
    <n v="7"/>
    <s v="流动资金贷款"/>
    <n v="9.8000000000000007"/>
    <s v="人民币"/>
    <s v="否"/>
    <s v="2022-10-07 00:00:00"/>
    <s v="2024-05-07 00:00:00"/>
    <m/>
    <s v="89130800010081112120221007"/>
    <m/>
    <s v="R88-57921553"/>
    <s v="GUAR89130800010081112120221007891308"/>
    <n v="1"/>
    <m/>
    <s v="无"/>
    <n v="20"/>
    <n v="40"/>
    <n v="0"/>
    <n v="20"/>
    <n v="20"/>
    <n v="0"/>
    <m/>
    <s v=""/>
    <s v="网商202210"/>
    <s v="国担非专项业务"/>
    <m/>
    <s v="国担非专项业务"/>
    <m/>
    <s v="2022-11-29 16:51:07"/>
    <s v="2022-12-20 11:12:03"/>
    <s v="2022-11-07 11:02:45"/>
    <s v="刘畅之"/>
    <m/>
    <s v="省再担合规性审查通过"/>
    <s v="国担合规性审查通过"/>
    <m/>
    <n v="7"/>
    <n v="7"/>
    <n v="578"/>
    <n v="0"/>
    <n v="0"/>
    <n v="2E-3"/>
    <n v="140"/>
    <n v="140"/>
    <m/>
  </r>
  <r>
    <s v="4301122100710002"/>
    <s v="国担非专项业务"/>
    <s v="新增"/>
    <x v="7"/>
    <m/>
    <s v="湖南省融资再担保有限公司"/>
    <s v="唐峰"/>
    <s v="个体工商户"/>
    <s v="居民身份证"/>
    <s v="432501199101081011"/>
    <m/>
    <m/>
    <s v="娄底市娄星区方禾蛋糕店"/>
    <s v="92431302MA4Q02YR0W"/>
    <s v="私人控股"/>
    <s v="否"/>
    <s v="湖南省/娄底市/娄星区"/>
    <s v="小吃服务"/>
    <s v="餐饮业"/>
    <n v="8"/>
    <n v="666.66669999999999"/>
    <n v="22"/>
    <m/>
    <s v="其他"/>
    <s v="小微企业"/>
    <m/>
    <m/>
    <m/>
    <m/>
    <s v="浙江网商银行股份有限公司"/>
    <n v="3.7"/>
    <s v="个人经营性贷款"/>
    <n v="9.8000000000000007"/>
    <s v="人民币"/>
    <s v="否"/>
    <s v="2022-10-07 00:00:00"/>
    <s v="2024-05-07 00:00:00"/>
    <m/>
    <s v="89130800059574710320221007"/>
    <m/>
    <s v="R88-57921553"/>
    <s v="GUAR89130800059574710320221007891308"/>
    <n v="1"/>
    <m/>
    <s v="无"/>
    <n v="20"/>
    <n v="40"/>
    <n v="0"/>
    <n v="20"/>
    <n v="20"/>
    <n v="0"/>
    <m/>
    <s v=""/>
    <s v="网商202210"/>
    <s v="国担非专项业务"/>
    <m/>
    <s v="国担非专项业务"/>
    <m/>
    <s v="2022-11-29 16:51:07"/>
    <s v="2022-12-20 11:12:03"/>
    <s v="2022-11-07 11:02:45"/>
    <s v="刘畅之"/>
    <m/>
    <s v="省再担合规性审查通过"/>
    <s v="国担合规性审查通过"/>
    <m/>
    <n v="3.7"/>
    <n v="3.7"/>
    <n v="578"/>
    <n v="0"/>
    <n v="0"/>
    <n v="2E-3"/>
    <n v="74"/>
    <n v="74"/>
    <m/>
  </r>
  <r>
    <s v="4301122100710003"/>
    <s v="国担非专项业务"/>
    <s v="新增"/>
    <x v="7"/>
    <m/>
    <s v="湖南省融资再担保有限公司"/>
    <s v="孙星"/>
    <s v="个体工商户"/>
    <s v="居民身份证"/>
    <s v="430503199404180077"/>
    <m/>
    <m/>
    <s v="吉首市蒙蒙副食批发部"/>
    <s v="92433101MA4Q2H9F5N"/>
    <s v="私人控股"/>
    <s v="否"/>
    <s v="湖南省/湘西土家族苗族自治州/吉首市"/>
    <s v="其他食品批发"/>
    <s v="批发业"/>
    <n v="50"/>
    <n v="1500"/>
    <n v="12"/>
    <m/>
    <s v="其他"/>
    <s v="小微企业"/>
    <m/>
    <m/>
    <m/>
    <m/>
    <s v="浙江网商银行股份有限公司"/>
    <n v="11.16"/>
    <s v="个人经营性贷款"/>
    <n v="9.8000000000000007"/>
    <s v="人民币"/>
    <s v="否"/>
    <s v="2022-10-07 00:00:00"/>
    <s v="2024-05-07 00:00:00"/>
    <m/>
    <s v="89130800069659812520221007"/>
    <m/>
    <s v="R88-57921553"/>
    <s v="GUAR89130800069659812520221007891308"/>
    <n v="1"/>
    <m/>
    <s v="无"/>
    <n v="20"/>
    <n v="40"/>
    <n v="0"/>
    <n v="20"/>
    <n v="20"/>
    <n v="0"/>
    <m/>
    <s v=""/>
    <s v="网商202210"/>
    <s v="国担非专项业务"/>
    <m/>
    <s v="国担非专项业务"/>
    <m/>
    <s v="2022-11-29 16:51:07"/>
    <s v="2022-12-20 11:12:03"/>
    <s v="2022-11-07 11:02:45"/>
    <s v="刘畅之"/>
    <m/>
    <s v="省再担合规性审查通过"/>
    <s v="国担合规性审查通过"/>
    <m/>
    <n v="11.16"/>
    <n v="11.16"/>
    <n v="578"/>
    <n v="0"/>
    <n v="0"/>
    <n v="2E-3"/>
    <n v="223.2"/>
    <n v="223.2"/>
    <m/>
  </r>
  <r>
    <s v="4301122100710004"/>
    <s v="国担非专项业务"/>
    <s v="新增"/>
    <x v="7"/>
    <m/>
    <s v="湖南省融资再担保有限公司"/>
    <s v="陈意"/>
    <s v="个体工商户"/>
    <s v="居民身份证"/>
    <s v="431121199207050048"/>
    <m/>
    <m/>
    <s v="祁阳县一扫光零食家"/>
    <s v="92431121MA4PUBCY51"/>
    <s v="私人控股"/>
    <s v="否"/>
    <s v="湖南省/永州市/祁阳县"/>
    <s v="其他食品零售"/>
    <s v="零售业"/>
    <n v="25"/>
    <n v="478"/>
    <n v="13"/>
    <m/>
    <s v="其他"/>
    <s v="小微企业"/>
    <m/>
    <m/>
    <m/>
    <m/>
    <s v="浙江网商银行股份有限公司"/>
    <n v="2"/>
    <s v="个人经营性贷款"/>
    <n v="9.8000000000000007"/>
    <s v="人民币"/>
    <s v="否"/>
    <s v="2022-10-07 00:00:00"/>
    <s v="2024-05-07 00:00:00"/>
    <m/>
    <s v="89130800080946805520221007"/>
    <m/>
    <s v="R88-57921553"/>
    <s v="GUAR89130800080946805520221007891308"/>
    <n v="1"/>
    <m/>
    <s v="无"/>
    <n v="20"/>
    <n v="40"/>
    <n v="0"/>
    <n v="20"/>
    <n v="20"/>
    <n v="0"/>
    <m/>
    <s v=""/>
    <s v="网商202210"/>
    <s v="国担非专项业务"/>
    <m/>
    <s v="国担非专项业务"/>
    <m/>
    <s v="2022-11-29 16:51:07"/>
    <s v="2022-12-20 11:12:03"/>
    <s v="2022-11-07 11:02:45"/>
    <s v="刘畅之"/>
    <m/>
    <s v="省再担合规性审查通过"/>
    <s v="国担合规性审查通过"/>
    <m/>
    <n v="2"/>
    <n v="2"/>
    <n v="578"/>
    <n v="0"/>
    <n v="0"/>
    <n v="2E-3"/>
    <n v="40"/>
    <n v="40"/>
    <m/>
  </r>
  <r>
    <s v="4301122100710005"/>
    <s v="国担非专项业务"/>
    <s v="新增"/>
    <x v="7"/>
    <s v=""/>
    <s v="湖南省融资再担保有限公司"/>
    <s v="王玲"/>
    <s v="个体工商户"/>
    <s v="居民身份证"/>
    <s v="430321198510219569"/>
    <m/>
    <m/>
    <s v="湘潭县易俗河镇惠友超市"/>
    <s v="92430321MA4P3QE894"/>
    <s v="私人控股"/>
    <s v="否"/>
    <s v="湖南省/湘潭市/湘潭县"/>
    <s v="酒、饮料及茶叶零售"/>
    <s v="零售业"/>
    <n v="50"/>
    <n v="468"/>
    <n v="12"/>
    <m/>
    <s v="其他"/>
    <s v="小微企业"/>
    <s v=""/>
    <m/>
    <m/>
    <m/>
    <s v="浙江网商银行股份有限公司"/>
    <n v="11.5"/>
    <s v="个人经营性贷款"/>
    <n v="9.8000000000000007"/>
    <s v="人民币"/>
    <s v="否"/>
    <s v="2022-10-07 00:00:00"/>
    <s v="2024-05-07 00:00:00"/>
    <m/>
    <s v="89130800114413301120221007"/>
    <m/>
    <s v="R88-57921553"/>
    <s v="GUAR89130800114413301120221007891308"/>
    <n v="1"/>
    <m/>
    <s v="无"/>
    <n v="20"/>
    <n v="40"/>
    <n v="0"/>
    <n v="20"/>
    <n v="20"/>
    <n v="0"/>
    <m/>
    <s v=""/>
    <s v="网商202210"/>
    <s v="国担非专项业务"/>
    <s v=""/>
    <s v="国担非专项业务"/>
    <m/>
    <s v="2022-11-29 16:51:07"/>
    <s v="2022-12-20 11:12:03"/>
    <s v="2022-11-07 00:00:00"/>
    <s v="刘畅之"/>
    <m/>
    <s v="省再担合规性审查通过"/>
    <s v="国担合规性审查通过"/>
    <m/>
    <n v="11.5"/>
    <n v="11.5"/>
    <n v="578"/>
    <n v="0"/>
    <n v="0"/>
    <n v="2E-3"/>
    <n v="230"/>
    <n v="230"/>
    <m/>
  </r>
  <r>
    <s v="4301122100710006"/>
    <s v="国担非专项业务"/>
    <s v="新增"/>
    <x v="7"/>
    <m/>
    <s v="湖南省融资再担保有限公司"/>
    <s v="熊德明"/>
    <s v="小微企业主"/>
    <s v="居民身份证"/>
    <s v="431222198912202518"/>
    <m/>
    <m/>
    <s v="怀化市远安建筑设备租赁有限公司"/>
    <s v="91431200MA4LXQ0D0C"/>
    <s v="私人控股"/>
    <s v="否"/>
    <s v="湖南省/怀化市/鹤城区"/>
    <s v="建筑工程机械与设备经营租赁"/>
    <s v="租赁和商务服务业"/>
    <n v="150"/>
    <n v="7000"/>
    <n v="23"/>
    <m/>
    <s v="小型企业"/>
    <s v="小微企业"/>
    <m/>
    <m/>
    <m/>
    <m/>
    <s v="浙江网商银行股份有限公司"/>
    <n v="2"/>
    <s v="流动资金贷款"/>
    <n v="9.8000000000000007"/>
    <s v="人民币"/>
    <s v="否"/>
    <s v="2022-10-07 00:00:00"/>
    <s v="2024-05-07 00:00:00"/>
    <m/>
    <s v="89130800160232312520221007"/>
    <m/>
    <s v="R88-57921553"/>
    <s v="GUAR89130800160232312520221007891308"/>
    <n v="1"/>
    <m/>
    <s v="无"/>
    <n v="20"/>
    <n v="40"/>
    <n v="0"/>
    <n v="20"/>
    <n v="20"/>
    <n v="0"/>
    <m/>
    <s v=""/>
    <s v="网商202210"/>
    <s v="国担非专项业务"/>
    <m/>
    <s v="国担非专项业务"/>
    <m/>
    <s v="2022-11-29 16:51:07"/>
    <s v="2022-12-20 11:12:03"/>
    <s v="2022-11-07 11:02:45"/>
    <s v="刘畅之"/>
    <m/>
    <s v="省再担合规性审查通过"/>
    <s v="国担合规性审查通过"/>
    <m/>
    <n v="2"/>
    <n v="2"/>
    <n v="578"/>
    <n v="0"/>
    <n v="0"/>
    <n v="2E-3"/>
    <n v="40"/>
    <n v="40"/>
    <m/>
  </r>
  <r>
    <s v="4301122100710007"/>
    <s v="国担非专项业务"/>
    <s v="新增"/>
    <x v="7"/>
    <m/>
    <s v="湖南省融资再担保有限公司"/>
    <s v="杨彩"/>
    <s v="个体工商户"/>
    <s v="居民身份证"/>
    <s v="430624198808055064"/>
    <m/>
    <m/>
    <s v="湘阴彩彩百佳针织批发部"/>
    <s v="92430624MA4Q2N3L2K"/>
    <s v="私人控股"/>
    <s v="否"/>
    <s v="湖南省/岳阳市/湘阴县"/>
    <s v="服装零售"/>
    <s v="零售业"/>
    <n v="20"/>
    <n v="217.4933"/>
    <n v="8"/>
    <m/>
    <s v="其他"/>
    <s v="小微企业"/>
    <m/>
    <m/>
    <m/>
    <m/>
    <s v="浙江网商银行股份有限公司"/>
    <n v="9"/>
    <s v="个人经营性贷款"/>
    <n v="8"/>
    <s v="人民币"/>
    <s v="否"/>
    <s v="2022-10-07 00:00:00"/>
    <s v="2024-05-07 00:00:00"/>
    <m/>
    <s v="89130800161863706120221007"/>
    <m/>
    <s v="R88-57921553"/>
    <s v="GUAR89130800161863706120221007891308"/>
    <n v="1"/>
    <m/>
    <s v="无"/>
    <n v="20"/>
    <n v="40"/>
    <n v="0"/>
    <n v="20"/>
    <n v="20"/>
    <n v="0"/>
    <m/>
    <s v=""/>
    <s v="网商202210"/>
    <s v="国担非专项业务"/>
    <m/>
    <s v="国担非专项业务"/>
    <m/>
    <s v="2022-11-29 16:51:07"/>
    <s v="2022-12-20 11:12:03"/>
    <s v="2022-11-07 11:02:45"/>
    <s v="刘畅之"/>
    <m/>
    <s v="省再担合规性审查通过"/>
    <s v="国担合规性审查通过"/>
    <m/>
    <n v="9"/>
    <n v="9"/>
    <n v="578"/>
    <n v="0"/>
    <n v="0"/>
    <n v="2E-3"/>
    <n v="180"/>
    <n v="180"/>
    <m/>
  </r>
  <r>
    <s v="4301122100710008"/>
    <s v="国担非专项业务"/>
    <s v="新增"/>
    <x v="7"/>
    <m/>
    <s v="湖南省融资再担保有限公司"/>
    <s v="黄文武"/>
    <s v="个体工商户"/>
    <s v="居民身份证"/>
    <s v="430124197911090077"/>
    <m/>
    <m/>
    <s v="长沙市高新技术产业开发区柒盛茶馆"/>
    <s v="92430100MA7DM4C41P"/>
    <s v="私人控股"/>
    <s v="否"/>
    <s v="湖南省/长沙市/天心区"/>
    <s v="信息技术咨询服务"/>
    <s v="软件和信息技术服务业"/>
    <n v="5"/>
    <n v="936.43330000000003"/>
    <n v="22"/>
    <m/>
    <s v="其他"/>
    <s v="小微企业"/>
    <s v="1.3.4"/>
    <m/>
    <m/>
    <m/>
    <s v="浙江网商银行股份有限公司"/>
    <n v="9.9"/>
    <s v="个人经营性贷款"/>
    <n v="9.8000000000000007"/>
    <s v="人民币"/>
    <s v="否"/>
    <s v="2022-10-07 00:00:00"/>
    <s v="2024-05-07 00:00:00"/>
    <m/>
    <s v="89130800281854213320221007"/>
    <m/>
    <s v="R88-57921553"/>
    <s v="GUAR89130800281854213320221007891308"/>
    <n v="1"/>
    <m/>
    <s v="无"/>
    <n v="20"/>
    <n v="40"/>
    <n v="0"/>
    <n v="20"/>
    <n v="20"/>
    <n v="0"/>
    <m/>
    <s v=""/>
    <s v="网商202210"/>
    <s v="国担非专项业务"/>
    <m/>
    <s v="国担非专项业务"/>
    <m/>
    <s v="2022-11-29 16:51:07"/>
    <s v="2022-12-20 11:12:28"/>
    <s v="2022-11-07 11:02:45"/>
    <s v="刘畅之"/>
    <m/>
    <s v="省再担合规性审查通过"/>
    <s v="国担合规性审查通过"/>
    <m/>
    <n v="9.9"/>
    <n v="9.9"/>
    <n v="578"/>
    <n v="0"/>
    <n v="0"/>
    <n v="2E-3"/>
    <n v="198"/>
    <n v="198"/>
    <m/>
  </r>
  <r>
    <s v="4301122100710009"/>
    <s v="国担非专项业务"/>
    <s v="新增"/>
    <x v="7"/>
    <m/>
    <s v="湖南省融资再担保有限公司"/>
    <s v="贺满平"/>
    <s v="小微企业主"/>
    <s v="居民身份证"/>
    <s v="433024198204206853"/>
    <m/>
    <m/>
    <s v="永州市宇欣电器有限公司"/>
    <s v="91431103MA4L3Y2J05"/>
    <s v="私人控股"/>
    <s v="否"/>
    <s v="湖南省/永州市/冷水滩区"/>
    <s v="日用家电零售"/>
    <s v="零售业"/>
    <n v="50"/>
    <n v="473"/>
    <n v="6"/>
    <m/>
    <s v="微型企业"/>
    <s v="小微企业"/>
    <m/>
    <m/>
    <m/>
    <m/>
    <s v="浙江网商银行股份有限公司"/>
    <n v="2"/>
    <s v="流动资金贷款"/>
    <n v="8.1999999999999993"/>
    <s v="人民币"/>
    <s v="否"/>
    <s v="2022-10-07 00:00:00"/>
    <s v="2024-05-07 00:00:00"/>
    <m/>
    <s v="89130800287640904320221007"/>
    <m/>
    <s v="R88-57921553"/>
    <s v="GUAR89130800287640904320221007891308"/>
    <n v="1"/>
    <m/>
    <s v="无"/>
    <n v="20"/>
    <n v="40"/>
    <n v="0"/>
    <n v="20"/>
    <n v="20"/>
    <n v="0"/>
    <m/>
    <s v=""/>
    <s v="网商202210"/>
    <s v="国担非专项业务"/>
    <m/>
    <s v="国担非专项业务"/>
    <m/>
    <s v="2022-11-29 16:51:07"/>
    <s v="2022-12-20 11:12:03"/>
    <s v="2022-11-07 11:02:45"/>
    <s v="刘畅之"/>
    <m/>
    <s v="省再担合规性审查通过"/>
    <s v="国担合规性审查通过"/>
    <m/>
    <n v="2"/>
    <n v="2"/>
    <n v="578"/>
    <n v="0"/>
    <n v="0"/>
    <n v="2E-3"/>
    <n v="40"/>
    <n v="40"/>
    <m/>
  </r>
  <r>
    <s v="4301122100710010"/>
    <s v="国担非专项业务"/>
    <s v="新增"/>
    <x v="7"/>
    <m/>
    <s v="湖南省融资再担保有限公司"/>
    <s v="吴万舟"/>
    <s v="个体工商户"/>
    <s v="居民身份证"/>
    <s v="430124198504231738"/>
    <m/>
    <m/>
    <s v="长沙市望城区方舟劳务外包服务部"/>
    <s v="92430112MA4PNWD618"/>
    <s v="私人控股"/>
    <s v="否"/>
    <s v="湖南省/长沙市/望城区"/>
    <s v="其他人力资源服务"/>
    <s v="租赁和商务服务业"/>
    <n v="3"/>
    <n v="133.33330000000001"/>
    <n v="20"/>
    <m/>
    <s v="其他"/>
    <s v="小微企业"/>
    <m/>
    <m/>
    <m/>
    <m/>
    <s v="浙江网商银行股份有限公司"/>
    <n v="3"/>
    <s v="个人经营性贷款"/>
    <n v="9.8000000000000007"/>
    <s v="人民币"/>
    <s v="否"/>
    <s v="2022-10-07 00:00:00"/>
    <s v="2024-05-07 00:00:00"/>
    <m/>
    <s v="89130800346150902520221007"/>
    <m/>
    <s v="R88-57921553"/>
    <s v="GUAR89130800346150902520221007891308"/>
    <n v="1"/>
    <m/>
    <s v="无"/>
    <n v="20"/>
    <n v="40"/>
    <n v="0"/>
    <n v="20"/>
    <n v="20"/>
    <n v="0"/>
    <m/>
    <s v=""/>
    <s v="网商202210"/>
    <s v="国担非专项业务"/>
    <m/>
    <s v="国担非专项业务"/>
    <m/>
    <s v="2022-11-29 16:51:07"/>
    <s v="2022-12-20 11:12:03"/>
    <s v="2022-11-07 11:02:45"/>
    <s v="刘畅之"/>
    <m/>
    <s v="省再担合规性审查通过"/>
    <s v="国担合规性审查通过"/>
    <m/>
    <n v="3"/>
    <n v="3"/>
    <n v="578"/>
    <n v="0"/>
    <n v="0"/>
    <n v="2E-3"/>
    <n v="60"/>
    <n v="60"/>
    <m/>
  </r>
  <r>
    <s v="4301122100710011"/>
    <s v="国担非专项业务"/>
    <s v="新增"/>
    <x v="7"/>
    <m/>
    <s v="湖南省融资再担保有限公司"/>
    <s v="马军"/>
    <s v="小微企业主"/>
    <s v="居民身份证"/>
    <s v="43022419840630517X"/>
    <m/>
    <m/>
    <s v="株洲市智博机械设备有限公司"/>
    <s v="91430204MA4QW2JT6K"/>
    <s v="私人控股"/>
    <s v="否"/>
    <s v="湖南省/株洲市/石峰区"/>
    <s v="机械零部件加工"/>
    <s v="工业"/>
    <n v="650"/>
    <n v="400"/>
    <n v="28"/>
    <m/>
    <s v="小型企业"/>
    <s v="小微企业"/>
    <s v="2.1.5"/>
    <m/>
    <m/>
    <m/>
    <s v="浙江网商银行股份有限公司"/>
    <n v="10.7"/>
    <s v="流动资金贷款"/>
    <n v="8"/>
    <s v="人民币"/>
    <s v="否"/>
    <s v="2022-10-07 00:00:00"/>
    <s v="2024-05-07 00:00:00"/>
    <m/>
    <s v="89130800361646806520221007"/>
    <m/>
    <s v="R88-57921553"/>
    <s v="GUAR89130800361646806520221007891308"/>
    <n v="1"/>
    <m/>
    <s v="无"/>
    <n v="20"/>
    <n v="40"/>
    <n v="0"/>
    <n v="20"/>
    <n v="20"/>
    <n v="0"/>
    <m/>
    <s v=""/>
    <s v="网商202210"/>
    <s v="国担非专项业务"/>
    <m/>
    <s v="国担非专项业务"/>
    <m/>
    <s v="2022-11-29 16:51:07"/>
    <s v="2022-12-20 11:12:03"/>
    <s v="2022-11-07 11:02:45"/>
    <s v="刘畅之"/>
    <m/>
    <s v="省再担合规性审查通过"/>
    <s v="国担合规性审查通过"/>
    <m/>
    <n v="10.7"/>
    <n v="10.7"/>
    <n v="578"/>
    <n v="0"/>
    <n v="0"/>
    <n v="2E-3"/>
    <n v="214"/>
    <n v="214"/>
    <m/>
  </r>
  <r>
    <s v="4301122100810006"/>
    <s v="国担非专项业务"/>
    <s v="新增"/>
    <x v="7"/>
    <m/>
    <s v="湖南省融资再担保有限公司"/>
    <s v="王向军"/>
    <s v="个体工商户"/>
    <s v="居民身份证"/>
    <s v="370724198708236932"/>
    <m/>
    <m/>
    <s v="岳阳县妃杜百货店"/>
    <s v="92430621MA7ATYEM9F"/>
    <s v="私人控股"/>
    <s v="否"/>
    <s v="湖南省/岳阳市/岳阳县"/>
    <s v="其他未列明零售业"/>
    <s v="零售业"/>
    <n v="650"/>
    <n v="25"/>
    <n v="2"/>
    <m/>
    <s v="其他"/>
    <s v="小微企业"/>
    <m/>
    <m/>
    <m/>
    <m/>
    <s v="浙江网商银行股份有限公司"/>
    <n v="7"/>
    <s v="个人经营性贷款"/>
    <n v="9.8000000000000007"/>
    <s v="人民币"/>
    <s v="否"/>
    <s v="2022-10-08 00:00:00"/>
    <s v="2024-05-08 00:00:00"/>
    <m/>
    <s v="89130800005606007320221008"/>
    <m/>
    <s v="R88-57921553"/>
    <s v="GUAR89130800005606007320221008891308"/>
    <n v="1"/>
    <m/>
    <s v="无"/>
    <n v="20"/>
    <n v="40"/>
    <n v="0"/>
    <n v="20"/>
    <n v="20"/>
    <n v="0"/>
    <m/>
    <s v=""/>
    <s v="网商202210"/>
    <s v="国担非专项业务"/>
    <m/>
    <s v="国担非专项业务"/>
    <m/>
    <s v="2022-11-29 16:51:07"/>
    <s v="2022-12-20 11:12:28"/>
    <s v="2022-11-07 11:02:45"/>
    <s v="刘畅之"/>
    <m/>
    <s v="省再担合规性审查通过"/>
    <s v="国担合规性审查通过"/>
    <m/>
    <n v="7"/>
    <n v="7"/>
    <n v="578"/>
    <n v="0"/>
    <n v="0"/>
    <n v="2E-3"/>
    <n v="140"/>
    <n v="140"/>
    <m/>
  </r>
  <r>
    <s v="4301122100810007"/>
    <s v="国担非专项业务"/>
    <s v="新增"/>
    <x v="7"/>
    <m/>
    <s v="湖南省融资再担保有限公司"/>
    <s v="黄昌平"/>
    <s v="个体工商户"/>
    <s v="居民身份证"/>
    <s v="43312719800913203X"/>
    <m/>
    <m/>
    <s v="吉首市吉顺灯饰经营部"/>
    <s v="92433101MA4PK8TU8W"/>
    <s v="私人控股"/>
    <s v="否"/>
    <s v="湖南省/湘西土家族苗族自治州/吉首市"/>
    <s v="灯具零售"/>
    <s v="零售业"/>
    <n v="50"/>
    <n v="355.33330000000001"/>
    <n v="4"/>
    <m/>
    <s v="其他"/>
    <s v="小微企业"/>
    <m/>
    <m/>
    <m/>
    <m/>
    <s v="浙江网商银行股份有限公司"/>
    <n v="4.5"/>
    <s v="个人经营性贷款"/>
    <n v="9"/>
    <s v="人民币"/>
    <s v="否"/>
    <s v="2022-10-08 00:00:00"/>
    <s v="2024-05-08 00:00:00"/>
    <m/>
    <s v="89130800008507603420221008"/>
    <m/>
    <s v="R88-57921553"/>
    <s v="GUAR89130800008507603420221008891308"/>
    <n v="1"/>
    <m/>
    <s v="无"/>
    <n v="20"/>
    <n v="40"/>
    <n v="0"/>
    <n v="20"/>
    <n v="20"/>
    <n v="0"/>
    <m/>
    <s v=""/>
    <s v="网商202210"/>
    <s v="国担非专项业务"/>
    <m/>
    <s v="国担非专项业务"/>
    <m/>
    <s v="2022-11-29 16:51:07"/>
    <s v="2022-12-20 11:12:03"/>
    <s v="2022-11-07 11:02:45"/>
    <s v="刘畅之"/>
    <m/>
    <s v="省再担合规性审查通过"/>
    <s v="国担合规性审查通过"/>
    <m/>
    <n v="4.5"/>
    <n v="4.5"/>
    <n v="578"/>
    <n v="0"/>
    <n v="0"/>
    <n v="2E-3"/>
    <n v="90"/>
    <n v="90"/>
    <m/>
  </r>
  <r>
    <s v="4301122100810008"/>
    <s v="国担非专项业务"/>
    <s v="新增"/>
    <x v="7"/>
    <m/>
    <s v="湖南省融资再担保有限公司"/>
    <s v="龚国红"/>
    <s v="小微企业主"/>
    <s v="居民身份证"/>
    <s v="430702197907294012"/>
    <m/>
    <m/>
    <s v="常德宏锦商贸有限公司"/>
    <s v="91430702685030105U"/>
    <s v="私人控股"/>
    <s v="否"/>
    <s v="湖南省/常德市/武陵区"/>
    <s v="米、面制品及食用油批发"/>
    <s v="批发业"/>
    <n v="650"/>
    <n v="1500"/>
    <n v="10"/>
    <m/>
    <s v="小型企业"/>
    <s v="小微企业"/>
    <m/>
    <m/>
    <m/>
    <m/>
    <s v="浙江网商银行股份有限公司"/>
    <n v="3"/>
    <s v="流动资金贷款"/>
    <n v="9.5"/>
    <s v="人民币"/>
    <s v="否"/>
    <s v="2022-10-08 00:00:00"/>
    <s v="2024-05-08 00:00:00"/>
    <m/>
    <s v="89130800009747212320221008"/>
    <m/>
    <s v="R88-57921553"/>
    <s v="GUAR89130800009747212320221008891308"/>
    <n v="1"/>
    <m/>
    <s v="无"/>
    <n v="20"/>
    <n v="40"/>
    <n v="0"/>
    <n v="20"/>
    <n v="20"/>
    <n v="0"/>
    <m/>
    <s v=""/>
    <s v="网商202210"/>
    <s v="国担非专项业务"/>
    <m/>
    <s v="国担非专项业务"/>
    <m/>
    <s v="2022-11-29 16:51:07"/>
    <s v="2022-12-20 11:12:28"/>
    <s v="2022-11-07 11:02:45"/>
    <s v="刘畅之"/>
    <m/>
    <s v="省再担合规性审查通过"/>
    <s v="国担合规性审查通过"/>
    <m/>
    <n v="3"/>
    <n v="3"/>
    <n v="578"/>
    <n v="0"/>
    <n v="0"/>
    <n v="2E-3"/>
    <n v="60"/>
    <n v="60"/>
    <m/>
  </r>
  <r>
    <s v="4301122100810009"/>
    <s v="国担非专项业务"/>
    <s v="新增"/>
    <x v="7"/>
    <m/>
    <s v="湖南省融资再担保有限公司"/>
    <s v="李勇轩"/>
    <s v="个体工商户"/>
    <s v="居民身份证"/>
    <s v="450422199208270216"/>
    <m/>
    <m/>
    <s v="武陵源区泳规玄百货店"/>
    <s v="92430811MA7DUTB12H"/>
    <s v="私人控股"/>
    <s v="否"/>
    <s v="湖南省/张家界市/武陵源区"/>
    <s v="其他未列明零售业"/>
    <s v="零售业"/>
    <n v="10"/>
    <n v="249.86670000000001"/>
    <n v="7"/>
    <m/>
    <s v="其他"/>
    <s v="小微企业"/>
    <m/>
    <m/>
    <m/>
    <m/>
    <s v="浙江网商银行股份有限公司"/>
    <n v="5.3"/>
    <s v="个人经营性贷款"/>
    <n v="9.8000000000000007"/>
    <s v="人民币"/>
    <s v="否"/>
    <s v="2022-10-08 00:00:00"/>
    <s v="2024-05-08 00:00:00"/>
    <m/>
    <s v="89130800010795013920221008"/>
    <m/>
    <s v="R88-57921553"/>
    <s v="GUAR89130800010795013920221008891308"/>
    <n v="1"/>
    <m/>
    <s v="无"/>
    <n v="20"/>
    <n v="40"/>
    <n v="0"/>
    <n v="20"/>
    <n v="20"/>
    <n v="0"/>
    <m/>
    <s v=""/>
    <s v="网商202210"/>
    <s v="国担非专项业务"/>
    <m/>
    <s v="国担非专项业务"/>
    <m/>
    <s v="2022-11-29 16:51:07"/>
    <s v="2022-12-20 11:12:28"/>
    <s v="2022-11-07 11:02:45"/>
    <s v="刘畅之"/>
    <m/>
    <s v="省再担合规性审查通过"/>
    <s v="国担合规性审查通过"/>
    <m/>
    <n v="5.3"/>
    <n v="5.3"/>
    <n v="578"/>
    <n v="0"/>
    <n v="0"/>
    <n v="2E-3"/>
    <n v="106"/>
    <n v="106"/>
    <m/>
  </r>
  <r>
    <s v="4301122100810010"/>
    <s v="国担非专项业务"/>
    <s v="新增"/>
    <x v="7"/>
    <s v=""/>
    <s v="湖南省融资再担保有限公司"/>
    <s v="蔡发明"/>
    <s v="小微企业主"/>
    <s v="居民身份证"/>
    <s v="431124198704254214"/>
    <m/>
    <m/>
    <s v="道县湘村美电子商务有限公司"/>
    <s v="91431124MA4Q8PQR6P"/>
    <s v="私人控股"/>
    <s v="否"/>
    <s v="湖南省/永州市/道县"/>
    <s v="果品、蔬菜零售"/>
    <s v="零售业"/>
    <n v="12"/>
    <n v="12.01"/>
    <n v="5"/>
    <m/>
    <s v="微型企业"/>
    <s v="小微企业"/>
    <s v=""/>
    <m/>
    <m/>
    <m/>
    <s v="浙江网商银行股份有限公司"/>
    <n v="2"/>
    <s v="流动资金贷款"/>
    <n v="9.8000000000000007"/>
    <s v="人民币"/>
    <s v="否"/>
    <s v="2022-10-08 00:00:00"/>
    <s v="2024-05-08 00:00:00"/>
    <m/>
    <s v="89130800021231008020221008"/>
    <m/>
    <s v="R88-57921553"/>
    <s v="GUAR89130800021231008020221008891308"/>
    <n v="1"/>
    <m/>
    <s v="无"/>
    <n v="20"/>
    <n v="40"/>
    <n v="0"/>
    <n v="20"/>
    <n v="20"/>
    <n v="0"/>
    <m/>
    <s v=""/>
    <s v="网商202210"/>
    <s v="国担非专项业务"/>
    <s v=""/>
    <s v="国担非专项业务"/>
    <m/>
    <s v="2022-11-29 16:51:07"/>
    <s v="2022-12-20 11:12:03"/>
    <s v="2022-11-07 00:00:00"/>
    <s v="刘畅之"/>
    <m/>
    <s v="省再担合规性审查通过"/>
    <s v="国担合规性审查通过"/>
    <m/>
    <n v="2"/>
    <n v="2"/>
    <n v="578"/>
    <n v="0"/>
    <n v="0"/>
    <n v="2E-3"/>
    <n v="40"/>
    <n v="40"/>
    <m/>
  </r>
  <r>
    <s v="4301122100810011"/>
    <s v="国担非专项业务"/>
    <s v="新增"/>
    <x v="7"/>
    <m/>
    <s v="湖南省融资再担保有限公司"/>
    <s v="王友良"/>
    <s v="个体工商户"/>
    <s v="居民身份证"/>
    <s v="430122198011043250"/>
    <m/>
    <m/>
    <s v="长沙市望城区桥驿镇红玉斋商行"/>
    <s v="92430122MA4L8RCH63"/>
    <s v="私人控股"/>
    <s v="否"/>
    <s v="湖南省/长沙市/望城区"/>
    <s v="其他综合零售"/>
    <s v="零售业"/>
    <n v="20"/>
    <n v="1E-3"/>
    <n v="6"/>
    <m/>
    <s v="其他"/>
    <s v="小微企业"/>
    <m/>
    <m/>
    <m/>
    <m/>
    <s v="浙江网商银行股份有限公司"/>
    <n v="8.1999999999999993"/>
    <s v="个人经营性贷款"/>
    <n v="8"/>
    <s v="人民币"/>
    <s v="否"/>
    <s v="2022-10-08 00:00:00"/>
    <s v="2024-05-08 00:00:00"/>
    <m/>
    <s v="89130800064547311620221008"/>
    <m/>
    <s v="R88-57921553"/>
    <s v="GUAR89130800064547311620221008891308"/>
    <n v="1"/>
    <m/>
    <s v="无"/>
    <n v="20"/>
    <n v="40"/>
    <n v="0"/>
    <n v="20"/>
    <n v="20"/>
    <n v="0"/>
    <m/>
    <s v=""/>
    <s v="网商202210"/>
    <s v="国担非专项业务"/>
    <m/>
    <s v="国担非专项业务"/>
    <m/>
    <s v="2022-11-29 16:51:07"/>
    <s v="2022-12-20 11:12:03"/>
    <s v="2022-11-07 11:02:45"/>
    <s v="刘畅之"/>
    <m/>
    <s v="省再担合规性审查通过"/>
    <s v="国担合规性审查通过"/>
    <m/>
    <n v="8.1999999999999993"/>
    <n v="8.1999999999999993"/>
    <n v="578"/>
    <n v="0"/>
    <n v="0"/>
    <n v="2E-3"/>
    <n v="164"/>
    <n v="164"/>
    <m/>
  </r>
  <r>
    <s v="4301122100810012"/>
    <s v="国担非专项业务"/>
    <s v="新增"/>
    <x v="7"/>
    <m/>
    <s v="湖南省融资再担保有限公司"/>
    <s v="易世明"/>
    <s v="小微企业主"/>
    <s v="居民身份证"/>
    <s v="430223197512052611"/>
    <m/>
    <m/>
    <s v="攸县世新生态家庭农场"/>
    <s v="91430223MA4QMJRP66"/>
    <s v="私人控股"/>
    <s v="否"/>
    <s v="湖南省/株洲市/攸县"/>
    <s v="林木育苗"/>
    <s v="农、林、牧、渔业"/>
    <n v="50"/>
    <n v="12"/>
    <n v="1"/>
    <m/>
    <s v="微型企业"/>
    <s v="三农,小微企业"/>
    <s v="4.3.1"/>
    <m/>
    <m/>
    <m/>
    <s v="浙江网商银行股份有限公司"/>
    <n v="2"/>
    <s v="流动资金贷款"/>
    <n v="5.6"/>
    <s v="人民币"/>
    <s v="否"/>
    <s v="2022-10-08 00:00:00"/>
    <s v="2024-05-08 00:00:00"/>
    <m/>
    <s v="89130800095326812120221008"/>
    <m/>
    <s v="R88-57921553"/>
    <s v="GUAR89130800095326812120221008891308"/>
    <n v="1"/>
    <m/>
    <s v="无"/>
    <n v="20"/>
    <n v="40"/>
    <n v="0"/>
    <n v="20"/>
    <n v="20"/>
    <n v="0"/>
    <m/>
    <s v=""/>
    <s v="网商202210"/>
    <s v="国担非专项业务"/>
    <m/>
    <s v="国担非专项业务"/>
    <m/>
    <s v="2022-11-29 16:51:07"/>
    <s v="2022-12-20 11:12:03"/>
    <s v="2022-11-07 11:02:45"/>
    <s v="刘畅之"/>
    <m/>
    <s v="省再担合规性审查通过"/>
    <s v="国担合规性审查通过"/>
    <m/>
    <n v="2"/>
    <n v="2"/>
    <n v="578"/>
    <n v="0"/>
    <n v="0"/>
    <n v="2E-3"/>
    <n v="40"/>
    <n v="40"/>
    <m/>
  </r>
  <r>
    <s v="4301122100810013"/>
    <s v="国担非专项业务"/>
    <s v="新增"/>
    <x v="7"/>
    <m/>
    <s v="湖南省融资再担保有限公司"/>
    <s v="朱恒益"/>
    <s v="个体工商户"/>
    <s v="居民身份证"/>
    <s v="430225197307193514"/>
    <m/>
    <m/>
    <s v="炎陵县策源乡炎恒农产品店"/>
    <s v="92430225MA4Q17P606"/>
    <s v="私人控股"/>
    <s v="否"/>
    <s v="湖南省/株洲市/炎陵县"/>
    <s v="其他农牧产品批发"/>
    <s v="批发业"/>
    <n v="10"/>
    <n v="153.5"/>
    <n v="6"/>
    <m/>
    <s v="其他"/>
    <s v="小微企业"/>
    <m/>
    <m/>
    <m/>
    <m/>
    <s v="浙江网商银行股份有限公司"/>
    <n v="2"/>
    <s v="个人经营性贷款"/>
    <n v="9"/>
    <s v="人民币"/>
    <s v="否"/>
    <s v="2022-10-08 00:00:00"/>
    <s v="2024-05-08 00:00:00"/>
    <m/>
    <s v="89130800123508113520221008"/>
    <m/>
    <s v="R88-57921553"/>
    <s v="GUAR89130800123508113520221008891308"/>
    <n v="1"/>
    <m/>
    <s v="无"/>
    <n v="20"/>
    <n v="40"/>
    <n v="0"/>
    <n v="20"/>
    <n v="20"/>
    <n v="0"/>
    <m/>
    <s v=""/>
    <s v="网商202210"/>
    <s v="国担非专项业务"/>
    <m/>
    <s v="国担非专项业务"/>
    <m/>
    <s v="2022-11-29 16:51:07"/>
    <s v="2022-12-20 11:12:28"/>
    <s v="2022-11-07 11:02:45"/>
    <s v="刘畅之"/>
    <m/>
    <s v="省再担合规性审查通过"/>
    <s v="国担合规性审查通过"/>
    <m/>
    <n v="2"/>
    <n v="2"/>
    <n v="578"/>
    <n v="0"/>
    <n v="0"/>
    <n v="2E-3"/>
    <n v="40"/>
    <n v="40"/>
    <m/>
  </r>
  <r>
    <s v="4301122100810014"/>
    <s v="国担非专项业务"/>
    <s v="新增"/>
    <x v="7"/>
    <m/>
    <s v="湖南省融资再担保有限公司"/>
    <s v="李钢祥"/>
    <s v="个体工商户"/>
    <s v="居民身份证"/>
    <s v="430602197712145513"/>
    <m/>
    <m/>
    <s v="临湘市塘下李钢祥家庭农场"/>
    <s v="92430682MA4M3RDN5D"/>
    <s v="私人控股"/>
    <s v="否"/>
    <s v="湖南省/岳阳市/临湘市"/>
    <s v="其他谷物种植"/>
    <s v="农、林、牧、渔业"/>
    <n v="10"/>
    <n v="26.666699999999999"/>
    <n v="1"/>
    <m/>
    <s v="其他"/>
    <s v="三农,小微企业"/>
    <m/>
    <m/>
    <m/>
    <m/>
    <s v="浙江网商银行股份有限公司"/>
    <n v="5"/>
    <s v="个人经营性贷款"/>
    <n v="6.2"/>
    <s v="人民币"/>
    <s v="否"/>
    <s v="2022-10-08 00:00:00"/>
    <s v="2024-05-08 00:00:00"/>
    <m/>
    <s v="89130800217162602420221008"/>
    <m/>
    <s v="R88-57921553"/>
    <s v="GUAR89130800217162602420221008891308"/>
    <n v="1"/>
    <m/>
    <s v="无"/>
    <n v="20"/>
    <n v="40"/>
    <n v="0"/>
    <n v="20"/>
    <n v="20"/>
    <n v="0"/>
    <m/>
    <s v=""/>
    <s v="网商202210"/>
    <s v="国担非专项业务"/>
    <m/>
    <s v="国担非专项业务"/>
    <m/>
    <s v="2022-11-29 16:51:07"/>
    <s v="2022-12-20 11:12:28"/>
    <s v="2022-11-07 11:02:45"/>
    <s v="刘畅之"/>
    <m/>
    <s v="省再担合规性审查通过"/>
    <s v="国担合规性审查通过"/>
    <m/>
    <n v="5"/>
    <n v="5"/>
    <n v="578"/>
    <n v="0"/>
    <n v="0"/>
    <n v="2E-3"/>
    <n v="100"/>
    <n v="100"/>
    <m/>
  </r>
  <r>
    <s v="4301122100810015"/>
    <s v="国担非专项业务"/>
    <s v="新增"/>
    <x v="7"/>
    <m/>
    <s v="湖南省融资再担保有限公司"/>
    <s v="刘如九"/>
    <s v="小微企业主"/>
    <s v="居民身份证"/>
    <s v="432522198209151453"/>
    <m/>
    <m/>
    <s v="娄底市久耀建筑工程劳务有限公司"/>
    <s v="91431300MA4LCHEX4P"/>
    <s v="私人控股"/>
    <s v="否"/>
    <s v="湖南省/娄底市/娄星区"/>
    <s v="其他未列明商务服务业"/>
    <s v="租赁和商务服务业"/>
    <n v="150"/>
    <n v="650"/>
    <n v="14"/>
    <m/>
    <s v="小型企业"/>
    <s v="小微企业"/>
    <m/>
    <m/>
    <m/>
    <m/>
    <s v="浙江网商银行股份有限公司"/>
    <n v="10"/>
    <s v="流动资金贷款"/>
    <n v="8"/>
    <s v="人民币"/>
    <s v="否"/>
    <s v="2022-10-08 00:00:00"/>
    <s v="2024-05-08 00:00:00"/>
    <m/>
    <s v="89130800276542308020221008"/>
    <m/>
    <s v="R88-57921553"/>
    <s v="GUAR89130800276542308020221008891308"/>
    <n v="1"/>
    <m/>
    <s v="无"/>
    <n v="20"/>
    <n v="40"/>
    <n v="0"/>
    <n v="20"/>
    <n v="20"/>
    <n v="0"/>
    <m/>
    <s v=""/>
    <s v="网商202210"/>
    <s v="国担非专项业务"/>
    <m/>
    <s v="国担非专项业务"/>
    <m/>
    <s v="2022-11-29 16:51:07"/>
    <s v="2022-12-20 11:12:28"/>
    <s v="2022-11-07 11:02:45"/>
    <s v="刘畅之"/>
    <m/>
    <s v="省再担合规性审查通过"/>
    <s v="国担合规性审查通过"/>
    <m/>
    <n v="10"/>
    <n v="10"/>
    <n v="578"/>
    <n v="0"/>
    <n v="0"/>
    <n v="2E-3"/>
    <n v="200"/>
    <n v="200"/>
    <m/>
  </r>
  <r>
    <s v="4301122100910004"/>
    <s v="国担非专项业务"/>
    <s v="新增"/>
    <x v="7"/>
    <m/>
    <s v="湖南省融资再担保有限公司"/>
    <s v="李检"/>
    <s v="个体工商户"/>
    <s v="居民身份证"/>
    <s v="430522198504098366"/>
    <m/>
    <m/>
    <s v="长沙县榔梨检森服装店"/>
    <s v="92430121MA4PK8J849"/>
    <s v="私人控股"/>
    <s v="否"/>
    <s v="湖南省/长沙市/长沙县"/>
    <s v="服装零售"/>
    <s v="零售业"/>
    <n v="20"/>
    <n v="1E-3"/>
    <n v="8"/>
    <m/>
    <s v="其他"/>
    <s v="小微企业"/>
    <m/>
    <m/>
    <m/>
    <m/>
    <s v="浙江网商银行股份有限公司"/>
    <n v="2"/>
    <s v="个人经营性贷款"/>
    <n v="9.8000000000000007"/>
    <s v="人民币"/>
    <s v="否"/>
    <s v="2022-10-09 00:00:00"/>
    <s v="2024-05-09 00:00:00"/>
    <m/>
    <s v="89130800003061409820221009"/>
    <m/>
    <s v="R88-57921553"/>
    <s v="GUAR89130800003061409820221009891308"/>
    <n v="1"/>
    <m/>
    <s v="无"/>
    <n v="20"/>
    <n v="40"/>
    <n v="0"/>
    <n v="20"/>
    <n v="20"/>
    <n v="0"/>
    <m/>
    <s v=""/>
    <s v="网商202210"/>
    <s v="国担非专项业务"/>
    <m/>
    <s v="国担非专项业务"/>
    <m/>
    <s v="2022-11-29 16:51:07"/>
    <s v="2022-12-20 11:12:28"/>
    <s v="2022-11-07 11:02:45"/>
    <s v="刘畅之"/>
    <m/>
    <s v="省再担合规性审查通过"/>
    <s v="国担合规性审查通过"/>
    <m/>
    <n v="2"/>
    <n v="2"/>
    <n v="578"/>
    <n v="0"/>
    <n v="0"/>
    <n v="2E-3"/>
    <n v="40"/>
    <n v="40"/>
    <m/>
  </r>
  <r>
    <s v="4301122100910005"/>
    <s v="国担非专项业务"/>
    <s v="新增"/>
    <x v="7"/>
    <m/>
    <s v="湖南省融资再担保有限公司"/>
    <s v="徐文丹"/>
    <s v="个体工商户"/>
    <s v="居民身份证"/>
    <s v="430426199105114976"/>
    <m/>
    <m/>
    <s v="祁东县白地市镇俊熙副食商行"/>
    <s v="92430426MA4M60752M"/>
    <s v="私人控股"/>
    <s v="否"/>
    <s v="湖南省/衡阳市/祁东县"/>
    <s v="酒、饮料及茶叶零售"/>
    <s v="零售业"/>
    <n v="650"/>
    <n v="468"/>
    <n v="12"/>
    <m/>
    <s v="其他"/>
    <s v="小微企业"/>
    <m/>
    <m/>
    <m/>
    <m/>
    <s v="浙江网商银行股份有限公司"/>
    <n v="10"/>
    <s v="个人经营性贷款"/>
    <n v="8"/>
    <s v="人民币"/>
    <s v="否"/>
    <s v="2022-10-09 00:00:00"/>
    <s v="2024-05-09 00:00:00"/>
    <m/>
    <s v="89130800007917602320221009"/>
    <m/>
    <s v="R88-57921553"/>
    <s v="GUAR89130800007917602320221009891308"/>
    <n v="1"/>
    <m/>
    <s v="无"/>
    <n v="20"/>
    <n v="40"/>
    <n v="0"/>
    <n v="20"/>
    <n v="20"/>
    <n v="0"/>
    <m/>
    <s v=""/>
    <s v="网商202210"/>
    <s v="国担非专项业务"/>
    <m/>
    <s v="国担非专项业务"/>
    <m/>
    <s v="2022-11-29 16:51:07"/>
    <s v="2022-12-20 11:12:28"/>
    <s v="2022-11-07 11:02:45"/>
    <s v="刘畅之"/>
    <m/>
    <s v="省再担合规性审查通过"/>
    <s v="国担合规性审查通过"/>
    <m/>
    <n v="10"/>
    <n v="10"/>
    <n v="578"/>
    <n v="0"/>
    <n v="0"/>
    <n v="2E-3"/>
    <n v="200"/>
    <n v="200"/>
    <m/>
  </r>
  <r>
    <s v="4301122100910006"/>
    <s v="国担非专项业务"/>
    <s v="新增"/>
    <x v="7"/>
    <m/>
    <s v="湖南省融资再担保有限公司"/>
    <s v="卓林东"/>
    <s v="个体工商户"/>
    <s v="居民身份证"/>
    <s v="43030419830928205X"/>
    <m/>
    <m/>
    <s v="长沙市雨花区简霖餐饮店"/>
    <s v="92430111MA4TARKN4T"/>
    <s v="私人控股"/>
    <s v="否"/>
    <s v="湖南省/长沙市/雨花区"/>
    <s v="其他未列明餐饮业"/>
    <s v="餐饮业"/>
    <n v="50"/>
    <n v="25"/>
    <n v="7"/>
    <m/>
    <s v="其他"/>
    <s v="小微企业"/>
    <m/>
    <m/>
    <m/>
    <m/>
    <s v="浙江网商银行股份有限公司"/>
    <n v="3"/>
    <s v="个人经营性贷款"/>
    <n v="9.8000000000000007"/>
    <s v="人民币"/>
    <s v="否"/>
    <s v="2022-10-09 00:00:00"/>
    <s v="2024-05-09 00:00:00"/>
    <m/>
    <s v="89130800019365411320221009"/>
    <m/>
    <s v="R88-57921553"/>
    <s v="GUAR89130800019365411320221009891308"/>
    <n v="1"/>
    <m/>
    <s v="无"/>
    <n v="20"/>
    <n v="40"/>
    <n v="0"/>
    <n v="20"/>
    <n v="20"/>
    <n v="0"/>
    <m/>
    <s v=""/>
    <s v="网商202210"/>
    <s v="国担非专项业务"/>
    <m/>
    <s v="国担非专项业务"/>
    <m/>
    <s v="2022-11-29 16:51:07"/>
    <s v="2022-12-20 11:12:28"/>
    <s v="2022-11-07 11:02:45"/>
    <s v="刘畅之"/>
    <m/>
    <s v="省再担合规性审查通过"/>
    <s v="国担合规性审查通过"/>
    <m/>
    <n v="3"/>
    <n v="3"/>
    <n v="578"/>
    <n v="0"/>
    <n v="0"/>
    <n v="2E-3"/>
    <n v="60"/>
    <n v="60"/>
    <m/>
  </r>
  <r>
    <s v="4301122100910007"/>
    <s v="国担非专项业务"/>
    <s v="新增"/>
    <x v="7"/>
    <m/>
    <s v="湖南省融资再担保有限公司"/>
    <s v="方伟"/>
    <s v="小微企业主"/>
    <s v="居民身份证"/>
    <s v="430302198412071274"/>
    <m/>
    <m/>
    <s v="湘潭市鑫瀚商贸有限公司"/>
    <s v="91430302MA4P93UU0Y"/>
    <s v="私人控股"/>
    <s v="否"/>
    <s v="湖南省/湘潭市/雨湖区"/>
    <s v="其他食品批发"/>
    <s v="批发业"/>
    <n v="50"/>
    <n v="12"/>
    <n v="6"/>
    <m/>
    <s v="微型企业"/>
    <s v="小微企业"/>
    <m/>
    <m/>
    <m/>
    <m/>
    <s v="浙江网商银行股份有限公司"/>
    <n v="4.5999999999999996"/>
    <s v="流动资金贷款"/>
    <n v="9.8000000000000007"/>
    <s v="人民币"/>
    <s v="否"/>
    <s v="2022-10-09 00:00:00"/>
    <s v="2024-05-09 00:00:00"/>
    <m/>
    <s v="89130800056157614220221009"/>
    <m/>
    <s v="R88-57921553"/>
    <s v="GUAR89130800056157614220221009891308"/>
    <n v="1"/>
    <m/>
    <s v="无"/>
    <n v="20"/>
    <n v="40"/>
    <n v="0"/>
    <n v="20"/>
    <n v="20"/>
    <n v="0"/>
    <m/>
    <s v=""/>
    <s v="网商202210"/>
    <s v="国担非专项业务"/>
    <m/>
    <s v="国担非专项业务"/>
    <m/>
    <s v="2022-11-29 16:51:07"/>
    <s v="2022-12-20 11:12:28"/>
    <s v="2022-11-07 11:02:45"/>
    <s v="刘畅之"/>
    <m/>
    <s v="省再担合规性审查通过"/>
    <s v="国担合规性审查通过"/>
    <m/>
    <n v="4.5999999999999996"/>
    <n v="4.5999999999999996"/>
    <n v="578"/>
    <n v="0"/>
    <n v="0"/>
    <n v="2E-3"/>
    <n v="92"/>
    <n v="92"/>
    <m/>
  </r>
  <r>
    <s v="4301122100910008"/>
    <s v="国担非专项业务"/>
    <s v="新增"/>
    <x v="7"/>
    <m/>
    <s v="湖南省融资再担保有限公司"/>
    <s v="钟彦香"/>
    <s v="个体工商户"/>
    <s v="居民身份证"/>
    <s v="430421197908231462"/>
    <m/>
    <m/>
    <s v="衡阳市石鼓区和信酒业副食商行"/>
    <s v="92430407MA4QJA4710"/>
    <s v="私人控股"/>
    <s v="否"/>
    <s v="湖南省/衡阳市/石鼓区"/>
    <s v="烟草制品零售"/>
    <s v="零售业"/>
    <n v="1"/>
    <n v="1E-3"/>
    <n v="9"/>
    <m/>
    <s v="其他"/>
    <s v="小微企业"/>
    <m/>
    <m/>
    <m/>
    <m/>
    <s v="浙江网商银行股份有限公司"/>
    <n v="5.3"/>
    <s v="个人经营性贷款"/>
    <n v="9.8000000000000007"/>
    <s v="人民币"/>
    <s v="否"/>
    <s v="2022-10-09 00:00:00"/>
    <s v="2024-05-09 00:00:00"/>
    <m/>
    <s v="89130800063616009220221009"/>
    <m/>
    <s v="R88-57921553"/>
    <s v="GUAR89130800063616009220221009891308"/>
    <n v="1"/>
    <m/>
    <s v="无"/>
    <n v="20"/>
    <n v="40"/>
    <n v="0"/>
    <n v="20"/>
    <n v="20"/>
    <n v="0"/>
    <m/>
    <s v=""/>
    <s v="网商202210"/>
    <s v="国担非专项业务"/>
    <m/>
    <s v="国担非专项业务"/>
    <m/>
    <s v="2022-11-29 16:51:07"/>
    <s v="2022-12-20 11:12:28"/>
    <s v="2022-11-07 11:02:45"/>
    <s v="刘畅之"/>
    <m/>
    <s v="省再担合规性审查通过"/>
    <s v="国担合规性审查通过"/>
    <m/>
    <n v="5.3"/>
    <n v="5.3"/>
    <n v="578"/>
    <n v="0"/>
    <n v="0"/>
    <n v="2E-3"/>
    <n v="106"/>
    <n v="106"/>
    <m/>
  </r>
  <r>
    <s v="4301122100910009"/>
    <s v="国担非专项业务"/>
    <s v="新增"/>
    <x v="7"/>
    <m/>
    <s v="湖南省融资再担保有限公司"/>
    <s v="谭外娇"/>
    <s v="个体工商户"/>
    <s v="居民身份证"/>
    <s v="431028199004240625"/>
    <m/>
    <m/>
    <s v="郴州市苏仙区小陈综合超市"/>
    <s v="92431003MA7BQNU80L"/>
    <s v="私人控股"/>
    <s v="否"/>
    <s v="湖南省/郴州市/苏仙区"/>
    <s v="超级市场零售"/>
    <s v="零售业"/>
    <n v="20"/>
    <n v="474"/>
    <n v="10"/>
    <m/>
    <s v="其他"/>
    <s v="小微企业"/>
    <m/>
    <m/>
    <m/>
    <m/>
    <s v="浙江网商银行股份有限公司"/>
    <n v="3.5"/>
    <s v="个人经营性贷款"/>
    <n v="9.8000000000000007"/>
    <s v="人民币"/>
    <s v="否"/>
    <s v="2022-10-09 00:00:00"/>
    <s v="2024-05-09 00:00:00"/>
    <m/>
    <s v="89130800070402002220221009"/>
    <m/>
    <s v="R88-57921553"/>
    <s v="GUAR89130800070402002220221009891308"/>
    <n v="1"/>
    <m/>
    <s v="无"/>
    <n v="20"/>
    <n v="40"/>
    <n v="0"/>
    <n v="20"/>
    <n v="20"/>
    <n v="0"/>
    <m/>
    <s v=""/>
    <s v="网商202210"/>
    <s v="国担非专项业务"/>
    <m/>
    <s v="国担非专项业务"/>
    <m/>
    <s v="2022-11-29 16:51:07"/>
    <s v="2022-12-20 11:12:28"/>
    <s v="2022-11-07 11:02:45"/>
    <s v="刘畅之"/>
    <m/>
    <s v="省再担合规性审查通过"/>
    <s v="国担合规性审查通过"/>
    <m/>
    <n v="3.5"/>
    <n v="3.5"/>
    <n v="578"/>
    <n v="0"/>
    <n v="0"/>
    <n v="2E-3"/>
    <n v="70"/>
    <n v="70"/>
    <m/>
  </r>
  <r>
    <s v="4301122100910010"/>
    <s v="国担非专项业务"/>
    <s v="新增"/>
    <x v="7"/>
    <m/>
    <s v="湖南省融资再担保有限公司"/>
    <s v="卢彬"/>
    <s v="个体工商户"/>
    <s v="居民身份证"/>
    <s v="430121197109219110"/>
    <m/>
    <m/>
    <s v="长沙市芙蓉区顺友投影设备经营部"/>
    <s v="92430102MA4LGJPX1T"/>
    <s v="私人控股"/>
    <s v="否"/>
    <s v="湖南省/长沙市/芙蓉区"/>
    <s v="其他未列明零售业"/>
    <s v="零售业"/>
    <n v="3"/>
    <n v="461"/>
    <n v="7"/>
    <m/>
    <s v="其他"/>
    <s v="小微企业"/>
    <m/>
    <m/>
    <m/>
    <m/>
    <s v="浙江网商银行股份有限公司"/>
    <n v="3.2"/>
    <s v="个人经营性贷款"/>
    <n v="9.8000000000000007"/>
    <s v="人民币"/>
    <s v="否"/>
    <s v="2022-10-09 00:00:00"/>
    <s v="2024-05-09 00:00:00"/>
    <m/>
    <s v="89130800076290407820221009"/>
    <m/>
    <s v="R88-57921553"/>
    <s v="GUAR89130800076290407820221009891308"/>
    <n v="1"/>
    <m/>
    <s v="无"/>
    <n v="20"/>
    <n v="40"/>
    <n v="0"/>
    <n v="20"/>
    <n v="20"/>
    <n v="0"/>
    <m/>
    <s v=""/>
    <s v="网商202210"/>
    <s v="国担非专项业务"/>
    <m/>
    <s v="国担非专项业务"/>
    <m/>
    <s v="2022-11-29 16:51:07"/>
    <s v="2022-12-20 11:12:03"/>
    <s v="2022-11-07 11:02:45"/>
    <s v="刘畅之"/>
    <m/>
    <s v="省再担合规性审查通过"/>
    <s v="国担合规性审查通过"/>
    <m/>
    <n v="3.2"/>
    <n v="3.2"/>
    <n v="578"/>
    <n v="0"/>
    <n v="0"/>
    <n v="2E-3"/>
    <n v="64"/>
    <n v="64"/>
    <m/>
  </r>
  <r>
    <s v="4301122100910011"/>
    <s v="国担非专项业务"/>
    <s v="新增"/>
    <x v="7"/>
    <m/>
    <s v="湖南省融资再担保有限公司"/>
    <s v="雷红英"/>
    <s v="个体工商户"/>
    <s v="居民身份证"/>
    <s v="432822197207060023"/>
    <m/>
    <m/>
    <s v="桂阳县合家欢便利店"/>
    <s v="92431021MA4QBTY97M"/>
    <s v="私人控股"/>
    <s v="否"/>
    <s v="湖南省/郴州市/桂阳县"/>
    <s v="其他综合零售"/>
    <s v="零售业"/>
    <n v="3"/>
    <n v="457.33330000000001"/>
    <n v="6"/>
    <m/>
    <s v="其他"/>
    <s v="小微企业"/>
    <m/>
    <m/>
    <m/>
    <m/>
    <s v="浙江网商银行股份有限公司"/>
    <n v="2"/>
    <s v="个人经营性贷款"/>
    <n v="9.8000000000000007"/>
    <s v="人民币"/>
    <s v="否"/>
    <s v="2022-10-09 00:00:00"/>
    <s v="2024-05-09 00:00:00"/>
    <m/>
    <s v="89130800088683104920221009"/>
    <m/>
    <s v="R88-57921553"/>
    <s v="GUAR89130800088683104920221009891308"/>
    <n v="1"/>
    <m/>
    <s v="无"/>
    <n v="20"/>
    <n v="40"/>
    <n v="0"/>
    <n v="20"/>
    <n v="20"/>
    <n v="0"/>
    <m/>
    <s v=""/>
    <s v="网商202210"/>
    <s v="国担非专项业务"/>
    <m/>
    <s v="国担非专项业务"/>
    <m/>
    <s v="2022-11-29 16:51:07"/>
    <s v="2022-12-20 11:12:03"/>
    <s v="2022-11-07 11:02:45"/>
    <s v="刘畅之"/>
    <m/>
    <s v="省再担合规性审查通过"/>
    <s v="国担合规性审查通过"/>
    <m/>
    <n v="2"/>
    <n v="2"/>
    <n v="578"/>
    <n v="0"/>
    <n v="0"/>
    <n v="2E-3"/>
    <n v="40"/>
    <n v="40"/>
    <m/>
  </r>
  <r>
    <s v="4301122100910012"/>
    <s v="国担非专项业务"/>
    <s v="新增"/>
    <x v="7"/>
    <m/>
    <s v="湖南省融资再担保有限公司"/>
    <s v="潘强"/>
    <s v="个体工商户"/>
    <s v="居民身份证"/>
    <s v="432502198710195112"/>
    <m/>
    <m/>
    <s v="冷水江市语汐电子商务行"/>
    <s v="92431381MA4R64KF27"/>
    <s v="私人控股"/>
    <s v="否"/>
    <s v="湖南省/娄底市/冷水江市"/>
    <s v="其他食品零售"/>
    <s v="零售业"/>
    <n v="650"/>
    <n v="478"/>
    <n v="13"/>
    <m/>
    <s v="其他"/>
    <s v="小微企业"/>
    <m/>
    <m/>
    <m/>
    <m/>
    <s v="浙江网商银行股份有限公司"/>
    <n v="4.5"/>
    <s v="个人经营性贷款"/>
    <n v="8.9"/>
    <s v="人民币"/>
    <s v="否"/>
    <s v="2022-10-09 00:00:00"/>
    <s v="2024-05-09 00:00:00"/>
    <m/>
    <s v="89130800181686901920221009"/>
    <m/>
    <s v="R88-57921553"/>
    <s v="GUAR89130800181686901920221009891308"/>
    <n v="1"/>
    <m/>
    <s v="无"/>
    <n v="20"/>
    <n v="40"/>
    <n v="0"/>
    <n v="20"/>
    <n v="20"/>
    <n v="0"/>
    <m/>
    <s v=""/>
    <s v="网商202210"/>
    <s v="国担非专项业务"/>
    <m/>
    <s v="国担非专项业务"/>
    <m/>
    <s v="2022-11-29 16:51:07"/>
    <s v="2022-12-20 11:12:03"/>
    <s v="2022-11-07 11:02:45"/>
    <s v="刘畅之"/>
    <m/>
    <s v="省再担合规性审查通过"/>
    <s v="国担合规性审查通过"/>
    <m/>
    <n v="4.5"/>
    <n v="4.5"/>
    <n v="578"/>
    <n v="0"/>
    <n v="0"/>
    <n v="2E-3"/>
    <n v="90"/>
    <n v="90"/>
    <m/>
  </r>
  <r>
    <s v="4301122100910013"/>
    <s v="国担非专项业务"/>
    <s v="新增"/>
    <x v="7"/>
    <s v=""/>
    <s v="湖南省融资再担保有限公司"/>
    <s v="阙献珍"/>
    <s v="小微企业主"/>
    <s v="居民身份证"/>
    <s v="430923198105201133"/>
    <m/>
    <m/>
    <s v="长沙安久餐饮服务有限公司"/>
    <s v="91430104MA4PEQ637M"/>
    <s v="私人控股"/>
    <s v="否"/>
    <s v="湖南省/长沙市/岳麓区"/>
    <s v="正餐服务"/>
    <s v="餐饮业"/>
    <n v="12"/>
    <n v="12.01"/>
    <n v="1"/>
    <m/>
    <s v="微型企业"/>
    <s v="小微企业"/>
    <s v=""/>
    <m/>
    <m/>
    <m/>
    <s v="浙江网商银行股份有限公司"/>
    <n v="6"/>
    <s v="流动资金贷款"/>
    <n v="9.8000000000000007"/>
    <s v="人民币"/>
    <s v="否"/>
    <s v="2022-10-09 00:00:00"/>
    <s v="2024-05-09 00:00:00"/>
    <m/>
    <s v="89130800202178009620221009"/>
    <m/>
    <s v="R88-57921553"/>
    <s v="GUAR89130800202178009620221009891308"/>
    <n v="1"/>
    <m/>
    <s v="无"/>
    <n v="20"/>
    <n v="40"/>
    <n v="0"/>
    <n v="20"/>
    <n v="20"/>
    <n v="0"/>
    <m/>
    <s v=""/>
    <s v="网商202210"/>
    <s v="国担非专项业务"/>
    <s v=""/>
    <s v="国担非专项业务"/>
    <m/>
    <s v="2022-11-29 16:51:07"/>
    <s v="2022-12-20 11:12:03"/>
    <s v="2022-11-07 00:00:00"/>
    <s v="刘畅之"/>
    <m/>
    <s v="省再担合规性审查通过"/>
    <s v="国担合规性审查通过"/>
    <m/>
    <n v="6"/>
    <n v="6"/>
    <n v="578"/>
    <n v="0"/>
    <n v="0"/>
    <n v="2E-3"/>
    <n v="120"/>
    <n v="120"/>
    <m/>
  </r>
  <r>
    <s v="4301122100910014"/>
    <s v="国担非专项业务"/>
    <s v="新增"/>
    <x v="7"/>
    <m/>
    <s v="湖南省融资再担保有限公司"/>
    <s v="刘巧玲"/>
    <s v="个体工商户"/>
    <s v="居民身份证"/>
    <s v="432524199310088329"/>
    <m/>
    <m/>
    <s v="新化县白溪镇巧玲超市"/>
    <s v="92431322MA4Q5WFK16"/>
    <s v="私人控股"/>
    <s v="否"/>
    <s v="湖南省/娄底市/新化县"/>
    <s v="其他食品零售"/>
    <s v="零售业"/>
    <n v="3"/>
    <n v="1E-3"/>
    <n v="13"/>
    <m/>
    <s v="其他"/>
    <s v="小微企业"/>
    <m/>
    <m/>
    <m/>
    <m/>
    <s v="浙江网商银行股份有限公司"/>
    <n v="12.3"/>
    <s v="个人经营性贷款"/>
    <n v="8"/>
    <s v="人民币"/>
    <s v="否"/>
    <s v="2022-10-09 00:00:00"/>
    <s v="2024-05-09 00:00:00"/>
    <m/>
    <s v="89130800220234504520221009"/>
    <m/>
    <s v="R88-57921553"/>
    <s v="GUAR89130800220234504520221009891308"/>
    <n v="1"/>
    <m/>
    <s v="无"/>
    <n v="20"/>
    <n v="40"/>
    <n v="0"/>
    <n v="20"/>
    <n v="20"/>
    <n v="0"/>
    <m/>
    <s v=""/>
    <s v="网商202210"/>
    <s v="国担非专项业务"/>
    <m/>
    <s v="国担非专项业务"/>
    <m/>
    <s v="2022-11-29 16:51:07"/>
    <s v="2022-12-20 11:12:03"/>
    <s v="2022-11-07 11:02:45"/>
    <s v="刘畅之"/>
    <m/>
    <s v="省再担合规性审查通过"/>
    <s v="国担合规性审查通过"/>
    <m/>
    <n v="12.3"/>
    <n v="12.3"/>
    <n v="578"/>
    <n v="0"/>
    <n v="0"/>
    <n v="2E-3"/>
    <n v="246"/>
    <n v="246"/>
    <m/>
  </r>
  <r>
    <s v="4301122100910015"/>
    <s v="国担非专项业务"/>
    <s v="新增"/>
    <x v="7"/>
    <m/>
    <s v="湖南省融资再担保有限公司"/>
    <s v="肖丽彬"/>
    <s v="个体工商户"/>
    <s v="居民身份证"/>
    <s v="431022199007252578"/>
    <m/>
    <m/>
    <s v="宜章天塘镇东风丽彬钢材店"/>
    <s v="92431022MA4Q9N5F4N"/>
    <s v="私人控股"/>
    <s v="否"/>
    <s v="湖南省/郴州市/宜章县"/>
    <s v="其他未列明零售业"/>
    <s v="零售业"/>
    <n v="50"/>
    <n v="360.93329899999998"/>
    <n v="7"/>
    <m/>
    <s v="其他"/>
    <s v="小微企业"/>
    <m/>
    <m/>
    <m/>
    <m/>
    <s v="浙江网商银行股份有限公司"/>
    <n v="4.7"/>
    <s v="个人经营性贷款"/>
    <n v="9.8000000000000007"/>
    <s v="人民币"/>
    <s v="否"/>
    <s v="2022-10-09 00:00:00"/>
    <s v="2024-05-09 00:00:00"/>
    <m/>
    <s v="89130800234546006520221009"/>
    <m/>
    <s v="R88-57921553"/>
    <s v="GUAR89130800234546006520221009891308"/>
    <n v="1"/>
    <m/>
    <s v="无"/>
    <n v="20"/>
    <n v="40"/>
    <n v="0"/>
    <n v="20"/>
    <n v="20"/>
    <n v="0"/>
    <m/>
    <s v=""/>
    <s v="网商202210"/>
    <s v="国担非专项业务"/>
    <m/>
    <s v="国担非专项业务"/>
    <m/>
    <s v="2022-11-29 16:51:07"/>
    <s v="2022-12-20 11:12:03"/>
    <s v="2022-11-07 11:02:45"/>
    <s v="刘畅之"/>
    <m/>
    <s v="省再担合规性审查通过"/>
    <s v="国担合规性审查通过"/>
    <m/>
    <n v="4.7"/>
    <n v="4.7"/>
    <n v="578"/>
    <n v="0"/>
    <n v="0"/>
    <n v="2E-3"/>
    <n v="94"/>
    <n v="94"/>
    <m/>
  </r>
  <r>
    <s v="4301122100910016"/>
    <s v="国担非专项业务"/>
    <s v="新增"/>
    <x v="7"/>
    <m/>
    <s v="湖南省融资再担保有限公司"/>
    <s v="李伟华"/>
    <s v="个体工商户"/>
    <s v="居民身份证"/>
    <s v="432503198108035956"/>
    <m/>
    <m/>
    <s v="宁乡阿李足浴店"/>
    <s v="92430124MA4QXWAN7F"/>
    <s v="私人控股"/>
    <s v="否"/>
    <s v="湖南省/长沙市/宁乡市"/>
    <s v="洗浴服务"/>
    <s v="其他未列明行业"/>
    <n v="5"/>
    <n v="972.82"/>
    <n v="15"/>
    <m/>
    <s v="其他"/>
    <s v="小微企业"/>
    <m/>
    <m/>
    <m/>
    <m/>
    <s v="浙江网商银行股份有限公司"/>
    <n v="13"/>
    <s v="个人经营性贷款"/>
    <n v="8"/>
    <s v="人民币"/>
    <s v="否"/>
    <s v="2022-10-09 00:00:00"/>
    <s v="2024-05-09 00:00:00"/>
    <m/>
    <s v="89130800256669908820221009"/>
    <m/>
    <s v="R88-57921553"/>
    <s v="GUAR89130800256669908820221009891308"/>
    <n v="1"/>
    <m/>
    <s v="无"/>
    <n v="20"/>
    <n v="40"/>
    <n v="0"/>
    <n v="20"/>
    <n v="20"/>
    <n v="0"/>
    <m/>
    <s v=""/>
    <s v="网商202210"/>
    <s v="国担非专项业务"/>
    <m/>
    <s v="国担非专项业务"/>
    <m/>
    <s v="2022-11-29 16:51:07"/>
    <s v="2022-12-20 11:12:03"/>
    <s v="2022-11-07 11:02:45"/>
    <s v="刘畅之"/>
    <m/>
    <s v="省再担合规性审查通过"/>
    <s v="国担合规性审查通过"/>
    <m/>
    <n v="13"/>
    <n v="13"/>
    <n v="578"/>
    <n v="0"/>
    <n v="0"/>
    <n v="2E-3"/>
    <n v="260"/>
    <n v="260"/>
    <m/>
  </r>
  <r>
    <s v="4301122100910017"/>
    <s v="国担非专项业务"/>
    <s v="新增"/>
    <x v="7"/>
    <m/>
    <s v="湖南省融资再担保有限公司"/>
    <s v="何启亮"/>
    <s v="小微企业主"/>
    <s v="居民身份证"/>
    <s v="360681198509227718"/>
    <m/>
    <m/>
    <s v="溆浦县豪越汽车销售有限公司"/>
    <s v="91431224MA4QJE1F9M"/>
    <s v="私人控股"/>
    <s v="否"/>
    <s v="湖南省/怀化市/溆浦县"/>
    <s v="汽车及零配件批发"/>
    <s v="批发业"/>
    <n v="12"/>
    <n v="1636"/>
    <n v="5"/>
    <m/>
    <s v="小型企业"/>
    <s v="小微企业"/>
    <m/>
    <m/>
    <m/>
    <m/>
    <s v="浙江网商银行股份有限公司"/>
    <n v="12.5"/>
    <s v="流动资金贷款"/>
    <n v="9.8000000000000007"/>
    <s v="人民币"/>
    <s v="否"/>
    <s v="2022-10-09 00:00:00"/>
    <s v="2024-05-09 00:00:00"/>
    <m/>
    <s v="89130800278283209420221009"/>
    <m/>
    <s v="R88-57921553"/>
    <s v="GUAR89130800278283209420221009891308"/>
    <n v="1"/>
    <m/>
    <s v="无"/>
    <n v="20"/>
    <n v="40"/>
    <n v="0"/>
    <n v="20"/>
    <n v="20"/>
    <n v="0"/>
    <m/>
    <s v=""/>
    <s v="网商202210"/>
    <s v="国担非专项业务"/>
    <m/>
    <s v="国担非专项业务"/>
    <m/>
    <s v="2022-11-29 16:51:07"/>
    <s v="2022-12-20 11:12:28"/>
    <s v="2022-11-07 11:02:45"/>
    <s v="刘畅之"/>
    <m/>
    <s v="省再担合规性审查通过"/>
    <s v="国担合规性审查通过"/>
    <m/>
    <n v="12.5"/>
    <n v="12.5"/>
    <n v="578"/>
    <n v="0"/>
    <n v="0"/>
    <n v="2E-3"/>
    <n v="250"/>
    <n v="250"/>
    <m/>
  </r>
  <r>
    <s v="4301122100910018"/>
    <s v="国担非专项业务"/>
    <s v="新增"/>
    <x v="7"/>
    <s v=""/>
    <s v="湖南省融资再担保有限公司"/>
    <s v="李建国"/>
    <s v="个体工商户"/>
    <s v="居民身份证"/>
    <s v="433022197908150010"/>
    <m/>
    <m/>
    <s v="沅陵县峻奥爱尚台球会所"/>
    <s v="92431222MA4QA3HT65"/>
    <s v="私人控股"/>
    <s v="否"/>
    <s v="湖南省/怀化市/沅陵县"/>
    <s v="其他娱乐业"/>
    <s v="其他未列明行业"/>
    <n v="50"/>
    <n v="25"/>
    <n v="2"/>
    <m/>
    <s v="其他"/>
    <s v="小微企业"/>
    <s v=""/>
    <m/>
    <m/>
    <m/>
    <s v="浙江网商银行股份有限公司"/>
    <n v="2"/>
    <s v="个人经营性贷款"/>
    <n v="8"/>
    <s v="人民币"/>
    <s v="否"/>
    <s v="2022-10-09 00:00:00"/>
    <s v="2024-05-09 00:00:00"/>
    <m/>
    <s v="89130800300963413820221009"/>
    <m/>
    <s v="R88-57921553"/>
    <s v="GUAR89130800300963413820221009891308"/>
    <n v="1"/>
    <m/>
    <s v="无"/>
    <n v="20"/>
    <n v="40"/>
    <n v="0"/>
    <n v="20"/>
    <n v="20"/>
    <n v="0"/>
    <m/>
    <s v=""/>
    <s v="网商202210"/>
    <s v="国担非专项业务"/>
    <s v=""/>
    <s v="国担非专项业务"/>
    <m/>
    <s v="2022-11-29 16:51:07"/>
    <s v="2022-12-20 11:12:28"/>
    <s v="2022-11-07 00:00:00"/>
    <s v="刘畅之"/>
    <m/>
    <s v="省再担合规性审查通过"/>
    <s v="国担合规性审查通过"/>
    <m/>
    <n v="2"/>
    <n v="2"/>
    <n v="578"/>
    <n v="0"/>
    <n v="0"/>
    <n v="2E-3"/>
    <n v="40"/>
    <n v="40"/>
    <m/>
  </r>
  <r>
    <s v="4301122101010003"/>
    <s v="国担非专项业务"/>
    <s v="新增"/>
    <x v="7"/>
    <m/>
    <s v="湖南省融资再担保有限公司"/>
    <s v="李金良"/>
    <s v="个体工商户"/>
    <s v="居民身份证"/>
    <s v="430682198712045746"/>
    <m/>
    <m/>
    <s v="岳阳楼区卤咖卤菜店"/>
    <s v="92430602MA4QP9BN7B"/>
    <s v="私人控股"/>
    <s v="否"/>
    <s v="湖南省/岳阳市/岳阳楼区"/>
    <s v="其他食品零售"/>
    <s v="零售业"/>
    <n v="650"/>
    <n v="478"/>
    <n v="13"/>
    <m/>
    <s v="其他"/>
    <s v="小微企业"/>
    <m/>
    <m/>
    <m/>
    <m/>
    <s v="浙江网商银行股份有限公司"/>
    <n v="5"/>
    <s v="个人经营性贷款"/>
    <n v="9.8000000000000007"/>
    <s v="人民币"/>
    <s v="否"/>
    <s v="2022-10-10 00:00:00"/>
    <s v="2024-05-10 00:00:00"/>
    <m/>
    <s v="89130800008291106420221010"/>
    <m/>
    <s v="R88-57921553"/>
    <s v="GUAR89130800008291106420221010891308"/>
    <n v="1"/>
    <m/>
    <s v="无"/>
    <n v="20"/>
    <n v="40"/>
    <n v="0"/>
    <n v="20"/>
    <n v="20"/>
    <n v="0"/>
    <m/>
    <s v=""/>
    <s v="网商202210"/>
    <s v="国担非专项业务"/>
    <m/>
    <s v="国担非专项业务"/>
    <m/>
    <s v="2022-11-29 16:51:07"/>
    <s v="2022-12-20 11:12:03"/>
    <s v="2022-11-07 11:02:45"/>
    <s v="刘畅之"/>
    <m/>
    <s v="省再担合规性审查通过"/>
    <s v="国担合规性审查通过"/>
    <m/>
    <n v="5"/>
    <n v="5"/>
    <n v="578"/>
    <n v="0"/>
    <n v="0"/>
    <n v="2E-3"/>
    <n v="100"/>
    <n v="100"/>
    <m/>
  </r>
  <r>
    <s v="4301122101010004"/>
    <s v="国担非专项业务"/>
    <s v="新增"/>
    <x v="7"/>
    <m/>
    <s v="湖南省融资再担保有限公司"/>
    <s v="蒋顺清"/>
    <s v="个体工商户"/>
    <s v="居民身份证"/>
    <s v="431229199106281230"/>
    <m/>
    <m/>
    <s v="鹤城区清丽烤肉拌饭店"/>
    <s v="92431202MA4Q4AN2X5"/>
    <s v="私人控股"/>
    <s v="否"/>
    <s v="湖南省/怀化市/鹤城区"/>
    <s v="正餐服务"/>
    <s v="餐饮业"/>
    <n v="9"/>
    <n v="1E-3"/>
    <n v="16"/>
    <m/>
    <s v="其他"/>
    <s v="小微企业"/>
    <m/>
    <m/>
    <m/>
    <m/>
    <s v="浙江网商银行股份有限公司"/>
    <n v="11"/>
    <s v="个人经营性贷款"/>
    <n v="9.8000000000000007"/>
    <s v="人民币"/>
    <s v="否"/>
    <s v="2022-10-10 00:00:00"/>
    <s v="2024-05-10 00:00:00"/>
    <m/>
    <s v="89130800010771701720221010"/>
    <m/>
    <s v="R88-57921553"/>
    <s v="GUAR89130800010771701720221010891308"/>
    <n v="1"/>
    <m/>
    <s v="无"/>
    <n v="20"/>
    <n v="40"/>
    <n v="0"/>
    <n v="20"/>
    <n v="20"/>
    <n v="0"/>
    <m/>
    <s v=""/>
    <s v="网商202210"/>
    <s v="国担非专项业务"/>
    <m/>
    <s v="国担非专项业务"/>
    <m/>
    <s v="2022-11-29 16:51:07"/>
    <s v="2022-12-20 11:12:03"/>
    <s v="2022-11-07 11:02:45"/>
    <s v="刘畅之"/>
    <m/>
    <s v="省再担合规性审查通过"/>
    <s v="国担合规性审查通过"/>
    <m/>
    <n v="11"/>
    <n v="11"/>
    <n v="578"/>
    <n v="0"/>
    <n v="0"/>
    <n v="2E-3"/>
    <n v="220"/>
    <n v="220"/>
    <m/>
  </r>
  <r>
    <s v="4301122101010005"/>
    <s v="国担非专项业务"/>
    <s v="新增"/>
    <x v="7"/>
    <m/>
    <s v="湖南省融资再担保有限公司"/>
    <s v="谢银"/>
    <s v="个体工商户"/>
    <s v="居民身份证"/>
    <s v="430381198012121426"/>
    <m/>
    <m/>
    <s v="长沙市雨花区菡瑄小妞童装店"/>
    <s v="92430111MA4Q95F734"/>
    <s v="私人控股"/>
    <s v="否"/>
    <s v="湖南省/长沙市/雨花区"/>
    <s v="服装零售"/>
    <s v="零售业"/>
    <n v="5"/>
    <n v="1E-3"/>
    <n v="8"/>
    <m/>
    <s v="其他"/>
    <s v="小微企业"/>
    <m/>
    <m/>
    <m/>
    <m/>
    <s v="浙江网商银行股份有限公司"/>
    <n v="3.41"/>
    <s v="个人经营性贷款"/>
    <n v="4.76"/>
    <s v="人民币"/>
    <s v="否"/>
    <s v="2022-10-10 00:00:00"/>
    <s v="2024-05-10 00:00:00"/>
    <m/>
    <s v="89130800011242707520221010"/>
    <m/>
    <s v="R88-57921553"/>
    <s v="GUAR89130800011242707520221010891308"/>
    <n v="1"/>
    <m/>
    <s v="无"/>
    <n v="20"/>
    <n v="40"/>
    <n v="0"/>
    <n v="20"/>
    <n v="20"/>
    <n v="0"/>
    <m/>
    <s v=""/>
    <s v="网商202210"/>
    <s v="国担非专项业务"/>
    <m/>
    <s v="国担非专项业务"/>
    <m/>
    <s v="2022-11-29 16:51:07"/>
    <s v="2022-12-20 11:12:03"/>
    <s v="2022-11-07 11:02:45"/>
    <s v="刘畅之"/>
    <m/>
    <s v="省再担合规性审查通过"/>
    <s v="国担合规性审查通过"/>
    <m/>
    <n v="3.41"/>
    <n v="3.41"/>
    <n v="578"/>
    <n v="0"/>
    <n v="0"/>
    <n v="2E-3"/>
    <n v="68.2"/>
    <n v="68.2"/>
    <m/>
  </r>
  <r>
    <s v="4301122101010006"/>
    <s v="国担非专项业务"/>
    <s v="新增"/>
    <x v="7"/>
    <m/>
    <s v="湖南省融资再担保有限公司"/>
    <s v="吴文伟"/>
    <s v="小微企业主"/>
    <s v="居民身份证"/>
    <s v="350524199112152519"/>
    <m/>
    <m/>
    <s v="湖南在铭贸易代理有限公司"/>
    <s v="91430102MA4LWTK8XY"/>
    <s v="私人控股"/>
    <s v="否"/>
    <s v="湖南省/长沙市/芙蓉区"/>
    <s v="贸易代理"/>
    <s v="批发业"/>
    <n v="150"/>
    <n v="1500"/>
    <n v="6"/>
    <m/>
    <s v="小型企业"/>
    <s v="小微企业"/>
    <m/>
    <m/>
    <m/>
    <m/>
    <s v="浙江网商银行股份有限公司"/>
    <n v="2.5"/>
    <s v="流动资金贷款"/>
    <n v="8"/>
    <s v="人民币"/>
    <s v="否"/>
    <s v="2022-10-10 00:00:00"/>
    <s v="2024-05-10 00:00:00"/>
    <m/>
    <s v="89130800018795702620221010"/>
    <m/>
    <s v="R88-57921553"/>
    <s v="GUAR89130800018795702620221010891308"/>
    <n v="1"/>
    <m/>
    <s v="无"/>
    <n v="20"/>
    <n v="40"/>
    <n v="0"/>
    <n v="20"/>
    <n v="20"/>
    <n v="0"/>
    <m/>
    <s v=""/>
    <s v="网商202210"/>
    <s v="国担非专项业务"/>
    <m/>
    <s v="国担非专项业务"/>
    <m/>
    <s v="2022-11-29 16:51:07"/>
    <s v="2022-12-20 11:12:03"/>
    <s v="2022-11-07 11:02:45"/>
    <s v="刘畅之"/>
    <m/>
    <s v="省再担合规性审查通过"/>
    <s v="国担合规性审查通过"/>
    <m/>
    <n v="2.5"/>
    <n v="2.5"/>
    <n v="578"/>
    <n v="0"/>
    <n v="0"/>
    <n v="2E-3"/>
    <n v="50"/>
    <n v="50"/>
    <m/>
  </r>
  <r>
    <s v="4301122101010007"/>
    <s v="国担非专项业务"/>
    <s v="新增"/>
    <x v="7"/>
    <m/>
    <s v="湖南省融资再担保有限公司"/>
    <s v="肖勇峰"/>
    <s v="个体工商户"/>
    <s v="居民身份证"/>
    <s v="432524198012271219"/>
    <m/>
    <m/>
    <s v="新化县勇峰商行"/>
    <s v="92431322MA4PEF1P5C"/>
    <s v="私人控股"/>
    <s v="否"/>
    <s v="湖南省/娄底市/新化县"/>
    <s v="五金零售"/>
    <s v="零售业"/>
    <n v="5"/>
    <n v="341.33330000000001"/>
    <n v="7"/>
    <m/>
    <s v="其他"/>
    <s v="小微企业"/>
    <m/>
    <m/>
    <m/>
    <m/>
    <s v="浙江网商银行股份有限公司"/>
    <n v="2"/>
    <s v="个人经营性贷款"/>
    <n v="9.8000000000000007"/>
    <s v="人民币"/>
    <s v="否"/>
    <s v="2022-10-10 00:00:00"/>
    <s v="2024-05-10 00:00:00"/>
    <m/>
    <s v="89130800023384100420221010"/>
    <m/>
    <s v="R88-57921553"/>
    <s v="GUAR89130800023384100420221010891308"/>
    <n v="1"/>
    <m/>
    <s v="无"/>
    <n v="20"/>
    <n v="40"/>
    <n v="0"/>
    <n v="20"/>
    <n v="20"/>
    <n v="0"/>
    <m/>
    <s v=""/>
    <s v="网商202210"/>
    <s v="国担非专项业务"/>
    <m/>
    <s v="国担非专项业务"/>
    <m/>
    <s v="2022-11-29 16:51:07"/>
    <s v="2022-12-20 11:12:03"/>
    <s v="2022-11-07 11:02:45"/>
    <s v="刘畅之"/>
    <m/>
    <s v="省再担合规性审查通过"/>
    <s v="国担合规性审查通过"/>
    <m/>
    <n v="2"/>
    <n v="2"/>
    <n v="578"/>
    <n v="0"/>
    <n v="0"/>
    <n v="2E-3"/>
    <n v="40"/>
    <n v="40"/>
    <m/>
  </r>
  <r>
    <s v="4301122101010008"/>
    <s v="国担非专项业务"/>
    <s v="新增"/>
    <x v="7"/>
    <s v=""/>
    <s v="湖南省融资再担保有限公司"/>
    <s v="周斌"/>
    <s v="小微企业主"/>
    <s v="居民身份证"/>
    <s v="431024199106202755"/>
    <m/>
    <m/>
    <s v="郴州追逐文化传媒有限公司"/>
    <s v="91431024MA4PL6B16F"/>
    <s v="私人控股"/>
    <s v="否"/>
    <s v="湖南省/郴州市/嘉禾县"/>
    <s v="其他文化艺术业"/>
    <s v="其他未列明行业"/>
    <n v="150"/>
    <n v="25"/>
    <n v="14"/>
    <m/>
    <s v="小型企业"/>
    <s v="小微企业"/>
    <s v=""/>
    <m/>
    <m/>
    <m/>
    <s v="浙江网商银行股份有限公司"/>
    <n v="9.1999999999999993"/>
    <s v="流动资金贷款"/>
    <n v="9.8000000000000007"/>
    <s v="人民币"/>
    <s v="否"/>
    <s v="2022-10-10 00:00:00"/>
    <s v="2024-05-10 00:00:00"/>
    <m/>
    <s v="89130800028927411320221010"/>
    <m/>
    <s v="R88-57921553"/>
    <s v="GUAR89130800028927411320221010891308"/>
    <n v="1"/>
    <m/>
    <s v="无"/>
    <n v="20"/>
    <n v="40"/>
    <n v="0"/>
    <n v="20"/>
    <n v="20"/>
    <n v="0"/>
    <m/>
    <s v=""/>
    <s v="网商202210"/>
    <s v="国担非专项业务"/>
    <s v=""/>
    <s v="国担非专项业务"/>
    <m/>
    <s v="2022-11-29 16:51:07"/>
    <s v="2022-12-20 11:12:03"/>
    <s v="2022-11-07 00:00:00"/>
    <s v="刘畅之"/>
    <m/>
    <s v="省再担合规性审查通过"/>
    <s v="国担合规性审查通过"/>
    <m/>
    <n v="9.1999999999999993"/>
    <n v="9.1999999999999993"/>
    <n v="578"/>
    <n v="0"/>
    <n v="0"/>
    <n v="2E-3"/>
    <n v="184"/>
    <n v="184"/>
    <m/>
  </r>
  <r>
    <s v="4301122101010009"/>
    <s v="国担非专项业务"/>
    <s v="新增"/>
    <x v="7"/>
    <m/>
    <s v="湖南省融资再担保有限公司"/>
    <s v="李新加"/>
    <s v="小微企业主"/>
    <s v="居民身份证"/>
    <s v="431024199512123614"/>
    <m/>
    <m/>
    <s v="郴州褚丰能源有限公司"/>
    <s v="91431024MA4TC9L71Q"/>
    <s v="私人控股"/>
    <s v="否"/>
    <s v="湖南省/郴州市/嘉禾县"/>
    <s v="煤炭及制品批发"/>
    <s v="批发业"/>
    <n v="1000"/>
    <n v="123.36669999999999"/>
    <n v="9"/>
    <m/>
    <s v="微型企业"/>
    <s v="小微企业"/>
    <m/>
    <m/>
    <m/>
    <m/>
    <s v="浙江网商银行股份有限公司"/>
    <n v="7.2"/>
    <s v="流动资金贷款"/>
    <n v="9.8000000000000007"/>
    <s v="人民币"/>
    <s v="否"/>
    <s v="2022-10-10 00:00:00"/>
    <s v="2024-05-10 00:00:00"/>
    <m/>
    <s v="89130800042394209220221010"/>
    <m/>
    <s v="R88-57921553"/>
    <s v="GUAR89130800042394209220221010891308"/>
    <n v="1"/>
    <m/>
    <s v="无"/>
    <n v="20"/>
    <n v="40"/>
    <n v="0"/>
    <n v="20"/>
    <n v="20"/>
    <n v="0"/>
    <m/>
    <s v=""/>
    <s v="网商202210"/>
    <s v="国担非专项业务"/>
    <m/>
    <s v="国担非专项业务"/>
    <m/>
    <s v="2022-11-29 16:51:07"/>
    <s v="2022-12-20 11:12:03"/>
    <s v="2022-11-07 11:02:45"/>
    <s v="刘畅之"/>
    <m/>
    <s v="省再担合规性审查通过"/>
    <s v="国担合规性审查通过"/>
    <m/>
    <n v="7.2"/>
    <n v="7.2"/>
    <n v="578"/>
    <n v="0"/>
    <n v="0"/>
    <n v="2E-3"/>
    <n v="144"/>
    <n v="144"/>
    <m/>
  </r>
  <r>
    <s v="4301122101010010"/>
    <s v="国担非专项业务"/>
    <s v="新增"/>
    <x v="7"/>
    <s v=""/>
    <s v="湖南省融资再担保有限公司"/>
    <s v="胡健"/>
    <s v="小微企业主"/>
    <s v="居民身份证"/>
    <s v="510321197910296913"/>
    <m/>
    <m/>
    <s v="郴州市骞腾不锈钢工程有限公司"/>
    <s v="91431002MA4PRELF9Y"/>
    <s v="私人控股"/>
    <s v="否"/>
    <s v="湖南省/郴州市/北湖区"/>
    <s v="金属门窗制造"/>
    <s v="工业"/>
    <n v="30"/>
    <n v="50"/>
    <n v="1"/>
    <m/>
    <s v="微型企业"/>
    <s v="小微企业"/>
    <s v="7.1.5"/>
    <m/>
    <m/>
    <s v=""/>
    <s v="浙江网商银行股份有限公司"/>
    <n v="2"/>
    <s v="流动资金贷款"/>
    <n v="8"/>
    <s v="人民币"/>
    <s v="否"/>
    <s v="2022-10-10 00:00:00"/>
    <s v="2024-05-10 00:00:00"/>
    <m/>
    <s v="89130800042769009620221010"/>
    <m/>
    <s v="R88-57921553"/>
    <s v="GUAR89130800042769009620221010891308"/>
    <n v="1"/>
    <m/>
    <s v="无"/>
    <n v="20"/>
    <n v="40"/>
    <n v="0"/>
    <n v="20"/>
    <n v="20"/>
    <n v="0"/>
    <m/>
    <s v=""/>
    <s v="网商202210"/>
    <s v="国担非专项业务"/>
    <s v=""/>
    <s v="国担非专项业务"/>
    <m/>
    <s v="2022-11-29 16:51:07"/>
    <s v="2022-12-20 11:12:03"/>
    <s v="2022-11-07 00:00:00"/>
    <s v="刘畅之"/>
    <m/>
    <s v="省再担合规性审查通过"/>
    <s v="国担合规性审查通过"/>
    <m/>
    <n v="2"/>
    <n v="2"/>
    <n v="578"/>
    <n v="0"/>
    <n v="0"/>
    <n v="2E-3"/>
    <n v="40"/>
    <n v="40"/>
    <m/>
  </r>
  <r>
    <s v="4301122101010011"/>
    <s v="国担非专项业务"/>
    <s v="新增"/>
    <x v="7"/>
    <s v=""/>
    <s v="湖南省融资再担保有限公司"/>
    <s v="李倩"/>
    <s v="个体工商户"/>
    <s v="居民身份证"/>
    <s v="432501199609125521"/>
    <m/>
    <m/>
    <s v="娄底市娄星区佳门口便利店"/>
    <s v="92431302MA4RUQ9Q3G"/>
    <s v="私人控股"/>
    <s v="否"/>
    <s v="湖南省/娄底市/娄星区"/>
    <s v="其他未列明零售业"/>
    <s v="零售业"/>
    <n v="5"/>
    <n v="1E-3"/>
    <n v="7"/>
    <m/>
    <s v="其他"/>
    <s v="小微企业"/>
    <s v=""/>
    <m/>
    <m/>
    <m/>
    <s v="浙江网商银行股份有限公司"/>
    <n v="8.6"/>
    <s v="个人经营性贷款"/>
    <n v="9.8000000000000007"/>
    <s v="人民币"/>
    <s v="否"/>
    <s v="2022-10-10 00:00:00"/>
    <s v="2024-05-10 00:00:00"/>
    <m/>
    <s v="89130800045192908120221010"/>
    <m/>
    <s v="R88-57921553"/>
    <s v="GUAR89130800045192908120221010891308"/>
    <n v="1"/>
    <m/>
    <s v="无"/>
    <n v="20"/>
    <n v="40"/>
    <n v="0"/>
    <n v="20"/>
    <n v="20"/>
    <n v="0"/>
    <m/>
    <s v=""/>
    <s v="网商202210"/>
    <s v="国担非专项业务"/>
    <s v=""/>
    <s v="国担非专项业务"/>
    <m/>
    <s v="2022-11-29 16:51:07"/>
    <s v="2022-12-20 11:12:28"/>
    <s v="2022-11-07 00:00:00"/>
    <s v="刘畅之"/>
    <m/>
    <s v="省再担合规性审查通过"/>
    <s v="国担合规性审查通过"/>
    <m/>
    <n v="8.6"/>
    <n v="8.6"/>
    <n v="578"/>
    <n v="0"/>
    <n v="0"/>
    <n v="2E-3"/>
    <n v="172"/>
    <n v="172"/>
    <m/>
  </r>
  <r>
    <s v="4301122101010012"/>
    <s v="国担非专项业务"/>
    <s v="新增"/>
    <x v="7"/>
    <m/>
    <s v="湖南省融资再担保有限公司"/>
    <s v="潘丹"/>
    <s v="个体工商户"/>
    <s v="居民身份证"/>
    <s v="432524199601281620"/>
    <m/>
    <m/>
    <s v="冷水江市酷辣麻辣食品经营部"/>
    <s v="92431381MA4NY41E22"/>
    <s v="私人控股"/>
    <s v="否"/>
    <s v="湖南省/娄底市/冷水江市"/>
    <s v="其他食品零售"/>
    <s v="零售业"/>
    <n v="10"/>
    <n v="1E-3"/>
    <n v="13"/>
    <m/>
    <s v="其他"/>
    <s v="小微企业"/>
    <m/>
    <m/>
    <m/>
    <m/>
    <s v="浙江网商银行股份有限公司"/>
    <n v="4"/>
    <s v="个人经营性贷款"/>
    <n v="7.2"/>
    <s v="人民币"/>
    <s v="否"/>
    <s v="2022-10-10 00:00:00"/>
    <s v="2024-05-10 00:00:00"/>
    <m/>
    <s v="89130800046026206320221010"/>
    <m/>
    <s v="R88-57921553"/>
    <s v="GUAR89130800046026206320221010891308"/>
    <n v="1"/>
    <m/>
    <s v="无"/>
    <n v="20"/>
    <n v="40"/>
    <n v="0"/>
    <n v="20"/>
    <n v="20"/>
    <n v="0"/>
    <m/>
    <s v=""/>
    <s v="网商202210"/>
    <s v="国担非专项业务"/>
    <m/>
    <s v="国担非专项业务"/>
    <m/>
    <s v="2022-11-29 16:51:07"/>
    <s v="2022-12-20 11:12:28"/>
    <s v="2022-11-07 11:02:45"/>
    <s v="刘畅之"/>
    <m/>
    <s v="省再担合规性审查通过"/>
    <s v="国担合规性审查通过"/>
    <m/>
    <n v="4"/>
    <n v="4"/>
    <n v="578"/>
    <n v="0"/>
    <n v="0"/>
    <n v="2E-3"/>
    <n v="80"/>
    <n v="80"/>
    <m/>
  </r>
  <r>
    <s v="4301122101010013"/>
    <s v="国担非专项业务"/>
    <s v="新增"/>
    <x v="7"/>
    <m/>
    <s v="湖南省融资再担保有限公司"/>
    <s v="周小文"/>
    <s v="个体工商户"/>
    <s v="居民身份证"/>
    <s v="430525198808218557"/>
    <m/>
    <m/>
    <s v="洞口县美创理发店"/>
    <s v="92430525MA4QWY363L"/>
    <s v="私人控股"/>
    <s v="否"/>
    <s v="湖南省/邵阳市/洞口县"/>
    <s v="理发及美容服务"/>
    <s v="其他未列明行业"/>
    <n v="12"/>
    <n v="16.3"/>
    <n v="23"/>
    <m/>
    <s v="其他"/>
    <s v="小微企业"/>
    <m/>
    <m/>
    <m/>
    <m/>
    <s v="浙江网商银行股份有限公司"/>
    <n v="4"/>
    <s v="个人经营性贷款"/>
    <n v="9.8000000000000007"/>
    <s v="人民币"/>
    <s v="否"/>
    <s v="2022-10-10 00:00:00"/>
    <s v="2024-05-10 00:00:00"/>
    <m/>
    <s v="89130800074919405220221010"/>
    <m/>
    <s v="R88-57921553"/>
    <s v="GUAR89130800074919405220221010891308"/>
    <n v="1"/>
    <m/>
    <s v="无"/>
    <n v="20"/>
    <n v="40"/>
    <n v="0"/>
    <n v="20"/>
    <n v="20"/>
    <n v="0"/>
    <m/>
    <s v=""/>
    <s v="网商202210"/>
    <s v="国担非专项业务"/>
    <m/>
    <s v="国担非专项业务"/>
    <m/>
    <s v="2022-11-29 16:51:07"/>
    <s v="2022-12-20 11:12:28"/>
    <s v="2022-11-07 11:02:45"/>
    <s v="刘畅之"/>
    <m/>
    <s v="省再担合规性审查通过"/>
    <s v="国担合规性审查通过"/>
    <m/>
    <n v="4"/>
    <n v="4"/>
    <n v="578"/>
    <n v="0"/>
    <n v="0"/>
    <n v="2E-3"/>
    <n v="80"/>
    <n v="80"/>
    <m/>
  </r>
  <r>
    <s v="4301122101010014"/>
    <s v="国担非专项业务"/>
    <s v="新增"/>
    <x v="7"/>
    <m/>
    <s v="湖南省融资再担保有限公司"/>
    <s v="刘卉琼"/>
    <s v="个体工商户"/>
    <s v="居民身份证"/>
    <s v="431023198504056529"/>
    <m/>
    <m/>
    <s v="永兴县马田琼琼南杂店"/>
    <s v="92431023MA4PE6PD5W"/>
    <s v="私人控股"/>
    <s v="否"/>
    <s v="湖南省/郴州市/永兴县"/>
    <s v="其他食品零售"/>
    <s v="零售业"/>
    <n v="10"/>
    <n v="1E-3"/>
    <n v="13"/>
    <m/>
    <s v="其他"/>
    <s v="小微企业"/>
    <m/>
    <m/>
    <m/>
    <m/>
    <s v="浙江网商银行股份有限公司"/>
    <n v="4"/>
    <s v="个人经营性贷款"/>
    <n v="8"/>
    <s v="人民币"/>
    <s v="否"/>
    <s v="2022-10-10 00:00:00"/>
    <s v="2024-05-10 00:00:00"/>
    <m/>
    <s v="89130800085514113520221010"/>
    <m/>
    <s v="R88-57921553"/>
    <s v="GUAR89130800085514113520221010891308"/>
    <n v="1"/>
    <m/>
    <s v="无"/>
    <n v="20"/>
    <n v="40"/>
    <n v="0"/>
    <n v="20"/>
    <n v="20"/>
    <n v="0"/>
    <m/>
    <s v=""/>
    <s v="网商202210"/>
    <s v="国担非专项业务"/>
    <m/>
    <s v="国担非专项业务"/>
    <m/>
    <s v="2022-11-29 16:51:07"/>
    <s v="2022-12-20 11:12:28"/>
    <s v="2022-11-07 11:02:45"/>
    <s v="刘畅之"/>
    <m/>
    <s v="省再担合规性审查通过"/>
    <s v="国担合规性审查通过"/>
    <m/>
    <n v="4"/>
    <n v="4"/>
    <n v="578"/>
    <n v="0"/>
    <n v="0"/>
    <n v="2E-3"/>
    <n v="80"/>
    <n v="80"/>
    <m/>
  </r>
  <r>
    <s v="4301122101010015"/>
    <s v="国担非专项业务"/>
    <s v="新增"/>
    <x v="7"/>
    <m/>
    <s v="湖南省融资再担保有限公司"/>
    <s v="马柏甫"/>
    <s v="小微企业主"/>
    <s v="居民身份证"/>
    <s v="432622196402192915"/>
    <m/>
    <m/>
    <s v="邵阳旺康检测有限公司"/>
    <s v="91430524MA4TG4084R"/>
    <s v="私人控股"/>
    <s v="否"/>
    <s v="湖南省/邵阳市/隆回县"/>
    <s v="环境保护监测"/>
    <s v="其他未列明行业"/>
    <n v="100"/>
    <n v="2.02"/>
    <n v="17"/>
    <m/>
    <s v="小型企业"/>
    <s v="小微企业"/>
    <s v="7.2.4"/>
    <m/>
    <m/>
    <m/>
    <s v="浙江网商银行股份有限公司"/>
    <n v="3"/>
    <s v="流动资金贷款"/>
    <n v="9"/>
    <s v="人民币"/>
    <s v="否"/>
    <s v="2022-10-10 00:00:00"/>
    <s v="2024-05-10 00:00:00"/>
    <m/>
    <s v="89130800114653701320221010"/>
    <m/>
    <s v="R88-57921553"/>
    <s v="GUAR89130800114653701320221010891308"/>
    <n v="1"/>
    <m/>
    <s v="无"/>
    <n v="20"/>
    <n v="40"/>
    <n v="0"/>
    <n v="20"/>
    <n v="20"/>
    <n v="0"/>
    <m/>
    <s v=""/>
    <s v="网商202210"/>
    <s v="国担非专项业务"/>
    <m/>
    <s v="国担非专项业务"/>
    <m/>
    <s v="2022-11-29 16:51:07"/>
    <s v="2022-12-20 11:12:03"/>
    <s v="2022-11-07 11:02:45"/>
    <s v="刘畅之"/>
    <m/>
    <s v="省再担合规性审查通过"/>
    <s v="国担合规性审查通过"/>
    <m/>
    <n v="3"/>
    <n v="3"/>
    <n v="578"/>
    <n v="0"/>
    <n v="0"/>
    <n v="2E-3"/>
    <n v="60"/>
    <n v="60"/>
    <m/>
  </r>
  <r>
    <s v="4301122101010016"/>
    <s v="国担非专项业务"/>
    <s v="新增"/>
    <x v="7"/>
    <m/>
    <s v="湖南省融资再担保有限公司"/>
    <s v="龚丽平"/>
    <s v="个体工商户"/>
    <s v="居民身份证"/>
    <s v="430724198807194228"/>
    <m/>
    <m/>
    <s v="德山丽平移动通讯服务厅"/>
    <s v="92430700MA4RH6B08E"/>
    <s v="私人控股"/>
    <s v="否"/>
    <s v="湖南省/常德市/武陵区"/>
    <s v="其他卫星传输服务"/>
    <s v="信息传输业"/>
    <n v="4"/>
    <n v="1E-3"/>
    <n v="23"/>
    <m/>
    <s v="其他"/>
    <s v="小微企业"/>
    <s v="2.3.3"/>
    <m/>
    <m/>
    <m/>
    <s v="浙江网商银行股份有限公司"/>
    <n v="2"/>
    <s v="个人经营性贷款"/>
    <n v="9.8000000000000007"/>
    <s v="人民币"/>
    <s v="否"/>
    <s v="2022-10-10 00:00:00"/>
    <s v="2024-05-10 00:00:00"/>
    <m/>
    <s v="89130800120173602320221010"/>
    <m/>
    <s v="R88-57921553"/>
    <s v="GUAR89130800120173602320221010891308"/>
    <n v="1"/>
    <m/>
    <s v="无"/>
    <n v="20"/>
    <n v="40"/>
    <n v="0"/>
    <n v="20"/>
    <n v="20"/>
    <n v="0"/>
    <m/>
    <s v=""/>
    <s v="网商202210"/>
    <s v="国担非专项业务"/>
    <m/>
    <s v="国担非专项业务"/>
    <m/>
    <s v="2022-11-29 16:51:07"/>
    <s v="2022-12-20 11:12:28"/>
    <s v="2022-11-07 11:02:45"/>
    <s v="刘畅之"/>
    <m/>
    <s v="省再担合规性审查通过"/>
    <s v="国担合规性审查通过"/>
    <m/>
    <n v="2"/>
    <n v="2"/>
    <n v="578"/>
    <n v="0"/>
    <n v="0"/>
    <n v="2E-3"/>
    <n v="40"/>
    <n v="40"/>
    <m/>
  </r>
  <r>
    <s v="4301122101010017"/>
    <s v="国担非专项业务"/>
    <s v="新增"/>
    <x v="7"/>
    <m/>
    <s v="湖南省融资再担保有限公司"/>
    <s v="曾衡"/>
    <s v="个体工商户"/>
    <s v="居民身份证"/>
    <s v="430421199703048495"/>
    <m/>
    <m/>
    <s v="衡阳市石鼓区范小二快餐店"/>
    <s v="92430407MA4LDEQLXH"/>
    <s v="私人控股"/>
    <s v="否"/>
    <s v="湖南省/衡阳市/石鼓区"/>
    <s v="正餐服务"/>
    <s v="餐饮业"/>
    <n v="30000"/>
    <n v="1E-3"/>
    <n v="16"/>
    <m/>
    <s v="其他"/>
    <s v="小微企业"/>
    <m/>
    <m/>
    <m/>
    <m/>
    <s v="浙江网商银行股份有限公司"/>
    <n v="2"/>
    <s v="个人经营性贷款"/>
    <n v="9.8000000000000007"/>
    <s v="人民币"/>
    <s v="否"/>
    <s v="2022-10-10 00:00:00"/>
    <s v="2024-05-10 00:00:00"/>
    <m/>
    <s v="89130800147875300020221010"/>
    <m/>
    <s v="R88-57921553"/>
    <s v="GUAR89130800147875300020221010891308"/>
    <n v="1"/>
    <m/>
    <s v="无"/>
    <n v="20"/>
    <n v="40"/>
    <n v="0"/>
    <n v="20"/>
    <n v="20"/>
    <n v="0"/>
    <m/>
    <s v=""/>
    <s v="网商202210"/>
    <s v="国担非专项业务"/>
    <m/>
    <s v="国担非专项业务"/>
    <m/>
    <s v="2022-11-29 16:51:07"/>
    <s v="2022-12-20 11:12:28"/>
    <s v="2022-11-07 11:02:45"/>
    <s v="刘畅之"/>
    <m/>
    <s v="省再担合规性审查通过"/>
    <s v="国担合规性审查通过"/>
    <m/>
    <n v="2"/>
    <n v="2"/>
    <n v="578"/>
    <n v="0"/>
    <n v="0"/>
    <n v="2E-3"/>
    <n v="40"/>
    <n v="40"/>
    <m/>
  </r>
  <r>
    <s v="4301122101010018"/>
    <s v="国担非专项业务"/>
    <s v="新增"/>
    <x v="7"/>
    <m/>
    <s v="湖南省融资再担保有限公司"/>
    <s v="钱根红"/>
    <s v="个体工商户"/>
    <s v="居民身份证"/>
    <s v="430524198008040328"/>
    <m/>
    <m/>
    <s v="隆回县艾斯嘉服装店"/>
    <s v="92430524MA4Q0JTG5R"/>
    <s v="私人控股"/>
    <s v="否"/>
    <s v="湖南省/邵阳市/隆回县"/>
    <s v="服装零售"/>
    <s v="零售业"/>
    <n v="5"/>
    <n v="1E-3"/>
    <n v="8"/>
    <m/>
    <s v="其他"/>
    <s v="小微企业"/>
    <m/>
    <m/>
    <m/>
    <m/>
    <s v="浙江网商银行股份有限公司"/>
    <n v="2"/>
    <s v="个人经营性贷款"/>
    <n v="9.8000000000000007"/>
    <s v="人民币"/>
    <s v="否"/>
    <s v="2022-10-10 00:00:00"/>
    <s v="2024-05-10 00:00:00"/>
    <m/>
    <s v="89130800222010200020221010"/>
    <m/>
    <s v="R88-57921553"/>
    <s v="GUAR89130800222010200020221010891308"/>
    <n v="1"/>
    <m/>
    <s v="无"/>
    <n v="20"/>
    <n v="40"/>
    <n v="0"/>
    <n v="20"/>
    <n v="20"/>
    <n v="0"/>
    <m/>
    <s v=""/>
    <s v="网商202210"/>
    <s v="国担非专项业务"/>
    <m/>
    <s v="国担非专项业务"/>
    <m/>
    <s v="2022-11-29 16:51:07"/>
    <s v="2022-12-20 11:12:03"/>
    <s v="2022-11-07 11:02:45"/>
    <s v="刘畅之"/>
    <m/>
    <s v="省再担合规性审查通过"/>
    <s v="国担合规性审查通过"/>
    <m/>
    <n v="2"/>
    <n v="2"/>
    <n v="578"/>
    <n v="0"/>
    <n v="0"/>
    <n v="2E-3"/>
    <n v="40"/>
    <n v="40"/>
    <m/>
  </r>
  <r>
    <s v="4301122101010019"/>
    <s v="国担非专项业务"/>
    <s v="新增"/>
    <x v="7"/>
    <m/>
    <s v="湖南省融资再担保有限公司"/>
    <s v="何争焰"/>
    <s v="个体工商户"/>
    <s v="居民身份证"/>
    <s v="430682198509087457"/>
    <m/>
    <m/>
    <s v="临湘市忠防镇书墨家庭农场"/>
    <s v="92430682MA4LUA4XXN"/>
    <s v="私人控股"/>
    <s v="否"/>
    <s v="湖南省/岳阳市/临湘市"/>
    <s v="其他家禽饲养"/>
    <s v="农、林、牧、渔业"/>
    <n v="200"/>
    <n v="225"/>
    <n v="1"/>
    <m/>
    <s v="其他"/>
    <s v="三农,小微企业"/>
    <m/>
    <m/>
    <m/>
    <m/>
    <s v="浙江网商银行股份有限公司"/>
    <n v="12"/>
    <s v="个人经营性贷款"/>
    <n v="6.2"/>
    <s v="人民币"/>
    <s v="否"/>
    <s v="2022-10-10 00:00:00"/>
    <s v="2024-05-10 00:00:00"/>
    <m/>
    <s v="89130800422357907020221010"/>
    <m/>
    <s v="R88-57921553"/>
    <s v="GUAR89130800422357907020221010891308"/>
    <n v="1"/>
    <m/>
    <s v="无"/>
    <n v="20"/>
    <n v="40"/>
    <n v="0"/>
    <n v="20"/>
    <n v="20"/>
    <n v="0"/>
    <m/>
    <s v=""/>
    <s v="网商202210"/>
    <s v="国担非专项业务"/>
    <m/>
    <s v="国担非专项业务"/>
    <m/>
    <s v="2022-11-29 16:51:07"/>
    <s v="2022-12-20 11:12:03"/>
    <s v="2022-11-07 11:02:45"/>
    <s v="刘畅之"/>
    <m/>
    <s v="省再担合规性审查通过"/>
    <s v="国担合规性审查通过"/>
    <m/>
    <n v="12"/>
    <n v="12"/>
    <n v="578"/>
    <n v="0"/>
    <n v="0"/>
    <n v="2E-3"/>
    <n v="240"/>
    <n v="240"/>
    <m/>
  </r>
  <r>
    <s v="4301122101110003"/>
    <s v="国担非专项业务"/>
    <s v="新增"/>
    <x v="7"/>
    <m/>
    <s v="湖南省融资再担保有限公司"/>
    <s v="龚莉"/>
    <s v="个体工商户"/>
    <s v="居民身份证"/>
    <s v="430621199112094124"/>
    <m/>
    <m/>
    <s v="长沙市开福区龚莉水果店"/>
    <s v="92430105MA4M0P6945"/>
    <s v="私人控股"/>
    <s v="否"/>
    <s v="湖南省/长沙市/开福区"/>
    <s v="其他未列明零售业"/>
    <s v="零售业"/>
    <n v="6"/>
    <n v="189.4933"/>
    <n v="5"/>
    <m/>
    <s v="其他"/>
    <s v="小微企业"/>
    <m/>
    <m/>
    <m/>
    <m/>
    <s v="浙江网商银行股份有限公司"/>
    <n v="2"/>
    <s v="个人经营性贷款"/>
    <n v="9.8000000000000007"/>
    <s v="人民币"/>
    <s v="否"/>
    <s v="2022-10-11 00:00:00"/>
    <s v="2024-05-11 00:00:00"/>
    <m/>
    <s v="89130800029257714820221011"/>
    <m/>
    <s v="R88-57921553"/>
    <s v="GUAR89130800029257714820221011891308"/>
    <n v="1"/>
    <m/>
    <s v="无"/>
    <n v="20"/>
    <n v="40"/>
    <n v="0"/>
    <n v="20"/>
    <n v="20"/>
    <n v="0"/>
    <m/>
    <s v=""/>
    <s v="网商202210"/>
    <s v="国担非专项业务"/>
    <m/>
    <s v="国担非专项业务"/>
    <m/>
    <s v="2022-11-29 16:51:07"/>
    <s v="2022-12-20 11:12:03"/>
    <s v="2022-11-07 11:02:45"/>
    <s v="刘畅之"/>
    <m/>
    <s v="省再担合规性审查通过"/>
    <s v="国担合规性审查通过"/>
    <m/>
    <n v="2"/>
    <n v="2"/>
    <n v="578"/>
    <n v="0"/>
    <n v="0"/>
    <n v="2E-3"/>
    <n v="40"/>
    <n v="40"/>
    <m/>
  </r>
  <r>
    <s v="4301122101110004"/>
    <s v="国担非专项业务"/>
    <s v="新增"/>
    <x v="7"/>
    <m/>
    <s v="湖南省融资再担保有限公司"/>
    <s v="刘兴"/>
    <s v="个体工商户"/>
    <s v="居民身份证"/>
    <s v="239004197204150333"/>
    <m/>
    <m/>
    <s v="长沙市天心区刘兄餐饮店"/>
    <s v="92430103MA4NB5H4XL"/>
    <s v="私人控股"/>
    <s v="否"/>
    <s v="湖南省/长沙市/天心区"/>
    <s v="正餐服务"/>
    <s v="餐饮业"/>
    <n v="50"/>
    <n v="25"/>
    <n v="2"/>
    <m/>
    <s v="其他"/>
    <s v="小微企业"/>
    <m/>
    <m/>
    <m/>
    <m/>
    <s v="浙江网商银行股份有限公司"/>
    <n v="7"/>
    <s v="个人经营性贷款"/>
    <n v="8"/>
    <s v="人民币"/>
    <s v="否"/>
    <s v="2022-10-11 00:00:00"/>
    <s v="2024-05-11 00:00:00"/>
    <m/>
    <s v="89130800034108413920221011"/>
    <m/>
    <s v="R88-57921553"/>
    <s v="GUAR89130800034108413920221011891308"/>
    <n v="1"/>
    <m/>
    <s v="无"/>
    <n v="20"/>
    <n v="40"/>
    <n v="0"/>
    <n v="20"/>
    <n v="20"/>
    <n v="0"/>
    <m/>
    <s v=""/>
    <s v="网商202210"/>
    <s v="国担非专项业务"/>
    <m/>
    <s v="国担非专项业务"/>
    <m/>
    <s v="2022-11-29 16:51:07"/>
    <s v="2022-12-20 11:12:03"/>
    <s v="2022-11-07 11:02:45"/>
    <s v="刘畅之"/>
    <m/>
    <s v="省再担合规性审查通过"/>
    <s v="国担合规性审查通过"/>
    <m/>
    <n v="7"/>
    <n v="7"/>
    <n v="578"/>
    <n v="0"/>
    <n v="0"/>
    <n v="2E-3"/>
    <n v="140"/>
    <n v="140"/>
    <m/>
  </r>
  <r>
    <s v="4301122101110005"/>
    <s v="国担非专项业务"/>
    <s v="新增"/>
    <x v="7"/>
    <m/>
    <s v="湖南省融资再担保有限公司"/>
    <s v="陈丹"/>
    <s v="个体工商户"/>
    <s v="居民身份证"/>
    <s v="431023199002012440"/>
    <m/>
    <m/>
    <s v="长沙市天心区郴永香味餐馆"/>
    <s v="92430103MA4R4RXC2F"/>
    <s v="私人控股"/>
    <s v="否"/>
    <s v="湖南省/长沙市/天心区"/>
    <s v="正餐服务"/>
    <s v="餐饮业"/>
    <n v="5"/>
    <n v="1E-3"/>
    <n v="16"/>
    <m/>
    <s v="其他"/>
    <s v="小微企业"/>
    <m/>
    <m/>
    <m/>
    <m/>
    <s v="浙江网商银行股份有限公司"/>
    <n v="10"/>
    <s v="个人经营性贷款"/>
    <n v="9.8000000000000007"/>
    <s v="人民币"/>
    <s v="否"/>
    <s v="2022-10-11 00:00:00"/>
    <s v="2024-05-11 00:00:00"/>
    <m/>
    <s v="89130800051177805920221011"/>
    <m/>
    <s v="R88-57921553"/>
    <s v="GUAR89130800051177805920221011891308"/>
    <n v="1"/>
    <m/>
    <s v="无"/>
    <n v="20"/>
    <n v="40"/>
    <n v="0"/>
    <n v="20"/>
    <n v="20"/>
    <n v="0"/>
    <m/>
    <s v=""/>
    <s v="网商202210"/>
    <s v="国担非专项业务"/>
    <m/>
    <s v="国担非专项业务"/>
    <m/>
    <s v="2022-11-29 16:51:07"/>
    <s v="2022-12-20 11:12:03"/>
    <s v="2022-11-07 11:02:45"/>
    <s v="刘畅之"/>
    <m/>
    <s v="省再担合规性审查通过"/>
    <s v="国担合规性审查通过"/>
    <m/>
    <n v="10"/>
    <n v="10"/>
    <n v="578"/>
    <n v="0"/>
    <n v="0"/>
    <n v="2E-3"/>
    <n v="200"/>
    <n v="200"/>
    <m/>
  </r>
  <r>
    <s v="4301122101110006"/>
    <s v="国担非专项业务"/>
    <s v="新增"/>
    <x v="7"/>
    <m/>
    <s v="湖南省融资再担保有限公司"/>
    <s v="李水平"/>
    <s v="小微企业主"/>
    <s v="居民身份证"/>
    <s v="430481197711242594"/>
    <m/>
    <m/>
    <s v="耒阳市亮源欣欣家庭农场"/>
    <s v="91430481MA4PHXW62H"/>
    <s v="私人控股"/>
    <s v="否"/>
    <s v="湖南省/衡阳市/耒阳市"/>
    <s v="其他谷物种植"/>
    <s v="农、林、牧、渔业"/>
    <n v="50"/>
    <n v="12"/>
    <n v="1"/>
    <m/>
    <s v="微型企业"/>
    <s v="三农,小微企业"/>
    <m/>
    <m/>
    <m/>
    <m/>
    <s v="浙江网商银行股份有限公司"/>
    <n v="2"/>
    <s v="流动资金贷款"/>
    <n v="5.6"/>
    <s v="人民币"/>
    <s v="否"/>
    <s v="2022-10-11 00:00:00"/>
    <s v="2024-05-11 00:00:00"/>
    <m/>
    <s v="89130800090421007820221011"/>
    <m/>
    <s v="R88-57921553"/>
    <s v="GUAR89130800090421007820221011891308"/>
    <n v="1"/>
    <m/>
    <s v="无"/>
    <n v="20"/>
    <n v="40"/>
    <n v="0"/>
    <n v="20"/>
    <n v="20"/>
    <n v="0"/>
    <m/>
    <s v=""/>
    <s v="网商202210"/>
    <s v="国担非专项业务"/>
    <m/>
    <s v="国担非专项业务"/>
    <m/>
    <s v="2022-11-29 16:51:07"/>
    <s v="2022-12-20 11:12:03"/>
    <s v="2022-11-07 11:02:45"/>
    <s v="刘畅之"/>
    <m/>
    <s v="省再担合规性审查通过"/>
    <s v="国担合规性审查通过"/>
    <m/>
    <n v="2"/>
    <n v="2"/>
    <n v="578"/>
    <n v="0"/>
    <n v="0"/>
    <n v="2E-3"/>
    <n v="40"/>
    <n v="40"/>
    <m/>
  </r>
  <r>
    <s v="4301122101110007"/>
    <s v="国担非专项业务"/>
    <s v="新增"/>
    <x v="7"/>
    <m/>
    <s v="湖南省融资再担保有限公司"/>
    <s v="刘喜和"/>
    <s v="个体工商户"/>
    <s v="居民身份证"/>
    <s v="432522197808065755"/>
    <m/>
    <m/>
    <s v="长沙市天心区小和鲜肉店"/>
    <s v="92430103MA4QFLT01D"/>
    <s v="私人控股"/>
    <s v="否"/>
    <s v="湖南省/长沙市/天心区"/>
    <s v="肉、禽、蛋、奶及水产品零售"/>
    <s v="零售业"/>
    <n v="2"/>
    <n v="1E-3"/>
    <n v="6"/>
    <m/>
    <s v="其他"/>
    <s v="小微企业"/>
    <m/>
    <m/>
    <m/>
    <m/>
    <s v="浙江网商银行股份有限公司"/>
    <n v="5"/>
    <s v="个人经营性贷款"/>
    <n v="9"/>
    <s v="人民币"/>
    <s v="否"/>
    <s v="2022-10-11 00:00:00"/>
    <s v="2024-05-11 00:00:00"/>
    <m/>
    <s v="89130800115225113220221011"/>
    <m/>
    <s v="R88-57921553"/>
    <s v="GUAR89130800115225113220221011891308"/>
    <n v="1"/>
    <m/>
    <s v="无"/>
    <n v="20"/>
    <n v="40"/>
    <n v="0"/>
    <n v="20"/>
    <n v="20"/>
    <n v="0"/>
    <m/>
    <s v=""/>
    <s v="网商202210"/>
    <s v="国担非专项业务"/>
    <m/>
    <s v="国担非专项业务"/>
    <m/>
    <s v="2022-11-29 16:51:07"/>
    <s v="2022-12-20 11:12:03"/>
    <s v="2022-11-07 11:02:45"/>
    <s v="刘畅之"/>
    <m/>
    <s v="省再担合规性审查通过"/>
    <s v="国担合规性审查通过"/>
    <m/>
    <n v="5"/>
    <n v="5"/>
    <n v="578"/>
    <n v="0"/>
    <n v="0"/>
    <n v="2E-3"/>
    <n v="100"/>
    <n v="100"/>
    <m/>
  </r>
  <r>
    <s v="4301122101110008"/>
    <s v="国担非专项业务"/>
    <s v="新增"/>
    <x v="7"/>
    <s v=""/>
    <s v="湖南省融资再担保有限公司"/>
    <s v="段福琼"/>
    <s v="小微企业主"/>
    <s v="居民身份证"/>
    <s v="432826198210063612"/>
    <m/>
    <m/>
    <s v="嘉禾县嘉润丰贸易有限公司"/>
    <s v="91431024MA4RC70N1M"/>
    <s v="私人控股"/>
    <s v="是"/>
    <s v="湖南省/郴州市/嘉禾县"/>
    <s v="煤炭及制品批发"/>
    <s v="批发业"/>
    <n v="12"/>
    <n v="12.01"/>
    <n v="9"/>
    <m/>
    <s v="微型企业"/>
    <s v="小微企业"/>
    <s v=""/>
    <m/>
    <m/>
    <m/>
    <s v="浙江网商银行股份有限公司"/>
    <n v="100"/>
    <s v="流动资金贷款"/>
    <n v="8"/>
    <s v="人民币"/>
    <s v="否"/>
    <s v="2022-10-11 00:00:00"/>
    <s v="2024-05-11 00:00:00"/>
    <m/>
    <s v="89130800363724409120221011"/>
    <m/>
    <s v="R88-57921553"/>
    <s v="GUAR89130800363724409120221011891308"/>
    <n v="1"/>
    <m/>
    <s v="无"/>
    <n v="20"/>
    <n v="40"/>
    <n v="0"/>
    <n v="20"/>
    <n v="20"/>
    <n v="0"/>
    <m/>
    <s v=""/>
    <s v="网商202210"/>
    <s v="国担非专项业务"/>
    <s v=""/>
    <s v="国担非专项业务"/>
    <m/>
    <s v="2022-11-29 16:51:07"/>
    <s v="2022-12-20 11:12:03"/>
    <s v="2022-11-07 00:00:00"/>
    <s v="刘畅之"/>
    <m/>
    <s v="省再担合规性审查通过"/>
    <s v="国担合规性审查通过"/>
    <m/>
    <n v="100"/>
    <n v="100"/>
    <n v="578"/>
    <n v="0"/>
    <n v="0"/>
    <n v="2E-3"/>
    <n v="2000"/>
    <n v="2000"/>
    <m/>
  </r>
  <r>
    <s v="4301122101210001"/>
    <s v="国担非专项业务"/>
    <s v="新增"/>
    <x v="7"/>
    <m/>
    <s v="湖南省融资再担保有限公司"/>
    <s v="阳小春"/>
    <s v="小微企业主"/>
    <s v="居民身份证"/>
    <s v="430482198509183018"/>
    <m/>
    <m/>
    <s v="湖南云政互动信息技术有限公司"/>
    <s v="914301040771682828"/>
    <s v="私人控股"/>
    <s v="否"/>
    <s v="湖南省/长沙市/岳麓区"/>
    <s v="其他未列明信息技术服务业"/>
    <s v="软件和信息技术服务业"/>
    <n v="650"/>
    <n v="150"/>
    <n v="21"/>
    <m/>
    <s v="小型企业"/>
    <s v="小微企业"/>
    <m/>
    <m/>
    <m/>
    <m/>
    <s v="浙江网商银行股份有限公司"/>
    <n v="3"/>
    <s v="流动资金贷款"/>
    <n v="6.29"/>
    <s v="人民币"/>
    <s v="否"/>
    <s v="2022-10-12 00:00:00"/>
    <s v="2024-05-12 00:00:00"/>
    <m/>
    <s v="89130800008409907020221012"/>
    <m/>
    <s v="R88-57921553"/>
    <s v="GUAR89130800008409907020221012891308"/>
    <n v="1"/>
    <m/>
    <s v="无"/>
    <n v="20"/>
    <n v="40"/>
    <n v="0"/>
    <n v="20"/>
    <n v="20"/>
    <n v="0"/>
    <m/>
    <s v=""/>
    <s v="网商202210"/>
    <s v="国担非专项业务"/>
    <m/>
    <s v="国担非专项业务"/>
    <m/>
    <s v="2022-11-29 16:51:07"/>
    <s v="2022-12-20 11:12:03"/>
    <s v="2022-11-07 11:02:45"/>
    <s v="刘畅之"/>
    <m/>
    <s v="省再担合规性审查通过"/>
    <s v="国担合规性审查通过"/>
    <m/>
    <n v="3"/>
    <n v="3"/>
    <n v="578"/>
    <n v="0"/>
    <n v="0"/>
    <n v="2E-3"/>
    <n v="60"/>
    <n v="60"/>
    <m/>
  </r>
  <r>
    <s v="4301122101210002"/>
    <s v="国担非专项业务"/>
    <s v="新增"/>
    <x v="7"/>
    <m/>
    <s v="湖南省融资再担保有限公司"/>
    <s v="吴家兴"/>
    <s v="个体工商户"/>
    <s v="居民身份证"/>
    <s v="350582198105242013"/>
    <m/>
    <m/>
    <s v="石峰区万兴建材经营部"/>
    <s v="92430204MA4LYCU29H"/>
    <s v="私人控股"/>
    <s v="否"/>
    <s v="湖南省/株洲市/石峰区"/>
    <s v="建材批发"/>
    <s v="批发业"/>
    <n v="10"/>
    <n v="1638"/>
    <n v="10"/>
    <m/>
    <s v="其他"/>
    <s v="小微企业"/>
    <m/>
    <m/>
    <m/>
    <m/>
    <s v="浙江网商银行股份有限公司"/>
    <n v="4"/>
    <s v="个人经营性贷款"/>
    <n v="8"/>
    <s v="人民币"/>
    <s v="否"/>
    <s v="2022-10-12 00:00:00"/>
    <s v="2024-05-12 00:00:00"/>
    <m/>
    <s v="89130800009435402220221012"/>
    <m/>
    <s v="R88-57921553"/>
    <s v="GUAR89130800009435402220221012891308"/>
    <n v="1"/>
    <m/>
    <s v="无"/>
    <n v="20"/>
    <n v="40"/>
    <n v="0"/>
    <n v="20"/>
    <n v="20"/>
    <n v="0"/>
    <m/>
    <s v=""/>
    <s v="网商202210"/>
    <s v="国担非专项业务"/>
    <m/>
    <s v="国担非专项业务"/>
    <m/>
    <s v="2022-11-29 16:51:07"/>
    <s v="2022-12-20 11:12:28"/>
    <s v="2022-11-07 11:02:45"/>
    <s v="刘畅之"/>
    <m/>
    <s v="省再担合规性审查通过"/>
    <s v="国担合规性审查通过"/>
    <m/>
    <n v="4"/>
    <n v="4"/>
    <n v="578"/>
    <n v="0"/>
    <n v="0"/>
    <n v="2E-3"/>
    <n v="80"/>
    <n v="80"/>
    <m/>
  </r>
  <r>
    <s v="4301122101210003"/>
    <s v="国担非专项业务"/>
    <s v="新增"/>
    <x v="7"/>
    <m/>
    <s v="湖南省融资再担保有限公司"/>
    <s v="丁学良"/>
    <s v="个体工商户"/>
    <s v="居民身份证"/>
    <s v="431281199104135614"/>
    <m/>
    <m/>
    <s v="洪江市天历建材批发部"/>
    <s v="92431281MA4Q8WB84X"/>
    <s v="私人控股"/>
    <s v="否"/>
    <s v="湖南省/怀化市/洪江市"/>
    <s v="建材批发"/>
    <s v="批发业"/>
    <n v="30"/>
    <n v="334.73329999999999"/>
    <n v="10"/>
    <m/>
    <s v="其他"/>
    <s v="小微企业"/>
    <m/>
    <m/>
    <m/>
    <m/>
    <s v="浙江网商银行股份有限公司"/>
    <n v="7.9"/>
    <s v="个人经营性贷款"/>
    <n v="9.8000000000000007"/>
    <s v="人民币"/>
    <s v="否"/>
    <s v="2022-10-12 00:00:00"/>
    <s v="2024-05-12 00:00:00"/>
    <m/>
    <s v="89130800016862207520221012"/>
    <m/>
    <s v="R88-57921553"/>
    <s v="GUAR89130800016862207520221012891308"/>
    <n v="1"/>
    <m/>
    <s v="无"/>
    <n v="20"/>
    <n v="40"/>
    <n v="0"/>
    <n v="20"/>
    <n v="20"/>
    <n v="0"/>
    <m/>
    <s v=""/>
    <s v="网商202210"/>
    <s v="国担非专项业务"/>
    <m/>
    <s v="国担非专项业务"/>
    <m/>
    <s v="2022-11-29 16:51:07"/>
    <s v="2022-12-20 11:12:28"/>
    <s v="2022-11-07 11:02:45"/>
    <s v="刘畅之"/>
    <m/>
    <s v="省再担合规性审查通过"/>
    <s v="国担合规性审查通过"/>
    <m/>
    <n v="7.9"/>
    <n v="7.9"/>
    <n v="578"/>
    <n v="0"/>
    <n v="0"/>
    <n v="2E-3"/>
    <n v="158"/>
    <n v="158"/>
    <m/>
  </r>
  <r>
    <s v="4301122101210004"/>
    <s v="国担非专项业务"/>
    <s v="新增"/>
    <x v="7"/>
    <m/>
    <s v="湖南省融资再担保有限公司"/>
    <s v="叶小盼"/>
    <s v="个体工商户"/>
    <s v="居民身份证"/>
    <s v="431229198904052227"/>
    <m/>
    <m/>
    <s v="靖州县鑫凯隆商店"/>
    <s v="92431229MA4P1G700R"/>
    <s v="私人控股"/>
    <s v="否"/>
    <s v="湖南省/怀化市/靖州苗族侗族自治县"/>
    <s v="其他未列明零售业"/>
    <s v="零售业"/>
    <n v="7.5"/>
    <n v="461"/>
    <n v="7"/>
    <m/>
    <s v="其他"/>
    <s v="小微企业"/>
    <m/>
    <m/>
    <m/>
    <m/>
    <s v="浙江网商银行股份有限公司"/>
    <n v="4"/>
    <s v="个人经营性贷款"/>
    <n v="9.8000000000000007"/>
    <s v="人民币"/>
    <s v="否"/>
    <s v="2022-10-12 00:00:00"/>
    <s v="2024-05-12 00:00:00"/>
    <m/>
    <s v="89130800068713709420221012"/>
    <m/>
    <s v="R88-57921553"/>
    <s v="GUAR89130800068713709420221012891308"/>
    <n v="1"/>
    <m/>
    <s v="无"/>
    <n v="20"/>
    <n v="40"/>
    <n v="0"/>
    <n v="20"/>
    <n v="20"/>
    <n v="0"/>
    <m/>
    <s v=""/>
    <s v="网商202210"/>
    <s v="国担非专项业务"/>
    <m/>
    <s v="国担非专项业务"/>
    <m/>
    <s v="2022-11-29 16:51:07"/>
    <s v="2022-12-20 11:12:03"/>
    <s v="2022-11-07 11:02:45"/>
    <s v="刘畅之"/>
    <m/>
    <s v="省再担合规性审查通过"/>
    <s v="国担合规性审查通过"/>
    <m/>
    <n v="4"/>
    <n v="4"/>
    <n v="578"/>
    <n v="0"/>
    <n v="0"/>
    <n v="2E-3"/>
    <n v="80"/>
    <n v="80"/>
    <m/>
  </r>
  <r>
    <s v="4301122101210005"/>
    <s v="国担非专项业务"/>
    <s v="新增"/>
    <x v="7"/>
    <m/>
    <s v="湖南省融资再担保有限公司"/>
    <s v="方理"/>
    <s v="个体工商户"/>
    <s v="居民身份证"/>
    <s v="430621199211145011"/>
    <m/>
    <m/>
    <s v="岳阳楼区车之翼汽车服务中心"/>
    <s v="92430602MA4PK7YL3Q"/>
    <s v="私人控股"/>
    <s v="否"/>
    <s v="湖南省/岳阳市/岳阳楼区"/>
    <s v="汽车零配件零售"/>
    <s v="零售业"/>
    <n v="20"/>
    <n v="136.85329999999999"/>
    <n v="13"/>
    <m/>
    <s v="其他"/>
    <s v="小微企业"/>
    <m/>
    <m/>
    <m/>
    <m/>
    <s v="浙江网商银行股份有限公司"/>
    <n v="2"/>
    <s v="个人经营性贷款"/>
    <n v="9"/>
    <s v="人民币"/>
    <s v="否"/>
    <s v="2022-10-12 00:00:00"/>
    <s v="2024-05-12 00:00:00"/>
    <m/>
    <s v="89130800072001004120221012"/>
    <m/>
    <s v="R88-57921553"/>
    <s v="GUAR89130800072001004120221012891308"/>
    <n v="1"/>
    <m/>
    <s v="无"/>
    <n v="20"/>
    <n v="40"/>
    <n v="0"/>
    <n v="20"/>
    <n v="20"/>
    <n v="0"/>
    <m/>
    <s v=""/>
    <s v="网商202210"/>
    <s v="国担非专项业务"/>
    <m/>
    <s v="国担非专项业务"/>
    <m/>
    <s v="2022-11-29 16:51:07"/>
    <s v="2022-12-20 11:12:03"/>
    <s v="2022-11-07 11:02:45"/>
    <s v="刘畅之"/>
    <m/>
    <s v="省再担合规性审查通过"/>
    <s v="国担合规性审查通过"/>
    <m/>
    <n v="2"/>
    <n v="2"/>
    <n v="578"/>
    <n v="0"/>
    <n v="0"/>
    <n v="2E-3"/>
    <n v="40"/>
    <n v="40"/>
    <m/>
  </r>
  <r>
    <s v="4301122101210006"/>
    <s v="国担非专项业务"/>
    <s v="新增"/>
    <x v="7"/>
    <m/>
    <s v="湖南省融资再担保有限公司"/>
    <s v="孙国善"/>
    <s v="个体工商户"/>
    <s v="居民身份证"/>
    <s v="43041919731214637X"/>
    <m/>
    <m/>
    <s v="耒阳市柒拾贰变理发造型名店"/>
    <s v="92430481MA4QEK2367"/>
    <s v="私人控股"/>
    <s v="否"/>
    <s v="湖南省/衡阳市/耒阳市"/>
    <s v="理发及美容服务"/>
    <s v="其他未列明行业"/>
    <n v="2"/>
    <n v="1E-3"/>
    <n v="23"/>
    <m/>
    <s v="其他"/>
    <s v="小微企业"/>
    <m/>
    <m/>
    <m/>
    <m/>
    <s v="浙江网商银行股份有限公司"/>
    <n v="2"/>
    <s v="个人经营性贷款"/>
    <n v="9.8000000000000007"/>
    <s v="人民币"/>
    <s v="否"/>
    <s v="2022-10-12 00:00:00"/>
    <s v="2024-05-12 00:00:00"/>
    <m/>
    <s v="89130800083967813820221012"/>
    <m/>
    <s v="R88-57921553"/>
    <s v="GUAR89130800083967813820221012891308"/>
    <n v="1"/>
    <m/>
    <s v="无"/>
    <n v="20"/>
    <n v="40"/>
    <n v="0"/>
    <n v="20"/>
    <n v="20"/>
    <n v="0"/>
    <m/>
    <s v=""/>
    <s v="网商202210"/>
    <s v="国担非专项业务"/>
    <m/>
    <s v="国担非专项业务"/>
    <m/>
    <s v="2022-11-29 16:51:07"/>
    <s v="2022-12-20 11:12:03"/>
    <s v="2022-11-07 11:02:45"/>
    <s v="刘畅之"/>
    <m/>
    <s v="省再担合规性审查通过"/>
    <s v="国担合规性审查通过"/>
    <m/>
    <n v="2"/>
    <n v="2"/>
    <n v="578"/>
    <n v="0"/>
    <n v="0"/>
    <n v="2E-3"/>
    <n v="40"/>
    <n v="40"/>
    <m/>
  </r>
  <r>
    <s v="4301122101210007"/>
    <s v="国担非专项业务"/>
    <s v="新增"/>
    <x v="7"/>
    <m/>
    <s v="湖南省融资再担保有限公司"/>
    <s v="邓旋"/>
    <s v="个体工商户"/>
    <s v="居民身份证"/>
    <s v="430921198611185137"/>
    <m/>
    <m/>
    <s v="岳阳楼区蓝讯数码商行"/>
    <s v="92430602MA4N95JP39"/>
    <s v="私人控股"/>
    <s v="否"/>
    <s v="湖南省/岳阳市/岳阳楼区"/>
    <s v="计算机、软件及辅助设备零售"/>
    <s v="零售业"/>
    <n v="20"/>
    <n v="462"/>
    <n v="5"/>
    <m/>
    <s v="其他"/>
    <s v="小微企业"/>
    <m/>
    <m/>
    <m/>
    <m/>
    <s v="浙江网商银行股份有限公司"/>
    <n v="7.1"/>
    <s v="个人经营性贷款"/>
    <n v="8"/>
    <s v="人民币"/>
    <s v="否"/>
    <s v="2022-10-12 00:00:00"/>
    <s v="2024-05-12 00:00:00"/>
    <m/>
    <s v="89130800091966902120221012"/>
    <m/>
    <s v="R88-57921553"/>
    <s v="GUAR89130800091966902120221012891308"/>
    <n v="1"/>
    <m/>
    <s v="无"/>
    <n v="20"/>
    <n v="40"/>
    <n v="0"/>
    <n v="20"/>
    <n v="20"/>
    <n v="0"/>
    <m/>
    <s v=""/>
    <s v="网商202210"/>
    <s v="国担非专项业务"/>
    <m/>
    <s v="国担非专项业务"/>
    <m/>
    <s v="2022-11-29 16:51:38"/>
    <s v="2022-12-20 11:12:28"/>
    <s v="2022-11-07 11:02:45"/>
    <s v="刘畅之"/>
    <m/>
    <s v="省再担合规性审查通过"/>
    <s v="国担合规性审查通过"/>
    <m/>
    <n v="7.1"/>
    <n v="7.1"/>
    <n v="578"/>
    <n v="0"/>
    <n v="0"/>
    <n v="2E-3"/>
    <n v="142"/>
    <n v="142"/>
    <m/>
  </r>
  <r>
    <s v="4301122101210008"/>
    <s v="国担非专项业务"/>
    <s v="新增"/>
    <x v="7"/>
    <m/>
    <s v="湖南省融资再担保有限公司"/>
    <s v="滕崇翀"/>
    <s v="个体工商户"/>
    <s v="居民身份证"/>
    <s v="430821199708232218"/>
    <m/>
    <m/>
    <s v="张家界市永定区滕崇冲餐饮店"/>
    <s v="92430802MA7C4NF276"/>
    <s v="私人控股"/>
    <s v="否"/>
    <s v="湖南省/张家界市/永定区"/>
    <s v="其他未列明餐饮业"/>
    <s v="餐饮业"/>
    <n v="10"/>
    <n v="120.0333"/>
    <n v="19"/>
    <m/>
    <s v="其他"/>
    <s v="小微企业"/>
    <m/>
    <m/>
    <m/>
    <m/>
    <s v="浙江网商银行股份有限公司"/>
    <n v="18"/>
    <s v="个人经营性贷款"/>
    <n v="9.8000000000000007"/>
    <s v="人民币"/>
    <s v="否"/>
    <s v="2022-10-12 00:00:00"/>
    <s v="2024-05-12 00:00:00"/>
    <m/>
    <s v="89130800098943813420221012"/>
    <m/>
    <s v="R88-57921553"/>
    <s v="GUAR89130800098943813420221012891308"/>
    <n v="1"/>
    <m/>
    <s v="无"/>
    <n v="20"/>
    <n v="40"/>
    <n v="0"/>
    <n v="20"/>
    <n v="20"/>
    <n v="0"/>
    <m/>
    <s v=""/>
    <s v="网商202210"/>
    <s v="国担非专项业务"/>
    <m/>
    <s v="国担非专项业务"/>
    <m/>
    <s v="2022-11-29 16:51:38"/>
    <s v="2022-12-20 11:12:28"/>
    <s v="2022-11-07 11:02:45"/>
    <s v="刘畅之"/>
    <m/>
    <s v="省再担合规性审查通过"/>
    <s v="国担合规性审查通过"/>
    <m/>
    <n v="18"/>
    <n v="18"/>
    <n v="578"/>
    <n v="0"/>
    <n v="0"/>
    <n v="2E-3"/>
    <n v="360"/>
    <n v="360"/>
    <m/>
  </r>
  <r>
    <s v="4301122101210009"/>
    <s v="国担非专项业务"/>
    <s v="新增"/>
    <x v="7"/>
    <m/>
    <s v="湖南省融资再担保有限公司"/>
    <s v="姜海燕"/>
    <s v="个体工商户"/>
    <s v="居民身份证"/>
    <s v="430502198112226028"/>
    <m/>
    <m/>
    <s v="邵阳市大祥区一品家厨餐饮店"/>
    <s v="92430503MA7CCJWK5B"/>
    <s v="私人控股"/>
    <s v="否"/>
    <s v="湖南省/邵阳市/大祥区"/>
    <s v="其他未列明餐饮业"/>
    <s v="餐饮业"/>
    <n v="1500"/>
    <n v="25"/>
    <n v="7"/>
    <m/>
    <s v="其他"/>
    <s v="小微企业"/>
    <m/>
    <m/>
    <m/>
    <m/>
    <s v="浙江网商银行股份有限公司"/>
    <n v="16"/>
    <s v="个人经营性贷款"/>
    <n v="9.8000000000000007"/>
    <s v="人民币"/>
    <s v="否"/>
    <s v="2022-10-12 00:00:00"/>
    <s v="2024-05-12 00:00:00"/>
    <m/>
    <s v="89130800119063312320221012"/>
    <m/>
    <s v="R88-57921553"/>
    <s v="GUAR89130800119063312320221012891308"/>
    <n v="1"/>
    <m/>
    <s v="无"/>
    <n v="20"/>
    <n v="40"/>
    <n v="0"/>
    <n v="20"/>
    <n v="20"/>
    <n v="0"/>
    <m/>
    <s v=""/>
    <s v="网商202210"/>
    <s v="国担非专项业务"/>
    <m/>
    <s v="国担非专项业务"/>
    <m/>
    <s v="2022-11-29 16:51:38"/>
    <s v="2022-12-20 11:12:28"/>
    <s v="2022-11-07 11:02:45"/>
    <s v="刘畅之"/>
    <m/>
    <s v="省再担合规性审查通过"/>
    <s v="国担合规性审查通过"/>
    <m/>
    <n v="16"/>
    <n v="16"/>
    <n v="578"/>
    <n v="0"/>
    <n v="0"/>
    <n v="2E-3"/>
    <n v="320"/>
    <n v="320"/>
    <m/>
  </r>
  <r>
    <s v="4301122101210010"/>
    <s v="国担非专项业务"/>
    <s v="新增"/>
    <x v="7"/>
    <m/>
    <s v="湖南省融资再担保有限公司"/>
    <s v="刘玉梅"/>
    <s v="个体工商户"/>
    <s v="居民身份证"/>
    <s v="430721197112280126"/>
    <m/>
    <m/>
    <s v="安乡县玉梅服饰店"/>
    <s v="92430721MA4TBGH455"/>
    <s v="私人控股"/>
    <s v="否"/>
    <s v="湖南省/常德市/安乡县"/>
    <s v="服饰制造"/>
    <s v="工业"/>
    <n v="5"/>
    <n v="1.3332999999999999"/>
    <n v="32"/>
    <m/>
    <s v="其他"/>
    <s v="小微企业"/>
    <m/>
    <m/>
    <m/>
    <m/>
    <s v="浙江网商银行股份有限公司"/>
    <n v="2"/>
    <s v="个人经营性贷款"/>
    <n v="9.8000000000000007"/>
    <s v="人民币"/>
    <s v="否"/>
    <s v="2022-10-12 00:00:00"/>
    <s v="2024-05-12 00:00:00"/>
    <m/>
    <s v="89130800300673101020221012"/>
    <m/>
    <s v="R88-57921553"/>
    <s v="GUAR89130800300673101020221012891308"/>
    <n v="1"/>
    <m/>
    <s v="无"/>
    <n v="20"/>
    <n v="40"/>
    <n v="0"/>
    <n v="20"/>
    <n v="20"/>
    <n v="0"/>
    <m/>
    <s v=""/>
    <s v="网商202210"/>
    <s v="国担非专项业务"/>
    <m/>
    <s v="国担非专项业务"/>
    <m/>
    <s v="2022-11-29 16:51:38"/>
    <s v="2022-12-20 11:12:28"/>
    <s v="2022-11-07 11:02:45"/>
    <s v="刘畅之"/>
    <m/>
    <s v="省再担合规性审查通过"/>
    <s v="国担合规性审查通过"/>
    <m/>
    <n v="2"/>
    <n v="2"/>
    <n v="578"/>
    <n v="0"/>
    <n v="0"/>
    <n v="2E-3"/>
    <n v="40"/>
    <n v="40"/>
    <m/>
  </r>
  <r>
    <s v="4301122101210011"/>
    <s v="国担非专项业务"/>
    <s v="新增"/>
    <x v="7"/>
    <m/>
    <s v="湖南省融资再担保有限公司"/>
    <s v="罗振宇"/>
    <s v="个体工商户"/>
    <s v="居民身份证"/>
    <s v="432524198307308138"/>
    <m/>
    <m/>
    <s v="新化县油溪乡振宇批发部"/>
    <s v="92431322MA4PNAC578"/>
    <s v="私人控股"/>
    <s v="否"/>
    <s v="湖南省/娄底市/新化县"/>
    <s v="糕点、面包零售"/>
    <s v="零售业"/>
    <n v="2"/>
    <n v="66.666700000000006"/>
    <n v="9"/>
    <m/>
    <s v="其他"/>
    <s v="小微企业"/>
    <m/>
    <m/>
    <m/>
    <m/>
    <s v="浙江网商银行股份有限公司"/>
    <n v="6.5"/>
    <s v="个人经营性贷款"/>
    <n v="9.8000000000000007"/>
    <s v="人民币"/>
    <s v="否"/>
    <s v="2022-10-12 00:00:00"/>
    <s v="2024-05-12 00:00:00"/>
    <m/>
    <s v="89130800320220809120221012"/>
    <m/>
    <s v="R88-57921553"/>
    <s v="GUAR89130800320220809120221012891308"/>
    <n v="1"/>
    <m/>
    <s v="无"/>
    <n v="20"/>
    <n v="40"/>
    <n v="0"/>
    <n v="20"/>
    <n v="20"/>
    <n v="0"/>
    <m/>
    <s v=""/>
    <s v="网商202210"/>
    <s v="国担非专项业务"/>
    <m/>
    <s v="国担非专项业务"/>
    <m/>
    <s v="2022-11-29 16:51:38"/>
    <s v="2022-12-20 11:12:28"/>
    <s v="2022-11-07 11:02:45"/>
    <s v="刘畅之"/>
    <m/>
    <s v="省再担合规性审查通过"/>
    <s v="国担合规性审查通过"/>
    <m/>
    <n v="6.5"/>
    <n v="6.5"/>
    <n v="578"/>
    <n v="0"/>
    <n v="0"/>
    <n v="2E-3"/>
    <n v="130"/>
    <n v="130"/>
    <m/>
  </r>
  <r>
    <s v="4301122101310003"/>
    <s v="国担非专项业务"/>
    <s v="新增"/>
    <x v="7"/>
    <m/>
    <s v="湖南省融资再担保有限公司"/>
    <s v="李维"/>
    <s v="个体工商户"/>
    <s v="居民身份证"/>
    <s v="43252419881130251X"/>
    <m/>
    <m/>
    <s v="新化县孟公镇仿古轩红木家具店"/>
    <s v="92431322MA4PU29X3G"/>
    <s v="私人控股"/>
    <s v="否"/>
    <s v="湖南省/娄底市/新化县"/>
    <s v="其他综合零售"/>
    <s v="零售业"/>
    <n v="20"/>
    <n v="298.72000000000003"/>
    <n v="6"/>
    <m/>
    <s v="其他"/>
    <s v="小微企业"/>
    <m/>
    <m/>
    <m/>
    <m/>
    <s v="浙江网商银行股份有限公司"/>
    <n v="5"/>
    <s v="个人经营性贷款"/>
    <n v="9.8000000000000007"/>
    <s v="人民币"/>
    <s v="否"/>
    <s v="2022-10-13 00:00:00"/>
    <s v="2024-05-13 00:00:00"/>
    <m/>
    <s v="89130800002169608320221013"/>
    <m/>
    <s v="R88-57921553"/>
    <s v="GUAR89130800002169608320221013891308"/>
    <n v="1"/>
    <m/>
    <s v="无"/>
    <n v="20"/>
    <n v="40"/>
    <n v="0"/>
    <n v="20"/>
    <n v="20"/>
    <n v="0"/>
    <m/>
    <s v=""/>
    <s v="网商202210"/>
    <s v="国担非专项业务"/>
    <m/>
    <s v="国担非专项业务"/>
    <m/>
    <s v="2022-11-29 16:51:38"/>
    <s v="2022-12-20 11:12:28"/>
    <s v="2022-11-07 11:02:45"/>
    <s v="刘畅之"/>
    <m/>
    <s v="省再担合规性审查通过"/>
    <s v="国担合规性审查通过"/>
    <m/>
    <n v="5"/>
    <n v="5"/>
    <n v="578"/>
    <n v="0"/>
    <n v="0"/>
    <n v="2E-3"/>
    <n v="100"/>
    <n v="100"/>
    <m/>
  </r>
  <r>
    <s v="4301122101310004"/>
    <s v="国担非专项业务"/>
    <s v="新增"/>
    <x v="7"/>
    <m/>
    <s v="湖南省融资再担保有限公司"/>
    <s v="刘磊"/>
    <s v="个体工商户"/>
    <s v="居民身份证"/>
    <s v="430903199108203010"/>
    <m/>
    <m/>
    <s v="益阳市赫山区沧水铺镇秀秀商店"/>
    <s v="92430903MA4MGE3Q1H"/>
    <s v="私人控股"/>
    <s v="否"/>
    <s v="湖南省/益阳市/赫山区"/>
    <s v="其他综合零售"/>
    <s v="零售业"/>
    <n v="5"/>
    <n v="197.33330000000001"/>
    <n v="6"/>
    <m/>
    <s v="其他"/>
    <s v="小微企业"/>
    <m/>
    <m/>
    <m/>
    <m/>
    <s v="浙江网商银行股份有限公司"/>
    <n v="2"/>
    <s v="个人经营性贷款"/>
    <n v="9.8000000000000007"/>
    <s v="人民币"/>
    <s v="否"/>
    <s v="2022-10-13 00:00:00"/>
    <s v="2024-05-13 00:00:00"/>
    <m/>
    <s v="89130800022054101020221013"/>
    <m/>
    <s v="R88-57921553"/>
    <s v="GUAR89130800022054101020221013891308"/>
    <n v="1"/>
    <m/>
    <s v="无"/>
    <n v="20"/>
    <n v="40"/>
    <n v="0"/>
    <n v="20"/>
    <n v="20"/>
    <n v="0"/>
    <m/>
    <s v=""/>
    <s v="网商202210"/>
    <s v="国担非专项业务"/>
    <m/>
    <s v="国担非专项业务"/>
    <m/>
    <s v="2022-11-29 16:51:38"/>
    <s v="2022-12-20 11:12:28"/>
    <s v="2022-11-07 11:02:45"/>
    <s v="刘畅之"/>
    <m/>
    <s v="省再担合规性审查通过"/>
    <s v="国担合规性审查通过"/>
    <m/>
    <n v="2"/>
    <n v="2"/>
    <n v="578"/>
    <n v="0"/>
    <n v="0"/>
    <n v="2E-3"/>
    <n v="40"/>
    <n v="40"/>
    <m/>
  </r>
  <r>
    <s v="4301122101310005"/>
    <s v="国担非专项业务"/>
    <s v="新增"/>
    <x v="7"/>
    <m/>
    <s v="湖南省融资再担保有限公司"/>
    <s v="吴心群"/>
    <s v="个体工商户"/>
    <s v="居民身份证"/>
    <s v="430523197509208677"/>
    <m/>
    <m/>
    <s v="邵阳市大祥区前进电动车修配部"/>
    <s v="92430503MA4NB15R04"/>
    <s v="私人控股"/>
    <s v="否"/>
    <s v="湖南省/邵阳市/大祥区"/>
    <s v="其他未列明日用产品修理业"/>
    <s v="其他未列明行业"/>
    <n v="1"/>
    <n v="21"/>
    <n v="20"/>
    <m/>
    <s v="其他"/>
    <s v="小微企业"/>
    <m/>
    <m/>
    <m/>
    <m/>
    <s v="浙江网商银行股份有限公司"/>
    <n v="2"/>
    <s v="个人经营性贷款"/>
    <n v="9"/>
    <s v="人民币"/>
    <s v="否"/>
    <s v="2022-10-13 00:00:00"/>
    <s v="2024-05-13 00:00:00"/>
    <m/>
    <s v="89130800108078505720221013"/>
    <m/>
    <s v="R88-57921553"/>
    <s v="GUAR89130800108078505720221013891308"/>
    <n v="1"/>
    <m/>
    <s v="无"/>
    <n v="20"/>
    <n v="40"/>
    <n v="0"/>
    <n v="20"/>
    <n v="20"/>
    <n v="0"/>
    <m/>
    <s v=""/>
    <s v="网商202210"/>
    <s v="国担非专项业务"/>
    <m/>
    <s v="国担非专项业务"/>
    <m/>
    <s v="2022-11-29 16:51:38"/>
    <s v="2022-12-20 11:12:28"/>
    <s v="2022-11-07 11:02:45"/>
    <s v="刘畅之"/>
    <m/>
    <s v="省再担合规性审查通过"/>
    <s v="国担合规性审查通过"/>
    <m/>
    <n v="2"/>
    <n v="2"/>
    <n v="578"/>
    <n v="0"/>
    <n v="0"/>
    <n v="2E-3"/>
    <n v="40"/>
    <n v="40"/>
    <m/>
  </r>
  <r>
    <s v="4301122101310006"/>
    <s v="国担非专项业务"/>
    <s v="新增"/>
    <x v="7"/>
    <s v=""/>
    <s v="湖南省融资再担保有限公司"/>
    <s v="熊伟"/>
    <s v="个体工商户"/>
    <s v="居民身份证"/>
    <s v="430521198204182594"/>
    <m/>
    <m/>
    <s v="邵阳市大祥区同信建筑构件租赁站"/>
    <s v="92430503MA4QR4B81Y"/>
    <s v="私人控股"/>
    <s v="否"/>
    <s v="湖南省/邵阳市/大祥区"/>
    <s v="其他机械与设备经营租赁"/>
    <s v="租赁和商务服务业"/>
    <n v="50"/>
    <n v="25"/>
    <n v="2"/>
    <m/>
    <s v="其他"/>
    <s v="小微企业"/>
    <s v=""/>
    <m/>
    <m/>
    <m/>
    <s v="浙江网商银行股份有限公司"/>
    <n v="3.7"/>
    <s v="个人经营性贷款"/>
    <n v="8"/>
    <s v="人民币"/>
    <s v="否"/>
    <s v="2022-10-13 00:00:00"/>
    <s v="2024-05-13 00:00:00"/>
    <m/>
    <s v="89130800173660404420221013"/>
    <m/>
    <s v="R88-57921553"/>
    <s v="GUAR89130800173660404420221013891308"/>
    <n v="1"/>
    <m/>
    <s v="无"/>
    <n v="20"/>
    <n v="40"/>
    <n v="0"/>
    <n v="20"/>
    <n v="20"/>
    <n v="0"/>
    <m/>
    <s v=""/>
    <s v="网商202210"/>
    <s v="国担非专项业务"/>
    <s v=""/>
    <s v="国担非专项业务"/>
    <m/>
    <s v="2022-11-29 16:51:38"/>
    <s v="2022-12-20 11:12:58"/>
    <s v="2022-11-07 00:00:00"/>
    <s v="刘畅之"/>
    <m/>
    <s v="省再担合规性审查通过"/>
    <s v="国担合规性审查通过"/>
    <m/>
    <n v="3.7"/>
    <n v="3.7"/>
    <n v="578"/>
    <n v="0"/>
    <n v="0"/>
    <n v="2E-3"/>
    <n v="74"/>
    <n v="74"/>
    <m/>
  </r>
  <r>
    <s v="4301122101310007"/>
    <s v="国担非专项业务"/>
    <s v="新增"/>
    <x v="7"/>
    <m/>
    <s v="湖南省融资再担保有限公司"/>
    <s v="高可"/>
    <s v="个体工商户"/>
    <s v="居民身份证"/>
    <s v="430726199408115841"/>
    <m/>
    <m/>
    <s v="长沙市开福区陈子诚日用品商行"/>
    <s v="92430105MA7AGR990A"/>
    <s v="私人控股"/>
    <s v="否"/>
    <s v="湖南省/长沙市/开福区"/>
    <s v="其他未列明零售业"/>
    <s v="零售业"/>
    <n v="10"/>
    <n v="144.4"/>
    <n v="7"/>
    <m/>
    <s v="其他"/>
    <s v="小微企业"/>
    <m/>
    <m/>
    <m/>
    <m/>
    <s v="浙江网商银行股份有限公司"/>
    <n v="3"/>
    <s v="个人经营性贷款"/>
    <n v="9.8000000000000007"/>
    <s v="人民币"/>
    <s v="否"/>
    <s v="2022-10-13 00:00:00"/>
    <s v="2024-05-13 00:00:00"/>
    <m/>
    <s v="89130800221934606420221013"/>
    <m/>
    <s v="R88-57921553"/>
    <s v="GUAR89130800221934606420221013891308"/>
    <n v="1"/>
    <m/>
    <s v="无"/>
    <n v="20"/>
    <n v="40"/>
    <n v="0"/>
    <n v="20"/>
    <n v="20"/>
    <n v="0"/>
    <m/>
    <s v=""/>
    <s v="网商202210"/>
    <s v="国担非专项业务"/>
    <m/>
    <s v="国担非专项业务"/>
    <m/>
    <s v="2022-11-29 16:51:38"/>
    <s v="2022-12-20 11:12:58"/>
    <s v="2022-11-07 11:02:45"/>
    <s v="刘畅之"/>
    <m/>
    <s v="省再担合规性审查通过"/>
    <s v="国担合规性审查通过"/>
    <m/>
    <n v="3"/>
    <n v="3"/>
    <n v="578"/>
    <n v="0"/>
    <n v="0"/>
    <n v="2E-3"/>
    <n v="60"/>
    <n v="60"/>
    <m/>
  </r>
  <r>
    <s v="4301122101310008"/>
    <s v="国担非专项业务"/>
    <s v="新增"/>
    <x v="7"/>
    <m/>
    <s v="湖南省融资再担保有限公司"/>
    <s v="杨琳"/>
    <s v="小微企业主"/>
    <s v="居民身份证"/>
    <s v="310113197701290824"/>
    <m/>
    <m/>
    <s v="岳阳罗萝文化传媒有限公司"/>
    <s v="91430600060140224H"/>
    <s v="私人控股"/>
    <s v="是"/>
    <s v="湖南省/岳阳市/岳阳楼区"/>
    <s v="文化活动服务"/>
    <s v="其他未列明行业"/>
    <n v="650"/>
    <n v="25"/>
    <n v="21"/>
    <m/>
    <s v="小型企业"/>
    <s v="小微企业"/>
    <m/>
    <m/>
    <m/>
    <m/>
    <s v="浙江网商银行股份有限公司"/>
    <n v="22"/>
    <s v="流动资金贷款"/>
    <n v="8"/>
    <s v="人民币"/>
    <s v="否"/>
    <s v="2022-10-13 00:00:00"/>
    <s v="2024-05-13 00:00:00"/>
    <m/>
    <s v="89130800358719308120221013"/>
    <m/>
    <s v="R88-57921553"/>
    <s v="GUAR89130800358719308120221013891308"/>
    <n v="1"/>
    <m/>
    <s v="无"/>
    <n v="20"/>
    <n v="40"/>
    <n v="0"/>
    <n v="20"/>
    <n v="20"/>
    <n v="0"/>
    <m/>
    <s v=""/>
    <s v="网商202210"/>
    <s v="国担非专项业务"/>
    <m/>
    <s v="国担非专项业务"/>
    <m/>
    <s v="2022-11-29 16:51:38"/>
    <s v="2022-12-20 11:12:28"/>
    <s v="2022-11-07 11:02:45"/>
    <s v="刘畅之"/>
    <m/>
    <s v="省再担合规性审查通过"/>
    <s v="国担合规性审查通过"/>
    <m/>
    <n v="22"/>
    <n v="22"/>
    <n v="578"/>
    <n v="0"/>
    <n v="0"/>
    <n v="2E-3"/>
    <n v="440"/>
    <n v="440"/>
    <m/>
  </r>
  <r>
    <s v="4301122101310009"/>
    <s v="国担非专项业务"/>
    <s v="新增"/>
    <x v="7"/>
    <m/>
    <s v="湖南省融资再担保有限公司"/>
    <s v="何韬"/>
    <s v="小微企业主"/>
    <s v="居民身份证"/>
    <s v="430422198902139279"/>
    <m/>
    <m/>
    <s v="衡阳市启新贸易有限公司"/>
    <s v="91430405MA4RMWJM7J"/>
    <s v="私人控股"/>
    <s v="否"/>
    <s v="湖南省/衡阳市/珠晖区"/>
    <s v="日用家电批发"/>
    <s v="批发业"/>
    <n v="50"/>
    <n v="25"/>
    <n v="2"/>
    <m/>
    <s v="微型企业"/>
    <s v="小微企业"/>
    <m/>
    <m/>
    <m/>
    <m/>
    <s v="浙江网商银行股份有限公司"/>
    <n v="3"/>
    <s v="流动资金贷款"/>
    <n v="9.8000000000000007"/>
    <s v="人民币"/>
    <s v="否"/>
    <s v="2022-10-13 00:00:00"/>
    <s v="2024-05-13 00:00:00"/>
    <m/>
    <s v="89130800373186706820221013"/>
    <m/>
    <s v="R88-57921553"/>
    <s v="GUAR89130800373186706820221013891308"/>
    <n v="1"/>
    <m/>
    <s v="无"/>
    <n v="20"/>
    <n v="40"/>
    <n v="0"/>
    <n v="20"/>
    <n v="20"/>
    <n v="0"/>
    <m/>
    <s v=""/>
    <s v="网商202210"/>
    <s v="国担非专项业务"/>
    <m/>
    <s v="国担非专项业务"/>
    <m/>
    <s v="2022-11-29 16:51:38"/>
    <s v="2022-12-20 11:12:28"/>
    <s v="2022-11-07 11:02:45"/>
    <s v="刘畅之"/>
    <m/>
    <s v="省再担合规性审查通过"/>
    <s v="国担合规性审查通过"/>
    <m/>
    <n v="3"/>
    <n v="3"/>
    <n v="578"/>
    <n v="0"/>
    <n v="0"/>
    <n v="2E-3"/>
    <n v="60"/>
    <n v="60"/>
    <m/>
  </r>
  <r>
    <s v="4301122101410005"/>
    <s v="国担非专项业务"/>
    <s v="新增"/>
    <x v="7"/>
    <m/>
    <s v="湖南省融资再担保有限公司"/>
    <s v="戴娟"/>
    <s v="小微企业主"/>
    <s v="居民身份证"/>
    <s v="432503198504237023"/>
    <m/>
    <m/>
    <s v="长沙市雨花区美厚家居用品有限公司"/>
    <s v="91430111MA4M3QER11"/>
    <s v="私人控股"/>
    <s v="否"/>
    <s v="湖南省/长沙市/雨花区"/>
    <s v="其他家庭用品批发"/>
    <s v="批发业"/>
    <n v="50"/>
    <n v="1500"/>
    <n v="7"/>
    <m/>
    <s v="小型企业"/>
    <s v="小微企业"/>
    <m/>
    <m/>
    <m/>
    <m/>
    <s v="浙江网商银行股份有限公司"/>
    <n v="2"/>
    <s v="流动资金贷款"/>
    <n v="7"/>
    <s v="人民币"/>
    <s v="否"/>
    <s v="2022-10-14 00:00:00"/>
    <s v="2024-05-14 00:00:00"/>
    <m/>
    <s v="89130800001125705420221014"/>
    <m/>
    <s v="R88-57921553"/>
    <s v="GUAR89130800001125705420221014891308"/>
    <n v="1"/>
    <m/>
    <s v="无"/>
    <n v="20"/>
    <n v="40"/>
    <n v="0"/>
    <n v="20"/>
    <n v="20"/>
    <n v="0"/>
    <m/>
    <s v=""/>
    <s v="网商202210"/>
    <s v="国担非专项业务"/>
    <m/>
    <s v="国担非专项业务"/>
    <m/>
    <s v="2022-11-29 16:51:38"/>
    <s v="2022-12-20 11:12:28"/>
    <s v="2022-11-07 11:02:45"/>
    <s v="刘畅之"/>
    <m/>
    <s v="省再担合规性审查通过"/>
    <s v="国担合规性审查通过"/>
    <m/>
    <n v="2"/>
    <n v="2"/>
    <n v="578"/>
    <n v="0"/>
    <n v="0"/>
    <n v="2E-3"/>
    <n v="40"/>
    <n v="40"/>
    <m/>
  </r>
  <r>
    <s v="4301122101410006"/>
    <s v="国担非专项业务"/>
    <s v="新增"/>
    <x v="7"/>
    <m/>
    <s v="湖南省融资再担保有限公司"/>
    <s v="龚艳平"/>
    <s v="个体工商户"/>
    <s v="居民身份证"/>
    <s v="433127198709128242"/>
    <m/>
    <m/>
    <s v="吉首市萍子高端私人定制美甲服务中心"/>
    <s v="92433101MA4LD8LR0R"/>
    <s v="私人控股"/>
    <s v="否"/>
    <s v="湖南省/湘西土家族苗族自治州/吉首市"/>
    <s v="理发及美容服务"/>
    <s v="其他未列明行业"/>
    <n v="10"/>
    <n v="1E-3"/>
    <n v="23"/>
    <m/>
    <s v="其他"/>
    <s v="小微企业"/>
    <m/>
    <m/>
    <m/>
    <m/>
    <s v="浙江网商银行股份有限公司"/>
    <n v="3"/>
    <s v="个人经营性贷款"/>
    <n v="9.8000000000000007"/>
    <s v="人民币"/>
    <s v="否"/>
    <s v="2022-10-14 00:00:00"/>
    <s v="2024-05-14 00:00:00"/>
    <m/>
    <s v="89130800013706301020221014"/>
    <m/>
    <s v="R88-57921553"/>
    <s v="GUAR89130800013706301020221014891308"/>
    <n v="1"/>
    <m/>
    <s v="无"/>
    <n v="20"/>
    <n v="40"/>
    <n v="0"/>
    <n v="20"/>
    <n v="20"/>
    <n v="0"/>
    <m/>
    <s v=""/>
    <s v="网商202210"/>
    <s v="国担非专项业务"/>
    <m/>
    <s v="国担非专项业务"/>
    <m/>
    <s v="2022-11-29 16:51:38"/>
    <s v="2022-12-20 11:12:28"/>
    <s v="2022-11-07 11:02:45"/>
    <s v="刘畅之"/>
    <m/>
    <s v="省再担合规性审查通过"/>
    <s v="国担合规性审查通过"/>
    <m/>
    <n v="3"/>
    <n v="3"/>
    <n v="578"/>
    <n v="0"/>
    <n v="0"/>
    <n v="2E-3"/>
    <n v="60"/>
    <n v="60"/>
    <m/>
  </r>
  <r>
    <s v="4301122101410007"/>
    <s v="国担非专项业务"/>
    <s v="新增"/>
    <x v="7"/>
    <m/>
    <s v="湖南省融资再担保有限公司"/>
    <s v="伍秀英"/>
    <s v="个体工商户"/>
    <s v="居民身份证"/>
    <s v="430422197306101587"/>
    <m/>
    <m/>
    <s v="衡阳市石鼓区好客思零食物语副食店"/>
    <s v="92430407MA4P2XCQ7C"/>
    <s v="私人控股"/>
    <s v="否"/>
    <s v="湖南省/衡阳市/石鼓区"/>
    <s v="烟草制品零售"/>
    <s v="零售业"/>
    <n v="2"/>
    <n v="454"/>
    <n v="9"/>
    <m/>
    <s v="其他"/>
    <s v="小微企业"/>
    <m/>
    <m/>
    <m/>
    <m/>
    <s v="浙江网商银行股份有限公司"/>
    <n v="2"/>
    <s v="个人经营性贷款"/>
    <n v="4.76"/>
    <s v="人民币"/>
    <s v="否"/>
    <s v="2022-10-14 00:00:00"/>
    <s v="2024-05-14 00:00:00"/>
    <m/>
    <s v="89130800017836608420221014"/>
    <m/>
    <s v="R88-57921553"/>
    <s v="GUAR89130800017836608420221014891308"/>
    <n v="1"/>
    <m/>
    <s v="无"/>
    <n v="20"/>
    <n v="40"/>
    <n v="0"/>
    <n v="20"/>
    <n v="20"/>
    <n v="0"/>
    <m/>
    <s v=""/>
    <s v="网商202210"/>
    <s v="国担非专项业务"/>
    <m/>
    <s v="国担非专项业务"/>
    <m/>
    <s v="2022-11-29 16:51:38"/>
    <s v="2022-12-20 11:12:28"/>
    <s v="2022-11-07 11:02:45"/>
    <s v="刘畅之"/>
    <m/>
    <s v="省再担合规性审查通过"/>
    <s v="国担合规性审查通过"/>
    <m/>
    <n v="2"/>
    <n v="2"/>
    <n v="578"/>
    <n v="0"/>
    <n v="0"/>
    <n v="2E-3"/>
    <n v="40"/>
    <n v="40"/>
    <m/>
  </r>
  <r>
    <s v="4301122101410008"/>
    <s v="国担非专项业务"/>
    <s v="新增"/>
    <x v="7"/>
    <m/>
    <s v="湖南省融资再担保有限公司"/>
    <s v="黄更祥"/>
    <s v="小微企业主"/>
    <s v="居民身份证"/>
    <s v="430511197102018016"/>
    <m/>
    <m/>
    <s v="邵阳亿瑞贸易有限公司"/>
    <s v="91430511MA4TGKDB5B"/>
    <s v="私人控股"/>
    <s v="否"/>
    <s v="湖南省/邵阳市/北塔区"/>
    <s v="日用家电批发"/>
    <s v="批发业"/>
    <n v="100"/>
    <n v="166.66669999999999"/>
    <n v="11"/>
    <m/>
    <s v="微型企业"/>
    <s v="小微企业"/>
    <m/>
    <m/>
    <m/>
    <m/>
    <s v="浙江网商银行股份有限公司"/>
    <n v="5.3"/>
    <s v="流动资金贷款"/>
    <n v="8"/>
    <s v="人民币"/>
    <s v="否"/>
    <s v="2022-10-14 00:00:00"/>
    <s v="2024-05-14 00:00:00"/>
    <m/>
    <s v="89130800038501514420221014"/>
    <m/>
    <s v="R88-57921553"/>
    <s v="GUAR89130800038501514420221014891308"/>
    <n v="1"/>
    <m/>
    <s v="无"/>
    <n v="20"/>
    <n v="40"/>
    <n v="0"/>
    <n v="20"/>
    <n v="20"/>
    <n v="0"/>
    <m/>
    <s v=""/>
    <s v="网商202210"/>
    <s v="国担非专项业务"/>
    <m/>
    <s v="国担非专项业务"/>
    <m/>
    <s v="2022-11-29 16:51:38"/>
    <s v="2022-12-20 11:12:28"/>
    <s v="2022-11-07 11:02:45"/>
    <s v="刘畅之"/>
    <m/>
    <s v="省再担合规性审查通过"/>
    <s v="国担合规性审查通过"/>
    <m/>
    <n v="5.3"/>
    <n v="5.3"/>
    <n v="578"/>
    <n v="0"/>
    <n v="0"/>
    <n v="2E-3"/>
    <n v="106"/>
    <n v="106"/>
    <m/>
  </r>
  <r>
    <s v="4301122101410009"/>
    <s v="国担非专项业务"/>
    <s v="新增"/>
    <x v="7"/>
    <m/>
    <s v="湖南省融资再担保有限公司"/>
    <s v="周可"/>
    <s v="个体工商户"/>
    <s v="居民身份证"/>
    <s v="430681198807053259"/>
    <m/>
    <m/>
    <s v="汨罗市周记汽车美容店"/>
    <s v="92430681MA4R05FLX5"/>
    <s v="私人控股"/>
    <s v="否"/>
    <s v="湖南省/岳阳市/汨罗市"/>
    <s v="汽车修理与维护"/>
    <s v="其他未列明行业"/>
    <n v="9"/>
    <n v="64"/>
    <n v="18"/>
    <m/>
    <s v="其他"/>
    <s v="小微企业"/>
    <s v="5.4.1"/>
    <m/>
    <m/>
    <m/>
    <s v="浙江网商银行股份有限公司"/>
    <n v="2.2000000000000002"/>
    <s v="个人经营性贷款"/>
    <n v="9.8000000000000007"/>
    <s v="人民币"/>
    <s v="否"/>
    <s v="2022-10-14 00:00:00"/>
    <s v="2024-05-14 00:00:00"/>
    <m/>
    <s v="89130800069119600120221014"/>
    <m/>
    <s v="R88-57921553"/>
    <s v="GUAR89130800069119600120221014891308"/>
    <n v="1"/>
    <m/>
    <s v="无"/>
    <n v="20"/>
    <n v="40"/>
    <n v="0"/>
    <n v="20"/>
    <n v="20"/>
    <n v="0"/>
    <m/>
    <s v=""/>
    <s v="网商202210"/>
    <s v="国担非专项业务"/>
    <m/>
    <s v="国担非专项业务"/>
    <m/>
    <s v="2022-11-29 16:51:38"/>
    <s v="2022-12-20 11:12:28"/>
    <s v="2022-11-07 11:02:45"/>
    <s v="刘畅之"/>
    <m/>
    <s v="省再担合规性审查通过"/>
    <s v="国担合规性审查通过"/>
    <m/>
    <n v="2.2000000000000002"/>
    <n v="2.2000000000000002"/>
    <n v="578"/>
    <n v="0"/>
    <n v="0"/>
    <n v="2E-3"/>
    <n v="44"/>
    <n v="44"/>
    <m/>
  </r>
  <r>
    <s v="4301122101410010"/>
    <s v="国担非专项业务"/>
    <s v="新增"/>
    <x v="7"/>
    <m/>
    <s v="湖南省融资再担保有限公司"/>
    <s v="何铁军"/>
    <s v="小微企业主"/>
    <s v="居民身份证"/>
    <s v="432321197702034136"/>
    <m/>
    <m/>
    <s v="益阳市赫山区杆杆家庭农场"/>
    <s v="91430903MA4L49YT3J"/>
    <s v="私人控股"/>
    <s v="否"/>
    <s v="湖南省/益阳市/赫山区"/>
    <s v="其他谷物种植"/>
    <s v="农、林、牧、渔业"/>
    <n v="650"/>
    <n v="75"/>
    <n v="1"/>
    <m/>
    <s v="小型企业"/>
    <s v="三农,小微企业"/>
    <m/>
    <m/>
    <m/>
    <m/>
    <s v="浙江网商银行股份有限公司"/>
    <n v="11"/>
    <s v="流动资金贷款"/>
    <n v="6.2"/>
    <s v="人民币"/>
    <s v="否"/>
    <s v="2022-10-14 00:00:00"/>
    <s v="2024-05-14 00:00:00"/>
    <m/>
    <s v="89130800419710513220221014"/>
    <m/>
    <s v="R88-57921553"/>
    <s v="GUAR89130800419710513220221014891308"/>
    <n v="1"/>
    <m/>
    <s v="无"/>
    <n v="20"/>
    <n v="40"/>
    <n v="0"/>
    <n v="20"/>
    <n v="20"/>
    <n v="0"/>
    <m/>
    <s v=""/>
    <s v="网商202210"/>
    <s v="国担非专项业务"/>
    <m/>
    <s v="国担非专项业务"/>
    <m/>
    <s v="2022-11-29 16:51:38"/>
    <s v="2022-12-20 11:12:58"/>
    <s v="2022-11-07 11:02:45"/>
    <s v="刘畅之"/>
    <m/>
    <s v="省再担合规性审查通过"/>
    <s v="国担合规性审查通过"/>
    <m/>
    <n v="11"/>
    <n v="11"/>
    <n v="578"/>
    <n v="0"/>
    <n v="0"/>
    <n v="2E-3"/>
    <n v="220"/>
    <n v="220"/>
    <m/>
  </r>
  <r>
    <s v="4301122101510001"/>
    <s v="国担非专项业务"/>
    <s v="新增"/>
    <x v="7"/>
    <m/>
    <s v="湖南省融资再担保有限公司"/>
    <s v="彭昭敏"/>
    <s v="个体工商户"/>
    <s v="居民身份证"/>
    <s v="430482198702235879"/>
    <m/>
    <m/>
    <s v="常宁市彭昭敏商店"/>
    <s v="92430482MA4T0PGP5C"/>
    <s v="私人控股"/>
    <s v="否"/>
    <s v="湖南省/衡阳市/常宁市"/>
    <s v="其他未列明零售业"/>
    <s v="零售业"/>
    <n v="5"/>
    <n v="461"/>
    <n v="7"/>
    <m/>
    <s v="其他"/>
    <s v="小微企业"/>
    <m/>
    <m/>
    <m/>
    <m/>
    <s v="浙江网商银行股份有限公司"/>
    <n v="2"/>
    <s v="个人经营性贷款"/>
    <n v="8.8000000000000007"/>
    <s v="人民币"/>
    <s v="否"/>
    <s v="2022-10-15 00:00:00"/>
    <s v="2024-05-15 00:00:00"/>
    <m/>
    <s v="89130800001806713120221015"/>
    <m/>
    <s v="R88-57921553"/>
    <s v="GUAR89130800001806713120221015891308"/>
    <n v="1"/>
    <m/>
    <s v="无"/>
    <n v="20"/>
    <n v="40"/>
    <n v="0"/>
    <n v="20"/>
    <n v="20"/>
    <n v="0"/>
    <m/>
    <s v=""/>
    <s v="网商202210"/>
    <s v="国担非专项业务"/>
    <m/>
    <s v="国担非专项业务"/>
    <m/>
    <s v="2022-11-29 16:51:38"/>
    <s v="2022-12-20 11:12:58"/>
    <s v="2022-11-07 11:02:45"/>
    <s v="刘畅之"/>
    <m/>
    <s v="省再担合规性审查通过"/>
    <s v="国担合规性审查通过"/>
    <m/>
    <n v="2"/>
    <n v="2"/>
    <n v="578"/>
    <n v="0"/>
    <n v="0"/>
    <n v="2E-3"/>
    <n v="40"/>
    <n v="40"/>
    <m/>
  </r>
  <r>
    <s v="4301122101510002"/>
    <s v="国担非专项业务"/>
    <s v="新增"/>
    <x v="7"/>
    <m/>
    <s v="湖南省融资再担保有限公司"/>
    <s v="周雪花"/>
    <s v="个体工商户"/>
    <s v="居民身份证"/>
    <s v="430426196910171662"/>
    <m/>
    <m/>
    <s v="祁东县金桥镇丰仁商店"/>
    <s v="92430426MA4QJ64R4F"/>
    <s v="私人控股"/>
    <s v="否"/>
    <s v="湖南省/衡阳市/祁东县"/>
    <s v="其他综合零售"/>
    <s v="零售业"/>
    <n v="1"/>
    <n v="361.33330000000001"/>
    <n v="6"/>
    <m/>
    <s v="其他"/>
    <s v="小微企业"/>
    <m/>
    <m/>
    <m/>
    <m/>
    <s v="浙江网商银行股份有限公司"/>
    <n v="5"/>
    <s v="个人经营性贷款"/>
    <n v="8.61"/>
    <s v="人民币"/>
    <s v="否"/>
    <s v="2022-10-15 00:00:00"/>
    <s v="2024-05-15 00:00:00"/>
    <m/>
    <s v="89130800015189805820221015"/>
    <m/>
    <s v="R88-57921553"/>
    <s v="GUAR89130800015189805820221015891308"/>
    <n v="1"/>
    <m/>
    <s v="无"/>
    <n v="20"/>
    <n v="40"/>
    <n v="0"/>
    <n v="20"/>
    <n v="20"/>
    <n v="0"/>
    <m/>
    <s v=""/>
    <s v="网商202210"/>
    <s v="国担非专项业务"/>
    <m/>
    <s v="国担非专项业务"/>
    <m/>
    <s v="2022-11-29 16:51:38"/>
    <s v="2022-12-20 11:12:58"/>
    <s v="2022-11-07 11:02:45"/>
    <s v="刘畅之"/>
    <m/>
    <s v="省再担合规性审查通过"/>
    <s v="国担合规性审查通过"/>
    <m/>
    <n v="5"/>
    <n v="5"/>
    <n v="578"/>
    <n v="0"/>
    <n v="0"/>
    <n v="2E-3"/>
    <n v="100"/>
    <n v="100"/>
    <m/>
  </r>
  <r>
    <s v="4301122101510003"/>
    <s v="国担非专项业务"/>
    <s v="新增"/>
    <x v="7"/>
    <m/>
    <s v="湖南省融资再担保有限公司"/>
    <s v="张文平"/>
    <s v="个体工商户"/>
    <s v="居民身份证"/>
    <s v="431228199310171817"/>
    <m/>
    <m/>
    <s v="芷江平安家庭农场"/>
    <s v="92431228MA4NTW8R2N"/>
    <s v="私人控股"/>
    <s v="否"/>
    <s v="湖南省/怀化市/芷江侗族自治县"/>
    <s v="其他谷物种植"/>
    <s v="农、林、牧、渔业"/>
    <n v="5"/>
    <n v="248"/>
    <n v="1"/>
    <m/>
    <s v="其他"/>
    <s v="三农,小微企业"/>
    <m/>
    <m/>
    <m/>
    <m/>
    <s v="浙江网商银行股份有限公司"/>
    <n v="2.5"/>
    <s v="个人经营性贷款"/>
    <n v="6.2"/>
    <s v="人民币"/>
    <s v="否"/>
    <s v="2022-10-15 00:00:00"/>
    <s v="2024-05-15 00:00:00"/>
    <m/>
    <s v="89130800016108804320221015"/>
    <m/>
    <s v="R88-57921553"/>
    <s v="GUAR89130800016108804320221015891308"/>
    <n v="1"/>
    <m/>
    <s v="无"/>
    <n v="20"/>
    <n v="40"/>
    <n v="0"/>
    <n v="20"/>
    <n v="20"/>
    <n v="0"/>
    <m/>
    <s v=""/>
    <s v="网商202210"/>
    <s v="国担非专项业务"/>
    <m/>
    <s v="国担非专项业务"/>
    <m/>
    <s v="2022-11-29 16:51:38"/>
    <s v="2022-12-20 11:12:58"/>
    <s v="2022-11-07 11:02:45"/>
    <s v="刘畅之"/>
    <m/>
    <s v="省再担合规性审查通过"/>
    <s v="国担合规性审查通过"/>
    <m/>
    <n v="2.5"/>
    <n v="2.5"/>
    <n v="578"/>
    <n v="0"/>
    <n v="0"/>
    <n v="2E-3"/>
    <n v="50"/>
    <n v="50"/>
    <m/>
  </r>
  <r>
    <s v="4301122101510004"/>
    <s v="国担非专项业务"/>
    <s v="新增"/>
    <x v="7"/>
    <m/>
    <s v="湖南省融资再担保有限公司"/>
    <s v="邓超"/>
    <s v="个体工商户"/>
    <s v="居民身份证"/>
    <s v="431228198905090018"/>
    <m/>
    <m/>
    <s v="芷江美乐佳生鲜超市"/>
    <s v="92431228MA4TGYLR5F"/>
    <s v="私人控股"/>
    <s v="否"/>
    <s v="湖南省/怀化市/芷江侗族自治县"/>
    <s v="超级市场零售"/>
    <s v="零售业"/>
    <n v="2"/>
    <n v="1E-3"/>
    <n v="10"/>
    <m/>
    <s v="其他"/>
    <s v="小微企业"/>
    <m/>
    <m/>
    <m/>
    <m/>
    <s v="浙江网商银行股份有限公司"/>
    <n v="2"/>
    <s v="个人经营性贷款"/>
    <n v="9.8000000000000007"/>
    <s v="人民币"/>
    <s v="否"/>
    <s v="2022-10-15 00:00:00"/>
    <s v="2024-05-15 00:00:00"/>
    <m/>
    <s v="89130800019947305520221015"/>
    <m/>
    <s v="R88-57921553"/>
    <s v="GUAR89130800019947305520221015891308"/>
    <n v="1"/>
    <m/>
    <s v="无"/>
    <n v="20"/>
    <n v="40"/>
    <n v="0"/>
    <n v="20"/>
    <n v="20"/>
    <n v="0"/>
    <m/>
    <s v=""/>
    <s v="网商202210"/>
    <s v="国担非专项业务"/>
    <m/>
    <s v="国担非专项业务"/>
    <m/>
    <s v="2022-11-29 16:51:38"/>
    <s v="2022-12-20 11:12:58"/>
    <s v="2022-11-07 11:02:45"/>
    <s v="刘畅之"/>
    <m/>
    <s v="省再担合规性审查通过"/>
    <s v="国担合规性审查通过"/>
    <m/>
    <n v="2"/>
    <n v="2"/>
    <n v="578"/>
    <n v="0"/>
    <n v="0"/>
    <n v="2E-3"/>
    <n v="40"/>
    <n v="40"/>
    <m/>
  </r>
  <r>
    <s v="4301122101510005"/>
    <s v="国担非专项业务"/>
    <s v="新增"/>
    <x v="7"/>
    <m/>
    <s v="湖南省融资再担保有限公司"/>
    <s v="樊文质"/>
    <s v="个体工商户"/>
    <s v="居民身份证"/>
    <s v="430721198905116419"/>
    <m/>
    <m/>
    <s v="湘潭市雨湖区文质烤鱼坊"/>
    <s v="92430302MA4L96228T"/>
    <s v="私人控股"/>
    <s v="否"/>
    <s v="湖南省/湘潭市/雨湖区"/>
    <s v="正餐服务"/>
    <s v="餐饮业"/>
    <n v="10"/>
    <n v="233.33330000000001"/>
    <n v="16"/>
    <m/>
    <s v="其他"/>
    <s v="小微企业"/>
    <m/>
    <m/>
    <m/>
    <m/>
    <s v="浙江网商银行股份有限公司"/>
    <n v="5"/>
    <s v="个人经营性贷款"/>
    <n v="8"/>
    <s v="人民币"/>
    <s v="否"/>
    <s v="2022-10-15 00:00:00"/>
    <s v="2024-05-15 00:00:00"/>
    <m/>
    <s v="89130800026183612020221015"/>
    <m/>
    <s v="R88-57921553"/>
    <s v="GUAR89130800026183612020221015891308"/>
    <n v="1"/>
    <m/>
    <s v="无"/>
    <n v="20"/>
    <n v="40"/>
    <n v="0"/>
    <n v="20"/>
    <n v="20"/>
    <n v="0"/>
    <m/>
    <s v=""/>
    <s v="网商202210"/>
    <s v="国担非专项业务"/>
    <m/>
    <s v="国担非专项业务"/>
    <m/>
    <s v="2022-11-29 16:51:38"/>
    <s v="2022-12-20 11:12:28"/>
    <s v="2022-11-07 11:02:45"/>
    <s v="刘畅之"/>
    <m/>
    <s v="省再担合规性审查通过"/>
    <s v="国担合规性审查通过"/>
    <m/>
    <n v="5"/>
    <n v="5"/>
    <n v="578"/>
    <n v="0"/>
    <n v="0"/>
    <n v="2E-3"/>
    <n v="100"/>
    <n v="100"/>
    <m/>
  </r>
  <r>
    <s v="4301122101510006"/>
    <s v="国担非专项业务"/>
    <s v="新增"/>
    <x v="7"/>
    <m/>
    <s v="湖南省融资再担保有限公司"/>
    <s v="卿丽娜"/>
    <s v="个体工商户"/>
    <s v="居民身份证"/>
    <s v="43052519901204084X"/>
    <m/>
    <m/>
    <s v="洞口县可甜便利店"/>
    <s v="92430525MA7BKC2K85"/>
    <s v="私人控股"/>
    <s v="否"/>
    <s v="湖南省/邵阳市/洞口县"/>
    <s v="其他未列明零售业"/>
    <s v="零售业"/>
    <n v="20"/>
    <n v="213.4667"/>
    <n v="7"/>
    <m/>
    <s v="其他"/>
    <s v="小微企业"/>
    <m/>
    <m/>
    <m/>
    <m/>
    <s v="浙江网商银行股份有限公司"/>
    <n v="10"/>
    <s v="个人经营性贷款"/>
    <n v="9.8000000000000007"/>
    <s v="人民币"/>
    <s v="否"/>
    <s v="2022-10-15 00:00:00"/>
    <s v="2024-05-15 00:00:00"/>
    <m/>
    <s v="89130800070247711020221015"/>
    <m/>
    <s v="R88-57921553"/>
    <s v="GUAR89130800070247711020221015891308"/>
    <n v="1"/>
    <m/>
    <s v="无"/>
    <n v="20"/>
    <n v="40"/>
    <n v="0"/>
    <n v="20"/>
    <n v="20"/>
    <n v="0"/>
    <m/>
    <s v=""/>
    <s v="网商202210"/>
    <s v="国担非专项业务"/>
    <m/>
    <s v="国担非专项业务"/>
    <m/>
    <s v="2022-11-29 16:51:38"/>
    <s v="2022-12-20 11:12:28"/>
    <s v="2022-11-07 11:02:45"/>
    <s v="刘畅之"/>
    <m/>
    <s v="省再担合规性审查通过"/>
    <s v="国担合规性审查通过"/>
    <m/>
    <n v="10"/>
    <n v="10"/>
    <n v="578"/>
    <n v="0"/>
    <n v="0"/>
    <n v="2E-3"/>
    <n v="200"/>
    <n v="200"/>
    <m/>
  </r>
  <r>
    <s v="4301122101510007"/>
    <s v="国担非专项业务"/>
    <s v="新增"/>
    <x v="7"/>
    <m/>
    <s v="湖南省融资再担保有限公司"/>
    <s v="李艳平"/>
    <s v="小微企业主"/>
    <s v="居民身份证"/>
    <s v="430524199710061166"/>
    <m/>
    <m/>
    <s v="长沙亿谷文化传播有限公司"/>
    <s v="91430103MA4QJ8LE1D"/>
    <s v="私人控股"/>
    <s v="否"/>
    <s v="湖南省/长沙市/天心区"/>
    <s v="其他未列明商务服务业"/>
    <s v="租赁和商务服务业"/>
    <n v="1000"/>
    <n v="295"/>
    <n v="14"/>
    <m/>
    <s v="小型企业"/>
    <s v="小微企业"/>
    <m/>
    <m/>
    <m/>
    <m/>
    <s v="浙江网商银行股份有限公司"/>
    <n v="2"/>
    <s v="流动资金贷款"/>
    <n v="9.8000000000000007"/>
    <s v="人民币"/>
    <s v="否"/>
    <s v="2022-10-15 00:00:00"/>
    <s v="2024-05-15 00:00:00"/>
    <m/>
    <s v="89130800088518913620221015"/>
    <m/>
    <s v="R88-57921553"/>
    <s v="GUAR89130800088518913620221015891308"/>
    <n v="1"/>
    <m/>
    <s v="无"/>
    <n v="20"/>
    <n v="40"/>
    <n v="0"/>
    <n v="20"/>
    <n v="20"/>
    <n v="0"/>
    <m/>
    <s v=""/>
    <s v="网商202210"/>
    <s v="国担非专项业务"/>
    <m/>
    <s v="国担非专项业务"/>
    <m/>
    <s v="2022-11-29 16:51:38"/>
    <s v="2022-12-20 11:12:28"/>
    <s v="2022-11-07 11:02:45"/>
    <s v="刘畅之"/>
    <m/>
    <s v="省再担合规性审查通过"/>
    <s v="国担合规性审查通过"/>
    <m/>
    <n v="2"/>
    <n v="2"/>
    <n v="578"/>
    <n v="0"/>
    <n v="0"/>
    <n v="2E-3"/>
    <n v="40"/>
    <n v="40"/>
    <m/>
  </r>
  <r>
    <s v="4301122101510008"/>
    <s v="国担非专项业务"/>
    <s v="新增"/>
    <x v="7"/>
    <m/>
    <s v="湖南省融资再担保有限公司"/>
    <s v="杨金桥"/>
    <s v="个体工商户"/>
    <s v="居民身份证"/>
    <s v="433027197906082212"/>
    <m/>
    <m/>
    <s v="芷江金桥大王椰板材店"/>
    <s v="92431228MA4QMN2Q63"/>
    <s v="私人控股"/>
    <s v="是"/>
    <s v="湖南省/怀化市/芷江侗族自治县"/>
    <s v="其他室内装饰材料零售"/>
    <s v="零售业"/>
    <n v="50"/>
    <n v="1E-3"/>
    <n v="8"/>
    <m/>
    <s v="其他"/>
    <s v="小微企业"/>
    <m/>
    <m/>
    <m/>
    <m/>
    <s v="浙江网商银行股份有限公司"/>
    <n v="6"/>
    <s v="个人经营性贷款"/>
    <n v="7.64"/>
    <s v="人民币"/>
    <s v="否"/>
    <s v="2022-10-15 00:00:00"/>
    <s v="2024-05-15 00:00:00"/>
    <m/>
    <s v="89130800117622108920221015"/>
    <m/>
    <s v="R88-57921553"/>
    <s v="GUAR89130800117622108920221015891308"/>
    <n v="1"/>
    <m/>
    <s v="无"/>
    <n v="20"/>
    <n v="40"/>
    <n v="0"/>
    <n v="20"/>
    <n v="20"/>
    <n v="0"/>
    <m/>
    <s v=""/>
    <s v="网商202210"/>
    <s v="国担非专项业务"/>
    <m/>
    <s v="国担非专项业务"/>
    <m/>
    <s v="2022-11-29 16:51:38"/>
    <s v="2022-12-20 11:12:58"/>
    <s v="2022-11-07 11:02:45"/>
    <s v="刘畅之"/>
    <m/>
    <s v="省再担合规性审查通过"/>
    <s v="国担合规性审查通过"/>
    <m/>
    <n v="6"/>
    <n v="6"/>
    <n v="578"/>
    <n v="0"/>
    <n v="0"/>
    <n v="2E-3"/>
    <n v="120"/>
    <n v="120"/>
    <m/>
  </r>
  <r>
    <s v="4301122101510009"/>
    <s v="国担非专项业务"/>
    <s v="新增"/>
    <x v="7"/>
    <m/>
    <s v="湖南省融资再担保有限公司"/>
    <s v="罗月昌"/>
    <s v="个体工商户"/>
    <s v="居民身份证"/>
    <s v="431026197909193518"/>
    <m/>
    <m/>
    <s v="汝城县长东竹制品竹炭加工厂"/>
    <s v="92431026MA4PJ9K45W"/>
    <s v="私人控股"/>
    <s v="否"/>
    <s v="湖南省/郴州市/汝城县"/>
    <s v="其他未列明制造业"/>
    <s v="工业"/>
    <n v="50"/>
    <n v="80.853300000000004"/>
    <n v="32"/>
    <m/>
    <s v="其他"/>
    <s v="小微企业"/>
    <m/>
    <m/>
    <m/>
    <m/>
    <s v="浙江网商银行股份有限公司"/>
    <n v="2"/>
    <s v="个人经营性贷款"/>
    <n v="9.8000000000000007"/>
    <s v="人民币"/>
    <s v="否"/>
    <s v="2022-10-15 00:00:00"/>
    <s v="2024-05-15 00:00:00"/>
    <m/>
    <s v="89130800181557600820221015"/>
    <m/>
    <s v="R88-57921553"/>
    <s v="GUAR89130800181557600820221015891308"/>
    <n v="1"/>
    <m/>
    <s v="无"/>
    <n v="20"/>
    <n v="40"/>
    <n v="0"/>
    <n v="20"/>
    <n v="20"/>
    <n v="0"/>
    <m/>
    <s v=""/>
    <s v="网商202210"/>
    <s v="国担非专项业务"/>
    <m/>
    <s v="国担非专项业务"/>
    <m/>
    <s v="2022-11-29 16:51:38"/>
    <s v="2022-12-20 11:12:58"/>
    <s v="2022-11-07 11:02:45"/>
    <s v="刘畅之"/>
    <m/>
    <s v="省再担合规性审查通过"/>
    <s v="国担合规性审查通过"/>
    <m/>
    <n v="2"/>
    <n v="2"/>
    <n v="578"/>
    <n v="0"/>
    <n v="0"/>
    <n v="2E-3"/>
    <n v="40"/>
    <n v="40"/>
    <m/>
  </r>
  <r>
    <s v="4301122101510010"/>
    <s v="国担非专项业务"/>
    <s v="新增"/>
    <x v="7"/>
    <m/>
    <s v="湖南省融资再担保有限公司"/>
    <s v="唐国辉"/>
    <s v="小微企业主"/>
    <s v="居民身份证"/>
    <s v="432901198211178399"/>
    <m/>
    <m/>
    <s v="永州市诺亚森林贸易有限公司"/>
    <s v="91431102MA4PYBY41R"/>
    <s v="私人控股"/>
    <s v="否"/>
    <s v="湖南省/永州市/零陵区"/>
    <s v="其他农业"/>
    <s v="农、林、牧、渔业"/>
    <n v="1500"/>
    <n v="485"/>
    <n v="9"/>
    <m/>
    <s v="小型企业"/>
    <s v="三农,小微企业"/>
    <m/>
    <m/>
    <m/>
    <m/>
    <s v="浙江网商银行股份有限公司"/>
    <n v="15"/>
    <s v="流动资金贷款"/>
    <n v="8"/>
    <s v="人民币"/>
    <s v="否"/>
    <s v="2022-10-15 00:00:00"/>
    <s v="2024-05-15 00:00:00"/>
    <m/>
    <s v="89130800257929910120221015"/>
    <m/>
    <s v="R88-57921553"/>
    <s v="GUAR89130800257929910120221015891308"/>
    <n v="1"/>
    <m/>
    <s v="无"/>
    <n v="20"/>
    <n v="40"/>
    <n v="0"/>
    <n v="20"/>
    <n v="20"/>
    <n v="0"/>
    <m/>
    <s v=""/>
    <s v="网商202210"/>
    <s v="国担非专项业务"/>
    <m/>
    <s v="国担非专项业务"/>
    <m/>
    <s v="2022-11-29 16:51:38"/>
    <s v="2022-12-20 11:12:58"/>
    <s v="2022-11-07 11:02:45"/>
    <s v="刘畅之"/>
    <m/>
    <s v="省再担合规性审查通过"/>
    <s v="国担合规性审查通过"/>
    <m/>
    <n v="15"/>
    <n v="15"/>
    <n v="578"/>
    <n v="0"/>
    <n v="0"/>
    <n v="2E-3"/>
    <n v="300"/>
    <n v="300"/>
    <m/>
  </r>
  <r>
    <s v="4301122101510011"/>
    <s v="国担非专项业务"/>
    <s v="新增"/>
    <x v="7"/>
    <m/>
    <s v="湖南省融资再担保有限公司"/>
    <s v="李庭波"/>
    <s v="个体工商户"/>
    <s v="居民身份证"/>
    <s v="431022198409233674"/>
    <m/>
    <m/>
    <s v="宜章县昊源木材加工厂"/>
    <s v="92431022MA4PCM4G9Y"/>
    <s v="私人控股"/>
    <s v="否"/>
    <s v="湖南省/郴州市/宜章县"/>
    <s v="其他木材加工"/>
    <s v="工业"/>
    <n v="10"/>
    <n v="106.69329999999999"/>
    <n v="33"/>
    <m/>
    <s v="其他"/>
    <s v="小微企业"/>
    <m/>
    <m/>
    <m/>
    <m/>
    <s v="浙江网商银行股份有限公司"/>
    <n v="6"/>
    <s v="个人经营性贷款"/>
    <n v="8"/>
    <s v="人民币"/>
    <s v="否"/>
    <s v="2022-10-15 00:00:00"/>
    <s v="2024-05-15 00:00:00"/>
    <m/>
    <s v="89130800324461607620221015"/>
    <m/>
    <s v="R88-57921553"/>
    <s v="GUAR89130800324461607620221015891308"/>
    <n v="1"/>
    <m/>
    <s v="无"/>
    <n v="20"/>
    <n v="40"/>
    <n v="0"/>
    <n v="20"/>
    <n v="20"/>
    <n v="0"/>
    <m/>
    <s v=""/>
    <s v="网商202210"/>
    <s v="国担非专项业务"/>
    <m/>
    <s v="国担非专项业务"/>
    <m/>
    <s v="2022-11-29 16:51:38"/>
    <s v="2022-12-20 11:12:58"/>
    <s v="2022-11-07 11:02:45"/>
    <s v="刘畅之"/>
    <m/>
    <s v="省再担合规性审查通过"/>
    <s v="国担合规性审查通过"/>
    <m/>
    <n v="6"/>
    <n v="6"/>
    <n v="578"/>
    <n v="0"/>
    <n v="0"/>
    <n v="2E-3"/>
    <n v="120"/>
    <n v="120"/>
    <m/>
  </r>
  <r>
    <s v="4301122101510012"/>
    <s v="国担非专项业务"/>
    <s v="新增"/>
    <x v="7"/>
    <m/>
    <s v="湖南省融资再担保有限公司"/>
    <s v="余志宏"/>
    <s v="小微企业主"/>
    <s v="居民身份证"/>
    <s v="430903199201214232"/>
    <m/>
    <m/>
    <s v="益阳启德建筑劳务有限公司"/>
    <s v="91430903MA4T70LTX0"/>
    <s v="私人控股"/>
    <s v="否"/>
    <s v="湖南省/益阳市/赫山区"/>
    <s v="其他房屋建筑业"/>
    <s v="建筑业"/>
    <n v="100"/>
    <n v="37"/>
    <n v="1"/>
    <m/>
    <s v="微型企业"/>
    <s v="小微企业"/>
    <m/>
    <m/>
    <m/>
    <m/>
    <s v="浙江网商银行股份有限公司"/>
    <n v="6"/>
    <s v="流动资金贷款"/>
    <n v="8"/>
    <s v="人民币"/>
    <s v="否"/>
    <s v="2022-10-15 00:00:00"/>
    <s v="2024-05-15 00:00:00"/>
    <m/>
    <s v="89130800473586314220221015"/>
    <m/>
    <s v="R88-57921553"/>
    <s v="GUAR89130800473586314220221015891308"/>
    <n v="1"/>
    <m/>
    <s v="无"/>
    <n v="20"/>
    <n v="40"/>
    <n v="0"/>
    <n v="20"/>
    <n v="20"/>
    <n v="0"/>
    <m/>
    <s v=""/>
    <s v="网商202210"/>
    <s v="国担非专项业务"/>
    <m/>
    <s v="国担非专项业务"/>
    <m/>
    <s v="2022-11-29 16:51:38"/>
    <s v="2022-12-20 11:12:28"/>
    <s v="2022-11-07 11:02:45"/>
    <s v="刘畅之"/>
    <m/>
    <s v="省再担合规性审查通过"/>
    <s v="国担合规性审查通过"/>
    <m/>
    <n v="6"/>
    <n v="6"/>
    <n v="578"/>
    <n v="0"/>
    <n v="0"/>
    <n v="2E-3"/>
    <n v="120"/>
    <n v="120"/>
    <m/>
  </r>
  <r>
    <s v="4301122101610001"/>
    <s v="国担非专项业务"/>
    <s v="新增"/>
    <x v="7"/>
    <m/>
    <s v="湖南省融资再担保有限公司"/>
    <s v="周怿林"/>
    <s v="小微企业主"/>
    <s v="居民身份证"/>
    <s v="431202199410150016"/>
    <m/>
    <m/>
    <s v="湖南灵感加创意广告有限公司"/>
    <s v="91430104MA7ADJ7N4K"/>
    <s v="私人控股"/>
    <s v="否"/>
    <s v="湖南省/长沙市/岳麓区"/>
    <s v="其他广告服务"/>
    <s v="租赁和商务服务业"/>
    <n v="650"/>
    <n v="1500"/>
    <n v="15"/>
    <m/>
    <s v="小型企业"/>
    <s v="小微企业"/>
    <s v="8.4.0"/>
    <m/>
    <m/>
    <m/>
    <s v="浙江网商银行股份有限公司"/>
    <n v="3.9"/>
    <s v="流动资金贷款"/>
    <n v="9.8000000000000007"/>
    <s v="人民币"/>
    <s v="否"/>
    <s v="2022-10-16 00:00:00"/>
    <s v="2024-05-16 00:00:00"/>
    <m/>
    <s v="89130800006127611520221016"/>
    <m/>
    <s v="R88-57921553"/>
    <s v="GUAR89130800006127611520221016891308"/>
    <n v="1"/>
    <m/>
    <s v="无"/>
    <n v="20"/>
    <n v="40"/>
    <n v="0"/>
    <n v="20"/>
    <n v="20"/>
    <n v="0"/>
    <m/>
    <s v=""/>
    <s v="网商202210"/>
    <s v="国担非专项业务"/>
    <m/>
    <s v="国担非专项业务"/>
    <m/>
    <s v="2022-11-29 16:51:38"/>
    <s v="2022-12-20 11:12:28"/>
    <s v="2022-11-07 11:02:45"/>
    <s v="刘畅之"/>
    <m/>
    <s v="省再担合规性审查通过"/>
    <s v="国担合规性审查通过"/>
    <m/>
    <n v="3.9"/>
    <n v="3.9"/>
    <n v="578"/>
    <n v="0"/>
    <n v="0"/>
    <n v="2E-3"/>
    <n v="78"/>
    <n v="78"/>
    <m/>
  </r>
  <r>
    <s v="4301122101610002"/>
    <s v="国担非专项业务"/>
    <s v="新增"/>
    <x v="7"/>
    <m/>
    <s v="湖南省融资再担保有限公司"/>
    <s v="李立为"/>
    <s v="个体工商户"/>
    <s v="居民身份证"/>
    <s v="430281198809025372"/>
    <m/>
    <m/>
    <s v="芦淞区超感知电子游戏室"/>
    <s v="92430203MA4M0TXU9P"/>
    <s v="私人控股"/>
    <s v="否"/>
    <s v="湖南省/株洲市/芦淞区"/>
    <s v="电子游艺厅娱乐活动"/>
    <s v="其他未列明行业"/>
    <n v="6"/>
    <n v="1E-3"/>
    <n v="16"/>
    <m/>
    <s v="其他"/>
    <s v="小微企业"/>
    <m/>
    <m/>
    <m/>
    <m/>
    <s v="浙江网商银行股份有限公司"/>
    <n v="5.3"/>
    <s v="个人经营性贷款"/>
    <n v="8.9359999999999999"/>
    <s v="人民币"/>
    <s v="否"/>
    <s v="2022-10-16 00:00:00"/>
    <s v="2024-05-16 00:00:00"/>
    <m/>
    <s v="89130800006675811120221016"/>
    <m/>
    <s v="R88-57921553"/>
    <s v="GUAR89130800006675811120221016891308"/>
    <n v="1"/>
    <m/>
    <s v="无"/>
    <n v="20"/>
    <n v="40"/>
    <n v="0"/>
    <n v="20"/>
    <n v="20"/>
    <n v="0"/>
    <m/>
    <s v=""/>
    <s v="网商202210"/>
    <s v="国担非专项业务"/>
    <m/>
    <s v="国担非专项业务"/>
    <m/>
    <s v="2022-11-29 16:51:38"/>
    <s v="2022-12-20 11:12:28"/>
    <s v="2022-11-07 11:02:45"/>
    <s v="刘畅之"/>
    <m/>
    <s v="省再担合规性审查通过"/>
    <s v="国担合规性审查通过"/>
    <m/>
    <n v="5.3"/>
    <n v="5.3"/>
    <n v="578"/>
    <n v="0"/>
    <n v="0"/>
    <n v="2E-3"/>
    <n v="106"/>
    <n v="106"/>
    <m/>
  </r>
  <r>
    <s v="4301122101610003"/>
    <s v="国担非专项业务"/>
    <s v="新增"/>
    <x v="7"/>
    <m/>
    <s v="湖南省融资再担保有限公司"/>
    <s v="梁雪芹"/>
    <s v="个体工商户"/>
    <s v="居民身份证"/>
    <s v="431225199010130045"/>
    <m/>
    <m/>
    <s v="会同县方木夏服装店"/>
    <s v="92431225MA4PRYQG39"/>
    <s v="私人控股"/>
    <s v="否"/>
    <s v="湖南省/怀化市/会同县"/>
    <s v="服装零售"/>
    <s v="零售业"/>
    <n v="8"/>
    <n v="53.333300000000001"/>
    <n v="8"/>
    <m/>
    <s v="其他"/>
    <s v="小微企业"/>
    <m/>
    <m/>
    <m/>
    <m/>
    <s v="浙江网商银行股份有限公司"/>
    <n v="4"/>
    <s v="个人经营性贷款"/>
    <n v="9.8000000000000007"/>
    <s v="人民币"/>
    <s v="否"/>
    <s v="2022-10-16 00:00:00"/>
    <s v="2024-05-16 00:00:00"/>
    <m/>
    <s v="89130800010426004420221016"/>
    <m/>
    <s v="R88-57921553"/>
    <s v="GUAR89130800010426004420221016891308"/>
    <n v="1"/>
    <m/>
    <s v="无"/>
    <n v="20"/>
    <n v="40"/>
    <n v="0"/>
    <n v="20"/>
    <n v="20"/>
    <n v="0"/>
    <m/>
    <s v=""/>
    <s v="网商202210"/>
    <s v="国担非专项业务"/>
    <m/>
    <s v="国担非专项业务"/>
    <m/>
    <s v="2022-11-29 16:51:38"/>
    <s v="2022-12-20 11:12:28"/>
    <s v="2022-11-07 11:02:45"/>
    <s v="刘畅之"/>
    <m/>
    <s v="省再担合规性审查通过"/>
    <s v="国担合规性审查通过"/>
    <m/>
    <n v="4"/>
    <n v="4"/>
    <n v="578"/>
    <n v="0"/>
    <n v="0"/>
    <n v="2E-3"/>
    <n v="80"/>
    <n v="80"/>
    <m/>
  </r>
  <r>
    <s v="4301122101610004"/>
    <s v="国担非专项业务"/>
    <s v="新增"/>
    <x v="7"/>
    <m/>
    <s v="湖南省融资再担保有限公司"/>
    <s v="童述"/>
    <s v="小微企业主"/>
    <s v="居民身份证"/>
    <s v="439004198811141414"/>
    <m/>
    <m/>
    <s v="岳阳市旭弘建筑劳务有限公司"/>
    <s v="91430681MA7B0AYX3Q"/>
    <s v="私人控股"/>
    <s v="否"/>
    <s v="湖南省/岳阳市/汨罗市"/>
    <s v="其他综合零售"/>
    <s v="零售业"/>
    <n v="100"/>
    <n v="1E-3"/>
    <n v="1"/>
    <m/>
    <s v="微型企业"/>
    <s v="小微企业"/>
    <m/>
    <m/>
    <m/>
    <m/>
    <s v="浙江网商银行股份有限公司"/>
    <n v="17"/>
    <s v="个人经营性贷款"/>
    <n v="9.8000000000000007"/>
    <s v="人民币"/>
    <s v="否"/>
    <s v="2022-10-16 00:00:00"/>
    <s v="2024-05-16 00:00:00"/>
    <m/>
    <s v="89130800031629404420221016"/>
    <m/>
    <s v="R88-57921553"/>
    <s v="GUAR89130800031629404420221016891308"/>
    <n v="1"/>
    <m/>
    <s v="无"/>
    <n v="20"/>
    <n v="40"/>
    <n v="0"/>
    <n v="20"/>
    <n v="20"/>
    <n v="0"/>
    <m/>
    <s v=""/>
    <s v="网商202210"/>
    <s v="国担非专项业务"/>
    <m/>
    <s v="国担非专项业务"/>
    <m/>
    <s v="2022-11-29 16:51:38"/>
    <s v="2022-12-20 11:12:58"/>
    <s v="2022-11-07 11:02:45"/>
    <s v="刘畅之"/>
    <m/>
    <s v="省再担合规性审查通过"/>
    <s v="国担合规性审查通过"/>
    <m/>
    <n v="17"/>
    <n v="17"/>
    <n v="578"/>
    <n v="0"/>
    <n v="0"/>
    <n v="2E-3"/>
    <n v="340"/>
    <n v="340"/>
    <m/>
  </r>
  <r>
    <s v="4301122101610005"/>
    <s v="国担非专项业务"/>
    <s v="新增"/>
    <x v="7"/>
    <m/>
    <s v="湖南省融资再担保有限公司"/>
    <s v="沈龙谊"/>
    <s v="个体工商户"/>
    <s v="居民身份证"/>
    <s v="430224198202113950"/>
    <m/>
    <m/>
    <s v="郴州市苏仙区龙艺印刷广告中心"/>
    <s v="92431003MA4RL3GP8P"/>
    <s v="私人控股"/>
    <s v="否"/>
    <s v="湖南省/郴州市/苏仙区"/>
    <s v="其他广告服务"/>
    <s v="租赁和商务服务业"/>
    <n v="650"/>
    <n v="25"/>
    <n v="2"/>
    <m/>
    <s v="其他"/>
    <s v="小微企业"/>
    <s v="8.4.0"/>
    <m/>
    <m/>
    <m/>
    <s v="浙江网商银行股份有限公司"/>
    <n v="2"/>
    <s v="个人经营性贷款"/>
    <n v="9.8000000000000007"/>
    <s v="人民币"/>
    <s v="否"/>
    <s v="2022-10-16 00:00:00"/>
    <s v="2024-05-16 00:00:00"/>
    <m/>
    <s v="89130800032452913820221016"/>
    <m/>
    <s v="R88-57921553"/>
    <s v="GUAR89130800032452913820221016891308"/>
    <n v="1"/>
    <m/>
    <s v="无"/>
    <n v="20"/>
    <n v="40"/>
    <n v="0"/>
    <n v="20"/>
    <n v="20"/>
    <n v="0"/>
    <m/>
    <s v=""/>
    <s v="网商202210"/>
    <s v="国担非专项业务"/>
    <m/>
    <s v="国担非专项业务"/>
    <m/>
    <s v="2022-11-29 16:51:38"/>
    <s v="2022-12-20 11:12:58"/>
    <s v="2022-11-07 11:02:45"/>
    <s v="刘畅之"/>
    <m/>
    <s v="省再担合规性审查通过"/>
    <s v="国担合规性审查通过"/>
    <m/>
    <n v="2"/>
    <n v="2"/>
    <n v="578"/>
    <n v="0"/>
    <n v="0"/>
    <n v="2E-3"/>
    <n v="40"/>
    <n v="40"/>
    <m/>
  </r>
  <r>
    <s v="4301122101610006"/>
    <s v="国担非专项业务"/>
    <s v="新增"/>
    <x v="7"/>
    <m/>
    <s v="湖南省融资再担保有限公司"/>
    <s v="黄明"/>
    <s v="小微企业主"/>
    <s v="居民身份证"/>
    <s v="445281199308104401"/>
    <m/>
    <m/>
    <s v="长沙市观途旅行社有限公司"/>
    <s v="91430103MA4Q5Q5WXC"/>
    <s v="私人控股"/>
    <s v="否"/>
    <s v="湖南省/长沙市/天心区"/>
    <s v="旅行社及相关服务"/>
    <s v="租赁和商务服务业"/>
    <n v="150"/>
    <n v="25"/>
    <n v="23"/>
    <m/>
    <s v="小型企业"/>
    <s v="小微企业"/>
    <s v="8.4.0"/>
    <m/>
    <m/>
    <m/>
    <s v="浙江网商银行股份有限公司"/>
    <n v="2.1"/>
    <s v="流动资金贷款"/>
    <n v="9.8000000000000007"/>
    <s v="人民币"/>
    <s v="否"/>
    <s v="2022-10-16 00:00:00"/>
    <s v="2024-05-16 00:00:00"/>
    <m/>
    <s v="89130800039302209120221016"/>
    <m/>
    <s v="R88-57921553"/>
    <s v="GUAR89130800039302209120221016891308"/>
    <n v="1"/>
    <m/>
    <s v="无"/>
    <n v="20"/>
    <n v="40"/>
    <n v="0"/>
    <n v="20"/>
    <n v="20"/>
    <n v="0"/>
    <m/>
    <s v=""/>
    <s v="网商202210"/>
    <s v="国担非专项业务"/>
    <m/>
    <s v="国担非专项业务"/>
    <m/>
    <s v="2022-11-29 16:51:38"/>
    <s v="2022-12-20 11:12:58"/>
    <s v="2022-11-07 11:02:45"/>
    <s v="刘畅之"/>
    <m/>
    <s v="省再担合规性审查通过"/>
    <s v="国担合规性审查通过"/>
    <m/>
    <n v="2.1"/>
    <n v="2.1"/>
    <n v="578"/>
    <n v="0"/>
    <n v="0"/>
    <n v="2E-3"/>
    <n v="42"/>
    <n v="42"/>
    <m/>
  </r>
  <r>
    <s v="4301122101610007"/>
    <s v="国担非专项业务"/>
    <s v="新增"/>
    <x v="7"/>
    <m/>
    <s v="湖南省融资再担保有限公司"/>
    <s v="杨智波"/>
    <s v="个体工商户"/>
    <s v="居民身份证"/>
    <s v="430104198601080032"/>
    <m/>
    <m/>
    <s v="长沙市岳麓区波弟餐馆"/>
    <s v="92430104MA4RJWH24P"/>
    <s v="私人控股"/>
    <s v="否"/>
    <s v="湖南省/长沙市/岳麓区"/>
    <s v="其他未列明餐饮业"/>
    <s v="餐饮业"/>
    <n v="50"/>
    <n v="759.43330000000003"/>
    <n v="19"/>
    <m/>
    <s v="其他"/>
    <s v="小微企业"/>
    <m/>
    <m/>
    <m/>
    <m/>
    <s v="浙江网商银行股份有限公司"/>
    <n v="8"/>
    <s v="个人经营性贷款"/>
    <n v="9.8000000000000007"/>
    <s v="人民币"/>
    <s v="否"/>
    <s v="2022-10-16 00:00:00"/>
    <s v="2024-05-16 00:00:00"/>
    <m/>
    <s v="89130800046517405120221016"/>
    <m/>
    <s v="R88-57921553"/>
    <s v="GUAR89130800046517405120221016891308"/>
    <n v="1"/>
    <m/>
    <s v="无"/>
    <n v="20"/>
    <n v="40"/>
    <n v="0"/>
    <n v="20"/>
    <n v="20"/>
    <n v="0"/>
    <m/>
    <s v=""/>
    <s v="网商202210"/>
    <s v="国担非专项业务"/>
    <m/>
    <s v="国担非专项业务"/>
    <m/>
    <s v="2022-11-29 16:51:38"/>
    <s v="2022-12-20 11:12:28"/>
    <s v="2022-11-07 11:02:45"/>
    <s v="刘畅之"/>
    <m/>
    <s v="省再担合规性审查通过"/>
    <s v="国担合规性审查通过"/>
    <m/>
    <n v="8"/>
    <n v="8"/>
    <n v="578"/>
    <n v="0"/>
    <n v="0"/>
    <n v="2E-3"/>
    <n v="160"/>
    <n v="160"/>
    <m/>
  </r>
  <r>
    <s v="4301122101610008"/>
    <s v="国担非专项业务"/>
    <s v="新增"/>
    <x v="7"/>
    <m/>
    <s v="湖南省融资再担保有限公司"/>
    <s v="邓立英"/>
    <s v="个体工商户"/>
    <s v="居民身份证"/>
    <s v="43122219870825082X"/>
    <m/>
    <m/>
    <s v="沅陵县鲜多果品商店"/>
    <s v="92431222MA4LH75N5J"/>
    <s v="私人控股"/>
    <s v="否"/>
    <s v="湖南省/怀化市/沅陵县"/>
    <s v="其他食品零售"/>
    <s v="零售业"/>
    <n v="15"/>
    <n v="478"/>
    <n v="13"/>
    <m/>
    <s v="其他"/>
    <s v="小微企业"/>
    <m/>
    <m/>
    <m/>
    <m/>
    <s v="浙江网商银行股份有限公司"/>
    <n v="30.5"/>
    <s v="个人经营性贷款"/>
    <n v="8"/>
    <s v="人民币"/>
    <s v="否"/>
    <s v="2022-10-16 00:00:00"/>
    <s v="2024-05-16 00:00:00"/>
    <m/>
    <s v="89130800071129112520221016"/>
    <m/>
    <s v="R88-57921553"/>
    <s v="GUAR89130800071129112520221016891308"/>
    <n v="1"/>
    <m/>
    <s v="无"/>
    <n v="20"/>
    <n v="40"/>
    <n v="0"/>
    <n v="20"/>
    <n v="20"/>
    <n v="0"/>
    <m/>
    <s v=""/>
    <s v="网商202210"/>
    <s v="国担非专项业务"/>
    <m/>
    <s v="国担非专项业务"/>
    <m/>
    <s v="2022-11-29 16:51:38"/>
    <s v="2022-12-20 11:12:58"/>
    <s v="2022-11-07 11:02:45"/>
    <s v="刘畅之"/>
    <m/>
    <s v="省再担合规性审查通过"/>
    <s v="国担合规性审查通过"/>
    <m/>
    <n v="30.5"/>
    <n v="30.5"/>
    <n v="578"/>
    <n v="0"/>
    <n v="0"/>
    <n v="2E-3"/>
    <n v="610"/>
    <n v="610"/>
    <m/>
  </r>
  <r>
    <s v="4301122101610009"/>
    <s v="国担非专项业务"/>
    <s v="新增"/>
    <x v="7"/>
    <m/>
    <s v="湖南省融资再担保有限公司"/>
    <s v="曾攀"/>
    <s v="个体工商户"/>
    <s v="居民身份证"/>
    <s v="432522199007235813"/>
    <m/>
    <m/>
    <s v="双峰县印田建材部"/>
    <s v="92431321MA4PCYU14L"/>
    <s v="私人控股"/>
    <s v="否"/>
    <s v="湖南省/娄底市/双峰县"/>
    <s v="其他未列明零售业"/>
    <s v="零售业"/>
    <n v="50"/>
    <n v="461"/>
    <n v="7"/>
    <m/>
    <s v="其他"/>
    <s v="小微企业"/>
    <m/>
    <m/>
    <m/>
    <m/>
    <s v="浙江网商银行股份有限公司"/>
    <n v="13.1"/>
    <s v="个人经营性贷款"/>
    <n v="8"/>
    <s v="人民币"/>
    <s v="否"/>
    <s v="2022-10-16 00:00:00"/>
    <s v="2024-05-16 00:00:00"/>
    <m/>
    <s v="89130800079110709120221016"/>
    <m/>
    <s v="R88-57921553"/>
    <s v="GUAR89130800079110709120221016891308"/>
    <n v="1"/>
    <m/>
    <s v="无"/>
    <n v="20"/>
    <n v="40"/>
    <n v="0"/>
    <n v="20"/>
    <n v="20"/>
    <n v="0"/>
    <m/>
    <s v=""/>
    <s v="网商202210"/>
    <s v="国担非专项业务"/>
    <m/>
    <s v="国担非专项业务"/>
    <m/>
    <s v="2022-11-29 16:51:38"/>
    <s v="2022-12-20 11:12:28"/>
    <s v="2022-11-07 11:02:45"/>
    <s v="刘畅之"/>
    <m/>
    <s v="省再担合规性审查通过"/>
    <s v="国担合规性审查通过"/>
    <m/>
    <n v="13.1"/>
    <n v="13.1"/>
    <n v="578"/>
    <n v="0"/>
    <n v="0"/>
    <n v="2E-3"/>
    <n v="262"/>
    <n v="262"/>
    <m/>
  </r>
  <r>
    <s v="4301122101610010"/>
    <s v="国担非专项业务"/>
    <s v="新增"/>
    <x v="7"/>
    <m/>
    <s v="湖南省融资再担保有限公司"/>
    <s v="曾乐"/>
    <s v="小微企业主"/>
    <s v="居民身份证"/>
    <s v="430381198803145010"/>
    <m/>
    <m/>
    <s v="长沙乐和物流有限公司"/>
    <s v="91430111MA4QF0NU1P"/>
    <s v="私人控股"/>
    <s v="否"/>
    <s v="湖南省/长沙市/雨花区"/>
    <s v="其他未列明信息技术服务业"/>
    <s v="软件和信息技术服务业"/>
    <n v="50"/>
    <n v="150"/>
    <n v="21"/>
    <m/>
    <s v="小型企业"/>
    <s v="小微企业"/>
    <m/>
    <m/>
    <m/>
    <m/>
    <s v="浙江网商银行股份有限公司"/>
    <n v="2"/>
    <s v="流动资金贷款"/>
    <n v="8"/>
    <s v="人民币"/>
    <s v="否"/>
    <s v="2022-10-16 00:00:00"/>
    <s v="2024-05-16 00:00:00"/>
    <m/>
    <s v="89130800080755112220221016"/>
    <m/>
    <s v="R88-57921553"/>
    <s v="GUAR89130800080755112220221016891308"/>
    <n v="1"/>
    <m/>
    <s v="无"/>
    <n v="20"/>
    <n v="40"/>
    <n v="0"/>
    <n v="20"/>
    <n v="20"/>
    <n v="0"/>
    <m/>
    <s v=""/>
    <s v="网商202210"/>
    <s v="国担非专项业务"/>
    <m/>
    <s v="国担非专项业务"/>
    <m/>
    <s v="2022-11-29 16:51:38"/>
    <s v="2022-12-20 11:12:28"/>
    <s v="2022-11-07 11:02:45"/>
    <s v="刘畅之"/>
    <m/>
    <s v="省再担合规性审查通过"/>
    <s v="国担合规性审查通过"/>
    <m/>
    <n v="2"/>
    <n v="2"/>
    <n v="578"/>
    <n v="0"/>
    <n v="0"/>
    <n v="2E-3"/>
    <n v="40"/>
    <n v="40"/>
    <m/>
  </r>
  <r>
    <s v="4301122101610011"/>
    <s v="国担非专项业务"/>
    <s v="新增"/>
    <x v="7"/>
    <m/>
    <s v="湖南省融资再担保有限公司"/>
    <s v="邹涌波"/>
    <s v="小微企业主"/>
    <s v="居民身份证"/>
    <s v="43052219890524589X"/>
    <m/>
    <m/>
    <s v="隆回县湘盈商贸有限公司"/>
    <s v="91430524MA4LQ3HM1M"/>
    <s v="私人控股"/>
    <s v="否"/>
    <s v="湖南省/邵阳市/隆回县"/>
    <s v="建材批发"/>
    <s v="批发业"/>
    <n v="50"/>
    <n v="30"/>
    <n v="5"/>
    <m/>
    <s v="微型企业"/>
    <s v="小微企业"/>
    <m/>
    <m/>
    <m/>
    <m/>
    <s v="浙江网商银行股份有限公司"/>
    <n v="6"/>
    <s v="流动资金贷款"/>
    <n v="9.8000000000000007"/>
    <s v="人民币"/>
    <s v="否"/>
    <s v="2022-10-16 00:00:00"/>
    <s v="2024-05-16 00:00:00"/>
    <m/>
    <s v="89130800261724401020221016"/>
    <m/>
    <s v="R88-57921553"/>
    <s v="GUAR89130800261724401020221016891308"/>
    <n v="1"/>
    <m/>
    <s v="无"/>
    <n v="20"/>
    <n v="40"/>
    <n v="0"/>
    <n v="20"/>
    <n v="20"/>
    <n v="0"/>
    <m/>
    <s v=""/>
    <s v="网商202210"/>
    <s v="国担非专项业务"/>
    <m/>
    <s v="国担非专项业务"/>
    <m/>
    <s v="2022-11-29 16:51:38"/>
    <s v="2022-12-20 11:12:28"/>
    <s v="2022-11-07 11:02:45"/>
    <s v="刘畅之"/>
    <m/>
    <s v="省再担合规性审查通过"/>
    <s v="国担合规性审查通过"/>
    <m/>
    <n v="6"/>
    <n v="6"/>
    <n v="578"/>
    <n v="0"/>
    <n v="0"/>
    <n v="2E-3"/>
    <n v="120"/>
    <n v="120"/>
    <m/>
  </r>
  <r>
    <s v="4301122101610012"/>
    <s v="国担非专项业务"/>
    <s v="新增"/>
    <x v="7"/>
    <m/>
    <s v="湖南省融资再担保有限公司"/>
    <s v="胡承礼"/>
    <s v="个体工商户"/>
    <s v="居民身份证"/>
    <s v="433030198110120829"/>
    <m/>
    <m/>
    <s v="邵阳县塘渡口镇鲜花商店"/>
    <s v="92430523MA4PY1160E"/>
    <s v="私人控股"/>
    <s v="否"/>
    <s v="湖南省/邵阳市/邵阳县"/>
    <s v="烟草制品零售"/>
    <s v="零售业"/>
    <n v="1"/>
    <n v="409.01330000000002"/>
    <n v="9"/>
    <m/>
    <s v="其他"/>
    <s v="小微企业"/>
    <m/>
    <m/>
    <m/>
    <m/>
    <s v="浙江网商银行股份有限公司"/>
    <n v="12.4"/>
    <s v="个人经营性贷款"/>
    <n v="9.8000000000000007"/>
    <s v="人民币"/>
    <s v="否"/>
    <s v="2022-10-16 00:00:00"/>
    <s v="2024-05-16 00:00:00"/>
    <m/>
    <s v="89130800316622110320221016"/>
    <m/>
    <s v="R88-57921553"/>
    <s v="GUAR89130800316622110320221016891308"/>
    <n v="1"/>
    <m/>
    <s v="无"/>
    <n v="20"/>
    <n v="40"/>
    <n v="0"/>
    <n v="20"/>
    <n v="20"/>
    <n v="0"/>
    <m/>
    <s v=""/>
    <s v="网商202210"/>
    <s v="国担非专项业务"/>
    <m/>
    <s v="国担非专项业务"/>
    <m/>
    <s v="2022-11-29 16:51:38"/>
    <s v="2022-12-20 11:12:28"/>
    <s v="2022-11-07 11:02:45"/>
    <s v="刘畅之"/>
    <m/>
    <s v="省再担合规性审查通过"/>
    <s v="国担合规性审查通过"/>
    <m/>
    <n v="12.4"/>
    <n v="12.4"/>
    <n v="578"/>
    <n v="0"/>
    <n v="0"/>
    <n v="2E-3"/>
    <n v="248"/>
    <n v="248"/>
    <m/>
  </r>
  <r>
    <s v="4301122101710005"/>
    <s v="国担非专项业务"/>
    <s v="新增"/>
    <x v="7"/>
    <m/>
    <s v="湖南省融资再担保有限公司"/>
    <s v="张耀"/>
    <s v="小微企业主"/>
    <s v="居民身份证"/>
    <s v="430482198606110072"/>
    <m/>
    <m/>
    <s v="常宁市德文通信工程有限公司"/>
    <s v="91430482MA4QKDC25Q"/>
    <s v="私人控股"/>
    <s v="否"/>
    <s v="湖南省/衡阳市/常宁市"/>
    <s v="工程设计活动"/>
    <s v="其他未列明行业"/>
    <n v="650"/>
    <n v="900"/>
    <n v="16"/>
    <m/>
    <s v="小型企业"/>
    <s v="小微企业"/>
    <s v="2.5.5"/>
    <m/>
    <m/>
    <m/>
    <s v="浙江网商银行股份有限公司"/>
    <n v="10"/>
    <s v="流动资金贷款"/>
    <n v="8.9"/>
    <s v="人民币"/>
    <s v="否"/>
    <s v="2022-10-17 00:00:00"/>
    <s v="2024-05-17 00:00:00"/>
    <m/>
    <s v="89130800006600712520221017"/>
    <m/>
    <s v="R88-57921553"/>
    <s v="GUAR89130800006600712520221017891308"/>
    <n v="1"/>
    <m/>
    <s v="无"/>
    <n v="20"/>
    <n v="40"/>
    <n v="0"/>
    <n v="20"/>
    <n v="20"/>
    <n v="0"/>
    <m/>
    <s v=""/>
    <s v="网商202210"/>
    <s v="国担非专项业务"/>
    <m/>
    <s v="国担非专项业务"/>
    <m/>
    <s v="2022-11-29 16:51:38"/>
    <s v="2022-12-20 11:12:28"/>
    <s v="2022-11-07 11:02:45"/>
    <s v="刘畅之"/>
    <m/>
    <s v="省再担合规性审查通过"/>
    <s v="国担合规性审查通过"/>
    <m/>
    <n v="10"/>
    <n v="10"/>
    <n v="578"/>
    <n v="0"/>
    <n v="0"/>
    <n v="2E-3"/>
    <n v="200"/>
    <n v="200"/>
    <m/>
  </r>
  <r>
    <s v="4301122101710006"/>
    <s v="国担非专项业务"/>
    <s v="新增"/>
    <x v="7"/>
    <m/>
    <s v="湖南省融资再担保有限公司"/>
    <s v="刘吉龙"/>
    <s v="个体工商户"/>
    <s v="居民身份证"/>
    <s v="430623198801234813"/>
    <m/>
    <m/>
    <s v="华容县刘记铺子"/>
    <s v="92430623MA4R3R7R47"/>
    <s v="私人控股"/>
    <s v="否"/>
    <s v="湖南省/岳阳市/华容县"/>
    <s v="其他综合零售"/>
    <s v="零售业"/>
    <n v="3"/>
    <n v="463"/>
    <n v="6"/>
    <m/>
    <s v="其他"/>
    <s v="小微企业"/>
    <m/>
    <m/>
    <m/>
    <m/>
    <s v="浙江网商银行股份有限公司"/>
    <n v="20"/>
    <s v="个人经营性贷款"/>
    <n v="9.8000000000000007"/>
    <s v="人民币"/>
    <s v="否"/>
    <s v="2022-10-17 00:00:00"/>
    <s v="2024-05-17 00:00:00"/>
    <m/>
    <s v="89130800010191114320221017"/>
    <m/>
    <s v="R88-57921553"/>
    <s v="GUAR89130800010191114320221017891308"/>
    <n v="1"/>
    <m/>
    <s v="无"/>
    <n v="20"/>
    <n v="40"/>
    <n v="0"/>
    <n v="20"/>
    <n v="20"/>
    <n v="0"/>
    <m/>
    <s v=""/>
    <s v="网商202210"/>
    <s v="国担非专项业务"/>
    <m/>
    <s v="国担非专项业务"/>
    <m/>
    <s v="2022-11-29 16:51:38"/>
    <s v="2022-12-20 11:12:28"/>
    <s v="2022-11-07 11:02:45"/>
    <s v="刘畅之"/>
    <m/>
    <s v="省再担合规性审查通过"/>
    <s v="国担合规性审查通过"/>
    <m/>
    <n v="20"/>
    <n v="20"/>
    <n v="578"/>
    <n v="0"/>
    <n v="0"/>
    <n v="2E-3"/>
    <n v="400"/>
    <n v="400"/>
    <m/>
  </r>
  <r>
    <s v="4301122101710007"/>
    <s v="国担非专项业务"/>
    <s v="新增"/>
    <x v="7"/>
    <s v=""/>
    <s v="湖南省融资再担保有限公司"/>
    <s v="刘辉"/>
    <s v="个体工商户"/>
    <s v="居民身份证"/>
    <s v="430481199005067038"/>
    <m/>
    <m/>
    <s v="长沙市雨花区蜜思夜服装店"/>
    <s v="92430111MA4TGXWYXY"/>
    <s v="私人控股"/>
    <s v="否"/>
    <s v="湖南省/长沙市/雨花区"/>
    <s v="其他未列明零售业"/>
    <s v="零售业"/>
    <n v="650"/>
    <n v="400"/>
    <n v="2"/>
    <m/>
    <s v="其他"/>
    <s v="小微企业"/>
    <s v=""/>
    <m/>
    <m/>
    <m/>
    <s v="浙江网商银行股份有限公司"/>
    <n v="3"/>
    <s v="个人经营性贷款"/>
    <n v="7.4"/>
    <s v="人民币"/>
    <s v="否"/>
    <s v="2022-10-17 00:00:00"/>
    <s v="2024-05-17 00:00:00"/>
    <m/>
    <s v="89130800039659405020221017"/>
    <m/>
    <s v="R88-57921553"/>
    <s v="GUAR89130800039659405020221017891308"/>
    <n v="1"/>
    <m/>
    <s v="无"/>
    <n v="20"/>
    <n v="40"/>
    <n v="0"/>
    <n v="20"/>
    <n v="20"/>
    <n v="0"/>
    <m/>
    <s v=""/>
    <s v="网商202210"/>
    <s v="国担非专项业务"/>
    <s v=""/>
    <s v="国担非专项业务"/>
    <m/>
    <s v="2022-11-29 16:51:38"/>
    <s v="2022-12-20 11:12:28"/>
    <s v="2022-11-07 00:00:00"/>
    <s v="刘畅之"/>
    <m/>
    <s v="省再担合规性审查通过"/>
    <s v="国担合规性审查通过"/>
    <m/>
    <n v="3"/>
    <n v="3"/>
    <n v="578"/>
    <n v="0"/>
    <n v="0"/>
    <n v="2E-3"/>
    <n v="60"/>
    <n v="60"/>
    <m/>
  </r>
  <r>
    <s v="4301122101710008"/>
    <s v="国担非专项业务"/>
    <s v="新增"/>
    <x v="7"/>
    <m/>
    <s v="湖南省融资再担保有限公司"/>
    <s v="罗玲"/>
    <s v="个体工商户"/>
    <s v="居民身份证"/>
    <s v="432524198907141685"/>
    <m/>
    <m/>
    <s v="新化县上梅镇罗玲日杂店"/>
    <s v="92431322MA4LHJED3T"/>
    <s v="私人控股"/>
    <s v="否"/>
    <s v="湖南省/娄底市/新化县"/>
    <s v="其他日用品零售"/>
    <s v="零售业"/>
    <n v="30000"/>
    <n v="213.44"/>
    <n v="6"/>
    <m/>
    <s v="其他"/>
    <s v="小微企业"/>
    <m/>
    <m/>
    <m/>
    <m/>
    <s v="浙江网商银行股份有限公司"/>
    <n v="2"/>
    <s v="个人经营性贷款"/>
    <n v="9.8000000000000007"/>
    <s v="人民币"/>
    <s v="否"/>
    <s v="2022-10-17 00:00:00"/>
    <s v="2024-05-17 00:00:00"/>
    <m/>
    <s v="89130800041672510320221017"/>
    <m/>
    <s v="R88-57921553"/>
    <s v="GUAR89130800041672510320221017891308"/>
    <n v="1"/>
    <m/>
    <s v="无"/>
    <n v="20"/>
    <n v="40"/>
    <n v="0"/>
    <n v="20"/>
    <n v="20"/>
    <n v="0"/>
    <m/>
    <s v=""/>
    <s v="网商202210"/>
    <s v="国担非专项业务"/>
    <m/>
    <s v="国担非专项业务"/>
    <m/>
    <s v="2022-11-29 16:51:38"/>
    <s v="2022-12-20 11:12:28"/>
    <s v="2022-11-07 11:02:45"/>
    <s v="刘畅之"/>
    <m/>
    <s v="省再担合规性审查通过"/>
    <s v="国担合规性审查通过"/>
    <m/>
    <n v="2"/>
    <n v="2"/>
    <n v="578"/>
    <n v="0"/>
    <n v="0"/>
    <n v="2E-3"/>
    <n v="40"/>
    <n v="40"/>
    <m/>
  </r>
  <r>
    <s v="4301122101710009"/>
    <s v="国担非专项业务"/>
    <s v="新增"/>
    <x v="7"/>
    <m/>
    <s v="湖南省融资再担保有限公司"/>
    <s v="何世智"/>
    <s v="个体工商户"/>
    <s v="居民身份证"/>
    <s v="43292519790316201X"/>
    <m/>
    <m/>
    <s v="江永县夏层铺建德批发部"/>
    <s v="92431125MA4P2E8D3G"/>
    <s v="私人控股"/>
    <s v="否"/>
    <s v="湖南省/永州市/江永县"/>
    <s v="其他综合零售"/>
    <s v="零售业"/>
    <n v="8"/>
    <n v="463"/>
    <n v="6"/>
    <m/>
    <s v="其他"/>
    <s v="小微企业"/>
    <m/>
    <m/>
    <m/>
    <m/>
    <s v="浙江网商银行股份有限公司"/>
    <n v="2"/>
    <s v="个人经营性贷款"/>
    <n v="9.8000000000000007"/>
    <s v="人民币"/>
    <s v="否"/>
    <s v="2022-10-17 00:00:00"/>
    <s v="2024-05-17 00:00:00"/>
    <m/>
    <s v="89130800089813110020221017"/>
    <m/>
    <s v="R88-57921553"/>
    <s v="GUAR89130800089813110020221017891308"/>
    <n v="1"/>
    <m/>
    <s v="无"/>
    <n v="20"/>
    <n v="40"/>
    <n v="0"/>
    <n v="20"/>
    <n v="20"/>
    <n v="0"/>
    <m/>
    <s v=""/>
    <s v="网商202210"/>
    <s v="国担非专项业务"/>
    <m/>
    <s v="国担非专项业务"/>
    <m/>
    <s v="2022-11-29 16:51:38"/>
    <s v="2022-12-20 11:12:28"/>
    <s v="2022-11-07 11:02:45"/>
    <s v="刘畅之"/>
    <m/>
    <s v="省再担合规性审查通过"/>
    <s v="国担合规性审查通过"/>
    <m/>
    <n v="2"/>
    <n v="2"/>
    <n v="578"/>
    <n v="0"/>
    <n v="0"/>
    <n v="2E-3"/>
    <n v="40"/>
    <n v="40"/>
    <m/>
  </r>
  <r>
    <s v="4301122101710010"/>
    <s v="国担非专项业务"/>
    <s v="新增"/>
    <x v="7"/>
    <m/>
    <s v="湖南省融资再担保有限公司"/>
    <s v="冯亮"/>
    <s v="个体工商户"/>
    <s v="居民身份证"/>
    <s v="320382199201032532"/>
    <m/>
    <m/>
    <s v="岳阳楼区冯亮炒货店"/>
    <s v="92430602MA4QEDX779"/>
    <s v="私人控股"/>
    <s v="否"/>
    <s v="湖南省/岳阳市/岳阳楼区"/>
    <s v="其他食品零售"/>
    <s v="零售业"/>
    <n v="2"/>
    <n v="127.7333"/>
    <n v="13"/>
    <m/>
    <s v="其他"/>
    <s v="小微企业"/>
    <m/>
    <m/>
    <m/>
    <m/>
    <s v="浙江网商银行股份有限公司"/>
    <n v="5"/>
    <s v="个人经营性贷款"/>
    <n v="8"/>
    <s v="人民币"/>
    <s v="否"/>
    <s v="2022-10-17 00:00:00"/>
    <s v="2024-05-17 00:00:00"/>
    <m/>
    <s v="89130800099926413020221017"/>
    <m/>
    <s v="R88-57921553"/>
    <s v="GUAR89130800099926413020221017891308"/>
    <n v="1"/>
    <m/>
    <s v="无"/>
    <n v="20"/>
    <n v="40"/>
    <n v="0"/>
    <n v="20"/>
    <n v="20"/>
    <n v="0"/>
    <m/>
    <s v=""/>
    <s v="网商202210"/>
    <s v="国担非专项业务"/>
    <m/>
    <s v="国担非专项业务"/>
    <m/>
    <s v="2022-11-29 16:51:38"/>
    <s v="2022-12-20 11:12:28"/>
    <s v="2022-11-07 11:02:45"/>
    <s v="刘畅之"/>
    <m/>
    <s v="省再担合规性审查通过"/>
    <s v="国担合规性审查通过"/>
    <m/>
    <n v="5"/>
    <n v="5"/>
    <n v="578"/>
    <n v="0"/>
    <n v="0"/>
    <n v="2E-3"/>
    <n v="100"/>
    <n v="100"/>
    <m/>
  </r>
  <r>
    <s v="4301122101710011"/>
    <s v="国担非专项业务"/>
    <s v="新增"/>
    <x v="7"/>
    <m/>
    <s v="湖南省融资再担保有限公司"/>
    <s v="雷强"/>
    <s v="个体工商户"/>
    <s v="居民身份证"/>
    <s v="430482198710152213"/>
    <m/>
    <m/>
    <s v="常宁市云时代装饰经营部"/>
    <s v="92430482MA4LRGQ694"/>
    <s v="私人控股"/>
    <s v="否"/>
    <s v="湖南省/衡阳市/常宁市"/>
    <s v="其他综合零售"/>
    <s v="零售业"/>
    <n v="8"/>
    <n v="1E-3"/>
    <n v="6"/>
    <m/>
    <s v="其他"/>
    <s v="小微企业"/>
    <m/>
    <m/>
    <m/>
    <m/>
    <s v="浙江网商银行股份有限公司"/>
    <n v="3"/>
    <s v="个人经营性贷款"/>
    <n v="9.8000000000000007"/>
    <s v="人民币"/>
    <s v="否"/>
    <s v="2022-10-17 00:00:00"/>
    <s v="2024-05-17 00:00:00"/>
    <m/>
    <s v="89130800116552200720221017"/>
    <m/>
    <s v="R88-57921553"/>
    <s v="GUAR89130800116552200720221017891308"/>
    <n v="1"/>
    <m/>
    <s v="无"/>
    <n v="20"/>
    <n v="40"/>
    <n v="0"/>
    <n v="20"/>
    <n v="20"/>
    <n v="0"/>
    <m/>
    <s v=""/>
    <s v="网商202210"/>
    <s v="国担非专项业务"/>
    <m/>
    <s v="国担非专项业务"/>
    <m/>
    <s v="2022-11-29 16:51:38"/>
    <s v="2022-12-20 11:12:28"/>
    <s v="2022-11-07 11:02:45"/>
    <s v="刘畅之"/>
    <m/>
    <s v="省再担合规性审查通过"/>
    <s v="国担合规性审查通过"/>
    <m/>
    <n v="3"/>
    <n v="3"/>
    <n v="578"/>
    <n v="0"/>
    <n v="0"/>
    <n v="2E-3"/>
    <n v="60"/>
    <n v="60"/>
    <m/>
  </r>
  <r>
    <s v="4301122101710012"/>
    <s v="国担非专项业务"/>
    <s v="新增"/>
    <x v="7"/>
    <m/>
    <s v="湖南省融资再担保有限公司"/>
    <s v="袁玲"/>
    <s v="个体工商户"/>
    <s v="居民身份证"/>
    <s v="43062319890808128X"/>
    <m/>
    <m/>
    <s v="长沙市天心区星坤百货商行"/>
    <s v="92430103MA7ATPJP0X"/>
    <s v="私人控股"/>
    <s v="否"/>
    <s v="湖南省/长沙市/天心区"/>
    <s v="其他未列明零售业"/>
    <s v="零售业"/>
    <n v="5"/>
    <n v="1E-3"/>
    <n v="7"/>
    <m/>
    <s v="其他"/>
    <s v="小微企业"/>
    <m/>
    <m/>
    <m/>
    <m/>
    <s v="浙江网商银行股份有限公司"/>
    <n v="2"/>
    <s v="个人经营性贷款"/>
    <n v="8.1"/>
    <s v="人民币"/>
    <s v="否"/>
    <s v="2022-10-17 00:00:00"/>
    <s v="2024-05-17 00:00:00"/>
    <m/>
    <s v="89130800147085606420221017"/>
    <m/>
    <s v="R88-57921553"/>
    <s v="GUAR89130800147085606420221017891308"/>
    <n v="1"/>
    <m/>
    <s v="无"/>
    <n v="20"/>
    <n v="40"/>
    <n v="0"/>
    <n v="20"/>
    <n v="20"/>
    <n v="0"/>
    <m/>
    <s v=""/>
    <s v="网商202210"/>
    <s v="国担非专项业务"/>
    <m/>
    <s v="国担非专项业务"/>
    <m/>
    <s v="2022-11-29 16:51:38"/>
    <s v="2022-12-20 11:12:28"/>
    <s v="2022-11-07 11:02:45"/>
    <s v="刘畅之"/>
    <m/>
    <s v="省再担合规性审查通过"/>
    <s v="国担合规性审查通过"/>
    <m/>
    <n v="2"/>
    <n v="2"/>
    <n v="578"/>
    <n v="0"/>
    <n v="0"/>
    <n v="2E-3"/>
    <n v="40"/>
    <n v="40"/>
    <m/>
  </r>
  <r>
    <s v="4301122101710013"/>
    <s v="国担非专项业务"/>
    <s v="新增"/>
    <x v="7"/>
    <m/>
    <s v="湖南省融资再担保有限公司"/>
    <s v="钟慧"/>
    <s v="个体工商户"/>
    <s v="居民身份证"/>
    <s v="431224199007235421"/>
    <m/>
    <m/>
    <s v="溆浦县龙潭恒青饲料店"/>
    <s v="92431224MA4P2R5A5Q"/>
    <s v="私人控股"/>
    <s v="否"/>
    <s v="湖南省/怀化市/溆浦县"/>
    <s v="化妆品及卫生用品零售"/>
    <s v="零售业"/>
    <n v="8"/>
    <n v="88.053298999999996"/>
    <n v="8"/>
    <m/>
    <s v="其他"/>
    <s v="小微企业"/>
    <m/>
    <m/>
    <m/>
    <m/>
    <s v="浙江网商银行股份有限公司"/>
    <n v="2"/>
    <s v="个人经营性贷款"/>
    <n v="9.8000000000000007"/>
    <s v="人民币"/>
    <s v="否"/>
    <s v="2022-10-17 00:00:00"/>
    <s v="2024-05-17 00:00:00"/>
    <m/>
    <s v="89130800211209103020221017"/>
    <m/>
    <s v="R88-57921553"/>
    <s v="GUAR89130800211209103020221017891308"/>
    <n v="1"/>
    <m/>
    <s v="无"/>
    <n v="20"/>
    <n v="40"/>
    <n v="0"/>
    <n v="20"/>
    <n v="20"/>
    <n v="0"/>
    <m/>
    <s v=""/>
    <s v="网商202210"/>
    <s v="国担非专项业务"/>
    <m/>
    <s v="国担非专项业务"/>
    <m/>
    <s v="2022-11-29 16:51:38"/>
    <s v="2022-12-20 11:12:28"/>
    <s v="2022-11-07 11:02:45"/>
    <s v="刘畅之"/>
    <m/>
    <s v="省再担合规性审查通过"/>
    <s v="国担合规性审查通过"/>
    <m/>
    <n v="2"/>
    <n v="2"/>
    <n v="578"/>
    <n v="0"/>
    <n v="0"/>
    <n v="2E-3"/>
    <n v="40"/>
    <n v="40"/>
    <m/>
  </r>
  <r>
    <s v="4301122101810010"/>
    <s v="国担非专项业务"/>
    <s v="新增"/>
    <x v="7"/>
    <m/>
    <s v="湖南省融资再担保有限公司"/>
    <s v="李海涛"/>
    <s v="个体工商户"/>
    <s v="居民身份证"/>
    <s v="132801197107284254"/>
    <m/>
    <m/>
    <s v="长沙市天心区初曦餐厅"/>
    <s v="92430103MA4PEL8H0B"/>
    <s v="私人控股"/>
    <s v="否"/>
    <s v="湖南省/长沙市/天心区"/>
    <s v="正餐服务"/>
    <s v="餐饮业"/>
    <n v="5"/>
    <n v="996"/>
    <n v="16"/>
    <m/>
    <s v="其他"/>
    <s v="小微企业"/>
    <m/>
    <m/>
    <m/>
    <m/>
    <s v="浙江网商银行股份有限公司"/>
    <n v="2"/>
    <s v="个人经营性贷款"/>
    <n v="7.1"/>
    <s v="人民币"/>
    <s v="否"/>
    <s v="2022-10-18 00:00:00"/>
    <s v="2024-05-18 00:00:00"/>
    <m/>
    <s v="89130800010724001020221018"/>
    <m/>
    <s v="R88-57921553"/>
    <s v="GUAR89130800010724001020221018891308"/>
    <n v="1"/>
    <m/>
    <s v="无"/>
    <n v="20"/>
    <n v="40"/>
    <n v="0"/>
    <n v="20"/>
    <n v="20"/>
    <n v="0"/>
    <m/>
    <s v=""/>
    <s v="网商202210"/>
    <s v="国担非专项业务"/>
    <m/>
    <s v="国担非专项业务"/>
    <m/>
    <s v="2022-11-29 16:51:38"/>
    <s v="2022-12-20 11:12:28"/>
    <s v="2022-11-07 11:02:45"/>
    <s v="刘畅之"/>
    <m/>
    <s v="省再担合规性审查通过"/>
    <s v="国担合规性审查通过"/>
    <m/>
    <n v="2"/>
    <n v="2"/>
    <n v="578"/>
    <n v="0"/>
    <n v="0"/>
    <n v="2E-3"/>
    <n v="40"/>
    <n v="40"/>
    <m/>
  </r>
  <r>
    <s v="4301122101810011"/>
    <s v="国担非专项业务"/>
    <s v="新增"/>
    <x v="7"/>
    <m/>
    <s v="湖南省融资再担保有限公司"/>
    <s v="彭文骥"/>
    <s v="小微企业主"/>
    <s v="居民身份证"/>
    <s v="43052419870811819X"/>
    <m/>
    <m/>
    <s v="湖南皓鹏机电设备有限公司"/>
    <s v="91430122MA4LACQ49P"/>
    <s v="私人控股"/>
    <s v="否"/>
    <s v="湖南省/长沙市/望城区"/>
    <s v="其他金属加工机械制造"/>
    <s v="工业"/>
    <n v="30"/>
    <n v="300"/>
    <n v="5"/>
    <m/>
    <s v="微型企业"/>
    <s v="小微企业"/>
    <s v="2.1.3"/>
    <m/>
    <m/>
    <m/>
    <s v="浙江网商银行股份有限公司"/>
    <n v="29.9"/>
    <s v="流动资金贷款"/>
    <n v="8"/>
    <s v="人民币"/>
    <s v="否"/>
    <s v="2022-10-18 00:00:00"/>
    <s v="2024-05-18 00:00:00"/>
    <m/>
    <s v="89130800029634112920221018"/>
    <m/>
    <s v="R88-57921553"/>
    <s v="GUAR89130800029634112920221018891308"/>
    <n v="1"/>
    <m/>
    <s v="无"/>
    <n v="20"/>
    <n v="40"/>
    <n v="0"/>
    <n v="20"/>
    <n v="20"/>
    <n v="0"/>
    <m/>
    <s v=""/>
    <s v="网商202210"/>
    <s v="国担非专项业务"/>
    <m/>
    <s v="国担非专项业务"/>
    <m/>
    <s v="2022-11-29 16:51:38"/>
    <s v="2022-12-20 11:12:28"/>
    <s v="2022-11-07 11:02:45"/>
    <s v="刘畅之"/>
    <m/>
    <s v="省再担合规性审查通过"/>
    <s v="国担合规性审查通过"/>
    <m/>
    <n v="29.9"/>
    <n v="29.9"/>
    <n v="578"/>
    <n v="0"/>
    <n v="0"/>
    <n v="2E-3"/>
    <n v="598"/>
    <n v="598"/>
    <m/>
  </r>
  <r>
    <s v="4301122101810012"/>
    <s v="国担非专项业务"/>
    <s v="新增"/>
    <x v="7"/>
    <m/>
    <s v="湖南省融资再担保有限公司"/>
    <s v="钟斌"/>
    <s v="个体工商户"/>
    <s v="居民身份证"/>
    <s v="431081198601090511"/>
    <m/>
    <m/>
    <s v="郴州市苏仙区小洛服装工作室"/>
    <s v="92431003MA7BUNNG31"/>
    <s v="私人控股"/>
    <s v="否"/>
    <s v="湖南省/郴州市/苏仙区"/>
    <s v="服饰制造"/>
    <s v="工业"/>
    <n v="2"/>
    <n v="105.6"/>
    <n v="32"/>
    <m/>
    <s v="其他"/>
    <s v="小微企业"/>
    <m/>
    <m/>
    <m/>
    <m/>
    <s v="浙江网商银行股份有限公司"/>
    <n v="2"/>
    <s v="个人经营性贷款"/>
    <n v="6.2"/>
    <s v="人民币"/>
    <s v="否"/>
    <s v="2022-10-18 00:00:00"/>
    <s v="2024-05-18 00:00:00"/>
    <m/>
    <s v="89130800076450103320221018"/>
    <m/>
    <s v="R88-57921553"/>
    <s v="GUAR89130800076450103320221018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1810013"/>
    <s v="国担非专项业务"/>
    <s v="新增"/>
    <x v="7"/>
    <m/>
    <s v="湖南省融资再担保有限公司"/>
    <s v="彭昌良"/>
    <s v="小微企业主"/>
    <s v="居民身份证"/>
    <s v="430281198004279236"/>
    <m/>
    <m/>
    <s v="醴陵市惬意农业发展有限公司"/>
    <s v="91430281MA4RDH284B"/>
    <s v="私人控股"/>
    <s v="否"/>
    <s v="湖南省/株洲市/醴陵市"/>
    <s v="其他未列明零售业"/>
    <s v="零售业"/>
    <n v="12"/>
    <n v="1E-3"/>
    <n v="7"/>
    <m/>
    <s v="微型企业"/>
    <s v="小微企业"/>
    <m/>
    <m/>
    <m/>
    <m/>
    <s v="浙江网商银行股份有限公司"/>
    <n v="2"/>
    <s v="流动资金贷款"/>
    <n v="9.8000000000000007"/>
    <s v="人民币"/>
    <s v="否"/>
    <s v="2022-10-18 00:00:00"/>
    <s v="2024-05-18 00:00:00"/>
    <m/>
    <s v="89130800118664612820221018"/>
    <m/>
    <s v="R88-57921553"/>
    <s v="GUAR89130800118664612820221018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1810014"/>
    <s v="国担非专项业务"/>
    <s v="新增"/>
    <x v="7"/>
    <m/>
    <s v="湖南省融资再担保有限公司"/>
    <s v="周贵员"/>
    <s v="小微企业主"/>
    <s v="居民身份证"/>
    <s v="430522198112185639"/>
    <m/>
    <m/>
    <s v="新邵县春回大地水果家庭农场"/>
    <s v="91430522MA4QK95U9J"/>
    <s v="私人控股"/>
    <s v="否"/>
    <s v="湖南省/邵阳市/新邵县"/>
    <s v="其他水果种植"/>
    <s v="农、林、牧、渔业"/>
    <n v="12"/>
    <n v="60"/>
    <n v="1"/>
    <m/>
    <s v="小型企业"/>
    <s v="三农,小微企业"/>
    <m/>
    <m/>
    <m/>
    <m/>
    <s v="浙江网商银行股份有限公司"/>
    <n v="10"/>
    <s v="流动资金贷款"/>
    <n v="6.2"/>
    <s v="人民币"/>
    <s v="否"/>
    <s v="2022-10-18 00:00:00"/>
    <s v="2024-05-18 00:00:00"/>
    <m/>
    <s v="89130800127545313020221018"/>
    <m/>
    <s v="R88-57921553"/>
    <s v="GUAR89130800127545313020221018891308"/>
    <n v="1"/>
    <m/>
    <s v="无"/>
    <n v="20"/>
    <n v="40"/>
    <n v="0"/>
    <n v="20"/>
    <n v="20"/>
    <n v="0"/>
    <m/>
    <s v=""/>
    <s v="网商202210"/>
    <s v="国担非专项业务"/>
    <m/>
    <s v="国担非专项业务"/>
    <m/>
    <s v="2022-11-29 16:51:38"/>
    <s v="2022-12-20 11:12:28"/>
    <s v="2022-11-07 11:02:46"/>
    <s v="刘畅之"/>
    <m/>
    <s v="省再担合规性审查通过"/>
    <s v="国担合规性审查通过"/>
    <m/>
    <n v="10"/>
    <n v="10"/>
    <n v="578"/>
    <n v="0"/>
    <n v="0"/>
    <n v="2E-3"/>
    <n v="200"/>
    <n v="200"/>
    <m/>
  </r>
  <r>
    <s v="4301122101810015"/>
    <s v="国担非专项业务"/>
    <s v="新增"/>
    <x v="7"/>
    <m/>
    <s v="湖南省融资再担保有限公司"/>
    <s v="马春雄"/>
    <s v="个体工商户"/>
    <s v="居民身份证"/>
    <s v="430528198805234067"/>
    <m/>
    <m/>
    <s v="新宁县伊依服装城"/>
    <s v="92430528MA7AT3BT2T"/>
    <s v="私人控股"/>
    <s v="否"/>
    <s v="湖南省/邵阳市/新宁县"/>
    <s v="服饰制造"/>
    <s v="工业"/>
    <n v="5"/>
    <n v="159.73330000000001"/>
    <n v="32"/>
    <m/>
    <s v="其他"/>
    <s v="小微企业"/>
    <m/>
    <m/>
    <m/>
    <m/>
    <s v="浙江网商银行股份有限公司"/>
    <n v="10"/>
    <s v="个人经营性贷款"/>
    <n v="8"/>
    <s v="人民币"/>
    <s v="否"/>
    <s v="2022-10-18 00:00:00"/>
    <s v="2024-05-18 00:00:00"/>
    <m/>
    <s v="89130800339514502520221018"/>
    <m/>
    <s v="R88-57921553"/>
    <s v="GUAR89130800339514502520221018891308"/>
    <n v="1"/>
    <m/>
    <s v="无"/>
    <n v="20"/>
    <n v="40"/>
    <n v="0"/>
    <n v="20"/>
    <n v="20"/>
    <n v="0"/>
    <m/>
    <s v=""/>
    <s v="网商202210"/>
    <s v="国担非专项业务"/>
    <m/>
    <s v="国担非专项业务"/>
    <m/>
    <s v="2022-11-29 16:51:38"/>
    <s v="2022-12-20 11:12:28"/>
    <s v="2022-11-07 11:02:46"/>
    <s v="刘畅之"/>
    <m/>
    <s v="省再担合规性审查通过"/>
    <s v="国担合规性审查通过"/>
    <m/>
    <n v="10"/>
    <n v="10"/>
    <n v="578"/>
    <n v="0"/>
    <n v="0"/>
    <n v="2E-3"/>
    <n v="200"/>
    <n v="200"/>
    <m/>
  </r>
  <r>
    <s v="4301122101910006"/>
    <s v="国担非专项业务"/>
    <s v="新增"/>
    <x v="7"/>
    <m/>
    <s v="湖南省融资再担保有限公司"/>
    <s v="任志芳"/>
    <s v="个体工商户"/>
    <s v="居民身份证"/>
    <s v="43092119851218354X"/>
    <m/>
    <m/>
    <s v="浏阳经济技术开发区唏唏饭馆"/>
    <s v="92430181MA4PCT9F1W"/>
    <s v="私人控股"/>
    <s v="否"/>
    <s v="湖南省/长沙市/浏阳市"/>
    <s v="小吃服务"/>
    <s v="餐饮业"/>
    <n v="10"/>
    <n v="126.4333"/>
    <n v="22"/>
    <m/>
    <s v="其他"/>
    <s v="小微企业"/>
    <m/>
    <m/>
    <m/>
    <m/>
    <s v="浙江网商银行股份有限公司"/>
    <n v="3.5"/>
    <s v="个人经营性贷款"/>
    <n v="8.9359999999999999"/>
    <s v="人民币"/>
    <s v="否"/>
    <s v="2022-10-19 00:00:00"/>
    <s v="2024-05-19 00:00:00"/>
    <m/>
    <s v="89130800054812900220221019"/>
    <m/>
    <s v="R88-57921553"/>
    <s v="GUAR89130800054812900220221019891308"/>
    <n v="1"/>
    <m/>
    <s v="无"/>
    <n v="20"/>
    <n v="40"/>
    <n v="0"/>
    <n v="20"/>
    <n v="20"/>
    <n v="0"/>
    <m/>
    <s v=""/>
    <s v="网商202210"/>
    <s v="国担非专项业务"/>
    <m/>
    <s v="国担非专项业务"/>
    <m/>
    <s v="2022-11-29 16:51:38"/>
    <s v="2022-12-20 11:12:28"/>
    <s v="2022-11-07 11:02:46"/>
    <s v="刘畅之"/>
    <m/>
    <s v="省再担合规性审查通过"/>
    <s v="国担合规性审查通过"/>
    <m/>
    <n v="3.5"/>
    <n v="3.5"/>
    <n v="578"/>
    <n v="0"/>
    <n v="0"/>
    <n v="2E-3"/>
    <n v="70"/>
    <n v="70"/>
    <m/>
  </r>
  <r>
    <s v="4301122101910007"/>
    <s v="国担非专项业务"/>
    <s v="新增"/>
    <x v="7"/>
    <m/>
    <s v="湖南省融资再担保有限公司"/>
    <s v="王冬荣"/>
    <s v="个体工商户"/>
    <s v="居民身份证"/>
    <s v="430821197608201642"/>
    <m/>
    <m/>
    <s v="慈利县冬荣小吃店"/>
    <s v="92430821MA4PLEJW2Y"/>
    <s v="私人控股"/>
    <s v="否"/>
    <s v="湖南省/张家界市/慈利县"/>
    <s v="正餐服务"/>
    <s v="餐饮业"/>
    <n v="8"/>
    <n v="296.33330000000001"/>
    <n v="16"/>
    <m/>
    <s v="其他"/>
    <s v="小微企业"/>
    <m/>
    <m/>
    <m/>
    <m/>
    <s v="浙江网商银行股份有限公司"/>
    <n v="3"/>
    <s v="个人经营性贷款"/>
    <n v="9.8000000000000007"/>
    <s v="人民币"/>
    <s v="否"/>
    <s v="2022-10-19 00:00:00"/>
    <s v="2024-05-19 00:00:00"/>
    <m/>
    <s v="89130800056234809620221019"/>
    <m/>
    <s v="R88-57921553"/>
    <s v="GUAR89130800056234809620221019891308"/>
    <n v="1"/>
    <m/>
    <s v="无"/>
    <n v="20"/>
    <n v="40"/>
    <n v="0"/>
    <n v="20"/>
    <n v="20"/>
    <n v="0"/>
    <m/>
    <s v=""/>
    <s v="网商202210"/>
    <s v="国担非专项业务"/>
    <m/>
    <s v="国担非专项业务"/>
    <m/>
    <s v="2022-11-29 16:51:38"/>
    <s v="2022-12-20 11:12:28"/>
    <s v="2022-11-07 11:02:46"/>
    <s v="刘畅之"/>
    <m/>
    <s v="省再担合规性审查通过"/>
    <s v="国担合规性审查通过"/>
    <m/>
    <n v="3"/>
    <n v="3"/>
    <n v="578"/>
    <n v="0"/>
    <n v="0"/>
    <n v="2E-3"/>
    <n v="60"/>
    <n v="60"/>
    <m/>
  </r>
  <r>
    <s v="4301122101910008"/>
    <s v="国担非专项业务"/>
    <s v="新增"/>
    <x v="7"/>
    <m/>
    <s v="湖南省融资再担保有限公司"/>
    <s v="陈梦娜"/>
    <s v="个体工商户"/>
    <s v="居民身份证"/>
    <s v="440882199010182380"/>
    <m/>
    <m/>
    <s v="江永县聚点烧烤吧"/>
    <s v="92431125MA4M72RC8A"/>
    <s v="私人控股"/>
    <s v="否"/>
    <s v="湖南省/永州市/江永县"/>
    <s v="其他未列明餐饮业"/>
    <s v="餐饮业"/>
    <n v="20"/>
    <n v="298.66669999999999"/>
    <n v="16"/>
    <m/>
    <s v="其他"/>
    <s v="小微企业"/>
    <m/>
    <m/>
    <m/>
    <m/>
    <s v="浙江网商银行股份有限公司"/>
    <n v="2"/>
    <s v="个人经营性贷款"/>
    <n v="8"/>
    <s v="人民币"/>
    <s v="否"/>
    <s v="2022-10-19 00:00:00"/>
    <s v="2024-05-19 00:00:00"/>
    <m/>
    <s v="89130800061547708520221019"/>
    <m/>
    <s v="R88-57921553"/>
    <s v="GUAR89130800061547708520221019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1910009"/>
    <s v="国担非专项业务"/>
    <s v="新增"/>
    <x v="7"/>
    <m/>
    <s v="湖南省融资再担保有限公司"/>
    <s v="刘佑福"/>
    <s v="个体工商户"/>
    <s v="居民身份证"/>
    <s v="430223198211292915"/>
    <m/>
    <m/>
    <s v="长沙市天心区刘佑福蒸香餐馆"/>
    <s v="92430103MA4RMQBQ22"/>
    <s v="私人控股"/>
    <s v="否"/>
    <s v="湖南省/长沙市/天心区"/>
    <s v="其他未列明餐饮业"/>
    <s v="餐饮业"/>
    <n v="50"/>
    <n v="25"/>
    <n v="2"/>
    <m/>
    <s v="其他"/>
    <s v="小微企业"/>
    <m/>
    <m/>
    <m/>
    <m/>
    <s v="浙江网商银行股份有限公司"/>
    <n v="2.4"/>
    <s v="个人经营性贷款"/>
    <n v="9.8000000000000007"/>
    <s v="人民币"/>
    <s v="否"/>
    <s v="2022-10-19 00:00:00"/>
    <s v="2024-05-19 00:00:00"/>
    <m/>
    <s v="89130800076715907320221019"/>
    <m/>
    <s v="R88-57921553"/>
    <s v="GUAR89130800076715907320221019891308"/>
    <n v="1"/>
    <m/>
    <s v="无"/>
    <n v="20"/>
    <n v="40"/>
    <n v="0"/>
    <n v="20"/>
    <n v="20"/>
    <n v="0"/>
    <m/>
    <s v=""/>
    <s v="网商202210"/>
    <s v="国担非专项业务"/>
    <m/>
    <s v="国担非专项业务"/>
    <m/>
    <s v="2022-11-29 16:51:38"/>
    <s v="2022-12-20 11:12:28"/>
    <s v="2022-11-07 11:02:46"/>
    <s v="刘畅之"/>
    <m/>
    <s v="省再担合规性审查通过"/>
    <s v="国担合规性审查通过"/>
    <m/>
    <n v="2.4"/>
    <n v="2.4"/>
    <n v="578"/>
    <n v="0"/>
    <n v="0"/>
    <n v="2E-3"/>
    <n v="48"/>
    <n v="48"/>
    <m/>
  </r>
  <r>
    <s v="4301122101910010"/>
    <s v="国担非专项业务"/>
    <s v="新增"/>
    <x v="7"/>
    <m/>
    <s v="湖南省融资再担保有限公司"/>
    <s v="赵双"/>
    <s v="小微企业主"/>
    <s v="居民身份证"/>
    <s v="430624199112025988"/>
    <m/>
    <m/>
    <s v="湖南娇妍美容养生有限公司"/>
    <s v="91430102MA4TGGUL4M"/>
    <s v="私人控股"/>
    <s v="否"/>
    <s v="湖南省/长沙市/芙蓉区"/>
    <s v="其他居民服务业"/>
    <s v="其他未列明行业"/>
    <n v="200"/>
    <n v="1E-3"/>
    <n v="17"/>
    <m/>
    <s v="小型企业"/>
    <s v="小微企业"/>
    <m/>
    <m/>
    <m/>
    <m/>
    <s v="浙江网商银行股份有限公司"/>
    <n v="2.6856"/>
    <s v="流动资金贷款"/>
    <n v="6.2"/>
    <s v="人民币"/>
    <s v="否"/>
    <s v="2022-10-19 00:00:00"/>
    <s v="2024-05-19 00:00:00"/>
    <m/>
    <s v="89130800085572500920221019"/>
    <m/>
    <s v="R88-57921553"/>
    <s v="GUAR89130800085572500920221019891308"/>
    <n v="1"/>
    <m/>
    <s v="无"/>
    <n v="20"/>
    <n v="40"/>
    <n v="0"/>
    <n v="20"/>
    <n v="20"/>
    <n v="0"/>
    <m/>
    <s v=""/>
    <s v="网商202210"/>
    <s v="国担非专项业务"/>
    <m/>
    <s v="国担非专项业务"/>
    <m/>
    <s v="2022-11-29 16:51:38"/>
    <s v="2022-12-20 11:12:58"/>
    <s v="2022-11-07 11:02:46"/>
    <s v="刘畅之"/>
    <m/>
    <s v="省再担合规性审查通过"/>
    <s v="国担合规性审查通过"/>
    <m/>
    <n v="2.6856"/>
    <n v="2.6856"/>
    <n v="578"/>
    <n v="0"/>
    <n v="0"/>
    <n v="2E-3"/>
    <n v="53.71"/>
    <n v="53.71"/>
    <m/>
  </r>
  <r>
    <s v="4301122101910011"/>
    <s v="国担非专项业务"/>
    <s v="新增"/>
    <x v="7"/>
    <s v=""/>
    <s v="湖南省融资再担保有限公司"/>
    <s v="王波"/>
    <s v="个体工商户"/>
    <s v="居民身份证"/>
    <s v="430621198811093337"/>
    <m/>
    <m/>
    <s v="石峰区八零九零时尚烫染发屋"/>
    <s v="92430204MA4L7XP78M"/>
    <s v="私人控股"/>
    <s v="否"/>
    <s v="湖南省/株洲市/石峰区"/>
    <s v="理发及美容服务"/>
    <s v="其他未列明行业"/>
    <n v="50"/>
    <n v="25"/>
    <n v="2"/>
    <m/>
    <s v="其他"/>
    <s v="小微企业"/>
    <s v=""/>
    <m/>
    <m/>
    <m/>
    <s v="浙江网商银行股份有限公司"/>
    <n v="2.4077999999999999"/>
    <s v="个人经营性贷款"/>
    <n v="8"/>
    <s v="人民币"/>
    <s v="否"/>
    <s v="2022-10-19 00:00:00"/>
    <s v="2024-05-19 00:00:00"/>
    <m/>
    <s v="89130800094286212120221019"/>
    <m/>
    <s v="R88-57921553"/>
    <s v="GUAR89130800094286212120221019891308"/>
    <n v="1"/>
    <m/>
    <s v="无"/>
    <n v="20"/>
    <n v="40"/>
    <n v="0"/>
    <n v="20"/>
    <n v="20"/>
    <n v="0"/>
    <m/>
    <s v=""/>
    <s v="网商202210"/>
    <s v="国担非专项业务"/>
    <s v=""/>
    <s v="国担非专项业务"/>
    <m/>
    <s v="2022-11-29 16:51:38"/>
    <s v="2022-12-20 11:12:58"/>
    <s v="2022-11-07 00:00:00"/>
    <s v="刘畅之"/>
    <m/>
    <s v="省再担合规性审查通过"/>
    <s v="国担合规性审查通过"/>
    <m/>
    <n v="2.4077999999999999"/>
    <n v="2.4077999999999999"/>
    <n v="578"/>
    <n v="0"/>
    <n v="0"/>
    <n v="2E-3"/>
    <n v="48.16"/>
    <n v="48.16"/>
    <m/>
  </r>
  <r>
    <s v="4301122101910012"/>
    <s v="国担非专项业务"/>
    <s v="新增"/>
    <x v="7"/>
    <m/>
    <s v="湖南省融资再担保有限公司"/>
    <s v="何艳"/>
    <s v="个体工商户"/>
    <s v="居民身份证"/>
    <s v="430624198704248144"/>
    <m/>
    <m/>
    <s v="长沙市开福区何艳美甲店"/>
    <s v="92430105MA4M04XY31"/>
    <s v="私人控股"/>
    <s v="否"/>
    <s v="湖南省/长沙市/开福区"/>
    <s v="理发及美容服务"/>
    <s v="其他未列明行业"/>
    <n v="1E-3"/>
    <n v="114.84"/>
    <n v="23"/>
    <m/>
    <s v="其他"/>
    <s v="小微企业"/>
    <m/>
    <m/>
    <m/>
    <m/>
    <s v="浙江网商银行股份有限公司"/>
    <n v="2"/>
    <s v="个人经营性贷款"/>
    <n v="9.8000000000000007"/>
    <s v="人民币"/>
    <s v="否"/>
    <s v="2022-10-19 00:00:00"/>
    <s v="2024-05-19 00:00:00"/>
    <m/>
    <s v="89130800116550203620221019"/>
    <m/>
    <s v="R88-57921553"/>
    <s v="GUAR89130800116550203620221019891308"/>
    <n v="1"/>
    <m/>
    <s v="无"/>
    <n v="20"/>
    <n v="40"/>
    <n v="0"/>
    <n v="20"/>
    <n v="20"/>
    <n v="0"/>
    <m/>
    <s v=""/>
    <s v="网商202210"/>
    <s v="国担非专项业务"/>
    <m/>
    <s v="国担非专项业务"/>
    <m/>
    <s v="2022-11-29 16:51:38"/>
    <s v="2022-12-20 11:12:58"/>
    <s v="2022-11-07 11:02:46"/>
    <s v="刘畅之"/>
    <m/>
    <s v="省再担合规性审查通过"/>
    <s v="国担合规性审查通过"/>
    <m/>
    <n v="2"/>
    <n v="2"/>
    <n v="578"/>
    <n v="0"/>
    <n v="0"/>
    <n v="2E-3"/>
    <n v="40"/>
    <n v="40"/>
    <m/>
  </r>
  <r>
    <s v="4301122101910013"/>
    <s v="国担非专项业务"/>
    <s v="新增"/>
    <x v="7"/>
    <m/>
    <s v="湖南省融资再担保有限公司"/>
    <s v="肖章华"/>
    <s v="个体工商户"/>
    <s v="居民身份证"/>
    <s v="430422198708271217"/>
    <m/>
    <m/>
    <s v="衡阳县城西章华服装店"/>
    <s v="92430421MA4T8T089N"/>
    <s v="私人控股"/>
    <s v="否"/>
    <s v="湖南省/衡阳市/衡阳县"/>
    <s v="其他未列明零售业"/>
    <s v="零售业"/>
    <n v="8"/>
    <n v="461"/>
    <n v="7"/>
    <m/>
    <s v="其他"/>
    <s v="小微企业"/>
    <m/>
    <m/>
    <m/>
    <m/>
    <s v="浙江网商银行股份有限公司"/>
    <n v="3.6"/>
    <s v="个人经营性贷款"/>
    <n v="9.8000000000000007"/>
    <s v="人民币"/>
    <s v="否"/>
    <s v="2022-10-19 00:00:00"/>
    <s v="2024-05-19 00:00:00"/>
    <m/>
    <s v="89130800172442603220221019"/>
    <m/>
    <s v="R88-57921553"/>
    <s v="GUAR89130800172442603220221019891308"/>
    <n v="1"/>
    <m/>
    <s v="无"/>
    <n v="20"/>
    <n v="40"/>
    <n v="0"/>
    <n v="20"/>
    <n v="20"/>
    <n v="0"/>
    <m/>
    <s v=""/>
    <s v="网商202210"/>
    <s v="国担非专项业务"/>
    <m/>
    <s v="国担非专项业务"/>
    <m/>
    <s v="2022-11-29 16:51:38"/>
    <s v="2022-12-20 11:12:28"/>
    <s v="2022-11-07 11:02:46"/>
    <s v="刘畅之"/>
    <m/>
    <s v="省再担合规性审查通过"/>
    <s v="国担合规性审查通过"/>
    <m/>
    <n v="3.6"/>
    <n v="3.6"/>
    <n v="578"/>
    <n v="0"/>
    <n v="0"/>
    <n v="2E-3"/>
    <n v="72"/>
    <n v="72"/>
    <m/>
  </r>
  <r>
    <s v="4301122101910014"/>
    <s v="国担非专项业务"/>
    <s v="新增"/>
    <x v="7"/>
    <m/>
    <s v="湖南省融资再担保有限公司"/>
    <s v="叶苗"/>
    <s v="个体工商户"/>
    <s v="居民身份证"/>
    <s v="431202199009040486"/>
    <m/>
    <m/>
    <s v="怀化市鹤城区莱客婚庆策划工作室"/>
    <s v="92431202MA4TGJ1J1K"/>
    <s v="私人控股"/>
    <s v="否"/>
    <s v="湖南省/怀化市/鹤城区"/>
    <s v="其他居民服务业"/>
    <s v="其他未列明行业"/>
    <n v="5"/>
    <n v="1E-3"/>
    <n v="17"/>
    <m/>
    <s v="其他"/>
    <s v="小微企业"/>
    <m/>
    <m/>
    <m/>
    <m/>
    <s v="浙江网商银行股份有限公司"/>
    <n v="3.3"/>
    <s v="个人经营性贷款"/>
    <n v="9.8000000000000007"/>
    <s v="人民币"/>
    <s v="否"/>
    <s v="2022-10-19 00:00:00"/>
    <s v="2024-05-19 00:00:00"/>
    <m/>
    <s v="89130800266934800520221019"/>
    <m/>
    <s v="R88-57921553"/>
    <s v="GUAR89130800266934800520221019891308"/>
    <n v="1"/>
    <m/>
    <s v="无"/>
    <n v="20"/>
    <n v="40"/>
    <n v="0"/>
    <n v="20"/>
    <n v="20"/>
    <n v="0"/>
    <m/>
    <s v=""/>
    <s v="网商202210"/>
    <s v="国担非专项业务"/>
    <m/>
    <s v="国担非专项业务"/>
    <m/>
    <s v="2022-11-29 16:51:38"/>
    <s v="2022-12-20 11:12:28"/>
    <s v="2022-11-07 11:02:46"/>
    <s v="刘畅之"/>
    <m/>
    <s v="省再担合规性审查通过"/>
    <s v="国担合规性审查通过"/>
    <m/>
    <n v="3.3"/>
    <n v="3.3"/>
    <n v="578"/>
    <n v="0"/>
    <n v="0"/>
    <n v="2E-3"/>
    <n v="66"/>
    <n v="66"/>
    <m/>
  </r>
  <r>
    <s v="4301122101910015"/>
    <s v="国担非专项业务"/>
    <s v="新增"/>
    <x v="7"/>
    <s v=""/>
    <s v="湖南省融资再担保有限公司"/>
    <s v="赵娟"/>
    <s v="小微企业主"/>
    <s v="居民身份证"/>
    <s v="411302197803200523"/>
    <m/>
    <m/>
    <s v="长沙博乐石油设备有限公司"/>
    <s v="914301045975629451"/>
    <s v="私人控股"/>
    <s v="是"/>
    <s v="湖南省/长沙市/岳麓区"/>
    <s v="其他机械设备及电子产品批发"/>
    <s v="批发业"/>
    <n v="50"/>
    <n v="50.01"/>
    <n v="2"/>
    <m/>
    <s v="微型企业"/>
    <s v="小微企业"/>
    <s v=""/>
    <m/>
    <m/>
    <m/>
    <s v="浙江网商银行股份有限公司"/>
    <n v="2"/>
    <s v="流动资金贷款"/>
    <n v="8"/>
    <s v="人民币"/>
    <s v="否"/>
    <s v="2022-10-19 00:00:00"/>
    <s v="2024-05-19 00:00:00"/>
    <m/>
    <s v="89130800348546410220221019"/>
    <m/>
    <s v="R88-57921553"/>
    <s v="GUAR89130800348546410220221019891308"/>
    <n v="1"/>
    <m/>
    <s v="无"/>
    <n v="20"/>
    <n v="40"/>
    <n v="0"/>
    <n v="20"/>
    <n v="20"/>
    <n v="0"/>
    <m/>
    <s v=""/>
    <s v="网商202210"/>
    <s v="国担非专项业务"/>
    <s v=""/>
    <s v="国担非专项业务"/>
    <m/>
    <s v="2022-11-29 16:51:38"/>
    <s v="2022-12-20 11:12:28"/>
    <s v="2022-11-07 00:00:00"/>
    <s v="刘畅之"/>
    <m/>
    <s v="省再担合规性审查通过"/>
    <s v="国担合规性审查通过"/>
    <m/>
    <n v="2"/>
    <n v="2"/>
    <n v="578"/>
    <n v="0"/>
    <n v="0"/>
    <n v="2E-3"/>
    <n v="40"/>
    <n v="40"/>
    <m/>
  </r>
  <r>
    <s v="4301122102010002"/>
    <s v="国担非专项业务"/>
    <s v="新增"/>
    <x v="7"/>
    <m/>
    <s v="湖南省融资再担保有限公司"/>
    <s v="章忠凯"/>
    <s v="个体工商户"/>
    <s v="居民身份证"/>
    <s v="350125198105043912"/>
    <m/>
    <m/>
    <s v="长沙市天心区纽优堡小吃店"/>
    <s v="92430103MA4QBRTF9T"/>
    <s v="私人控股"/>
    <s v="否"/>
    <s v="湖南省/长沙市/天心区"/>
    <s v="小吃服务"/>
    <s v="餐饮业"/>
    <n v="650"/>
    <n v="25"/>
    <n v="2"/>
    <m/>
    <s v="其他"/>
    <s v="小微企业"/>
    <m/>
    <m/>
    <m/>
    <m/>
    <s v="浙江网商银行股份有限公司"/>
    <n v="2"/>
    <s v="个人经营性贷款"/>
    <n v="9.8000000000000007"/>
    <s v="人民币"/>
    <s v="否"/>
    <s v="2022-10-20 00:00:00"/>
    <s v="2024-05-20 00:00:00"/>
    <m/>
    <s v="89130800009954207520221020"/>
    <m/>
    <s v="R88-57921553"/>
    <s v="GUAR89130800009954207520221020891308"/>
    <n v="1"/>
    <m/>
    <s v="无"/>
    <n v="20"/>
    <n v="40"/>
    <n v="0"/>
    <n v="20"/>
    <n v="20"/>
    <n v="0"/>
    <m/>
    <s v=""/>
    <s v="网商202210"/>
    <s v="国担非专项业务"/>
    <m/>
    <s v="国担非专项业务"/>
    <m/>
    <s v="2022-11-29 16:51:38"/>
    <s v="2022-12-20 11:12:58"/>
    <s v="2022-11-07 11:02:46"/>
    <s v="刘畅之"/>
    <m/>
    <s v="省再担合规性审查通过"/>
    <s v="国担合规性审查通过"/>
    <m/>
    <n v="2"/>
    <n v="2"/>
    <n v="578"/>
    <n v="0"/>
    <n v="0"/>
    <n v="2E-3"/>
    <n v="40"/>
    <n v="40"/>
    <m/>
  </r>
  <r>
    <s v="4301122102010003"/>
    <s v="国担非专项业务"/>
    <s v="新增"/>
    <x v="7"/>
    <m/>
    <s v="湖南省融资再担保有限公司"/>
    <s v="杨发凯"/>
    <s v="个体工商户"/>
    <s v="居民身份证"/>
    <s v="510824198503187999"/>
    <m/>
    <m/>
    <s v="长沙市岳麓区厨文筑梦平面设计工作室"/>
    <s v="92430104MA4N079G2P"/>
    <s v="私人控股"/>
    <s v="否"/>
    <s v="湖南省/长沙市/岳麓区"/>
    <s v="其他文化艺术业"/>
    <s v="其他未列明行业"/>
    <n v="1"/>
    <n v="722.6"/>
    <n v="14"/>
    <m/>
    <s v="其他"/>
    <s v="小微企业"/>
    <m/>
    <m/>
    <m/>
    <m/>
    <s v="浙江网商银行股份有限公司"/>
    <n v="11"/>
    <s v="个人经营性贷款"/>
    <n v="8"/>
    <s v="人民币"/>
    <s v="否"/>
    <s v="2022-10-20 00:00:00"/>
    <s v="2024-05-20 00:00:00"/>
    <m/>
    <s v="89130800019973106320221020"/>
    <m/>
    <s v="R88-57921553"/>
    <s v="GUAR89130800019973106320221020891308"/>
    <n v="1"/>
    <m/>
    <s v="无"/>
    <n v="20"/>
    <n v="40"/>
    <n v="0"/>
    <n v="20"/>
    <n v="20"/>
    <n v="0"/>
    <m/>
    <s v=""/>
    <s v="网商202210"/>
    <s v="国担非专项业务"/>
    <m/>
    <s v="国担非专项业务"/>
    <m/>
    <s v="2022-11-29 16:51:38"/>
    <s v="2022-12-20 11:12:58"/>
    <s v="2022-11-07 11:02:46"/>
    <s v="刘畅之"/>
    <m/>
    <s v="省再担合规性审查通过"/>
    <s v="国担合规性审查通过"/>
    <m/>
    <n v="11"/>
    <n v="11"/>
    <n v="578"/>
    <n v="0"/>
    <n v="0"/>
    <n v="2E-3"/>
    <n v="220"/>
    <n v="220"/>
    <m/>
  </r>
  <r>
    <s v="4301122102010004"/>
    <s v="国担非专项业务"/>
    <s v="新增"/>
    <x v="7"/>
    <m/>
    <s v="湖南省融资再担保有限公司"/>
    <s v="吕小刚"/>
    <s v="小微企业主"/>
    <s v="居民身份证"/>
    <s v="43262119770712433X"/>
    <m/>
    <m/>
    <s v="株洲民睿电子商务有限公司"/>
    <s v="91430202MA4QBPBC4E"/>
    <s v="私人控股"/>
    <s v="否"/>
    <s v="湖南省/株洲市/荷塘区"/>
    <s v="服装批发"/>
    <s v="批发业"/>
    <n v="650"/>
    <n v="1500"/>
    <n v="4"/>
    <m/>
    <s v="微型企业"/>
    <s v="小微企业"/>
    <m/>
    <m/>
    <m/>
    <m/>
    <s v="浙江网商银行股份有限公司"/>
    <n v="11"/>
    <s v="流动资金贷款"/>
    <n v="9.8000000000000007"/>
    <s v="人民币"/>
    <s v="否"/>
    <s v="2022-10-20 00:00:00"/>
    <s v="2024-05-20 00:00:00"/>
    <m/>
    <s v="89130800061283205820221020"/>
    <m/>
    <s v="R88-57921553"/>
    <s v="GUAR89130800061283205820221020891308"/>
    <n v="1"/>
    <m/>
    <s v="无"/>
    <n v="20"/>
    <n v="40"/>
    <n v="0"/>
    <n v="20"/>
    <n v="20"/>
    <n v="0"/>
    <m/>
    <s v=""/>
    <s v="网商202210"/>
    <s v="国担非专项业务"/>
    <m/>
    <s v="国担非专项业务"/>
    <m/>
    <s v="2022-11-29 16:51:38"/>
    <s v="2022-12-20 11:12:28"/>
    <s v="2022-11-07 11:02:46"/>
    <s v="刘畅之"/>
    <m/>
    <s v="省再担合规性审查通过"/>
    <s v="国担合规性审查通过"/>
    <m/>
    <n v="11"/>
    <n v="11"/>
    <n v="578"/>
    <n v="0"/>
    <n v="0"/>
    <n v="2E-3"/>
    <n v="220"/>
    <n v="220"/>
    <m/>
  </r>
  <r>
    <s v="4301122102010005"/>
    <s v="国担非专项业务"/>
    <s v="新增"/>
    <x v="7"/>
    <m/>
    <s v="湖南省融资再担保有限公司"/>
    <s v="禄皓雪"/>
    <s v="个体工商户"/>
    <s v="居民身份证"/>
    <s v="520103198901163249"/>
    <m/>
    <m/>
    <s v="长沙市雨花区鼎尚烟酒商行"/>
    <s v="92430111MA4M351G1H"/>
    <s v="私人控股"/>
    <s v="否"/>
    <s v="湖南省/长沙市/雨花区"/>
    <s v="烟草制品零售"/>
    <s v="零售业"/>
    <n v="5"/>
    <n v="454"/>
    <n v="9"/>
    <m/>
    <s v="其他"/>
    <s v="小微企业"/>
    <m/>
    <m/>
    <m/>
    <m/>
    <s v="浙江网商银行股份有限公司"/>
    <n v="2"/>
    <s v="个人经营性贷款"/>
    <n v="9.8000000000000007"/>
    <s v="人民币"/>
    <s v="否"/>
    <s v="2022-10-20 00:00:00"/>
    <s v="2024-05-20 00:00:00"/>
    <m/>
    <s v="89130800071994503520221020"/>
    <m/>
    <s v="R88-57921553"/>
    <s v="GUAR89130800071994503520221020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010006"/>
    <s v="国担非专项业务"/>
    <s v="新增"/>
    <x v="7"/>
    <m/>
    <s v="湖南省融资再担保有限公司"/>
    <s v="齐俊"/>
    <s v="小微企业主"/>
    <s v="居民身份证"/>
    <s v="43032119860112651X"/>
    <m/>
    <m/>
    <s v="湘潭典影文化传媒有限公司"/>
    <s v="91430321MA4PL3MK3K"/>
    <s v="私人控股"/>
    <s v="否"/>
    <s v="湖南省/湘潭市/湘潭县"/>
    <s v="文化会展服务"/>
    <s v="租赁和商务服务业"/>
    <n v="150"/>
    <n v="25"/>
    <n v="24"/>
    <m/>
    <s v="小型企业"/>
    <s v="小微企业"/>
    <s v="8.4.0"/>
    <m/>
    <m/>
    <m/>
    <s v="浙江网商银行股份有限公司"/>
    <n v="2"/>
    <s v="流动资金贷款"/>
    <n v="9.8000000000000007"/>
    <s v="人民币"/>
    <s v="否"/>
    <s v="2022-10-20 00:00:00"/>
    <s v="2024-05-20 00:00:00"/>
    <m/>
    <s v="89130800074072109520221020"/>
    <m/>
    <s v="R88-57921553"/>
    <s v="GUAR89130800074072109520221020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010007"/>
    <s v="国担非专项业务"/>
    <s v="新增"/>
    <x v="7"/>
    <m/>
    <s v="湖南省融资再担保有限公司"/>
    <s v="吴红雨"/>
    <s v="小微企业主"/>
    <s v="居民身份证"/>
    <s v="430181198702171067"/>
    <m/>
    <m/>
    <s v="浏阳市聚鸿生态农场"/>
    <s v="91430181MA4LAY3BX6"/>
    <s v="私人控股"/>
    <s v="否"/>
    <s v="湖南省/长沙市/浏阳市"/>
    <s v="其他谷物种植"/>
    <s v="农、林、牧、渔业"/>
    <n v="200"/>
    <n v="1E-3"/>
    <n v="1"/>
    <m/>
    <s v="微型企业"/>
    <s v="三农,小微企业"/>
    <m/>
    <m/>
    <m/>
    <m/>
    <s v="浙江网商银行股份有限公司"/>
    <n v="2"/>
    <s v="流动资金贷款"/>
    <n v="9.8000000000000007"/>
    <s v="人民币"/>
    <s v="否"/>
    <s v="2022-10-20 00:00:00"/>
    <s v="2024-05-20 00:00:00"/>
    <m/>
    <s v="89130800083248703020221020"/>
    <m/>
    <s v="R88-57921553"/>
    <s v="GUAR89130800083248703020221020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010008"/>
    <s v="国担非专项业务"/>
    <s v="新增"/>
    <x v="7"/>
    <m/>
    <s v="湖南省融资再担保有限公司"/>
    <s v="程玉龙"/>
    <s v="个体工商户"/>
    <s v="居民身份证"/>
    <s v="412925196807193432"/>
    <m/>
    <m/>
    <s v="邵阳市大祥区大磨王快餐店"/>
    <s v="92430503MA4P7G7L5R"/>
    <s v="私人控股"/>
    <s v="否"/>
    <s v="湖南省/邵阳市/大祥区"/>
    <s v="其他未列明餐饮业"/>
    <s v="餐饮业"/>
    <n v="50"/>
    <n v="25"/>
    <n v="2"/>
    <m/>
    <s v="其他"/>
    <s v="小微企业"/>
    <m/>
    <m/>
    <m/>
    <m/>
    <s v="浙江网商银行股份有限公司"/>
    <n v="2"/>
    <s v="个人经营性贷款"/>
    <n v="9.8000000000000007"/>
    <s v="人民币"/>
    <s v="否"/>
    <s v="2022-10-20 00:00:00"/>
    <s v="2024-05-20 00:00:00"/>
    <m/>
    <s v="89130800112918805420221020"/>
    <m/>
    <s v="R88-57921553"/>
    <s v="GUAR89130800112918805420221020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010009"/>
    <s v="国担非专项业务"/>
    <s v="新增"/>
    <x v="7"/>
    <m/>
    <s v="湖南省融资再担保有限公司"/>
    <s v="肖美君"/>
    <s v="个体工商户"/>
    <s v="居民身份证"/>
    <s v="430421197608173846"/>
    <m/>
    <m/>
    <s v="衡阳县关市镇中卫副食店"/>
    <s v="92430421MA4NY2401Y"/>
    <s v="私人控股"/>
    <s v="否"/>
    <s v="湖南省/衡阳市/衡阳县"/>
    <s v="其他食品零售"/>
    <s v="零售业"/>
    <n v="650"/>
    <n v="25"/>
    <n v="7"/>
    <m/>
    <s v="其他"/>
    <s v="小微企业"/>
    <m/>
    <m/>
    <m/>
    <m/>
    <s v="浙江网商银行股份有限公司"/>
    <n v="19"/>
    <s v="个人经营性贷款"/>
    <n v="6.2"/>
    <s v="人民币"/>
    <s v="否"/>
    <s v="2022-10-20 00:00:00"/>
    <s v="2024-05-20 00:00:00"/>
    <m/>
    <s v="89130800113634805420221020"/>
    <m/>
    <s v="R88-57921553"/>
    <s v="GUAR89130800113634805420221020891308"/>
    <n v="1"/>
    <m/>
    <s v="无"/>
    <n v="20"/>
    <n v="40"/>
    <n v="0"/>
    <n v="20"/>
    <n v="20"/>
    <n v="0"/>
    <m/>
    <s v=""/>
    <s v="网商202210"/>
    <s v="国担非专项业务"/>
    <m/>
    <s v="国担非专项业务"/>
    <m/>
    <s v="2022-11-29 16:51:38"/>
    <s v="2022-12-20 11:12:28"/>
    <s v="2022-11-07 11:02:46"/>
    <s v="刘畅之"/>
    <m/>
    <s v="省再担合规性审查通过"/>
    <s v="国担合规性审查通过"/>
    <m/>
    <n v="19"/>
    <n v="19"/>
    <n v="578"/>
    <n v="0"/>
    <n v="0"/>
    <n v="2E-3"/>
    <n v="380"/>
    <n v="380"/>
    <m/>
  </r>
  <r>
    <s v="4301122102010010"/>
    <s v="国担非专项业务"/>
    <s v="新增"/>
    <x v="7"/>
    <m/>
    <s v="湖南省融资再担保有限公司"/>
    <s v="向根泉"/>
    <s v="个体工商户"/>
    <s v="居民身份证"/>
    <s v="430802199706210737"/>
    <m/>
    <m/>
    <s v="张家界市永定区吉安酒店"/>
    <s v="92430802MA4LG9DE2Q"/>
    <s v="私人控股"/>
    <s v="否"/>
    <s v="湖南省/张家界市/永定区"/>
    <s v="旅游饭店"/>
    <s v="住宿业"/>
    <n v="10"/>
    <n v="723.41330000000005"/>
    <n v="16"/>
    <m/>
    <s v="其他"/>
    <s v="小微企业"/>
    <m/>
    <m/>
    <m/>
    <m/>
    <s v="浙江网商银行股份有限公司"/>
    <n v="2"/>
    <s v="个人经营性贷款"/>
    <n v="9.8000000000000007"/>
    <s v="人民币"/>
    <s v="否"/>
    <s v="2022-10-20 00:00:00"/>
    <s v="2024-05-20 00:00:00"/>
    <m/>
    <s v="89130800136989014820221020"/>
    <m/>
    <s v="R88-57921553"/>
    <s v="GUAR89130800136989014820221020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010011"/>
    <s v="国担非专项业务"/>
    <s v="新增"/>
    <x v="7"/>
    <m/>
    <s v="湖南省融资再担保有限公司"/>
    <s v="王林"/>
    <s v="个体工商户"/>
    <s v="居民身份证"/>
    <s v="431023198410085820"/>
    <m/>
    <m/>
    <s v="永兴县便江镇碧塘华林工程机械租赁服务部"/>
    <s v="92431023MA4PCTKU4J"/>
    <s v="私人控股"/>
    <s v="否"/>
    <s v="湖南省/郴州市/永兴县"/>
    <s v="建筑工程机械与设备经营租赁"/>
    <s v="租赁和商务服务业"/>
    <n v="90"/>
    <n v="833.33330000000001"/>
    <n v="23"/>
    <m/>
    <s v="其他"/>
    <s v="小微企业"/>
    <m/>
    <m/>
    <m/>
    <m/>
    <s v="浙江网商银行股份有限公司"/>
    <n v="10.7"/>
    <s v="个人经营性贷款"/>
    <n v="9.8000000000000007"/>
    <s v="人民币"/>
    <s v="否"/>
    <s v="2022-10-20 00:00:00"/>
    <s v="2024-05-20 00:00:00"/>
    <m/>
    <s v="89130800154839914520221020"/>
    <m/>
    <s v="R88-57921553"/>
    <s v="GUAR89130800154839914520221020891308"/>
    <n v="1"/>
    <m/>
    <s v="无"/>
    <n v="20"/>
    <n v="40"/>
    <n v="0"/>
    <n v="20"/>
    <n v="20"/>
    <n v="0"/>
    <m/>
    <s v=""/>
    <s v="网商202210"/>
    <s v="国担非专项业务"/>
    <m/>
    <s v="国担非专项业务"/>
    <m/>
    <s v="2022-11-29 16:51:38"/>
    <s v="2022-12-20 11:12:28"/>
    <s v="2022-11-07 11:02:46"/>
    <s v="刘畅之"/>
    <m/>
    <s v="省再担合规性审查通过"/>
    <s v="国担合规性审查通过"/>
    <m/>
    <n v="10.7"/>
    <n v="10.7"/>
    <n v="578"/>
    <n v="0"/>
    <n v="0"/>
    <n v="2E-3"/>
    <n v="214"/>
    <n v="214"/>
    <m/>
  </r>
  <r>
    <s v="4301122102010012"/>
    <s v="国担非专项业务"/>
    <s v="新增"/>
    <x v="7"/>
    <m/>
    <s v="湖南省融资再担保有限公司"/>
    <s v="许桂梅"/>
    <s v="个体工商户"/>
    <s v="居民身份证"/>
    <s v="430526197408221265"/>
    <m/>
    <m/>
    <s v="武冈市桂梅商行"/>
    <s v="92430581MA4M2YP234"/>
    <s v="私人控股"/>
    <s v="否"/>
    <s v="湖南省/邵阳市/武冈市"/>
    <s v="其他食品零售"/>
    <s v="零售业"/>
    <n v="6"/>
    <n v="256.08"/>
    <n v="13"/>
    <m/>
    <s v="其他"/>
    <s v="小微企业"/>
    <m/>
    <m/>
    <m/>
    <m/>
    <s v="浙江网商银行股份有限公司"/>
    <n v="3.5"/>
    <s v="个人经营性贷款"/>
    <n v="8"/>
    <s v="人民币"/>
    <s v="否"/>
    <s v="2022-10-20 00:00:00"/>
    <s v="2024-05-20 00:00:00"/>
    <m/>
    <s v="89130800401715309320221020"/>
    <m/>
    <s v="R88-57921553"/>
    <s v="GUAR89130800401715309320221020891308"/>
    <n v="1"/>
    <m/>
    <s v="无"/>
    <n v="20"/>
    <n v="40"/>
    <n v="0"/>
    <n v="20"/>
    <n v="20"/>
    <n v="0"/>
    <m/>
    <s v=""/>
    <s v="网商202210"/>
    <s v="国担非专项业务"/>
    <m/>
    <s v="国担非专项业务"/>
    <m/>
    <s v="2022-11-29 16:51:38"/>
    <s v="2022-12-20 11:12:28"/>
    <s v="2022-11-07 11:02:46"/>
    <s v="刘畅之"/>
    <m/>
    <s v="省再担合规性审查通过"/>
    <s v="国担合规性审查通过"/>
    <m/>
    <n v="3.5"/>
    <n v="3.5"/>
    <n v="578"/>
    <n v="0"/>
    <n v="0"/>
    <n v="2E-3"/>
    <n v="70"/>
    <n v="70"/>
    <m/>
  </r>
  <r>
    <s v="4301122102110005"/>
    <s v="国担非专项业务"/>
    <s v="新增"/>
    <x v="7"/>
    <m/>
    <s v="湖南省融资再担保有限公司"/>
    <s v="吴滔"/>
    <s v="小微企业主"/>
    <s v="居民身份证"/>
    <s v="430681199003036474"/>
    <m/>
    <m/>
    <s v="长沙涨不停贸易有限公司"/>
    <s v="91430104MA7D6AAH47"/>
    <s v="私人控股"/>
    <s v="否"/>
    <s v="湖南省/长沙市/岳麓区"/>
    <s v="贸易代理"/>
    <s v="批发业"/>
    <n v="100"/>
    <n v="1000"/>
    <n v="6"/>
    <m/>
    <s v="小型企业"/>
    <s v="小微企业"/>
    <m/>
    <m/>
    <m/>
    <m/>
    <s v="浙江网商银行股份有限公司"/>
    <n v="10"/>
    <s v="流动资金贷款"/>
    <n v="7.55"/>
    <s v="人民币"/>
    <s v="否"/>
    <s v="2022-10-21 00:00:00"/>
    <s v="2024-05-21 00:00:00"/>
    <m/>
    <s v="89130800006530811920221021"/>
    <m/>
    <s v="R88-57921553"/>
    <s v="GUAR89130800006530811920221021891308"/>
    <n v="1"/>
    <m/>
    <s v="无"/>
    <n v="20"/>
    <n v="40"/>
    <n v="0"/>
    <n v="20"/>
    <n v="20"/>
    <n v="0"/>
    <m/>
    <s v=""/>
    <s v="网商202210"/>
    <s v="国担非专项业务"/>
    <m/>
    <s v="国担非专项业务"/>
    <m/>
    <s v="2022-11-29 16:51:38"/>
    <s v="2022-12-20 11:12:28"/>
    <s v="2022-11-07 11:02:46"/>
    <s v="刘畅之"/>
    <m/>
    <s v="省再担合规性审查通过"/>
    <s v="国担合规性审查通过"/>
    <m/>
    <n v="10"/>
    <n v="10"/>
    <n v="578"/>
    <n v="0"/>
    <n v="0"/>
    <n v="2E-3"/>
    <n v="200"/>
    <n v="200"/>
    <m/>
  </r>
  <r>
    <s v="4301122102110006"/>
    <s v="国担非专项业务"/>
    <s v="新增"/>
    <x v="7"/>
    <s v=""/>
    <s v="湖南省融资再担保有限公司"/>
    <s v="周建华"/>
    <s v="个体工商户"/>
    <s v="居民身份证"/>
    <s v="420982198812116710"/>
    <m/>
    <m/>
    <s v="双牌县塔斯汀汉堡店"/>
    <s v="92431123MA7C8NK714"/>
    <s v="私人控股"/>
    <s v="否"/>
    <s v="湖南省/永州市/双牌县"/>
    <s v="其他未列明餐饮业"/>
    <s v="餐饮业"/>
    <n v="3500"/>
    <n v="900"/>
    <n v="15"/>
    <m/>
    <s v="其他"/>
    <s v="小微企业"/>
    <s v=""/>
    <m/>
    <m/>
    <m/>
    <s v="浙江网商银行股份有限公司"/>
    <n v="6.9294000000000002"/>
    <s v="个人经营性贷款"/>
    <n v="8"/>
    <s v="人民币"/>
    <s v="否"/>
    <s v="2022-10-21 00:00:00"/>
    <s v="2024-05-21 00:00:00"/>
    <m/>
    <s v="89130800009573006520221021"/>
    <m/>
    <s v="R88-57921553"/>
    <s v="GUAR89130800009573006520221021891308"/>
    <n v="1"/>
    <m/>
    <s v="无"/>
    <n v="20"/>
    <n v="40"/>
    <n v="0"/>
    <n v="20"/>
    <n v="20"/>
    <n v="0"/>
    <m/>
    <s v=""/>
    <s v="网商202210"/>
    <s v="国担非专项业务"/>
    <s v=""/>
    <s v="国担非专项业务"/>
    <m/>
    <s v="2022-11-29 16:51:38"/>
    <s v="2022-12-20 11:12:28"/>
    <s v="2022-11-07 00:00:00"/>
    <s v="刘畅之"/>
    <m/>
    <s v="省再担合规性审查通过"/>
    <s v="国担合规性审查通过"/>
    <m/>
    <n v="6.9294000000000002"/>
    <n v="6.9294000000000002"/>
    <n v="578"/>
    <n v="0"/>
    <n v="0"/>
    <n v="2E-3"/>
    <n v="138.59"/>
    <n v="138.59"/>
    <m/>
  </r>
  <r>
    <s v="4301122102110007"/>
    <s v="国担非专项业务"/>
    <s v="新增"/>
    <x v="7"/>
    <m/>
    <s v="湖南省融资再担保有限公司"/>
    <s v="陈柳书"/>
    <s v="个体工商户"/>
    <s v="居民身份证"/>
    <s v="432302197502177918"/>
    <m/>
    <m/>
    <s v="沅江市佳妍烟酒店"/>
    <s v="92430981MA4QHBEQ2U"/>
    <s v="私人控股"/>
    <s v="否"/>
    <s v="湖南省/益阳市/沅江市"/>
    <s v="家具零售"/>
    <s v="零售业"/>
    <n v="10"/>
    <n v="86.319998999999996"/>
    <n v="9"/>
    <m/>
    <s v="其他"/>
    <s v="小微企业"/>
    <m/>
    <m/>
    <m/>
    <m/>
    <s v="浙江网商银行股份有限公司"/>
    <n v="2"/>
    <s v="个人经营性贷款"/>
    <n v="9.8000000000000007"/>
    <s v="人民币"/>
    <s v="否"/>
    <s v="2022-10-21 00:00:00"/>
    <s v="2024-05-21 00:00:00"/>
    <m/>
    <s v="89130800043557700620221021"/>
    <m/>
    <s v="R88-57921553"/>
    <s v="GUAR89130800043557700620221021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110008"/>
    <s v="国担非专项业务"/>
    <s v="新增"/>
    <x v="7"/>
    <m/>
    <s v="湖南省融资再担保有限公司"/>
    <s v="邓利虾"/>
    <s v="个体工商户"/>
    <s v="居民身份证"/>
    <s v="431023198907125461"/>
    <m/>
    <m/>
    <s v="长沙市芙蓉区东湖街道轩静小吃店"/>
    <s v="92430102MA4TD0HA1B"/>
    <s v="私人控股"/>
    <s v="否"/>
    <s v="湖南省/长沙市/芙蓉区"/>
    <s v="小吃服务"/>
    <s v="餐饮业"/>
    <n v="50"/>
    <n v="25"/>
    <n v="2"/>
    <m/>
    <s v="其他"/>
    <s v="小微企业"/>
    <m/>
    <m/>
    <m/>
    <m/>
    <s v="浙江网商银行股份有限公司"/>
    <n v="4.5"/>
    <s v="个人经营性贷款"/>
    <n v="9.8000000000000007"/>
    <s v="人民币"/>
    <s v="否"/>
    <s v="2022-10-21 00:00:00"/>
    <s v="2024-05-21 00:00:00"/>
    <m/>
    <s v="89130800144487614820221021"/>
    <m/>
    <s v="R88-57921553"/>
    <s v="GUAR89130800144487614820221021891308"/>
    <n v="1"/>
    <m/>
    <s v="无"/>
    <n v="20"/>
    <n v="40"/>
    <n v="0"/>
    <n v="20"/>
    <n v="20"/>
    <n v="0"/>
    <m/>
    <s v=""/>
    <s v="网商202210"/>
    <s v="国担非专项业务"/>
    <m/>
    <s v="国担非专项业务"/>
    <m/>
    <s v="2022-11-29 16:51:38"/>
    <s v="2022-12-20 11:12:28"/>
    <s v="2022-11-07 11:02:46"/>
    <s v="刘畅之"/>
    <m/>
    <s v="省再担合规性审查通过"/>
    <s v="国担合规性审查通过"/>
    <m/>
    <n v="4.5"/>
    <n v="4.5"/>
    <n v="578"/>
    <n v="0"/>
    <n v="0"/>
    <n v="2E-3"/>
    <n v="90"/>
    <n v="90"/>
    <m/>
  </r>
  <r>
    <s v="4301122102110009"/>
    <s v="国担非专项业务"/>
    <s v="新增"/>
    <x v="7"/>
    <m/>
    <s v="湖南省融资再担保有限公司"/>
    <s v="段夏玢"/>
    <s v="个体工商户"/>
    <s v="居民身份证"/>
    <s v="431003198205224427"/>
    <m/>
    <m/>
    <s v="郴州市北湖区水鸣行茶酒商行"/>
    <s v="92431002MA4R58RR0M"/>
    <s v="私人控股"/>
    <s v="否"/>
    <s v="湖南省/郴州市/北湖区"/>
    <s v="其他食品零售"/>
    <s v="零售业"/>
    <n v="10"/>
    <n v="1E-3"/>
    <n v="13"/>
    <m/>
    <s v="其他"/>
    <s v="小微企业"/>
    <m/>
    <m/>
    <m/>
    <m/>
    <s v="浙江网商银行股份有限公司"/>
    <n v="2.1800000000000002"/>
    <s v="个人经营性贷款"/>
    <n v="9.8000000000000007"/>
    <s v="人民币"/>
    <s v="否"/>
    <s v="2022-10-21 00:00:00"/>
    <s v="2024-05-21 00:00:00"/>
    <m/>
    <s v="89130800197810503120221021"/>
    <m/>
    <s v="R88-57921553"/>
    <s v="GUAR89130800197810503120221021891308"/>
    <n v="1"/>
    <m/>
    <s v="无"/>
    <n v="20"/>
    <n v="40"/>
    <n v="0"/>
    <n v="20"/>
    <n v="20"/>
    <n v="0"/>
    <m/>
    <s v=""/>
    <s v="网商202210"/>
    <s v="国担非专项业务"/>
    <m/>
    <s v="国担非专项业务"/>
    <m/>
    <s v="2022-11-29 16:51:38"/>
    <s v="2022-12-20 11:12:28"/>
    <s v="2022-11-07 11:02:46"/>
    <s v="刘畅之"/>
    <m/>
    <s v="省再担合规性审查通过"/>
    <s v="国担合规性审查通过"/>
    <m/>
    <n v="2.1800000000000002"/>
    <n v="2.1800000000000002"/>
    <n v="578"/>
    <n v="0"/>
    <n v="0"/>
    <n v="2E-3"/>
    <n v="43.6"/>
    <n v="43.6"/>
    <m/>
  </r>
  <r>
    <s v="4301122102110010"/>
    <s v="国担非专项业务"/>
    <s v="新增"/>
    <x v="7"/>
    <m/>
    <s v="湖南省融资再担保有限公司"/>
    <s v="谭鸣湘"/>
    <s v="个体工商户"/>
    <s v="居民身份证"/>
    <s v="430321198009305519"/>
    <m/>
    <m/>
    <s v="湘潭县易俗河镇龙鑫商行"/>
    <s v="92430321MA4QJ5T69K"/>
    <s v="私人控股"/>
    <s v="否"/>
    <s v="湖南省/湘潭市/湘潭县"/>
    <s v="酒、饮料及茶叶零售"/>
    <s v="零售业"/>
    <n v="20"/>
    <n v="242.66669999999999"/>
    <n v="12"/>
    <m/>
    <s v="其他"/>
    <s v="小微企业"/>
    <m/>
    <m/>
    <m/>
    <m/>
    <s v="浙江网商银行股份有限公司"/>
    <n v="2"/>
    <s v="个人经营性贷款"/>
    <n v="9.8000000000000007"/>
    <s v="人民币"/>
    <s v="否"/>
    <s v="2022-10-21 00:00:00"/>
    <s v="2024-05-21 00:00:00"/>
    <m/>
    <s v="89130800199157712720221021"/>
    <m/>
    <s v="R88-57921553"/>
    <s v="GUAR89130800199157712720221021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110011"/>
    <s v="国担非专项业务"/>
    <s v="新增"/>
    <x v="7"/>
    <m/>
    <s v="湖南省融资再担保有限公司"/>
    <s v="刘艳香"/>
    <s v="个体工商户"/>
    <s v="居民身份证"/>
    <s v="432624197109081121"/>
    <m/>
    <m/>
    <s v="洞口县花园镇立新商行"/>
    <s v="92430525MA4NMWJ03R"/>
    <s v="私人控股"/>
    <s v="否"/>
    <s v="湖南省/邵阳市/洞口县"/>
    <s v="其他食品零售"/>
    <s v="零售业"/>
    <n v="10"/>
    <n v="478"/>
    <n v="13"/>
    <m/>
    <s v="其他"/>
    <s v="小微企业"/>
    <m/>
    <m/>
    <m/>
    <m/>
    <s v="浙江网商银行股份有限公司"/>
    <n v="2"/>
    <s v="个人经营性贷款"/>
    <n v="9.8000000000000007"/>
    <s v="人民币"/>
    <s v="否"/>
    <s v="2022-10-21 00:00:00"/>
    <s v="2024-05-21 00:00:00"/>
    <m/>
    <s v="89130800224164413020221021"/>
    <m/>
    <s v="R88-57921553"/>
    <s v="GUAR89130800224164413020221021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110012"/>
    <s v="国担非专项业务"/>
    <s v="新增"/>
    <x v="7"/>
    <m/>
    <s v="湖南省融资再担保有限公司"/>
    <s v="欧阳琼"/>
    <s v="个体工商户"/>
    <s v="居民身份证"/>
    <s v="432522198712221869"/>
    <m/>
    <m/>
    <s v="长沙市开福区贝坊美容馆"/>
    <s v="92430105MA4Q3N9F7D"/>
    <s v="私人控股"/>
    <s v="否"/>
    <s v="湖南省/长沙市/开福区"/>
    <s v="理发及美容服务"/>
    <s v="其他未列明行业"/>
    <n v="60"/>
    <n v="109.86"/>
    <n v="23"/>
    <m/>
    <s v="其他"/>
    <s v="小微企业"/>
    <m/>
    <m/>
    <m/>
    <m/>
    <s v="浙江网商银行股份有限公司"/>
    <n v="2"/>
    <s v="个人经营性贷款"/>
    <n v="9.8000000000000007"/>
    <s v="人民币"/>
    <s v="否"/>
    <s v="2022-10-21 00:00:00"/>
    <s v="2024-05-21 00:00:00"/>
    <m/>
    <s v="89130800289478808920221021"/>
    <m/>
    <s v="R88-57921553"/>
    <s v="GUAR89130800289478808920221021891308"/>
    <n v="1"/>
    <m/>
    <s v="无"/>
    <n v="20"/>
    <n v="40"/>
    <n v="0"/>
    <n v="20"/>
    <n v="20"/>
    <n v="0"/>
    <m/>
    <s v=""/>
    <s v="网商202210"/>
    <s v="国担非专项业务"/>
    <m/>
    <s v="国担非专项业务"/>
    <m/>
    <s v="2022-11-29 16:51:38"/>
    <s v="2022-12-20 11:12:58"/>
    <s v="2022-11-07 11:02:46"/>
    <s v="刘畅之"/>
    <m/>
    <s v="省再担合规性审查通过"/>
    <s v="国担合规性审查通过"/>
    <m/>
    <n v="2"/>
    <n v="2"/>
    <n v="578"/>
    <n v="0"/>
    <n v="0"/>
    <n v="2E-3"/>
    <n v="40"/>
    <n v="40"/>
    <m/>
  </r>
  <r>
    <s v="4301122102110013"/>
    <s v="国担非专项业务"/>
    <s v="新增"/>
    <x v="7"/>
    <m/>
    <s v="湖南省融资再担保有限公司"/>
    <s v="曾峰"/>
    <s v="小微企业主"/>
    <s v="居民身份证"/>
    <s v="432522198003168778"/>
    <m/>
    <m/>
    <s v="娄底市峰临天下体育有限公司"/>
    <s v="91431321MA4M0RUT6H"/>
    <s v="私人控股"/>
    <s v="否"/>
    <s v="湖南省/娄底市/双峰县"/>
    <s v="其他体育组织"/>
    <s v="其他未列明行业"/>
    <n v="650"/>
    <n v="25"/>
    <n v="16"/>
    <m/>
    <s v="小型企业"/>
    <s v="小微企业"/>
    <m/>
    <m/>
    <m/>
    <m/>
    <s v="浙江网商银行股份有限公司"/>
    <n v="4"/>
    <s v="流动资金贷款"/>
    <n v="8"/>
    <s v="人民币"/>
    <s v="否"/>
    <s v="2022-10-21 00:00:00"/>
    <s v="2024-05-21 00:00:00"/>
    <m/>
    <s v="89130800371476908020221021"/>
    <m/>
    <s v="R88-57921553"/>
    <s v="GUAR89130800371476908020221021891308"/>
    <n v="1"/>
    <m/>
    <s v="无"/>
    <n v="20"/>
    <n v="40"/>
    <n v="0"/>
    <n v="20"/>
    <n v="20"/>
    <n v="0"/>
    <m/>
    <s v=""/>
    <s v="网商202210"/>
    <s v="国担非专项业务"/>
    <m/>
    <s v="国担非专项业务"/>
    <m/>
    <s v="2022-11-29 16:51:38"/>
    <s v="2022-12-20 11:12:58"/>
    <s v="2022-11-07 11:02:46"/>
    <s v="刘畅之"/>
    <m/>
    <s v="省再担合规性审查通过"/>
    <s v="国担合规性审查通过"/>
    <m/>
    <n v="4"/>
    <n v="4"/>
    <n v="578"/>
    <n v="0"/>
    <n v="0"/>
    <n v="2E-3"/>
    <n v="80"/>
    <n v="80"/>
    <m/>
  </r>
  <r>
    <s v="4301122102110014"/>
    <s v="国担非专项业务"/>
    <s v="新增"/>
    <x v="7"/>
    <m/>
    <s v="湖南省融资再担保有限公司"/>
    <s v="宋朝"/>
    <s v="个体工商户"/>
    <s v="居民身份证"/>
    <s v="432522198810215171"/>
    <m/>
    <m/>
    <s v="双峰顺达物流部"/>
    <s v="92431321MA4QFK3B3X"/>
    <s v="私人控股"/>
    <s v="否"/>
    <s v="湖南省/娄底市/双峰县"/>
    <s v="普通货物道路运输"/>
    <s v="交通运输业"/>
    <n v="8"/>
    <n v="35"/>
    <n v="31"/>
    <m/>
    <s v="其他"/>
    <s v="小微企业"/>
    <m/>
    <m/>
    <m/>
    <m/>
    <s v="浙江网商银行股份有限公司"/>
    <n v="2"/>
    <s v="个人经营性贷款"/>
    <n v="9.8000000000000007"/>
    <s v="人民币"/>
    <s v="否"/>
    <s v="2022-10-21 00:00:00"/>
    <s v="2024-05-21 00:00:00"/>
    <m/>
    <s v="89130800438180000720221021"/>
    <m/>
    <s v="R88-57921553"/>
    <s v="GUAR89130800438180000720221021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210001"/>
    <s v="国担非专项业务"/>
    <s v="新增"/>
    <x v="7"/>
    <m/>
    <s v="湖南省融资再担保有限公司"/>
    <s v="宋许"/>
    <s v="个体工商户"/>
    <s v="居民身份证"/>
    <s v="430181198607277357"/>
    <m/>
    <m/>
    <s v="浏阳市集里和美建材商行"/>
    <s v="92430181MA4QX9P36T"/>
    <s v="私人控股"/>
    <s v="是"/>
    <s v="湖南省/长沙市/浏阳市"/>
    <s v="建材批发"/>
    <s v="批发业"/>
    <n v="80"/>
    <n v="1E-3"/>
    <n v="10"/>
    <m/>
    <s v="其他"/>
    <s v="小微企业"/>
    <m/>
    <m/>
    <m/>
    <m/>
    <s v="浙江网商银行股份有限公司"/>
    <n v="2"/>
    <s v="个人经营性贷款"/>
    <n v="9"/>
    <s v="人民币"/>
    <s v="否"/>
    <s v="2022-10-22 00:00:00"/>
    <s v="2024-05-22 00:00:00"/>
    <m/>
    <s v="89130800061584502820221022"/>
    <m/>
    <s v="R88-57921553"/>
    <s v="GUAR89130800061584502820221022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210002"/>
    <s v="国担非专项业务"/>
    <s v="新增"/>
    <x v="7"/>
    <m/>
    <s v="湖南省融资再担保有限公司"/>
    <s v="谢正国"/>
    <s v="个体工商户"/>
    <s v="居民身份证"/>
    <s v="43022319730128421X"/>
    <m/>
    <m/>
    <s v="长沙市天心区鑫榜旅馆"/>
    <s v="92430103MA4NJ1D63Q"/>
    <s v="私人控股"/>
    <s v="否"/>
    <s v="湖南省/长沙市/天心区"/>
    <s v="其他住宿业"/>
    <s v="住宿业"/>
    <n v="50"/>
    <n v="346.98669999999998"/>
    <n v="18"/>
    <m/>
    <s v="其他"/>
    <s v="小微企业"/>
    <m/>
    <m/>
    <m/>
    <m/>
    <s v="浙江网商银行股份有限公司"/>
    <n v="4"/>
    <s v="个人经营性贷款"/>
    <n v="9.8000000000000007"/>
    <s v="人民币"/>
    <s v="否"/>
    <s v="2022-10-22 00:00:00"/>
    <s v="2024-05-22 00:00:00"/>
    <m/>
    <s v="89130800065512213420221022"/>
    <m/>
    <s v="R88-57921553"/>
    <s v="GUAR89130800065512213420221022891308"/>
    <n v="1"/>
    <m/>
    <s v="无"/>
    <n v="20"/>
    <n v="40"/>
    <n v="0"/>
    <n v="20"/>
    <n v="20"/>
    <n v="0"/>
    <m/>
    <s v=""/>
    <s v="网商202210"/>
    <s v="国担非专项业务"/>
    <m/>
    <s v="国担非专项业务"/>
    <m/>
    <s v="2022-11-29 16:51:38"/>
    <s v="2022-12-20 11:12:28"/>
    <s v="2022-11-07 11:02:46"/>
    <s v="刘畅之"/>
    <m/>
    <s v="省再担合规性审查通过"/>
    <s v="国担合规性审查通过"/>
    <m/>
    <n v="4"/>
    <n v="4"/>
    <n v="578"/>
    <n v="0"/>
    <n v="0"/>
    <n v="2E-3"/>
    <n v="80"/>
    <n v="80"/>
    <m/>
  </r>
  <r>
    <s v="4301122102210003"/>
    <s v="国担非专项业务"/>
    <s v="新增"/>
    <x v="7"/>
    <m/>
    <s v="湖南省融资再担保有限公司"/>
    <s v="陶泓羽"/>
    <s v="个体工商户"/>
    <s v="居民身份证"/>
    <s v="430422198712258429"/>
    <m/>
    <m/>
    <s v="衡阳市高新技术产业开发区出爆服饰店"/>
    <s v="92430400MA4RQ8Q59M"/>
    <s v="私人控股"/>
    <s v="否"/>
    <s v="湖南省/衡阳市/珠晖区"/>
    <s v="服饰制造"/>
    <s v="工业"/>
    <n v="30"/>
    <n v="204.66669999999999"/>
    <n v="32"/>
    <m/>
    <s v="其他"/>
    <s v="小微企业"/>
    <m/>
    <m/>
    <m/>
    <m/>
    <s v="浙江网商银行股份有限公司"/>
    <n v="2"/>
    <s v="个人经营性贷款"/>
    <n v="9.8000000000000007"/>
    <s v="人民币"/>
    <s v="否"/>
    <s v="2022-10-22 00:00:00"/>
    <s v="2024-05-22 00:00:00"/>
    <m/>
    <s v="89130800078285312120221022"/>
    <m/>
    <s v="R88-57921553"/>
    <s v="GUAR89130800078285312120221022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210004"/>
    <s v="国担非专项业务"/>
    <s v="新增"/>
    <x v="7"/>
    <m/>
    <s v="湖南省融资再担保有限公司"/>
    <s v="肖娉婷"/>
    <s v="小微企业主"/>
    <s v="居民身份证"/>
    <s v="431081199512016963"/>
    <m/>
    <m/>
    <s v="资兴市华兴生态农业综合开发有限公司"/>
    <s v="91431081095739800T"/>
    <s v="私人控股"/>
    <s v="否"/>
    <s v="湖南省/郴州市/资兴市"/>
    <s v="其他牲畜饲养"/>
    <s v="农、林、牧、渔业"/>
    <n v="1000"/>
    <n v="50"/>
    <n v="1"/>
    <m/>
    <s v="小型企业"/>
    <s v="三农,小微企业"/>
    <m/>
    <m/>
    <m/>
    <m/>
    <s v="浙江网商银行股份有限公司"/>
    <n v="4.9505999999999997"/>
    <s v="流动资金贷款"/>
    <n v="9"/>
    <s v="人民币"/>
    <s v="否"/>
    <s v="2022-10-22 00:00:00"/>
    <s v="2024-05-22 00:00:00"/>
    <m/>
    <s v="89130800089630001420221022"/>
    <m/>
    <s v="R88-57921553"/>
    <s v="GUAR89130800089630001420221022891308"/>
    <n v="1"/>
    <m/>
    <s v="无"/>
    <n v="20"/>
    <n v="40"/>
    <n v="0"/>
    <n v="20"/>
    <n v="20"/>
    <n v="0"/>
    <m/>
    <s v=""/>
    <s v="网商202210"/>
    <s v="国担非专项业务"/>
    <m/>
    <s v="国担非专项业务"/>
    <m/>
    <s v="2022-11-29 16:51:38"/>
    <s v="2022-12-20 11:12:28"/>
    <s v="2022-11-07 11:02:46"/>
    <s v="刘畅之"/>
    <m/>
    <s v="省再担合规性审查通过"/>
    <s v="国担合规性审查通过"/>
    <m/>
    <n v="4.9505999999999997"/>
    <n v="4.9505999999999997"/>
    <n v="578"/>
    <n v="0"/>
    <n v="0"/>
    <n v="2E-3"/>
    <n v="99.01"/>
    <n v="99.01"/>
    <m/>
  </r>
  <r>
    <s v="4301122102210005"/>
    <s v="国担非专项业务"/>
    <s v="新增"/>
    <x v="7"/>
    <m/>
    <s v="湖南省融资再担保有限公司"/>
    <s v="唐春荣"/>
    <s v="个体工商户"/>
    <s v="居民身份证"/>
    <s v="430581198103126020"/>
    <m/>
    <m/>
    <s v="洞口县茶娟商行"/>
    <s v="92430525MA4RQ9EJXU"/>
    <s v="私人控股"/>
    <s v="否"/>
    <s v="湖南省/邵阳市/洞口县"/>
    <s v="其他未列明零售业"/>
    <s v="零售业"/>
    <n v="10"/>
    <n v="1E-3"/>
    <n v="7"/>
    <m/>
    <s v="其他"/>
    <s v="小微企业"/>
    <m/>
    <m/>
    <m/>
    <m/>
    <s v="浙江网商银行股份有限公司"/>
    <n v="9"/>
    <s v="个人经营性贷款"/>
    <n v="8"/>
    <s v="人民币"/>
    <s v="否"/>
    <s v="2022-10-22 00:00:00"/>
    <s v="2024-05-22 00:00:00"/>
    <m/>
    <s v="89130800097402506020221022"/>
    <m/>
    <s v="R88-57921553"/>
    <s v="GUAR89130800097402506020221022891308"/>
    <n v="1"/>
    <m/>
    <s v="无"/>
    <n v="20"/>
    <n v="40"/>
    <n v="0"/>
    <n v="20"/>
    <n v="20"/>
    <n v="0"/>
    <m/>
    <s v=""/>
    <s v="网商202210"/>
    <s v="国担非专项业务"/>
    <m/>
    <s v="国担非专项业务"/>
    <m/>
    <s v="2022-11-29 16:51:38"/>
    <s v="2022-12-20 11:12:58"/>
    <s v="2022-11-07 11:02:46"/>
    <s v="刘畅之"/>
    <m/>
    <s v="省再担合规性审查通过"/>
    <s v="国担合规性审查通过"/>
    <m/>
    <n v="9"/>
    <n v="9"/>
    <n v="578"/>
    <n v="0"/>
    <n v="0"/>
    <n v="2E-3"/>
    <n v="180"/>
    <n v="180"/>
    <m/>
  </r>
  <r>
    <s v="4301122102210006"/>
    <s v="国担非专项业务"/>
    <s v="新增"/>
    <x v="7"/>
    <m/>
    <s v="湖南省融资再担保有限公司"/>
    <s v="左江南"/>
    <s v="小微企业主"/>
    <s v="居民身份证"/>
    <s v="422324198111276012"/>
    <m/>
    <m/>
    <s v="桃源县启航家庭农场"/>
    <s v="91430725MA4L4PBQ6L"/>
    <s v="私人控股"/>
    <s v="否"/>
    <s v="湖南省/常德市/桃源县"/>
    <s v="其他谷物种植"/>
    <s v="农、林、牧、渔业"/>
    <n v="8"/>
    <n v="75.173299999999998"/>
    <n v="1"/>
    <m/>
    <s v="小型企业"/>
    <s v="三农,小微企业"/>
    <m/>
    <m/>
    <m/>
    <m/>
    <s v="浙江网商银行股份有限公司"/>
    <n v="2"/>
    <s v="流动资金贷款"/>
    <n v="5.6"/>
    <s v="人民币"/>
    <s v="否"/>
    <s v="2022-10-22 00:00:00"/>
    <s v="2024-05-22 00:00:00"/>
    <m/>
    <s v="89130800126778602820221022"/>
    <m/>
    <s v="R88-57921553"/>
    <s v="GUAR89130800126778602820221022891308"/>
    <n v="1"/>
    <m/>
    <s v="无"/>
    <n v="20"/>
    <n v="40"/>
    <n v="0"/>
    <n v="20"/>
    <n v="20"/>
    <n v="0"/>
    <m/>
    <s v=""/>
    <s v="网商202210"/>
    <s v="国担非专项业务"/>
    <m/>
    <s v="国担非专项业务"/>
    <m/>
    <s v="2022-11-29 16:51:38"/>
    <s v="2022-12-20 11:12:58"/>
    <s v="2022-11-07 11:02:46"/>
    <s v="刘畅之"/>
    <m/>
    <s v="省再担合规性审查通过"/>
    <s v="国担合规性审查通过"/>
    <m/>
    <n v="2"/>
    <n v="2"/>
    <n v="578"/>
    <n v="0"/>
    <n v="0"/>
    <n v="2E-3"/>
    <n v="40"/>
    <n v="40"/>
    <m/>
  </r>
  <r>
    <s v="4301122102210007"/>
    <s v="国担非专项业务"/>
    <s v="新增"/>
    <x v="7"/>
    <m/>
    <s v="湖南省融资再担保有限公司"/>
    <s v="罗丽斯"/>
    <s v="个体工商户"/>
    <s v="居民身份证"/>
    <s v="441602198809122622"/>
    <m/>
    <m/>
    <s v="蓝山县独具衣阁"/>
    <s v="92431127MA4R0GN171"/>
    <s v="私人控股"/>
    <s v="否"/>
    <s v="湖南省/永州市/蓝山县"/>
    <s v="服装零售"/>
    <s v="零售业"/>
    <n v="6"/>
    <n v="1E-3"/>
    <n v="8"/>
    <m/>
    <s v="其他"/>
    <s v="小微企业"/>
    <m/>
    <m/>
    <m/>
    <m/>
    <s v="浙江网商银行股份有限公司"/>
    <n v="2"/>
    <s v="个人经营性贷款"/>
    <n v="8"/>
    <s v="人民币"/>
    <s v="否"/>
    <s v="2022-10-22 00:00:00"/>
    <s v="2024-05-22 00:00:00"/>
    <m/>
    <s v="89130800267912110820221022"/>
    <m/>
    <s v="R88-57921553"/>
    <s v="GUAR89130800267912110820221022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210008"/>
    <s v="国担非专项业务"/>
    <s v="新增"/>
    <x v="7"/>
    <m/>
    <s v="湖南省融资再担保有限公司"/>
    <s v="张坚"/>
    <s v="小微企业主"/>
    <s v="居民身份证"/>
    <s v="430902199008168012"/>
    <m/>
    <m/>
    <s v="湖南洛奇广告传媒有限公司"/>
    <s v="91430900MA4TEPQN9M"/>
    <s v="私人控股"/>
    <s v="否"/>
    <s v="湖南省/益阳市/资阳区"/>
    <s v="其他广告服务"/>
    <s v="租赁和商务服务业"/>
    <n v="200"/>
    <n v="83.333298999999997"/>
    <n v="16"/>
    <m/>
    <s v="小型企业"/>
    <s v="小微企业"/>
    <s v="8.4.0"/>
    <m/>
    <m/>
    <m/>
    <s v="浙江网商银行股份有限公司"/>
    <n v="4"/>
    <s v="流动资金贷款"/>
    <n v="9.8000000000000007"/>
    <s v="人民币"/>
    <s v="否"/>
    <s v="2022-10-22 00:00:00"/>
    <s v="2024-05-22 00:00:00"/>
    <m/>
    <s v="89130800520782813120221022"/>
    <m/>
    <s v="R88-57921553"/>
    <s v="GUAR89130800520782813120221022891308"/>
    <n v="1"/>
    <m/>
    <s v="无"/>
    <n v="20"/>
    <n v="40"/>
    <n v="0"/>
    <n v="20"/>
    <n v="20"/>
    <n v="0"/>
    <m/>
    <s v=""/>
    <s v="网商202210"/>
    <s v="国担非专项业务"/>
    <m/>
    <s v="国担非专项业务"/>
    <m/>
    <s v="2022-11-29 16:51:38"/>
    <s v="2022-12-20 11:12:28"/>
    <s v="2022-11-07 11:02:46"/>
    <s v="刘畅之"/>
    <m/>
    <s v="省再担合规性审查通过"/>
    <s v="国担合规性审查通过"/>
    <m/>
    <n v="4"/>
    <n v="4"/>
    <n v="578"/>
    <n v="0"/>
    <n v="0"/>
    <n v="2E-3"/>
    <n v="80"/>
    <n v="80"/>
    <m/>
  </r>
  <r>
    <s v="4301122102310001"/>
    <s v="国担非专项业务"/>
    <s v="新增"/>
    <x v="7"/>
    <m/>
    <s v="湖南省融资再担保有限公司"/>
    <s v="宁兰"/>
    <s v="小微企业主"/>
    <s v="居民身份证"/>
    <s v="430524198912052781"/>
    <m/>
    <m/>
    <s v="长沙浦能电子有限公司"/>
    <s v="91430112MA4R1F7U50"/>
    <s v="私人控股"/>
    <s v="否"/>
    <s v="湖南省/长沙市/望城区"/>
    <s v="电子元器件与机电组件设备制造"/>
    <s v="工业"/>
    <n v="650"/>
    <n v="25"/>
    <n v="15"/>
    <m/>
    <s v="微型企业"/>
    <s v="小微企业"/>
    <s v="1.2.1"/>
    <m/>
    <m/>
    <m/>
    <s v="浙江网商银行股份有限公司"/>
    <n v="2.4"/>
    <s v="流动资金贷款"/>
    <n v="8"/>
    <s v="人民币"/>
    <s v="否"/>
    <s v="2022-10-23 00:00:00"/>
    <s v="2024-05-23 00:00:00"/>
    <m/>
    <s v="89130800005834308020221023"/>
    <m/>
    <s v="R88-57921553"/>
    <s v="GUAR89130800005834308020221023891308"/>
    <n v="1"/>
    <m/>
    <s v="无"/>
    <n v="20"/>
    <n v="40"/>
    <n v="0"/>
    <n v="20"/>
    <n v="20"/>
    <n v="0"/>
    <m/>
    <s v=""/>
    <s v="网商202210"/>
    <s v="国担非专项业务"/>
    <m/>
    <s v="国担非专项业务"/>
    <m/>
    <s v="2022-11-29 16:51:38"/>
    <s v="2022-12-20 11:12:28"/>
    <s v="2022-11-07 11:02:46"/>
    <s v="刘畅之"/>
    <m/>
    <s v="省再担合规性审查通过"/>
    <s v="国担合规性审查通过"/>
    <m/>
    <n v="2.4"/>
    <n v="2.4"/>
    <n v="578"/>
    <n v="0"/>
    <n v="0"/>
    <n v="2E-3"/>
    <n v="48"/>
    <n v="48"/>
    <m/>
  </r>
  <r>
    <s v="4301122102310002"/>
    <s v="国担非专项业务"/>
    <s v="新增"/>
    <x v="7"/>
    <m/>
    <s v="湖南省融资再担保有限公司"/>
    <s v="阮礼军"/>
    <s v="个体工商户"/>
    <s v="居民身份证"/>
    <s v="43052419790228711X"/>
    <m/>
    <m/>
    <s v="隆回县金立华物流中心"/>
    <s v="92430524MA4LK7C835"/>
    <s v="私人控股"/>
    <s v="否"/>
    <s v="湖南省/邵阳市/隆回县"/>
    <s v="其他道路货物运输"/>
    <s v="交通运输业"/>
    <n v="1500"/>
    <n v="25"/>
    <n v="2"/>
    <m/>
    <s v="其他"/>
    <s v="小微企业"/>
    <m/>
    <m/>
    <m/>
    <m/>
    <s v="浙江网商银行股份有限公司"/>
    <n v="2"/>
    <s v="个人经营性贷款"/>
    <n v="6.2"/>
    <s v="人民币"/>
    <s v="否"/>
    <s v="2022-10-23 00:00:00"/>
    <s v="2024-05-23 00:00:00"/>
    <m/>
    <s v="89130800007790904520221023"/>
    <m/>
    <s v="R88-57921553"/>
    <s v="GUAR89130800007790904520221023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310003"/>
    <s v="国担非专项业务"/>
    <s v="新增"/>
    <x v="7"/>
    <m/>
    <s v="湖南省融资再担保有限公司"/>
    <s v="周如"/>
    <s v="个体工商户"/>
    <s v="居民身份证"/>
    <s v="430903199009235711"/>
    <m/>
    <m/>
    <s v="石峰区里河手机专卖店"/>
    <s v="92430204MA4T31BG08"/>
    <s v="私人控股"/>
    <s v="否"/>
    <s v="湖南省/株洲市/石峰区"/>
    <s v="其他未列明零售业"/>
    <s v="零售业"/>
    <n v="2"/>
    <n v="258.98669999999998"/>
    <n v="7"/>
    <m/>
    <s v="其他"/>
    <s v="小微企业"/>
    <m/>
    <m/>
    <m/>
    <m/>
    <s v="浙江网商银行股份有限公司"/>
    <n v="2"/>
    <s v="个人经营性贷款"/>
    <n v="9.8000000000000007"/>
    <s v="人民币"/>
    <s v="否"/>
    <s v="2022-10-23 00:00:00"/>
    <s v="2024-05-23 00:00:00"/>
    <m/>
    <s v="89130800009243601020221023"/>
    <m/>
    <s v="R88-57921553"/>
    <s v="GUAR89130800009243601020221023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310004"/>
    <s v="国担非专项业务"/>
    <s v="新增"/>
    <x v="7"/>
    <m/>
    <s v="湖南省融资再担保有限公司"/>
    <s v="邹金秦"/>
    <s v="个体工商户"/>
    <s v="居民身份证"/>
    <s v="430421198109159251"/>
    <m/>
    <m/>
    <s v="娄底市娄星区学院文印工作室"/>
    <s v="92431302MA4LNK7N6L"/>
    <s v="私人控股"/>
    <s v="否"/>
    <s v="湖南省/娄底市/娄星区"/>
    <s v="其他未列明服务业"/>
    <s v="其他未列明行业"/>
    <n v="5"/>
    <n v="1134.0999999999999"/>
    <n v="17"/>
    <m/>
    <s v="其他"/>
    <s v="小微企业"/>
    <m/>
    <m/>
    <m/>
    <m/>
    <s v="浙江网商银行股份有限公司"/>
    <n v="7.6"/>
    <s v="个人经营性贷款"/>
    <n v="9.8000000000000007"/>
    <s v="人民币"/>
    <s v="否"/>
    <s v="2022-10-23 00:00:00"/>
    <s v="2024-05-23 00:00:00"/>
    <m/>
    <s v="89130800014107207720221023"/>
    <m/>
    <s v="R88-57921553"/>
    <s v="GUAR89130800014107207720221023891308"/>
    <n v="1"/>
    <m/>
    <s v="无"/>
    <n v="20"/>
    <n v="40"/>
    <n v="0"/>
    <n v="20"/>
    <n v="20"/>
    <n v="0"/>
    <m/>
    <s v=""/>
    <s v="网商202210"/>
    <s v="国担非专项业务"/>
    <m/>
    <s v="国担非专项业务"/>
    <m/>
    <s v="2022-11-29 16:51:38"/>
    <s v="2022-12-20 11:12:28"/>
    <s v="2022-11-07 11:02:46"/>
    <s v="刘畅之"/>
    <m/>
    <s v="省再担合规性审查通过"/>
    <s v="国担合规性审查通过"/>
    <m/>
    <n v="7.6"/>
    <n v="7.6"/>
    <n v="578"/>
    <n v="0"/>
    <n v="0"/>
    <n v="2E-3"/>
    <n v="152"/>
    <n v="152"/>
    <m/>
  </r>
  <r>
    <s v="4301122102310005"/>
    <s v="国担非专项业务"/>
    <s v="新增"/>
    <x v="7"/>
    <m/>
    <s v="湖南省融资再担保有限公司"/>
    <s v="韦珍"/>
    <s v="个体工商户"/>
    <s v="居民身份证"/>
    <s v="452124198612250640"/>
    <m/>
    <m/>
    <s v="江永县桃川镇大地坪村电子商务服务站"/>
    <s v="92431125MA4LT9727R"/>
    <s v="私人控股"/>
    <s v="否"/>
    <s v="湖南省/永州市/江永县"/>
    <s v="互联网零售"/>
    <s v="零售业"/>
    <n v="2"/>
    <n v="52.666699999999999"/>
    <n v="7"/>
    <m/>
    <s v="其他"/>
    <s v="小微企业"/>
    <m/>
    <m/>
    <m/>
    <m/>
    <s v="浙江网商银行股份有限公司"/>
    <n v="2.2999999999999998"/>
    <s v="个人经营性贷款"/>
    <n v="9.8000000000000007"/>
    <s v="人民币"/>
    <s v="否"/>
    <s v="2022-10-23 00:00:00"/>
    <s v="2024-05-23 00:00:00"/>
    <m/>
    <s v="89130800029073504520221023"/>
    <m/>
    <s v="R88-57921553"/>
    <s v="GUAR89130800029073504520221023891308"/>
    <n v="1"/>
    <m/>
    <s v="无"/>
    <n v="20"/>
    <n v="40"/>
    <n v="0"/>
    <n v="20"/>
    <n v="20"/>
    <n v="0"/>
    <m/>
    <s v=""/>
    <s v="网商202210"/>
    <s v="国担非专项业务"/>
    <m/>
    <s v="国担非专项业务"/>
    <m/>
    <s v="2022-11-29 16:51:38"/>
    <s v="2022-12-20 11:12:28"/>
    <s v="2022-11-07 11:02:46"/>
    <s v="刘畅之"/>
    <m/>
    <s v="省再担合规性审查通过"/>
    <s v="国担合规性审查通过"/>
    <m/>
    <n v="2.2999999999999998"/>
    <n v="2.2999999999999998"/>
    <n v="578"/>
    <n v="0"/>
    <n v="0"/>
    <n v="2E-3"/>
    <n v="46"/>
    <n v="46"/>
    <m/>
  </r>
  <r>
    <s v="4301122102310006"/>
    <s v="国担非专项业务"/>
    <s v="新增"/>
    <x v="7"/>
    <m/>
    <s v="湖南省融资再担保有限公司"/>
    <s v="孙淑华"/>
    <s v="个体工商户"/>
    <s v="居民身份证"/>
    <s v="230402196903010520"/>
    <m/>
    <m/>
    <s v="长沙市芙蓉区一品龙江餐饮店"/>
    <s v="92430102MA4P71E239"/>
    <s v="私人控股"/>
    <s v="否"/>
    <s v="湖南省/长沙市/芙蓉区"/>
    <s v="正餐服务"/>
    <s v="餐饮业"/>
    <n v="50"/>
    <n v="25"/>
    <n v="2"/>
    <m/>
    <s v="其他"/>
    <s v="小微企业"/>
    <m/>
    <m/>
    <m/>
    <m/>
    <s v="浙江网商银行股份有限公司"/>
    <n v="2"/>
    <s v="个人经营性贷款"/>
    <n v="9.8000000000000007"/>
    <s v="人民币"/>
    <s v="否"/>
    <s v="2022-10-23 00:00:00"/>
    <s v="2024-05-23 00:00:00"/>
    <m/>
    <s v="89130800085054014820221023"/>
    <m/>
    <s v="R88-57921553"/>
    <s v="GUAR89130800085054014820221023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310007"/>
    <s v="国担非专项业务"/>
    <s v="新增"/>
    <x v="7"/>
    <m/>
    <s v="湖南省融资再担保有限公司"/>
    <s v="汪静"/>
    <s v="个体工商户"/>
    <s v="居民身份证"/>
    <s v="432923198202048144"/>
    <m/>
    <m/>
    <s v="道县德瑞汽配润滑油批发店"/>
    <s v="92431124MA4LGYCXX2"/>
    <s v="私人控股"/>
    <s v="否"/>
    <s v="湖南省/永州市/道县"/>
    <s v="汽车及零配件批发"/>
    <s v="批发业"/>
    <n v="100"/>
    <n v="1270.3"/>
    <n v="5"/>
    <m/>
    <s v="其他"/>
    <s v="小微企业"/>
    <m/>
    <m/>
    <m/>
    <m/>
    <s v="浙江网商银行股份有限公司"/>
    <n v="10"/>
    <s v="个人经营性贷款"/>
    <n v="9.8000000000000007"/>
    <s v="人民币"/>
    <s v="否"/>
    <s v="2022-10-23 00:00:00"/>
    <s v="2024-05-23 00:00:00"/>
    <m/>
    <s v="89130800097774400520221023"/>
    <m/>
    <s v="R88-57921553"/>
    <s v="GUAR89130800097774400520221023891308"/>
    <n v="1"/>
    <m/>
    <s v="无"/>
    <n v="20"/>
    <n v="40"/>
    <n v="0"/>
    <n v="20"/>
    <n v="20"/>
    <n v="0"/>
    <m/>
    <s v=""/>
    <s v="网商202210"/>
    <s v="国担非专项业务"/>
    <m/>
    <s v="国担非专项业务"/>
    <m/>
    <s v="2022-11-29 16:51:38"/>
    <s v="2022-12-20 11:12:28"/>
    <s v="2022-11-07 11:02:46"/>
    <s v="刘畅之"/>
    <m/>
    <s v="省再担合规性审查通过"/>
    <s v="国担合规性审查通过"/>
    <m/>
    <n v="10"/>
    <n v="10"/>
    <n v="578"/>
    <n v="0"/>
    <n v="0"/>
    <n v="2E-3"/>
    <n v="200"/>
    <n v="200"/>
    <m/>
  </r>
  <r>
    <s v="4301122102310008"/>
    <s v="国担非专项业务"/>
    <s v="新增"/>
    <x v="7"/>
    <m/>
    <s v="湖南省融资再担保有限公司"/>
    <s v="徐智芬"/>
    <s v="个体工商户"/>
    <s v="居民身份证"/>
    <s v="430322197209147123"/>
    <m/>
    <m/>
    <s v="湘乡市望春门空间男装店"/>
    <s v="92430381MA4LMDUE4M"/>
    <s v="私人控股"/>
    <s v="否"/>
    <s v="湖南省/湘潭市/湘乡市"/>
    <s v="服装零售"/>
    <s v="零售业"/>
    <n v="10"/>
    <n v="1E-3"/>
    <n v="8"/>
    <m/>
    <s v="其他"/>
    <s v="小微企业"/>
    <m/>
    <m/>
    <m/>
    <m/>
    <s v="浙江网商银行股份有限公司"/>
    <n v="12"/>
    <s v="个人经营性贷款"/>
    <n v="6.2"/>
    <s v="人民币"/>
    <s v="否"/>
    <s v="2022-10-23 00:00:00"/>
    <s v="2024-05-23 00:00:00"/>
    <m/>
    <s v="89130800099607104520221023"/>
    <m/>
    <s v="R88-57921553"/>
    <s v="GUAR89130800099607104520221023891308"/>
    <n v="1"/>
    <m/>
    <s v="无"/>
    <n v="20"/>
    <n v="40"/>
    <n v="0"/>
    <n v="20"/>
    <n v="20"/>
    <n v="0"/>
    <m/>
    <s v=""/>
    <s v="网商202210"/>
    <s v="国担非专项业务"/>
    <m/>
    <s v="国担非专项业务"/>
    <m/>
    <s v="2022-11-29 16:51:38"/>
    <s v="2022-12-20 11:12:28"/>
    <s v="2022-11-07 11:02:46"/>
    <s v="刘畅之"/>
    <m/>
    <s v="省再担合规性审查通过"/>
    <s v="国担合规性审查通过"/>
    <m/>
    <n v="12"/>
    <n v="12"/>
    <n v="578"/>
    <n v="0"/>
    <n v="0"/>
    <n v="2E-3"/>
    <n v="240"/>
    <n v="240"/>
    <m/>
  </r>
  <r>
    <s v="4301122102310009"/>
    <s v="国担非专项业务"/>
    <s v="新增"/>
    <x v="7"/>
    <m/>
    <s v="湖南省融资再担保有限公司"/>
    <s v="韩江"/>
    <s v="个体工商户"/>
    <s v="居民身份证"/>
    <s v="430122198701291112"/>
    <m/>
    <m/>
    <s v="长沙市望城区鑫妤瑞商店"/>
    <s v="92430112MA4T46AJ8N"/>
    <s v="私人控股"/>
    <s v="否"/>
    <s v="湖南省/长沙市/望城区"/>
    <s v="其他未列明零售业"/>
    <s v="零售业"/>
    <n v="3"/>
    <n v="20"/>
    <n v="7"/>
    <m/>
    <s v="其他"/>
    <s v="小微企业"/>
    <m/>
    <m/>
    <m/>
    <m/>
    <s v="浙江网商银行股份有限公司"/>
    <n v="3"/>
    <s v="个人经营性贷款"/>
    <n v="9"/>
    <s v="人民币"/>
    <s v="否"/>
    <s v="2022-10-23 00:00:00"/>
    <s v="2024-05-23 00:00:00"/>
    <m/>
    <s v="89130800101357308120221023"/>
    <m/>
    <s v="R88-57921553"/>
    <s v="GUAR89130800101357308120221023891308"/>
    <n v="1"/>
    <m/>
    <s v="无"/>
    <n v="20"/>
    <n v="40"/>
    <n v="0"/>
    <n v="20"/>
    <n v="20"/>
    <n v="0"/>
    <m/>
    <s v=""/>
    <s v="网商202210"/>
    <s v="国担非专项业务"/>
    <m/>
    <s v="国担非专项业务"/>
    <m/>
    <s v="2022-11-29 16:51:38"/>
    <s v="2022-12-20 11:12:58"/>
    <s v="2022-11-07 11:02:46"/>
    <s v="刘畅之"/>
    <m/>
    <s v="省再担合规性审查通过"/>
    <s v="国担合规性审查通过"/>
    <m/>
    <n v="3"/>
    <n v="3"/>
    <n v="578"/>
    <n v="0"/>
    <n v="0"/>
    <n v="2E-3"/>
    <n v="60"/>
    <n v="60"/>
    <m/>
  </r>
  <r>
    <s v="4301122102310010"/>
    <s v="国担非专项业务"/>
    <s v="新增"/>
    <x v="7"/>
    <m/>
    <s v="湖南省融资再担保有限公司"/>
    <s v="蔡文强"/>
    <s v="个体工商户"/>
    <s v="居民身份证"/>
    <s v="430281199103077917"/>
    <m/>
    <m/>
    <s v="天元区味在日式料理店"/>
    <s v="92430211MA4RAWPE4H"/>
    <s v="私人控股"/>
    <s v="否"/>
    <s v="湖南省/株洲市/天元区"/>
    <s v="其他未列明餐饮业"/>
    <s v="餐饮业"/>
    <n v="2"/>
    <n v="994"/>
    <n v="19"/>
    <m/>
    <s v="其他"/>
    <s v="小微企业"/>
    <m/>
    <m/>
    <m/>
    <m/>
    <s v="浙江网商银行股份有限公司"/>
    <n v="15"/>
    <s v="个人经营性贷款"/>
    <n v="9.8000000000000007"/>
    <s v="人民币"/>
    <s v="否"/>
    <s v="2022-10-23 00:00:00"/>
    <s v="2024-05-23 00:00:00"/>
    <m/>
    <s v="89130800156892304720221023"/>
    <m/>
    <s v="R88-57921553"/>
    <s v="GUAR89130800156892304720221023891308"/>
    <n v="1"/>
    <m/>
    <s v="无"/>
    <n v="20"/>
    <n v="40"/>
    <n v="0"/>
    <n v="20"/>
    <n v="20"/>
    <n v="0"/>
    <m/>
    <s v=""/>
    <s v="网商202210"/>
    <s v="国担非专项业务"/>
    <m/>
    <s v="国担非专项业务"/>
    <m/>
    <s v="2022-11-29 16:51:38"/>
    <s v="2022-12-20 11:12:58"/>
    <s v="2022-11-07 11:02:46"/>
    <s v="刘畅之"/>
    <m/>
    <s v="省再担合规性审查通过"/>
    <s v="国担合规性审查通过"/>
    <m/>
    <n v="15"/>
    <n v="15"/>
    <n v="578"/>
    <n v="0"/>
    <n v="0"/>
    <n v="2E-3"/>
    <n v="300"/>
    <n v="300"/>
    <m/>
  </r>
  <r>
    <s v="4301122102310011"/>
    <s v="国担非专项业务"/>
    <s v="新增"/>
    <x v="7"/>
    <m/>
    <s v="湖南省融资再担保有限公司"/>
    <s v="李禹可"/>
    <s v="个体工商户"/>
    <s v="居民身份证"/>
    <s v="411081197908220351"/>
    <m/>
    <m/>
    <s v="天元区风雨楼日用品经营部"/>
    <s v="92430211MA4P62MG6E"/>
    <s v="私人控股"/>
    <s v="否"/>
    <s v="湖南省/株洲市/天元区"/>
    <s v="其他日用品零售"/>
    <s v="零售业"/>
    <n v="5"/>
    <n v="453"/>
    <n v="6"/>
    <m/>
    <s v="其他"/>
    <s v="小微企业"/>
    <m/>
    <m/>
    <m/>
    <m/>
    <s v="浙江网商银行股份有限公司"/>
    <n v="5"/>
    <s v="个人经营性贷款"/>
    <n v="9.8000000000000007"/>
    <s v="人民币"/>
    <s v="否"/>
    <s v="2022-10-23 00:00:00"/>
    <s v="2024-05-23 00:00:00"/>
    <m/>
    <s v="89130800199771502620221023"/>
    <m/>
    <s v="R88-57921553"/>
    <s v="GUAR89130800199771502620221023891308"/>
    <n v="1"/>
    <m/>
    <s v="无"/>
    <n v="20"/>
    <n v="40"/>
    <n v="0"/>
    <n v="20"/>
    <n v="20"/>
    <n v="0"/>
    <m/>
    <s v=""/>
    <s v="网商202210"/>
    <s v="国担非专项业务"/>
    <m/>
    <s v="国担非专项业务"/>
    <m/>
    <s v="2022-11-29 16:51:38"/>
    <s v="2022-12-20 11:12:58"/>
    <s v="2022-11-07 11:02:46"/>
    <s v="刘畅之"/>
    <m/>
    <s v="省再担合规性审查通过"/>
    <s v="国担合规性审查通过"/>
    <m/>
    <n v="5"/>
    <n v="5"/>
    <n v="578"/>
    <n v="0"/>
    <n v="0"/>
    <n v="2E-3"/>
    <n v="100"/>
    <n v="100"/>
    <m/>
  </r>
  <r>
    <s v="4301122102410006"/>
    <s v="国担非专项业务"/>
    <s v="新增"/>
    <x v="7"/>
    <m/>
    <s v="湖南省融资再担保有限公司"/>
    <s v="贺慧芳"/>
    <s v="个体工商户"/>
    <s v="居民身份证"/>
    <s v="430382199308072564"/>
    <m/>
    <m/>
    <s v="湘潭市雨湖区华信惠普电脑经营部"/>
    <s v="92430302MA4PB8WN00"/>
    <s v="私人控股"/>
    <s v="否"/>
    <s v="湖南省/湘潭市/雨湖区"/>
    <s v="其他电子产品零售"/>
    <s v="零售业"/>
    <n v="50"/>
    <n v="496"/>
    <n v="8"/>
    <m/>
    <s v="其他"/>
    <s v="小微企业"/>
    <m/>
    <m/>
    <m/>
    <m/>
    <s v="浙江网商银行股份有限公司"/>
    <n v="2"/>
    <s v="个人经营性贷款"/>
    <n v="9.8000000000000007"/>
    <s v="人民币"/>
    <s v="否"/>
    <s v="2022-10-24 00:00:00"/>
    <s v="2024-05-24 00:00:00"/>
    <m/>
    <s v="89130800010678103120221024"/>
    <m/>
    <s v="R88-57921553"/>
    <s v="GUAR89130800010678103120221024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410007"/>
    <s v="国担非专项业务"/>
    <s v="新增"/>
    <x v="7"/>
    <m/>
    <s v="湖南省融资再担保有限公司"/>
    <s v="阳盼"/>
    <s v="个体工商户"/>
    <s v="居民身份证"/>
    <s v="431221199010074041"/>
    <m/>
    <m/>
    <s v="中方县泸阳镇艺启工艺"/>
    <s v="92431221MA4PUBAY2H"/>
    <s v="私人控股"/>
    <s v="否"/>
    <s v="湖南省/怀化市/中方县"/>
    <s v="其他综合零售"/>
    <s v="零售业"/>
    <n v="3"/>
    <n v="120"/>
    <n v="6"/>
    <m/>
    <s v="其他"/>
    <s v="小微企业"/>
    <m/>
    <m/>
    <m/>
    <m/>
    <s v="浙江网商银行股份有限公司"/>
    <n v="3"/>
    <s v="个人经营性贷款"/>
    <n v="9.8000000000000007"/>
    <s v="人民币"/>
    <s v="否"/>
    <s v="2022-10-24 00:00:00"/>
    <s v="2024-05-24 00:00:00"/>
    <m/>
    <s v="89130800014851602220221024"/>
    <m/>
    <s v="R88-57921553"/>
    <s v="GUAR89130800014851602220221024891308"/>
    <n v="1"/>
    <m/>
    <s v="无"/>
    <n v="20"/>
    <n v="40"/>
    <n v="0"/>
    <n v="20"/>
    <n v="20"/>
    <n v="0"/>
    <m/>
    <s v=""/>
    <s v="网商202210"/>
    <s v="国担非专项业务"/>
    <m/>
    <s v="国担非专项业务"/>
    <m/>
    <s v="2022-11-29 16:51:38"/>
    <s v="2022-12-20 11:12:28"/>
    <s v="2022-11-07 11:02:46"/>
    <s v="刘畅之"/>
    <m/>
    <s v="省再担合规性审查通过"/>
    <s v="国担合规性审查通过"/>
    <m/>
    <n v="3"/>
    <n v="3"/>
    <n v="578"/>
    <n v="0"/>
    <n v="0"/>
    <n v="2E-3"/>
    <n v="60"/>
    <n v="60"/>
    <m/>
  </r>
  <r>
    <s v="4301122102410008"/>
    <s v="国担非专项业务"/>
    <s v="新增"/>
    <x v="7"/>
    <m/>
    <s v="湖南省融资再担保有限公司"/>
    <s v="彭文峰"/>
    <s v="个体工商户"/>
    <s v="居民身份证"/>
    <s v="430381198506124619"/>
    <m/>
    <m/>
    <s v="长沙市雨花区彭哥餐饮店"/>
    <s v="92430111MA4T3GLK8J"/>
    <s v="私人控股"/>
    <s v="否"/>
    <s v="湖南省/长沙市/雨花区"/>
    <s v="其他未列明餐饮业"/>
    <s v="餐饮业"/>
    <n v="50"/>
    <n v="25"/>
    <n v="7"/>
    <m/>
    <s v="其他"/>
    <s v="小微企业"/>
    <m/>
    <m/>
    <m/>
    <m/>
    <s v="浙江网商银行股份有限公司"/>
    <n v="2"/>
    <s v="个人经营性贷款"/>
    <n v="6.2"/>
    <s v="人民币"/>
    <s v="否"/>
    <s v="2022-10-24 00:00:00"/>
    <s v="2024-05-24 00:00:00"/>
    <m/>
    <s v="89130800027501413620221024"/>
    <m/>
    <s v="R88-57921553"/>
    <s v="GUAR89130800027501413620221024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410009"/>
    <s v="国担非专项业务"/>
    <s v="新增"/>
    <x v="7"/>
    <m/>
    <s v="湖南省融资再担保有限公司"/>
    <s v="杨天成"/>
    <s v="小微企业主"/>
    <s v="居民身份证"/>
    <s v="431222199110253115"/>
    <m/>
    <m/>
    <s v="沅陵县广福黑猪生态养殖场"/>
    <s v="91431222MA4Q7N5U67"/>
    <s v="私人控股"/>
    <s v="否"/>
    <s v="湖南省/怀化市/沅陵县"/>
    <s v="其他牲畜饲养"/>
    <s v="农、林、牧、渔业"/>
    <n v="650"/>
    <n v="75"/>
    <n v="1"/>
    <m/>
    <s v="小型企业"/>
    <s v="三农,小微企业"/>
    <m/>
    <m/>
    <m/>
    <m/>
    <s v="浙江网商银行股份有限公司"/>
    <n v="2"/>
    <s v="流动资金贷款"/>
    <n v="9"/>
    <s v="人民币"/>
    <s v="否"/>
    <s v="2022-10-24 00:00:00"/>
    <s v="2024-05-24 00:00:00"/>
    <m/>
    <s v="89130800032739111220221024"/>
    <m/>
    <s v="R88-57921553"/>
    <s v="GUAR89130800032739111220221024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410010"/>
    <s v="国担非专项业务"/>
    <s v="新增"/>
    <x v="7"/>
    <s v=""/>
    <s v="湖南省融资再担保有限公司"/>
    <s v="何文胜"/>
    <s v="小微企业主"/>
    <s v="居民身份证"/>
    <s v="432828197003121611"/>
    <m/>
    <m/>
    <s v="汝城县飞腾汽车销售维修有限公司"/>
    <s v="914310267991014699"/>
    <s v="私人控股"/>
    <s v="否"/>
    <s v="湖南省/郴州市/汝城县"/>
    <s v="汽车修理与维护"/>
    <s v="其他未列明行业"/>
    <n v="650"/>
    <n v="650.01"/>
    <n v="18"/>
    <m/>
    <s v="小型企业"/>
    <s v="小微企业"/>
    <s v="5.4.1"/>
    <m/>
    <m/>
    <m/>
    <s v="浙江网商银行股份有限公司"/>
    <n v="2"/>
    <s v="流动资金贷款"/>
    <n v="8"/>
    <s v="人民币"/>
    <s v="否"/>
    <s v="2022-10-24 00:00:00"/>
    <s v="2024-05-24 00:00:00"/>
    <m/>
    <s v="89130800046519905220221024"/>
    <m/>
    <s v="R88-57921553"/>
    <s v="GUAR89130800046519905220221024891308"/>
    <n v="1"/>
    <m/>
    <s v="无"/>
    <n v="20"/>
    <n v="40"/>
    <n v="0"/>
    <n v="20"/>
    <n v="20"/>
    <n v="0"/>
    <m/>
    <s v=""/>
    <s v="网商202210"/>
    <s v="国担非专项业务"/>
    <s v=""/>
    <s v="国担非专项业务"/>
    <m/>
    <s v="2022-11-29 16:51:38"/>
    <s v="2022-12-20 11:12:28"/>
    <s v="2022-11-07 00:00:00"/>
    <s v="刘畅之"/>
    <m/>
    <s v="省再担合规性审查通过"/>
    <s v="国担合规性审查通过"/>
    <m/>
    <n v="2"/>
    <n v="2"/>
    <n v="578"/>
    <n v="0"/>
    <n v="0"/>
    <n v="2E-3"/>
    <n v="40"/>
    <n v="40"/>
    <m/>
  </r>
  <r>
    <s v="4301122102410011"/>
    <s v="国担非专项业务"/>
    <s v="新增"/>
    <x v="7"/>
    <m/>
    <s v="湖南省融资再担保有限公司"/>
    <s v="吴彪"/>
    <s v="个体工商户"/>
    <s v="居民身份证"/>
    <s v="430902199102096051"/>
    <m/>
    <m/>
    <s v="长沙市雨花区可柔服装店"/>
    <s v="92430111MA4RLKY042"/>
    <s v="私人控股"/>
    <s v="否"/>
    <s v="湖南省/长沙市/雨花区"/>
    <s v="其他未列明零售业"/>
    <s v="零售业"/>
    <n v="20"/>
    <n v="1E-3"/>
    <n v="7"/>
    <m/>
    <s v="其他"/>
    <s v="小微企业"/>
    <m/>
    <m/>
    <m/>
    <m/>
    <s v="浙江网商银行股份有限公司"/>
    <n v="4.5"/>
    <s v="个人经营性贷款"/>
    <n v="6.2"/>
    <s v="人民币"/>
    <s v="否"/>
    <s v="2022-10-24 00:00:00"/>
    <s v="2024-05-24 00:00:00"/>
    <m/>
    <s v="89130800079825304720221024"/>
    <m/>
    <s v="R88-57921553"/>
    <s v="GUAR89130800079825304720221024891308"/>
    <n v="1"/>
    <m/>
    <s v="无"/>
    <n v="20"/>
    <n v="40"/>
    <n v="0"/>
    <n v="20"/>
    <n v="20"/>
    <n v="0"/>
    <m/>
    <s v=""/>
    <s v="网商202210"/>
    <s v="国担非专项业务"/>
    <m/>
    <s v="国担非专项业务"/>
    <m/>
    <s v="2022-11-29 16:51:38"/>
    <s v="2022-12-20 11:12:28"/>
    <s v="2022-11-07 11:02:46"/>
    <s v="刘畅之"/>
    <m/>
    <s v="省再担合规性审查通过"/>
    <s v="国担合规性审查通过"/>
    <m/>
    <n v="4.5"/>
    <n v="4.5"/>
    <n v="578"/>
    <n v="0"/>
    <n v="0"/>
    <n v="2E-3"/>
    <n v="90"/>
    <n v="90"/>
    <m/>
  </r>
  <r>
    <s v="4301122102410012"/>
    <s v="国担非专项业务"/>
    <s v="新增"/>
    <x v="7"/>
    <m/>
    <s v="湖南省融资再担保有限公司"/>
    <s v="皮春艳"/>
    <s v="个体工商户"/>
    <s v="居民身份证"/>
    <s v="422422198103218827"/>
    <m/>
    <m/>
    <s v="澧县鸿诗顿服装店"/>
    <s v="92430723MA4RE0G66J"/>
    <s v="私人控股"/>
    <s v="否"/>
    <s v="湖南省/常德市/澧县"/>
    <s v="其他未列明零售业"/>
    <s v="零售业"/>
    <n v="5"/>
    <n v="253.92"/>
    <n v="7"/>
    <m/>
    <s v="其他"/>
    <s v="小微企业"/>
    <m/>
    <m/>
    <m/>
    <m/>
    <s v="浙江网商银行股份有限公司"/>
    <n v="9"/>
    <s v="个人经营性贷款"/>
    <n v="9.8000000000000007"/>
    <s v="人民币"/>
    <s v="否"/>
    <s v="2022-10-24 00:00:00"/>
    <s v="2024-05-24 00:00:00"/>
    <m/>
    <s v="89130800110070510220221024"/>
    <m/>
    <s v="R88-57921553"/>
    <s v="GUAR89130800110070510220221024891308"/>
    <n v="1"/>
    <m/>
    <s v="无"/>
    <n v="20"/>
    <n v="40"/>
    <n v="0"/>
    <n v="20"/>
    <n v="20"/>
    <n v="0"/>
    <m/>
    <s v=""/>
    <s v="网商202210"/>
    <s v="国担非专项业务"/>
    <m/>
    <s v="国担非专项业务"/>
    <m/>
    <s v="2022-11-29 16:51:38"/>
    <s v="2022-12-20 11:12:28"/>
    <s v="2022-11-07 11:02:46"/>
    <s v="刘畅之"/>
    <m/>
    <s v="省再担合规性审查通过"/>
    <s v="国担合规性审查通过"/>
    <m/>
    <n v="9"/>
    <n v="9"/>
    <n v="578"/>
    <n v="0"/>
    <n v="0"/>
    <n v="2E-3"/>
    <n v="180"/>
    <n v="180"/>
    <m/>
  </r>
  <r>
    <s v="4301122102410013"/>
    <s v="国担非专项业务"/>
    <s v="新增"/>
    <x v="7"/>
    <m/>
    <s v="湖南省融资再担保有限公司"/>
    <s v="向丹"/>
    <s v="个体工商户"/>
    <s v="居民身份证"/>
    <s v="431281198304105423"/>
    <m/>
    <m/>
    <s v="鹤城区丽杏珠宝店"/>
    <s v="92431202MA4QWFJK8W"/>
    <s v="私人控股"/>
    <s v="否"/>
    <s v="湖南省/怀化市/鹤城区"/>
    <s v="珠宝首饰零售"/>
    <s v="零售业"/>
    <n v="100"/>
    <n v="1E-3"/>
    <n v="11"/>
    <m/>
    <s v="其他"/>
    <s v="小微企业"/>
    <m/>
    <m/>
    <m/>
    <m/>
    <s v="浙江网商银行股份有限公司"/>
    <n v="3"/>
    <s v="个人经营性贷款"/>
    <n v="9.8000000000000007"/>
    <s v="人民币"/>
    <s v="否"/>
    <s v="2022-10-24 00:00:00"/>
    <s v="2024-05-24 00:00:00"/>
    <m/>
    <s v="89130800115585502120221024"/>
    <m/>
    <s v="R88-57921553"/>
    <s v="GUAR89130800115585502120221024891308"/>
    <n v="1"/>
    <m/>
    <s v="无"/>
    <n v="20"/>
    <n v="40"/>
    <n v="0"/>
    <n v="20"/>
    <n v="20"/>
    <n v="0"/>
    <m/>
    <s v=""/>
    <s v="网商202210"/>
    <s v="国担非专项业务"/>
    <m/>
    <s v="国担非专项业务"/>
    <m/>
    <s v="2022-11-29 16:51:38"/>
    <s v="2022-12-20 11:12:28"/>
    <s v="2022-11-07 11:02:46"/>
    <s v="刘畅之"/>
    <m/>
    <s v="省再担合规性审查通过"/>
    <s v="国担合规性审查通过"/>
    <m/>
    <n v="3"/>
    <n v="3"/>
    <n v="578"/>
    <n v="0"/>
    <n v="0"/>
    <n v="2E-3"/>
    <n v="60"/>
    <n v="60"/>
    <m/>
  </r>
  <r>
    <s v="4301122102410014"/>
    <s v="国担非专项业务"/>
    <s v="新增"/>
    <x v="7"/>
    <m/>
    <s v="湖南省融资再担保有限公司"/>
    <s v="陈清清"/>
    <s v="小微企业主"/>
    <s v="居民身份证"/>
    <s v="431121198909145215"/>
    <m/>
    <m/>
    <s v="祁阳县月清家庭农场"/>
    <s v="91431121338529470Y"/>
    <s v="私人控股"/>
    <s v="否"/>
    <s v="湖南省/永州市/祁阳县"/>
    <s v="其他谷物种植"/>
    <s v="农、林、牧、渔业"/>
    <n v="50"/>
    <n v="30"/>
    <n v="1"/>
    <m/>
    <s v="微型企业"/>
    <s v="三农,小微企业"/>
    <m/>
    <m/>
    <m/>
    <m/>
    <s v="浙江网商银行股份有限公司"/>
    <n v="3"/>
    <s v="流动资金贷款"/>
    <n v="5.6"/>
    <s v="人民币"/>
    <s v="否"/>
    <s v="2022-10-24 00:00:00"/>
    <s v="2024-05-24 00:00:00"/>
    <m/>
    <s v="89130800182857404020221024"/>
    <m/>
    <s v="R88-57921553"/>
    <s v="GUAR89130800182857404020221024891308"/>
    <n v="1"/>
    <m/>
    <s v="无"/>
    <n v="20"/>
    <n v="40"/>
    <n v="0"/>
    <n v="20"/>
    <n v="20"/>
    <n v="0"/>
    <m/>
    <s v=""/>
    <s v="网商202210"/>
    <s v="国担非专项业务"/>
    <m/>
    <s v="国担非专项业务"/>
    <m/>
    <s v="2022-11-29 16:51:38"/>
    <s v="2022-12-20 11:12:28"/>
    <s v="2022-11-07 11:02:46"/>
    <s v="刘畅之"/>
    <m/>
    <s v="省再担合规性审查通过"/>
    <s v="国担合规性审查通过"/>
    <m/>
    <n v="3"/>
    <n v="3"/>
    <n v="578"/>
    <n v="0"/>
    <n v="0"/>
    <n v="2E-3"/>
    <n v="60"/>
    <n v="60"/>
    <m/>
  </r>
  <r>
    <s v="4301122102410015"/>
    <s v="国担非专项业务"/>
    <s v="新增"/>
    <x v="7"/>
    <m/>
    <s v="湖南省融资再担保有限公司"/>
    <s v="邓荣增"/>
    <s v="个体工商户"/>
    <s v="居民身份证"/>
    <s v="440223197504181618"/>
    <m/>
    <m/>
    <s v="桂阳县和平镇田田圈农资店"/>
    <s v="92431021MA4LFMD320"/>
    <s v="私人控股"/>
    <s v="否"/>
    <s v="湖南省/郴州市/桂阳县"/>
    <s v="其他未列明零售业"/>
    <s v="零售业"/>
    <n v="50"/>
    <n v="461"/>
    <n v="7"/>
    <m/>
    <s v="其他"/>
    <s v="小微企业"/>
    <m/>
    <m/>
    <m/>
    <m/>
    <s v="浙江网商银行股份有限公司"/>
    <n v="50"/>
    <s v="个人经营性贷款"/>
    <n v="7.1"/>
    <s v="人民币"/>
    <s v="否"/>
    <s v="2022-10-24 00:00:00"/>
    <s v="2024-05-24 00:00:00"/>
    <m/>
    <s v="89130800186701610520221024"/>
    <m/>
    <s v="R88-57921553"/>
    <s v="GUAR89130800186701610520221024891308"/>
    <n v="1"/>
    <m/>
    <s v="无"/>
    <n v="20"/>
    <n v="40"/>
    <n v="0"/>
    <n v="20"/>
    <n v="20"/>
    <n v="0"/>
    <m/>
    <s v=""/>
    <s v="网商202210"/>
    <s v="国担非专项业务"/>
    <m/>
    <s v="国担非专项业务"/>
    <m/>
    <s v="2022-11-29 16:51:38"/>
    <s v="2022-12-20 11:12:28"/>
    <s v="2022-11-07 11:02:46"/>
    <s v="刘畅之"/>
    <m/>
    <s v="省再担合规性审查通过"/>
    <s v="国担合规性审查通过"/>
    <m/>
    <n v="50"/>
    <n v="50"/>
    <n v="578"/>
    <n v="0"/>
    <n v="0"/>
    <n v="2E-3"/>
    <n v="1000"/>
    <n v="1000"/>
    <m/>
  </r>
  <r>
    <s v="4301122102410016"/>
    <s v="国担非专项业务"/>
    <s v="新增"/>
    <x v="7"/>
    <m/>
    <s v="湖南省融资再担保有限公司"/>
    <s v="甘凌虹"/>
    <s v="小微企业主"/>
    <s v="居民身份证"/>
    <s v="431102198610273029"/>
    <m/>
    <m/>
    <s v="长沙悦溪文化传播有限责任公司"/>
    <s v="91430121MA4PXU0B9F"/>
    <s v="私人控股"/>
    <s v="否"/>
    <s v="湖南省/长沙市/长沙县"/>
    <s v="其他文化艺术业"/>
    <s v="其他未列明行业"/>
    <n v="50"/>
    <n v="25"/>
    <n v="14"/>
    <m/>
    <s v="小型企业"/>
    <s v="小微企业"/>
    <m/>
    <m/>
    <m/>
    <m/>
    <s v="浙江网商银行股份有限公司"/>
    <n v="2"/>
    <s v="流动资金贷款"/>
    <n v="9.8000000000000007"/>
    <s v="人民币"/>
    <s v="否"/>
    <s v="2022-10-24 00:00:00"/>
    <s v="2024-05-24 00:00:00"/>
    <m/>
    <s v="89130800276282909020221024"/>
    <m/>
    <s v="R88-57921553"/>
    <s v="GUAR89130800276282909020221024891308"/>
    <n v="1"/>
    <m/>
    <s v="无"/>
    <n v="20"/>
    <n v="40"/>
    <n v="0"/>
    <n v="20"/>
    <n v="20"/>
    <n v="0"/>
    <m/>
    <s v=""/>
    <s v="网商202210"/>
    <s v="国担非专项业务"/>
    <m/>
    <s v="国担非专项业务"/>
    <m/>
    <s v="2022-11-29 16:51:38"/>
    <s v="2022-12-20 11:12:58"/>
    <s v="2022-11-07 11:02:46"/>
    <s v="刘畅之"/>
    <m/>
    <s v="省再担合规性审查通过"/>
    <s v="国担合规性审查通过"/>
    <m/>
    <n v="2"/>
    <n v="2"/>
    <n v="578"/>
    <n v="0"/>
    <n v="0"/>
    <n v="2E-3"/>
    <n v="40"/>
    <n v="40"/>
    <m/>
  </r>
  <r>
    <s v="4301122102410017"/>
    <s v="国担非专项业务"/>
    <s v="新增"/>
    <x v="7"/>
    <m/>
    <s v="湖南省融资再担保有限公司"/>
    <s v="刘圆"/>
    <s v="小微企业主"/>
    <s v="居民身份证"/>
    <s v="430726198510181824"/>
    <m/>
    <m/>
    <s v="常德市揽胜广告有限公司"/>
    <s v="91430726MA4RJMPA3A"/>
    <s v="私人控股"/>
    <s v="否"/>
    <s v="湖南省/常德市/石门县"/>
    <s v="其他广告服务"/>
    <s v="租赁和商务服务业"/>
    <n v="150"/>
    <n v="25"/>
    <n v="16"/>
    <m/>
    <s v="小型企业"/>
    <s v="小微企业"/>
    <s v="8.4.0"/>
    <m/>
    <m/>
    <m/>
    <s v="浙江网商银行股份有限公司"/>
    <n v="5"/>
    <s v="流动资金贷款"/>
    <n v="9.8000000000000007"/>
    <s v="人民币"/>
    <s v="否"/>
    <s v="2022-10-24 00:00:00"/>
    <s v="2024-05-24 00:00:00"/>
    <m/>
    <s v="89130800291912008920221024"/>
    <m/>
    <s v="R88-57921553"/>
    <s v="GUAR89130800291912008920221024891308"/>
    <n v="1"/>
    <m/>
    <s v="无"/>
    <n v="20"/>
    <n v="40"/>
    <n v="0"/>
    <n v="20"/>
    <n v="20"/>
    <n v="0"/>
    <m/>
    <s v=""/>
    <s v="网商202210"/>
    <s v="国担非专项业务"/>
    <m/>
    <s v="国担非专项业务"/>
    <m/>
    <s v="2022-11-29 16:51:38"/>
    <s v="2022-12-20 11:12:28"/>
    <s v="2022-11-07 11:02:46"/>
    <s v="刘畅之"/>
    <m/>
    <s v="省再担合规性审查通过"/>
    <s v="国担合规性审查通过"/>
    <m/>
    <n v="5"/>
    <n v="5"/>
    <n v="578"/>
    <n v="0"/>
    <n v="0"/>
    <n v="2E-3"/>
    <n v="100"/>
    <n v="100"/>
    <m/>
  </r>
  <r>
    <s v="4301122102410018"/>
    <s v="国担非专项业务"/>
    <s v="新增"/>
    <x v="7"/>
    <m/>
    <s v="湖南省融资再担保有限公司"/>
    <s v="李慧民"/>
    <s v="个体工商户"/>
    <s v="居民身份证"/>
    <s v="430528198611068240"/>
    <m/>
    <m/>
    <s v="东安县美颜本草堂美容店"/>
    <s v="92431122MA4T1KML27"/>
    <s v="私人控股"/>
    <s v="否"/>
    <s v="湖南省/永州市/东安县"/>
    <s v="理发及美容服务"/>
    <s v="其他未列明行业"/>
    <n v="6"/>
    <n v="94.959998999999996"/>
    <n v="23"/>
    <m/>
    <s v="其他"/>
    <s v="小微企业"/>
    <m/>
    <m/>
    <m/>
    <m/>
    <s v="浙江网商银行股份有限公司"/>
    <n v="2"/>
    <s v="个人经营性贷款"/>
    <n v="9.8000000000000007"/>
    <s v="人民币"/>
    <s v="否"/>
    <s v="2022-10-24 00:00:00"/>
    <s v="2024-05-24 00:00:00"/>
    <m/>
    <s v="89130800319064808820221024"/>
    <m/>
    <s v="R88-57921553"/>
    <s v="GUAR89130800319064808820221024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510009"/>
    <s v="国担非专项业务"/>
    <s v="新增"/>
    <x v="7"/>
    <m/>
    <s v="湖南省融资再担保有限公司"/>
    <s v="丁隽逸"/>
    <s v="小微企业主"/>
    <s v="居民身份证"/>
    <s v="320204198707122018"/>
    <m/>
    <m/>
    <s v="湘西中筑工程检测有限公司"/>
    <s v="91433101MA7AJE6N7T"/>
    <s v="私人控股"/>
    <s v="否"/>
    <s v="湖南省/湘西土家族苗族自治州/吉首市"/>
    <s v="工程和技术研究和试验发展"/>
    <s v="其他未列明行业"/>
    <n v="50"/>
    <n v="1E-3"/>
    <n v="21"/>
    <m/>
    <s v="小型企业"/>
    <s v="小微企业"/>
    <s v="2.5.5"/>
    <m/>
    <m/>
    <m/>
    <s v="浙江网商银行股份有限公司"/>
    <n v="2"/>
    <s v="流动资金贷款"/>
    <n v="9.8000000000000007"/>
    <s v="人民币"/>
    <s v="否"/>
    <s v="2022-10-25 00:00:00"/>
    <s v="2024-05-25 00:00:00"/>
    <m/>
    <s v="89130800008963208520221025"/>
    <m/>
    <s v="R88-57921553"/>
    <s v="GUAR89130800008963208520221025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510010"/>
    <s v="国担非专项业务"/>
    <s v="新增"/>
    <x v="7"/>
    <m/>
    <s v="湖南省融资再担保有限公司"/>
    <s v="熊志希"/>
    <s v="小微企业主"/>
    <s v="居民身份证"/>
    <s v="432322197112060031"/>
    <m/>
    <m/>
    <s v="南县星源活性炭制造有限公司"/>
    <s v="91430921617162616D"/>
    <s v="私人控股"/>
    <s v="否"/>
    <s v="湖南省/益阳市/南县"/>
    <s v="其他日用化学产品制造"/>
    <s v="工业"/>
    <n v="650"/>
    <n v="400"/>
    <n v="34"/>
    <m/>
    <s v="小型企业"/>
    <s v="小微企业"/>
    <m/>
    <m/>
    <m/>
    <m/>
    <s v="浙江网商银行股份有限公司"/>
    <n v="16"/>
    <s v="流动资金贷款"/>
    <n v="9.8000000000000007"/>
    <s v="人民币"/>
    <s v="否"/>
    <s v="2022-10-25 00:00:00"/>
    <s v="2024-05-25 00:00:00"/>
    <m/>
    <s v="89130800034996601720221025"/>
    <m/>
    <s v="R88-57921553"/>
    <s v="GUAR89130800034996601720221025891308"/>
    <n v="1"/>
    <m/>
    <s v="无"/>
    <n v="20"/>
    <n v="40"/>
    <n v="0"/>
    <n v="20"/>
    <n v="20"/>
    <n v="0"/>
    <m/>
    <s v=""/>
    <s v="网商202210"/>
    <s v="国担非专项业务"/>
    <m/>
    <s v="国担非专项业务"/>
    <m/>
    <s v="2022-11-29 16:51:38"/>
    <s v="2022-12-20 11:12:28"/>
    <s v="2022-11-07 11:02:46"/>
    <s v="刘畅之"/>
    <m/>
    <s v="省再担合规性审查通过"/>
    <s v="国担合规性审查通过"/>
    <m/>
    <n v="16"/>
    <n v="16"/>
    <n v="578"/>
    <n v="0"/>
    <n v="0"/>
    <n v="2E-3"/>
    <n v="320"/>
    <n v="320"/>
    <m/>
  </r>
  <r>
    <s v="4301122102510011"/>
    <s v="国担非专项业务"/>
    <s v="新增"/>
    <x v="7"/>
    <m/>
    <s v="湖南省融资再担保有限公司"/>
    <s v="罗焕民"/>
    <s v="个体工商户"/>
    <s v="居民身份证"/>
    <s v="431322197810140038"/>
    <m/>
    <m/>
    <s v="新化桑梓镇亮晶二手车超市"/>
    <s v="92431322MA4PQXWA4P"/>
    <s v="私人控股"/>
    <s v="否"/>
    <s v="湖南省/娄底市/新化县"/>
    <s v="汽车旧车零售"/>
    <s v="零售业"/>
    <n v="10"/>
    <n v="141.6267"/>
    <n v="14"/>
    <m/>
    <s v="其他"/>
    <s v="小微企业"/>
    <m/>
    <m/>
    <m/>
    <m/>
    <s v="浙江网商银行股份有限公司"/>
    <n v="4"/>
    <s v="个人经营性贷款"/>
    <n v="9.8000000000000007"/>
    <s v="人民币"/>
    <s v="否"/>
    <s v="2022-10-25 00:00:00"/>
    <s v="2024-05-25 00:00:00"/>
    <m/>
    <s v="89130800035291313220221025"/>
    <m/>
    <s v="R88-57921553"/>
    <s v="GUAR89130800035291313220221025891308"/>
    <n v="1"/>
    <m/>
    <s v="无"/>
    <n v="20"/>
    <n v="40"/>
    <n v="0"/>
    <n v="20"/>
    <n v="20"/>
    <n v="0"/>
    <m/>
    <s v=""/>
    <s v="网商202210"/>
    <s v="国担非专项业务"/>
    <m/>
    <s v="国担非专项业务"/>
    <m/>
    <s v="2022-11-29 16:51:38"/>
    <s v="2022-12-20 11:12:28"/>
    <s v="2022-11-07 11:02:46"/>
    <s v="刘畅之"/>
    <m/>
    <s v="省再担合规性审查通过"/>
    <s v="国担合规性审查通过"/>
    <m/>
    <n v="4"/>
    <n v="4"/>
    <n v="578"/>
    <n v="0"/>
    <n v="0"/>
    <n v="2E-3"/>
    <n v="80"/>
    <n v="80"/>
    <m/>
  </r>
  <r>
    <s v="4301122102510012"/>
    <s v="国担非专项业务"/>
    <s v="新增"/>
    <x v="7"/>
    <m/>
    <s v="湖南省融资再担保有限公司"/>
    <s v="阳成"/>
    <s v="个体工商户"/>
    <s v="居民身份证"/>
    <s v="431224198905228317"/>
    <m/>
    <m/>
    <s v="溆浦低庄阿诺德健身会所"/>
    <s v="92431224MA4QNT7M7A"/>
    <s v="私人控股"/>
    <s v="否"/>
    <s v="湖南省/怀化市/溆浦县"/>
    <s v="其他未列明服务业"/>
    <s v="其他未列明行业"/>
    <n v="30"/>
    <n v="1E-3"/>
    <n v="15"/>
    <m/>
    <s v="其他"/>
    <s v="小微企业"/>
    <m/>
    <m/>
    <m/>
    <m/>
    <s v="浙江网商银行股份有限公司"/>
    <n v="4.5"/>
    <s v="个人经营性贷款"/>
    <n v="9.8000000000000007"/>
    <s v="人民币"/>
    <s v="否"/>
    <s v="2022-10-25 00:00:00"/>
    <s v="2024-05-25 00:00:00"/>
    <m/>
    <s v="89130800063706605620221025"/>
    <m/>
    <s v="R88-57921553"/>
    <s v="GUAR89130800063706605620221025891308"/>
    <n v="1"/>
    <m/>
    <s v="无"/>
    <n v="20"/>
    <n v="40"/>
    <n v="0"/>
    <n v="20"/>
    <n v="20"/>
    <n v="0"/>
    <m/>
    <s v=""/>
    <s v="网商202210"/>
    <s v="国担非专项业务"/>
    <m/>
    <s v="国担非专项业务"/>
    <m/>
    <s v="2022-11-29 16:51:38"/>
    <s v="2022-12-20 11:12:28"/>
    <s v="2022-11-07 11:02:46"/>
    <s v="刘畅之"/>
    <m/>
    <s v="省再担合规性审查通过"/>
    <s v="国担合规性审查通过"/>
    <m/>
    <n v="4.5"/>
    <n v="4.5"/>
    <n v="578"/>
    <n v="0"/>
    <n v="0"/>
    <n v="2E-3"/>
    <n v="90"/>
    <n v="90"/>
    <m/>
  </r>
  <r>
    <s v="4301122102510013"/>
    <s v="国担非专项业务"/>
    <s v="新增"/>
    <x v="7"/>
    <m/>
    <s v="湖南省融资再担保有限公司"/>
    <s v="邓林"/>
    <s v="个体工商户"/>
    <s v="居民身份证"/>
    <s v="430381198105010012"/>
    <m/>
    <m/>
    <s v="湘乡市山枣镇顺发装卸服务部"/>
    <s v="92430381MA4TDHEY5X"/>
    <s v="私人控股"/>
    <s v="否"/>
    <s v="湖南省/湘潭市/湘乡市"/>
    <s v="装卸搬运"/>
    <s v="交通运输业"/>
    <n v="3"/>
    <n v="68.349999999999994"/>
    <n v="17"/>
    <m/>
    <s v="其他"/>
    <s v="小微企业"/>
    <m/>
    <m/>
    <m/>
    <m/>
    <s v="浙江网商银行股份有限公司"/>
    <n v="4.8"/>
    <s v="个人经营性贷款"/>
    <n v="9.8000000000000007"/>
    <s v="人民币"/>
    <s v="否"/>
    <s v="2022-10-25 00:00:00"/>
    <s v="2024-05-25 00:00:00"/>
    <m/>
    <s v="89130800088944604020221025"/>
    <m/>
    <s v="R88-57921553"/>
    <s v="GUAR89130800088944604020221025891308"/>
    <n v="1"/>
    <m/>
    <s v="无"/>
    <n v="20"/>
    <n v="40"/>
    <n v="0"/>
    <n v="20"/>
    <n v="20"/>
    <n v="0"/>
    <m/>
    <s v=""/>
    <s v="网商202210"/>
    <s v="国担非专项业务"/>
    <m/>
    <s v="国担非专项业务"/>
    <m/>
    <s v="2022-11-29 16:51:38"/>
    <s v="2022-12-20 11:12:28"/>
    <s v="2022-11-07 11:02:46"/>
    <s v="刘畅之"/>
    <m/>
    <s v="省再担合规性审查通过"/>
    <s v="国担合规性审查通过"/>
    <m/>
    <n v="4.8"/>
    <n v="4.8"/>
    <n v="578"/>
    <n v="0"/>
    <n v="0"/>
    <n v="2E-3"/>
    <n v="96"/>
    <n v="96"/>
    <m/>
  </r>
  <r>
    <s v="4301122102510014"/>
    <s v="国担非专项业务"/>
    <s v="新增"/>
    <x v="7"/>
    <m/>
    <s v="湖南省融资再担保有限公司"/>
    <s v="彭泽"/>
    <s v="个体工商户"/>
    <s v="居民身份证"/>
    <s v="430124198710186579"/>
    <m/>
    <m/>
    <s v="宁乡双江口镇彭晓泽种植户"/>
    <s v="92430124MA4QXU6H7C"/>
    <s v="私人控股"/>
    <s v="否"/>
    <s v="湖南省/长沙市/宁乡市"/>
    <s v="其他谷物种植"/>
    <s v="农、林、牧、渔业"/>
    <n v="5"/>
    <n v="2.88"/>
    <n v="1"/>
    <m/>
    <s v="其他"/>
    <s v="三农,小微企业"/>
    <m/>
    <m/>
    <m/>
    <m/>
    <s v="浙江网商银行股份有限公司"/>
    <n v="2"/>
    <s v="个人经营性贷款"/>
    <n v="5.6"/>
    <s v="人民币"/>
    <s v="否"/>
    <s v="2022-10-25 00:00:00"/>
    <s v="2024-05-25 00:00:00"/>
    <m/>
    <s v="89130800196924600620221025"/>
    <m/>
    <s v="R88-57921553"/>
    <s v="GUAR89130800196924600620221025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510015"/>
    <s v="国担非专项业务"/>
    <s v="新增"/>
    <x v="7"/>
    <m/>
    <s v="湖南省融资再担保有限公司"/>
    <s v="罗聪"/>
    <s v="个体工商户"/>
    <s v="居民身份证"/>
    <s v="430923199006048537"/>
    <m/>
    <m/>
    <s v="安化县晓园飞隆汽车维修服务中心"/>
    <s v="92430923MA4L9R4Q46"/>
    <s v="私人控股"/>
    <s v="否"/>
    <s v="湖南省/益阳市/安化县"/>
    <s v="汽车修理与维护"/>
    <s v="其他未列明行业"/>
    <n v="50"/>
    <n v="1E-3"/>
    <n v="18"/>
    <m/>
    <s v="其他"/>
    <s v="小微企业"/>
    <s v="5.4.1"/>
    <m/>
    <m/>
    <m/>
    <s v="浙江网商银行股份有限公司"/>
    <n v="2"/>
    <s v="个人经营性贷款"/>
    <n v="8"/>
    <s v="人民币"/>
    <s v="否"/>
    <s v="2022-10-25 00:00:00"/>
    <s v="2024-05-25 00:00:00"/>
    <m/>
    <s v="89130800210609701120221025"/>
    <m/>
    <s v="R88-57921553"/>
    <s v="GUAR89130800210609701120221025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510016"/>
    <s v="国担非专项业务"/>
    <s v="新增"/>
    <x v="7"/>
    <m/>
    <s v="湖南省融资再担保有限公司"/>
    <s v="刘楠"/>
    <s v="个体工商户"/>
    <s v="居民身份证"/>
    <s v="432524198810140061"/>
    <m/>
    <m/>
    <s v="新化县上梅街道办楠爵健身馆"/>
    <s v="92431322MA4PG3JDXM"/>
    <s v="私人控股"/>
    <s v="否"/>
    <s v="湖南省/娄底市/新化县"/>
    <s v="健身休闲活动"/>
    <s v="其他未列明行业"/>
    <n v="5"/>
    <n v="1E-3"/>
    <n v="17"/>
    <m/>
    <s v="其他"/>
    <s v="小微企业"/>
    <m/>
    <m/>
    <m/>
    <m/>
    <s v="浙江网商银行股份有限公司"/>
    <n v="2"/>
    <s v="个人经营性贷款"/>
    <n v="9.8000000000000007"/>
    <s v="人民币"/>
    <s v="否"/>
    <s v="2022-10-25 00:00:00"/>
    <s v="2024-05-25 00:00:00"/>
    <m/>
    <s v="89130800223558801320221025"/>
    <m/>
    <s v="R88-57921553"/>
    <s v="GUAR89130800223558801320221025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610005"/>
    <s v="国担非专项业务"/>
    <s v="新增"/>
    <x v="7"/>
    <m/>
    <s v="湖南省融资再担保有限公司"/>
    <s v="黄顺"/>
    <s v="个体工商户"/>
    <s v="居民身份证"/>
    <s v="430121198602191013"/>
    <m/>
    <m/>
    <s v="长沙市雨花区艾德森电子商行"/>
    <s v="92430111MA4R76FY7J"/>
    <s v="私人控股"/>
    <s v="否"/>
    <s v="湖南省/长沙市/雨花区"/>
    <s v="其他未列明零售业"/>
    <s v="零售业"/>
    <n v="650"/>
    <n v="25"/>
    <n v="2"/>
    <m/>
    <s v="其他"/>
    <s v="小微企业"/>
    <m/>
    <m/>
    <m/>
    <m/>
    <s v="浙江网商银行股份有限公司"/>
    <n v="2"/>
    <s v="个人经营性贷款"/>
    <n v="9.8000000000000007"/>
    <s v="人民币"/>
    <s v="否"/>
    <s v="2022-10-26 00:00:00"/>
    <s v="2024-05-26 00:00:00"/>
    <m/>
    <s v="89130800001723400220221026"/>
    <m/>
    <s v="R88-57921553"/>
    <s v="GUAR89130800001723400220221026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610006"/>
    <s v="国担非专项业务"/>
    <s v="新增"/>
    <x v="7"/>
    <m/>
    <s v="湖南省融资再担保有限公司"/>
    <s v="周思佳"/>
    <s v="个体工商户"/>
    <s v="居民身份证"/>
    <s v="430921199312017744"/>
    <m/>
    <m/>
    <s v="益阳市大通湖区北洲子镇凯姐批发部"/>
    <s v="92430900MA4P3H114J"/>
    <s v="私人控股"/>
    <s v="否"/>
    <s v="湖南省/益阳市/资阳区"/>
    <s v="其他食品零售"/>
    <s v="零售业"/>
    <n v="20"/>
    <n v="348.3467"/>
    <n v="13"/>
    <m/>
    <s v="其他"/>
    <s v="小微企业"/>
    <m/>
    <m/>
    <m/>
    <m/>
    <s v="浙江网商银行股份有限公司"/>
    <n v="3"/>
    <s v="个人经营性贷款"/>
    <n v="9.8000000000000007"/>
    <s v="人民币"/>
    <s v="否"/>
    <s v="2022-10-26 00:00:00"/>
    <s v="2024-05-26 00:00:00"/>
    <m/>
    <s v="89130800013341303520221026"/>
    <m/>
    <s v="R88-57921553"/>
    <s v="GUAR89130800013341303520221026891308"/>
    <n v="1"/>
    <m/>
    <s v="无"/>
    <n v="20"/>
    <n v="40"/>
    <n v="0"/>
    <n v="20"/>
    <n v="20"/>
    <n v="0"/>
    <m/>
    <s v=""/>
    <s v="网商202210"/>
    <s v="国担非专项业务"/>
    <m/>
    <s v="国担非专项业务"/>
    <m/>
    <s v="2022-11-29 16:51:38"/>
    <s v="2022-12-20 11:12:28"/>
    <s v="2022-11-07 11:02:46"/>
    <s v="刘畅之"/>
    <m/>
    <s v="省再担合规性审查通过"/>
    <s v="国担合规性审查通过"/>
    <m/>
    <n v="3"/>
    <n v="3"/>
    <n v="578"/>
    <n v="0"/>
    <n v="0"/>
    <n v="2E-3"/>
    <n v="60"/>
    <n v="60"/>
    <m/>
  </r>
  <r>
    <s v="4301122102610007"/>
    <s v="国担非专项业务"/>
    <s v="新增"/>
    <x v="7"/>
    <m/>
    <s v="湖南省融资再担保有限公司"/>
    <s v="杨芳"/>
    <s v="个体工商户"/>
    <s v="居民身份证"/>
    <s v="431126198809101225"/>
    <m/>
    <m/>
    <s v="宁远县予涵五金批发店"/>
    <s v="92431126MA4RG6AP03"/>
    <s v="私人控股"/>
    <s v="否"/>
    <s v="湖南省/永州市/宁远县"/>
    <s v="其他未列明批发业"/>
    <s v="批发业"/>
    <n v="10"/>
    <n v="156.66669999999999"/>
    <n v="10"/>
    <m/>
    <s v="其他"/>
    <s v="小微企业"/>
    <m/>
    <m/>
    <m/>
    <m/>
    <s v="浙江网商银行股份有限公司"/>
    <n v="2"/>
    <s v="个人经营性贷款"/>
    <n v="9.8000000000000007"/>
    <s v="人民币"/>
    <s v="否"/>
    <s v="2022-10-26 00:00:00"/>
    <s v="2024-05-26 00:00:00"/>
    <m/>
    <s v="89130800022085913720221026"/>
    <m/>
    <s v="R88-57921553"/>
    <s v="GUAR89130800022085913720221026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610008"/>
    <s v="国担非专项业务"/>
    <s v="新增"/>
    <x v="7"/>
    <m/>
    <s v="湖南省融资再担保有限公司"/>
    <s v="胡志远"/>
    <s v="个体工商户"/>
    <s v="居民身份证"/>
    <s v="430181198704204416"/>
    <m/>
    <m/>
    <s v="长沙县星沙街道胡李张餐馆"/>
    <s v="92430121MA4PKGJ19B"/>
    <s v="私人控股"/>
    <s v="否"/>
    <s v="湖南省/长沙市/长沙县"/>
    <s v="其他未列明餐饮业"/>
    <s v="餐饮业"/>
    <n v="50"/>
    <n v="25"/>
    <n v="7"/>
    <m/>
    <s v="其他"/>
    <s v="小微企业"/>
    <m/>
    <m/>
    <m/>
    <m/>
    <s v="浙江网商银行股份有限公司"/>
    <n v="3.5"/>
    <s v="个人经营性贷款"/>
    <n v="9.8000000000000007"/>
    <s v="人民币"/>
    <s v="否"/>
    <s v="2022-10-26 00:00:00"/>
    <s v="2024-05-26 00:00:00"/>
    <m/>
    <s v="89130800038285909520221026"/>
    <m/>
    <s v="R88-57921553"/>
    <s v="GUAR89130800038285909520221026891308"/>
    <n v="1"/>
    <m/>
    <s v="无"/>
    <n v="20"/>
    <n v="40"/>
    <n v="0"/>
    <n v="20"/>
    <n v="20"/>
    <n v="0"/>
    <m/>
    <s v=""/>
    <s v="网商202210"/>
    <s v="国担非专项业务"/>
    <m/>
    <s v="国担非专项业务"/>
    <m/>
    <s v="2022-11-29 16:51:38"/>
    <s v="2022-12-20 11:12:58"/>
    <s v="2022-11-07 11:02:46"/>
    <s v="刘畅之"/>
    <m/>
    <s v="省再担合规性审查通过"/>
    <s v="国担合规性审查通过"/>
    <m/>
    <n v="3.5"/>
    <n v="3.5"/>
    <n v="578"/>
    <n v="0"/>
    <n v="0"/>
    <n v="2E-3"/>
    <n v="70"/>
    <n v="70"/>
    <m/>
  </r>
  <r>
    <s v="4301122102610009"/>
    <s v="国担非专项业务"/>
    <s v="新增"/>
    <x v="7"/>
    <m/>
    <s v="湖南省融资再担保有限公司"/>
    <s v="李纯"/>
    <s v="小微企业主"/>
    <s v="居民身份证"/>
    <s v="433030197810270014"/>
    <m/>
    <m/>
    <s v="岳阳博荣物流有限公司"/>
    <s v="91430600MA4QMKP608"/>
    <s v="私人控股"/>
    <s v="否"/>
    <s v="湖南省/岳阳市/岳阳县"/>
    <s v="其他运输代理业"/>
    <s v="交通运输业"/>
    <n v="650"/>
    <n v="25"/>
    <n v="2"/>
    <m/>
    <s v="微型企业"/>
    <s v="小微企业"/>
    <m/>
    <m/>
    <m/>
    <m/>
    <s v="浙江网商银行股份有限公司"/>
    <n v="2"/>
    <s v="流动资金贷款"/>
    <n v="9.8000000000000007"/>
    <s v="人民币"/>
    <s v="否"/>
    <s v="2022-10-26 00:00:00"/>
    <s v="2024-05-26 00:00:00"/>
    <m/>
    <s v="89130800051019513020221026"/>
    <m/>
    <s v="R88-57921553"/>
    <s v="GUAR89130800051019513020221026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610010"/>
    <s v="国担非专项业务"/>
    <s v="新增"/>
    <x v="7"/>
    <m/>
    <s v="湖南省融资再担保有限公司"/>
    <s v="汪芬"/>
    <s v="个体工商户"/>
    <s v="居民身份证"/>
    <s v="330127198311290040"/>
    <m/>
    <m/>
    <s v="长沙市望城区珍妮护肤品电子商务经营部"/>
    <s v="92430112MA4QALMH9M"/>
    <s v="私人控股"/>
    <s v="否"/>
    <s v="湖南省/长沙市/望城区"/>
    <s v="化妆品及卫生用品零售"/>
    <s v="零售业"/>
    <n v="2"/>
    <n v="77.333298999999997"/>
    <n v="8"/>
    <m/>
    <s v="其他"/>
    <s v="小微企业"/>
    <m/>
    <m/>
    <m/>
    <m/>
    <s v="浙江网商银行股份有限公司"/>
    <n v="2"/>
    <s v="个人经营性贷款"/>
    <n v="8.8000000000000007"/>
    <s v="人民币"/>
    <s v="否"/>
    <s v="2022-10-26 00:00:00"/>
    <s v="2024-05-26 00:00:00"/>
    <m/>
    <s v="89130800081470012820221026"/>
    <m/>
    <s v="R88-57921553"/>
    <s v="GUAR89130800081470012820221026891308"/>
    <n v="1"/>
    <m/>
    <s v="无"/>
    <n v="20"/>
    <n v="40"/>
    <n v="0"/>
    <n v="20"/>
    <n v="20"/>
    <n v="0"/>
    <m/>
    <s v=""/>
    <s v="网商202210"/>
    <s v="国担非专项业务"/>
    <m/>
    <s v="国担非专项业务"/>
    <m/>
    <s v="2022-11-29 16:51:38"/>
    <s v="2022-12-20 11:12:58"/>
    <s v="2022-11-07 11:02:46"/>
    <s v="刘畅之"/>
    <m/>
    <s v="省再担合规性审查通过"/>
    <s v="国担合规性审查通过"/>
    <m/>
    <n v="2"/>
    <n v="2"/>
    <n v="578"/>
    <n v="0"/>
    <n v="0"/>
    <n v="2E-3"/>
    <n v="40"/>
    <n v="40"/>
    <m/>
  </r>
  <r>
    <s v="4301122102610011"/>
    <s v="国担非专项业务"/>
    <s v="新增"/>
    <x v="7"/>
    <m/>
    <s v="湖南省融资再担保有限公司"/>
    <s v="黄明军"/>
    <s v="小微企业主"/>
    <s v="居民身份证"/>
    <s v="431225198511041054"/>
    <m/>
    <m/>
    <s v="会同县军建家庭农场有限公司"/>
    <s v="91431225329490885U"/>
    <s v="私人控股"/>
    <s v="否"/>
    <s v="湖南省/怀化市/会同县"/>
    <s v="内陆养殖"/>
    <s v="农、林、牧、渔业"/>
    <n v="650"/>
    <n v="75"/>
    <n v="1"/>
    <m/>
    <s v="小型企业"/>
    <s v="三农,小微企业"/>
    <m/>
    <m/>
    <m/>
    <m/>
    <s v="浙江网商银行股份有限公司"/>
    <n v="2.2000000000000002"/>
    <s v="流动资金贷款"/>
    <n v="6.2"/>
    <s v="人民币"/>
    <s v="否"/>
    <s v="2022-10-26 00:00:00"/>
    <s v="2024-05-26 00:00:00"/>
    <m/>
    <s v="89130800091335413020221026"/>
    <m/>
    <s v="R88-57921553"/>
    <s v="GUAR89130800091335413020221026891308"/>
    <n v="1"/>
    <m/>
    <s v="无"/>
    <n v="20"/>
    <n v="40"/>
    <n v="0"/>
    <n v="20"/>
    <n v="20"/>
    <n v="0"/>
    <m/>
    <s v=""/>
    <s v="网商202210"/>
    <s v="国担非专项业务"/>
    <m/>
    <s v="国担非专项业务"/>
    <m/>
    <s v="2022-11-29 16:51:38"/>
    <s v="2022-12-20 11:12:58"/>
    <s v="2022-11-07 11:02:46"/>
    <s v="刘畅之"/>
    <m/>
    <s v="省再担合规性审查通过"/>
    <s v="国担合规性审查通过"/>
    <m/>
    <n v="2.2000000000000002"/>
    <n v="2.2000000000000002"/>
    <n v="578"/>
    <n v="0"/>
    <n v="0"/>
    <n v="2E-3"/>
    <n v="44"/>
    <n v="44"/>
    <m/>
  </r>
  <r>
    <s v="4301122102610012"/>
    <s v="国担非专项业务"/>
    <s v="新增"/>
    <x v="7"/>
    <m/>
    <s v="湖南省融资再担保有限公司"/>
    <s v="肖文正"/>
    <s v="小微企业主"/>
    <s v="居民身份证"/>
    <s v="432624197001260013"/>
    <m/>
    <m/>
    <s v="洞口富鑫电子服务有限公司"/>
    <s v="91430525074982975G"/>
    <s v="私人控股"/>
    <s v="否"/>
    <s v="湖南省/邵阳市/洞口县"/>
    <s v="其他机械设备及电子产品批发"/>
    <s v="批发业"/>
    <n v="100"/>
    <n v="50"/>
    <n v="3"/>
    <m/>
    <s v="微型企业"/>
    <s v="小微企业"/>
    <m/>
    <m/>
    <m/>
    <m/>
    <s v="浙江网商银行股份有限公司"/>
    <n v="10"/>
    <s v="流动资金贷款"/>
    <n v="9.8000000000000007"/>
    <s v="人民币"/>
    <s v="否"/>
    <s v="2022-10-26 00:00:00"/>
    <s v="2024-05-26 00:00:00"/>
    <m/>
    <s v="89130800099467506720221026"/>
    <m/>
    <s v="R88-57921553"/>
    <s v="GUAR89130800099467506720221026891308"/>
    <n v="1"/>
    <m/>
    <s v="无"/>
    <n v="20"/>
    <n v="40"/>
    <n v="0"/>
    <n v="20"/>
    <n v="20"/>
    <n v="0"/>
    <m/>
    <s v=""/>
    <s v="网商202210"/>
    <s v="国担非专项业务"/>
    <m/>
    <s v="国担非专项业务"/>
    <m/>
    <s v="2022-11-29 16:51:38"/>
    <s v="2022-12-20 11:12:28"/>
    <s v="2022-11-07 11:02:46"/>
    <s v="刘畅之"/>
    <m/>
    <s v="省再担合规性审查通过"/>
    <s v="国担合规性审查通过"/>
    <m/>
    <n v="10"/>
    <n v="10"/>
    <n v="578"/>
    <n v="0"/>
    <n v="0"/>
    <n v="2E-3"/>
    <n v="200"/>
    <n v="200"/>
    <m/>
  </r>
  <r>
    <s v="4301122102610013"/>
    <s v="国担非专项业务"/>
    <s v="新增"/>
    <x v="7"/>
    <m/>
    <s v="湖南省融资再担保有限公司"/>
    <s v="张志"/>
    <s v="个体工商户"/>
    <s v="居民身份证"/>
    <s v="430524197607141193"/>
    <m/>
    <m/>
    <s v="隆回县康健门诊部"/>
    <s v="92430524MA4PFAJC50"/>
    <s v="私人控股"/>
    <s v="否"/>
    <s v="湖南省/邵阳市/隆回县"/>
    <s v="门诊部（所）"/>
    <s v="其他未列明行业"/>
    <n v="100"/>
    <n v="150"/>
    <n v="18"/>
    <m/>
    <s v="其他"/>
    <s v="小微企业"/>
    <m/>
    <m/>
    <m/>
    <m/>
    <s v="浙江网商银行股份有限公司"/>
    <n v="6"/>
    <s v="个人经营性贷款"/>
    <n v="8"/>
    <s v="人民币"/>
    <s v="否"/>
    <s v="2022-10-26 00:00:00"/>
    <s v="2024-05-26 00:00:00"/>
    <m/>
    <s v="89130800104801710120221026"/>
    <m/>
    <s v="R88-57921553"/>
    <s v="GUAR89130800104801710120221026891308"/>
    <n v="1"/>
    <m/>
    <s v="无"/>
    <n v="20"/>
    <n v="40"/>
    <n v="0"/>
    <n v="20"/>
    <n v="20"/>
    <n v="0"/>
    <m/>
    <s v=""/>
    <s v="网商202210"/>
    <s v="国担非专项业务"/>
    <m/>
    <s v="国担非专项业务"/>
    <m/>
    <s v="2022-11-29 16:51:38"/>
    <s v="2022-12-20 11:12:28"/>
    <s v="2022-11-07 11:02:46"/>
    <s v="刘畅之"/>
    <m/>
    <s v="省再担合规性审查通过"/>
    <s v="国担合规性审查通过"/>
    <m/>
    <n v="6"/>
    <n v="6"/>
    <n v="578"/>
    <n v="0"/>
    <n v="0"/>
    <n v="2E-3"/>
    <n v="120"/>
    <n v="120"/>
    <m/>
  </r>
  <r>
    <s v="4301122102610014"/>
    <s v="国担非专项业务"/>
    <s v="新增"/>
    <x v="7"/>
    <m/>
    <s v="湖南省融资再担保有限公司"/>
    <s v="彭小江"/>
    <s v="小微企业主"/>
    <s v="居民身份证"/>
    <s v="430422197209283593"/>
    <m/>
    <m/>
    <s v="衡阳市江康厨卫电器有限公司"/>
    <s v="91430407MA4QUPGJ7Q"/>
    <s v="私人控股"/>
    <s v="否"/>
    <s v="湖南省/衡阳市/石鼓区"/>
    <s v="日用家电批发"/>
    <s v="批发业"/>
    <n v="12"/>
    <n v="30"/>
    <n v="11"/>
    <m/>
    <s v="微型企业"/>
    <s v="小微企业"/>
    <m/>
    <m/>
    <m/>
    <m/>
    <s v="浙江网商银行股份有限公司"/>
    <n v="4.5"/>
    <s v="流动资金贷款"/>
    <n v="8"/>
    <s v="人民币"/>
    <s v="否"/>
    <s v="2022-10-26 00:00:00"/>
    <s v="2024-05-26 00:00:00"/>
    <m/>
    <s v="89130800295413014220221026"/>
    <m/>
    <s v="R88-57921553"/>
    <s v="GUAR89130800295413014220221026891308"/>
    <n v="1"/>
    <m/>
    <s v="无"/>
    <n v="20"/>
    <n v="40"/>
    <n v="0"/>
    <n v="20"/>
    <n v="20"/>
    <n v="0"/>
    <m/>
    <s v=""/>
    <s v="网商202210"/>
    <s v="国担非专项业务"/>
    <m/>
    <s v="国担非专项业务"/>
    <m/>
    <s v="2022-11-29 16:51:38"/>
    <s v="2022-12-20 11:12:28"/>
    <s v="2022-11-07 11:02:46"/>
    <s v="刘畅之"/>
    <m/>
    <s v="省再担合规性审查通过"/>
    <s v="国担合规性审查通过"/>
    <m/>
    <n v="4.5"/>
    <n v="4.5"/>
    <n v="578"/>
    <n v="0"/>
    <n v="0"/>
    <n v="2E-3"/>
    <n v="90"/>
    <n v="90"/>
    <m/>
  </r>
  <r>
    <s v="4301122102610015"/>
    <s v="国担非专项业务"/>
    <s v="新增"/>
    <x v="7"/>
    <m/>
    <s v="湖南省融资再担保有限公司"/>
    <s v="刘泽成"/>
    <s v="个体工商户"/>
    <s v="居民身份证"/>
    <s v="430482198608261376"/>
    <m/>
    <m/>
    <s v="常宁市常庆农副产品批发店"/>
    <s v="92430482MA4RCGE90T"/>
    <s v="私人控股"/>
    <s v="否"/>
    <s v="湖南省/衡阳市/常宁市"/>
    <s v="其他未列明批发业"/>
    <s v="批发业"/>
    <n v="3"/>
    <n v="166.76669899999999"/>
    <n v="10"/>
    <m/>
    <s v="其他"/>
    <s v="小微企业"/>
    <m/>
    <m/>
    <m/>
    <m/>
    <s v="浙江网商银行股份有限公司"/>
    <n v="6.5"/>
    <s v="个人经营性贷款"/>
    <n v="9.8000000000000007"/>
    <s v="人民币"/>
    <s v="否"/>
    <s v="2022-10-26 00:00:00"/>
    <s v="2024-05-26 00:00:00"/>
    <m/>
    <s v="89130800317615314020221026"/>
    <m/>
    <s v="R88-57921553"/>
    <s v="GUAR89130800317615314020221026891308"/>
    <n v="1"/>
    <m/>
    <s v="无"/>
    <n v="20"/>
    <n v="40"/>
    <n v="0"/>
    <n v="20"/>
    <n v="20"/>
    <n v="0"/>
    <m/>
    <s v=""/>
    <s v="网商202210"/>
    <s v="国担非专项业务"/>
    <m/>
    <s v="国担非专项业务"/>
    <m/>
    <s v="2022-11-29 16:51:38"/>
    <s v="2022-12-20 11:12:28"/>
    <s v="2022-11-07 11:02:46"/>
    <s v="刘畅之"/>
    <m/>
    <s v="省再担合规性审查通过"/>
    <s v="国担合规性审查通过"/>
    <m/>
    <n v="6.5"/>
    <n v="6.5"/>
    <n v="578"/>
    <n v="0"/>
    <n v="0"/>
    <n v="2E-3"/>
    <n v="130"/>
    <n v="130"/>
    <m/>
  </r>
  <r>
    <s v="4301122102710004"/>
    <s v="国担非专项业务"/>
    <s v="新增"/>
    <x v="7"/>
    <m/>
    <s v="湖南省融资再担保有限公司"/>
    <s v="吴若超"/>
    <s v="个体工商户"/>
    <s v="居民身份证"/>
    <s v="430821198802140016"/>
    <m/>
    <m/>
    <s v="慈利县易佳百货超市"/>
    <s v="92430821MA7ADJPX0X"/>
    <s v="私人控股"/>
    <s v="否"/>
    <s v="湖南省/张家界市/慈利县"/>
    <s v="其他谷物种植"/>
    <s v="农、林、牧、渔业"/>
    <n v="50"/>
    <n v="1E-3"/>
    <n v="1"/>
    <m/>
    <s v="其他"/>
    <s v="三农,小微企业"/>
    <m/>
    <m/>
    <m/>
    <m/>
    <s v="浙江网商银行股份有限公司"/>
    <n v="16"/>
    <s v="流动资金贷款"/>
    <n v="9.8000000000000007"/>
    <s v="人民币"/>
    <s v="否"/>
    <s v="2022-10-27 00:00:00"/>
    <s v="2024-05-27 00:00:00"/>
    <m/>
    <s v="89130800020202810020221027"/>
    <m/>
    <s v="R88-57921553"/>
    <s v="GUAR89130800020202810020221027891308"/>
    <n v="1"/>
    <m/>
    <s v="无"/>
    <n v="20"/>
    <n v="40"/>
    <n v="0"/>
    <n v="20"/>
    <n v="20"/>
    <n v="0"/>
    <m/>
    <s v=""/>
    <s v="网商202210"/>
    <s v="国担非专项业务"/>
    <m/>
    <s v="国担非专项业务"/>
    <m/>
    <s v="2022-11-29 16:51:38"/>
    <s v="2022-12-20 11:12:28"/>
    <s v="2022-11-07 11:02:46"/>
    <s v="刘畅之"/>
    <m/>
    <s v="省再担合规性审查通过"/>
    <s v="国担合规性审查通过"/>
    <m/>
    <n v="16"/>
    <n v="16"/>
    <n v="578"/>
    <n v="0"/>
    <n v="0"/>
    <n v="2E-3"/>
    <n v="320"/>
    <n v="320"/>
    <m/>
  </r>
  <r>
    <s v="4301122102710005"/>
    <s v="国担非专项业务"/>
    <s v="新增"/>
    <x v="7"/>
    <m/>
    <s v="湖南省融资再担保有限公司"/>
    <s v="周大兵"/>
    <s v="个体工商户"/>
    <s v="居民身份证"/>
    <s v="432423197707201632"/>
    <m/>
    <m/>
    <s v="汉寿县太子庙镇星都早餐店"/>
    <s v="92430722MA7B2K689H"/>
    <s v="私人控股"/>
    <s v="是"/>
    <s v="湖南省/常德市/汉寿县"/>
    <s v="其他未列明餐饮业"/>
    <s v="餐饮业"/>
    <n v="0.01"/>
    <n v="1E-3"/>
    <n v="19"/>
    <m/>
    <s v="其他"/>
    <s v="小微企业"/>
    <m/>
    <m/>
    <m/>
    <m/>
    <s v="浙江网商银行股份有限公司"/>
    <n v="20"/>
    <s v="个人经营性贷款"/>
    <n v="9.8000000000000007"/>
    <s v="人民币"/>
    <s v="否"/>
    <s v="2022-10-27 00:00:00"/>
    <s v="2024-05-27 00:00:00"/>
    <m/>
    <s v="89130800043587308720221027"/>
    <m/>
    <s v="R88-57921553"/>
    <s v="GUAR89130800043587308720221027891308"/>
    <n v="1"/>
    <m/>
    <s v="无"/>
    <n v="20"/>
    <n v="40"/>
    <n v="0"/>
    <n v="20"/>
    <n v="20"/>
    <n v="0"/>
    <m/>
    <s v=""/>
    <s v="网商202210"/>
    <s v="国担非专项业务"/>
    <m/>
    <s v="国担非专项业务"/>
    <m/>
    <s v="2022-11-29 16:51:38"/>
    <s v="2022-12-20 11:12:28"/>
    <s v="2022-11-07 11:02:46"/>
    <s v="刘畅之"/>
    <m/>
    <s v="省再担合规性审查通过"/>
    <s v="国担合规性审查通过"/>
    <m/>
    <n v="20"/>
    <n v="20"/>
    <n v="578"/>
    <n v="0"/>
    <n v="0"/>
    <n v="2E-3"/>
    <n v="400"/>
    <n v="400"/>
    <m/>
  </r>
  <r>
    <s v="4301122102710006"/>
    <s v="国担非专项业务"/>
    <s v="新增"/>
    <x v="7"/>
    <m/>
    <s v="湖南省融资再担保有限公司"/>
    <s v="郑玉珍"/>
    <s v="个体工商户"/>
    <s v="居民身份证"/>
    <s v="130681198209144344"/>
    <m/>
    <m/>
    <s v="岳阳县方奶百货店"/>
    <s v="92430621MA7ADFDC1N"/>
    <s v="私人控股"/>
    <s v="否"/>
    <s v="湖南省/岳阳市/岳阳县"/>
    <s v="其他未列明零售业"/>
    <s v="零售业"/>
    <n v="10"/>
    <n v="215.41329999999999"/>
    <n v="7"/>
    <m/>
    <s v="其他"/>
    <s v="小微企业"/>
    <m/>
    <m/>
    <m/>
    <m/>
    <s v="浙江网商银行股份有限公司"/>
    <n v="2"/>
    <s v="个人经营性贷款"/>
    <n v="6.2"/>
    <s v="人民币"/>
    <s v="否"/>
    <s v="2022-10-27 00:00:00"/>
    <s v="2024-05-27 00:00:00"/>
    <m/>
    <s v="89130800110479209020221027"/>
    <m/>
    <s v="R88-57921553"/>
    <s v="GUAR89130800110479209020221027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710007"/>
    <s v="国担非专项业务"/>
    <s v="新增"/>
    <x v="7"/>
    <m/>
    <s v="湖南省融资再担保有限公司"/>
    <s v="钟森强"/>
    <s v="小微企业主"/>
    <s v="居民身份证"/>
    <s v="430602199801255553"/>
    <m/>
    <m/>
    <s v="长沙岳茂贸易有限公司"/>
    <s v="91430102MA4T4M1Y7W"/>
    <s v="私人控股"/>
    <s v="否"/>
    <s v="湖南省/长沙市/芙蓉区"/>
    <s v="谷物、豆及薯类批发"/>
    <s v="批发业"/>
    <n v="650"/>
    <n v="1500"/>
    <n v="4"/>
    <m/>
    <s v="微型企业"/>
    <s v="小微企业"/>
    <m/>
    <m/>
    <m/>
    <m/>
    <s v="浙江网商银行股份有限公司"/>
    <n v="5"/>
    <s v="流动资金贷款"/>
    <n v="8.3000000000000007"/>
    <s v="人民币"/>
    <s v="否"/>
    <s v="2022-10-27 00:00:00"/>
    <s v="2024-05-27 00:00:00"/>
    <m/>
    <s v="89130800119799912520221027"/>
    <m/>
    <s v="R88-57921553"/>
    <s v="GUAR89130800119799912520221027891308"/>
    <n v="1"/>
    <m/>
    <s v="无"/>
    <n v="20"/>
    <n v="40"/>
    <n v="0"/>
    <n v="20"/>
    <n v="20"/>
    <n v="0"/>
    <m/>
    <s v=""/>
    <s v="网商202210"/>
    <s v="国担非专项业务"/>
    <m/>
    <s v="国担非专项业务"/>
    <m/>
    <s v="2022-11-29 16:51:38"/>
    <s v="2022-12-20 11:12:28"/>
    <s v="2022-11-07 11:02:46"/>
    <s v="刘畅之"/>
    <m/>
    <s v="省再担合规性审查通过"/>
    <s v="国担合规性审查通过"/>
    <m/>
    <n v="5"/>
    <n v="5"/>
    <n v="578"/>
    <n v="0"/>
    <n v="0"/>
    <n v="2E-3"/>
    <n v="100"/>
    <n v="100"/>
    <m/>
  </r>
  <r>
    <s v="4301122102710008"/>
    <s v="国担非专项业务"/>
    <s v="新增"/>
    <x v="7"/>
    <m/>
    <s v="湖南省融资再担保有限公司"/>
    <s v="曹艳"/>
    <s v="个体工商户"/>
    <s v="居民身份证"/>
    <s v="43102519941025402X"/>
    <m/>
    <m/>
    <s v="郴州市北湖区曹艳猪脑壳盒饭店"/>
    <s v="92431002MA4T58KJ25"/>
    <s v="私人控股"/>
    <s v="否"/>
    <s v="湖南省/郴州市/北湖区"/>
    <s v="其他未列明餐饮业"/>
    <s v="餐饮业"/>
    <n v="50"/>
    <n v="25"/>
    <n v="7"/>
    <m/>
    <s v="其他"/>
    <s v="小微企业"/>
    <m/>
    <m/>
    <m/>
    <m/>
    <s v="浙江网商银行股份有限公司"/>
    <n v="7.7"/>
    <s v="个人经营性贷款"/>
    <n v="8.9"/>
    <s v="人民币"/>
    <s v="否"/>
    <s v="2022-10-27 00:00:00"/>
    <s v="2024-05-27 00:00:00"/>
    <m/>
    <s v="89130800148799913020221027"/>
    <m/>
    <s v="R88-57921553"/>
    <s v="GUAR89130800148799913020221027891308"/>
    <n v="1"/>
    <m/>
    <s v="无"/>
    <n v="20"/>
    <n v="40"/>
    <n v="0"/>
    <n v="20"/>
    <n v="20"/>
    <n v="0"/>
    <m/>
    <s v=""/>
    <s v="网商202210"/>
    <s v="国担非专项业务"/>
    <m/>
    <s v="国担非专项业务"/>
    <m/>
    <s v="2022-11-29 16:51:38"/>
    <s v="2022-12-20 11:12:58"/>
    <s v="2022-11-07 11:02:46"/>
    <s v="刘畅之"/>
    <m/>
    <s v="省再担合规性审查通过"/>
    <s v="国担合规性审查通过"/>
    <m/>
    <n v="7.7"/>
    <n v="7.7"/>
    <n v="578"/>
    <n v="0"/>
    <n v="0"/>
    <n v="2E-3"/>
    <n v="154"/>
    <n v="154"/>
    <m/>
  </r>
  <r>
    <s v="4301122102710009"/>
    <s v="国担非专项业务"/>
    <s v="新增"/>
    <x v="7"/>
    <m/>
    <s v="湖南省融资再担保有限公司"/>
    <s v="陈吉旨"/>
    <s v="个体工商户"/>
    <s v="居民身份证"/>
    <s v="430103198301243024"/>
    <m/>
    <m/>
    <s v="长沙市天心区一绣美容院"/>
    <s v="92430103MA4PFT2W2X"/>
    <s v="私人控股"/>
    <s v="否"/>
    <s v="湖南省/长沙市/天心区"/>
    <s v="理发及美容服务"/>
    <s v="其他未列明行业"/>
    <n v="5"/>
    <n v="1E-3"/>
    <n v="23"/>
    <m/>
    <s v="其他"/>
    <s v="小微企业"/>
    <m/>
    <m/>
    <m/>
    <m/>
    <s v="浙江网商银行股份有限公司"/>
    <n v="4"/>
    <s v="个人经营性贷款"/>
    <n v="8"/>
    <s v="人民币"/>
    <s v="否"/>
    <s v="2022-10-27 00:00:00"/>
    <s v="2024-05-27 00:00:00"/>
    <m/>
    <s v="89130800157832007220221027"/>
    <m/>
    <s v="R88-57921553"/>
    <s v="GUAR89130800157832007220221027891308"/>
    <n v="1"/>
    <m/>
    <s v="无"/>
    <n v="20"/>
    <n v="40"/>
    <n v="0"/>
    <n v="20"/>
    <n v="20"/>
    <n v="0"/>
    <m/>
    <s v=""/>
    <s v="网商202210"/>
    <s v="国担非专项业务"/>
    <m/>
    <s v="国担非专项业务"/>
    <m/>
    <s v="2022-11-29 16:51:38"/>
    <s v="2022-12-20 11:12:58"/>
    <s v="2022-11-07 11:02:46"/>
    <s v="刘畅之"/>
    <m/>
    <s v="省再担合规性审查通过"/>
    <s v="国担合规性审查通过"/>
    <m/>
    <n v="4"/>
    <n v="4"/>
    <n v="578"/>
    <n v="0"/>
    <n v="0"/>
    <n v="2E-3"/>
    <n v="80"/>
    <n v="80"/>
    <m/>
  </r>
  <r>
    <s v="4301122102810006"/>
    <s v="国担非专项业务"/>
    <s v="新增"/>
    <x v="7"/>
    <m/>
    <s v="湖南省融资再担保有限公司"/>
    <s v="李圣洪"/>
    <s v="个体工商户"/>
    <s v="居民身份证"/>
    <s v="362430198012055712"/>
    <m/>
    <m/>
    <s v="长沙县星沙恰恰好吃零售店"/>
    <s v="92430121MA7FG3RHXA"/>
    <s v="私人控股"/>
    <s v="否"/>
    <s v="湖南省/长沙市/长沙县"/>
    <s v="其他未列明零售业"/>
    <s v="零售业"/>
    <n v="2"/>
    <n v="461"/>
    <n v="7"/>
    <m/>
    <s v="其他"/>
    <s v="小微企业"/>
    <m/>
    <m/>
    <m/>
    <m/>
    <s v="浙江网商银行股份有限公司"/>
    <n v="2"/>
    <s v="个人经营性贷款"/>
    <n v="8.2249999999999996"/>
    <s v="人民币"/>
    <s v="否"/>
    <s v="2022-10-28 00:00:00"/>
    <s v="2024-05-28 00:00:00"/>
    <m/>
    <s v="89130800000411601220221028"/>
    <m/>
    <s v="R88-57921553"/>
    <s v="GUAR89130800000411601220221028891308"/>
    <n v="1"/>
    <m/>
    <s v="无"/>
    <n v="20"/>
    <n v="40"/>
    <n v="0"/>
    <n v="20"/>
    <n v="20"/>
    <n v="0"/>
    <m/>
    <s v=""/>
    <s v="网商202210"/>
    <s v="国担非专项业务"/>
    <m/>
    <s v="国担非专项业务"/>
    <m/>
    <s v="2022-11-29 16:51:38"/>
    <s v="2022-12-20 11:12:58"/>
    <s v="2022-11-07 11:02:46"/>
    <s v="刘畅之"/>
    <m/>
    <s v="省再担合规性审查通过"/>
    <s v="国担合规性审查通过"/>
    <m/>
    <n v="2"/>
    <n v="2"/>
    <n v="578"/>
    <n v="0"/>
    <n v="0"/>
    <n v="2E-3"/>
    <n v="40"/>
    <n v="40"/>
    <m/>
  </r>
  <r>
    <s v="4301122102810007"/>
    <s v="国担非专项业务"/>
    <s v="新增"/>
    <x v="7"/>
    <m/>
    <s v="湖南省融资再担保有限公司"/>
    <s v="邓剑波"/>
    <s v="个体工商户"/>
    <s v="居民身份证"/>
    <s v="431126199212057617"/>
    <m/>
    <m/>
    <s v="宁远县永利养猪厂"/>
    <s v="92431126MA4R5T5C56"/>
    <s v="私人控股"/>
    <s v="否"/>
    <s v="湖南省/永州市/宁远县"/>
    <s v="其他牲畜饲养"/>
    <s v="农、林、牧、渔业"/>
    <n v="120"/>
    <n v="247"/>
    <n v="1"/>
    <m/>
    <s v="其他"/>
    <s v="三农,小微企业"/>
    <m/>
    <m/>
    <m/>
    <m/>
    <s v="浙江网商银行股份有限公司"/>
    <n v="6"/>
    <s v="个人经营性贷款"/>
    <n v="9"/>
    <s v="人民币"/>
    <s v="否"/>
    <s v="2022-10-28 00:00:00"/>
    <s v="2024-05-28 00:00:00"/>
    <m/>
    <s v="89130800010860210320221028"/>
    <m/>
    <s v="R88-57921553"/>
    <s v="GUAR89130800010860210320221028891308"/>
    <n v="1"/>
    <m/>
    <s v="无"/>
    <n v="20"/>
    <n v="40"/>
    <n v="0"/>
    <n v="20"/>
    <n v="20"/>
    <n v="0"/>
    <m/>
    <s v=""/>
    <s v="网商202210"/>
    <s v="国担非专项业务"/>
    <m/>
    <s v="国担非专项业务"/>
    <m/>
    <s v="2022-11-29 16:51:38"/>
    <s v="2022-12-20 11:12:28"/>
    <s v="2022-11-07 11:02:46"/>
    <s v="刘畅之"/>
    <m/>
    <s v="省再担合规性审查通过"/>
    <s v="国担合规性审查通过"/>
    <m/>
    <n v="6"/>
    <n v="6"/>
    <n v="578"/>
    <n v="0"/>
    <n v="0"/>
    <n v="2E-3"/>
    <n v="120"/>
    <n v="120"/>
    <m/>
  </r>
  <r>
    <s v="4301122102810008"/>
    <s v="国担非专项业务"/>
    <s v="新增"/>
    <x v="7"/>
    <m/>
    <s v="湖南省融资再担保有限公司"/>
    <s v="周亚"/>
    <s v="个体工商户"/>
    <s v="居民身份证"/>
    <s v="430681199010204317"/>
    <m/>
    <m/>
    <s v="长沙县泉塘神鼎通讯商行"/>
    <s v="92430121MA4PD9M10F"/>
    <s v="私人控股"/>
    <s v="否"/>
    <s v="湖南省/长沙市/长沙县"/>
    <s v="通信设备零售"/>
    <s v="零售业"/>
    <n v="10"/>
    <n v="360.2133"/>
    <n v="8"/>
    <m/>
    <s v="其他"/>
    <s v="小微企业"/>
    <m/>
    <m/>
    <m/>
    <m/>
    <s v="浙江网商银行股份有限公司"/>
    <n v="3"/>
    <s v="个人经营性贷款"/>
    <n v="9.8000000000000007"/>
    <s v="人民币"/>
    <s v="否"/>
    <s v="2022-10-28 00:00:00"/>
    <s v="2024-05-28 00:00:00"/>
    <m/>
    <s v="89130800072900510920221028"/>
    <m/>
    <s v="R88-57921553"/>
    <s v="GUAR89130800072900510920221028891308"/>
    <n v="1"/>
    <m/>
    <s v="无"/>
    <n v="20"/>
    <n v="40"/>
    <n v="0"/>
    <n v="20"/>
    <n v="20"/>
    <n v="0"/>
    <m/>
    <s v=""/>
    <s v="网商202210"/>
    <s v="国担非专项业务"/>
    <m/>
    <s v="国担非专项业务"/>
    <m/>
    <s v="2022-11-29 16:51:38"/>
    <s v="2022-12-20 11:12:28"/>
    <s v="2022-11-07 11:02:46"/>
    <s v="刘畅之"/>
    <m/>
    <s v="省再担合规性审查通过"/>
    <s v="国担合规性审查通过"/>
    <m/>
    <n v="3"/>
    <n v="3"/>
    <n v="578"/>
    <n v="0"/>
    <n v="0"/>
    <n v="2E-3"/>
    <n v="60"/>
    <n v="60"/>
    <m/>
  </r>
  <r>
    <s v="4301122102810009"/>
    <s v="国担非专项业务"/>
    <s v="新增"/>
    <x v="7"/>
    <m/>
    <s v="湖南省融资再担保有限公司"/>
    <s v="唐易民"/>
    <s v="个体工商户"/>
    <s v="居民身份证"/>
    <s v="431102198511091078"/>
    <m/>
    <m/>
    <s v="祁阳县小布点玩具店"/>
    <s v="92431121MA4LWFFB48"/>
    <s v="私人控股"/>
    <s v="否"/>
    <s v="湖南省/永州市/祁阳县"/>
    <s v="其他未列明零售业"/>
    <s v="零售业"/>
    <n v="4"/>
    <n v="181.36"/>
    <n v="7"/>
    <m/>
    <s v="其他"/>
    <s v="小微企业"/>
    <m/>
    <m/>
    <m/>
    <m/>
    <s v="浙江网商银行股份有限公司"/>
    <n v="3"/>
    <s v="个人经营性贷款"/>
    <n v="9.8000000000000007"/>
    <s v="人民币"/>
    <s v="否"/>
    <s v="2022-10-28 00:00:00"/>
    <s v="2024-05-28 00:00:00"/>
    <m/>
    <s v="89130800138754109520221028"/>
    <m/>
    <s v="R88-57921553"/>
    <s v="GUAR89130800138754109520221028891308"/>
    <n v="1"/>
    <m/>
    <s v="无"/>
    <n v="20"/>
    <n v="40"/>
    <n v="0"/>
    <n v="20"/>
    <n v="20"/>
    <n v="0"/>
    <m/>
    <s v=""/>
    <s v="网商202210"/>
    <s v="国担非专项业务"/>
    <m/>
    <s v="国担非专项业务"/>
    <m/>
    <s v="2022-11-29 16:51:38"/>
    <s v="2022-12-20 11:12:28"/>
    <s v="2022-11-07 11:02:46"/>
    <s v="刘畅之"/>
    <m/>
    <s v="省再担合规性审查通过"/>
    <s v="国担合规性审查通过"/>
    <m/>
    <n v="3"/>
    <n v="3"/>
    <n v="578"/>
    <n v="0"/>
    <n v="0"/>
    <n v="2E-3"/>
    <n v="60"/>
    <n v="60"/>
    <m/>
  </r>
  <r>
    <s v="4301122102810010"/>
    <s v="国担非专项业务"/>
    <s v="新增"/>
    <x v="7"/>
    <m/>
    <s v="湖南省融资再担保有限公司"/>
    <s v="伍东峰"/>
    <s v="个体工商户"/>
    <s v="居民身份证"/>
    <s v="43122419920616091X"/>
    <m/>
    <m/>
    <s v="溆浦县东峰铝合金门窗店"/>
    <s v="92431224MA4Q6NN0X5"/>
    <s v="私人控股"/>
    <s v="否"/>
    <s v="湖南省/怀化市/溆浦县"/>
    <s v="其他室内装饰材料零售"/>
    <s v="零售业"/>
    <n v="5"/>
    <n v="46.693300000000001"/>
    <n v="8"/>
    <m/>
    <s v="其他"/>
    <s v="小微企业"/>
    <m/>
    <m/>
    <m/>
    <m/>
    <s v="浙江网商银行股份有限公司"/>
    <n v="5"/>
    <s v="个人经营性贷款"/>
    <n v="9.8000000000000007"/>
    <s v="人民币"/>
    <s v="否"/>
    <s v="2022-10-28 00:00:00"/>
    <s v="2024-05-28 00:00:00"/>
    <m/>
    <s v="89130800219870306120221028"/>
    <m/>
    <s v="R88-57921553"/>
    <s v="GUAR89130800219870306120221028891308"/>
    <n v="1"/>
    <m/>
    <s v="无"/>
    <n v="20"/>
    <n v="40"/>
    <n v="0"/>
    <n v="20"/>
    <n v="20"/>
    <n v="0"/>
    <m/>
    <s v=""/>
    <s v="网商202210"/>
    <s v="国担非专项业务"/>
    <m/>
    <s v="国担非专项业务"/>
    <m/>
    <s v="2022-11-29 16:51:38"/>
    <s v="2022-12-20 11:12:28"/>
    <s v="2022-11-07 11:02:46"/>
    <s v="刘畅之"/>
    <m/>
    <s v="省再担合规性审查通过"/>
    <s v="国担合规性审查通过"/>
    <m/>
    <n v="5"/>
    <n v="5"/>
    <n v="578"/>
    <n v="0"/>
    <n v="0"/>
    <n v="2E-3"/>
    <n v="100"/>
    <n v="100"/>
    <m/>
  </r>
  <r>
    <s v="4301122102910001"/>
    <s v="国担非专项业务"/>
    <s v="新增"/>
    <x v="7"/>
    <m/>
    <s v="湖南省融资再担保有限公司"/>
    <s v="郭雪波"/>
    <s v="小微企业主"/>
    <s v="居民身份证"/>
    <s v="432302197903068712"/>
    <m/>
    <m/>
    <s v="湖南澳通商贸有限公司"/>
    <s v="9143011139912627X4"/>
    <s v="私人控股"/>
    <s v="否"/>
    <s v="湖南省/长沙市/雨花区"/>
    <s v="其他文化用品批发"/>
    <s v="批发业"/>
    <n v="650"/>
    <n v="1500"/>
    <n v="11"/>
    <m/>
    <s v="小型企业"/>
    <s v="小微企业"/>
    <m/>
    <m/>
    <m/>
    <m/>
    <s v="浙江网商银行股份有限公司"/>
    <n v="14"/>
    <s v="流动资金贷款"/>
    <n v="9"/>
    <s v="人民币"/>
    <s v="否"/>
    <s v="2022-10-29 00:00:00"/>
    <s v="2024-05-29 00:00:00"/>
    <m/>
    <s v="89130800016021708020221029"/>
    <m/>
    <s v="R88-57921553"/>
    <s v="GUAR89130800016021708020221029891308"/>
    <n v="1"/>
    <m/>
    <s v="无"/>
    <n v="20"/>
    <n v="40"/>
    <n v="0"/>
    <n v="20"/>
    <n v="20"/>
    <n v="0"/>
    <m/>
    <s v=""/>
    <s v="网商202210"/>
    <s v="国担非专项业务"/>
    <m/>
    <s v="国担非专项业务"/>
    <m/>
    <s v="2022-11-29 16:51:38"/>
    <s v="2022-12-20 11:12:28"/>
    <s v="2022-11-07 11:02:46"/>
    <s v="刘畅之"/>
    <m/>
    <s v="省再担合规性审查通过"/>
    <s v="国担合规性审查通过"/>
    <m/>
    <n v="14"/>
    <n v="14"/>
    <n v="578"/>
    <n v="0"/>
    <n v="0"/>
    <n v="2E-3"/>
    <n v="280"/>
    <n v="280"/>
    <m/>
  </r>
  <r>
    <s v="4301122102910002"/>
    <s v="国担非专项业务"/>
    <s v="新增"/>
    <x v="7"/>
    <s v=""/>
    <s v="湖南省融资再担保有限公司"/>
    <s v="彭磊磊"/>
    <s v="个体工商户"/>
    <s v="居民身份证"/>
    <s v="431021199002140511"/>
    <m/>
    <m/>
    <s v="桂阳县黄沙坪街道雷子男装店"/>
    <s v="92431021MA4QPK8D64"/>
    <s v="私人控股"/>
    <s v="否"/>
    <s v="湖南省/郴州市/桂阳县"/>
    <s v="服装零售"/>
    <s v="零售业"/>
    <n v="1"/>
    <n v="1E-3"/>
    <n v="8"/>
    <m/>
    <s v="其他"/>
    <s v="小微企业"/>
    <s v=""/>
    <m/>
    <m/>
    <m/>
    <s v="浙江网商银行股份有限公司"/>
    <n v="2"/>
    <s v="个人经营性贷款"/>
    <n v="8"/>
    <s v="人民币"/>
    <s v="否"/>
    <s v="2022-10-29 00:00:00"/>
    <s v="2024-05-29 00:00:00"/>
    <m/>
    <s v="89130800020162204020221029"/>
    <m/>
    <s v="R88-57921553"/>
    <s v="GUAR89130800020162204020221029891308"/>
    <n v="1"/>
    <m/>
    <s v="无"/>
    <n v="20"/>
    <n v="40"/>
    <n v="0"/>
    <n v="20"/>
    <n v="20"/>
    <n v="0"/>
    <m/>
    <s v=""/>
    <s v="网商202210"/>
    <s v="国担非专项业务"/>
    <s v=""/>
    <s v="国担非专项业务"/>
    <m/>
    <s v="2022-11-29 16:51:38"/>
    <s v="2022-12-20 11:12:28"/>
    <s v="2022-11-07 00:00:00"/>
    <s v="刘畅之"/>
    <m/>
    <s v="省再担合规性审查通过"/>
    <s v="国担合规性审查通过"/>
    <m/>
    <n v="2"/>
    <n v="2"/>
    <n v="578"/>
    <n v="0"/>
    <n v="0"/>
    <n v="2E-3"/>
    <n v="40"/>
    <n v="40"/>
    <m/>
  </r>
  <r>
    <s v="4301122102910003"/>
    <s v="国担非专项业务"/>
    <s v="新增"/>
    <x v="7"/>
    <m/>
    <s v="湖南省融资再担保有限公司"/>
    <s v="颜俊德"/>
    <s v="个体工商户"/>
    <s v="居民身份证"/>
    <s v="430422198509235432"/>
    <m/>
    <m/>
    <s v="长沙市望城区雅兴阁家居定制生活馆"/>
    <s v="92430112MA4PQAAU5N"/>
    <s v="私人控股"/>
    <s v="否"/>
    <s v="湖南省/长沙市/望城区"/>
    <s v="家具零售"/>
    <s v="零售业"/>
    <n v="650"/>
    <n v="25"/>
    <n v="2"/>
    <m/>
    <s v="其他"/>
    <s v="小微企业"/>
    <m/>
    <m/>
    <m/>
    <m/>
    <s v="浙江网商银行股份有限公司"/>
    <n v="10"/>
    <s v="个人经营性贷款"/>
    <n v="7.1"/>
    <s v="人民币"/>
    <s v="否"/>
    <s v="2022-10-29 00:00:00"/>
    <s v="2024-05-29 00:00:00"/>
    <m/>
    <s v="89130800028759000020221029"/>
    <m/>
    <s v="R88-57921553"/>
    <s v="GUAR89130800028759000020221029891308"/>
    <n v="1"/>
    <m/>
    <s v="无"/>
    <n v="20"/>
    <n v="40"/>
    <n v="0"/>
    <n v="20"/>
    <n v="20"/>
    <n v="0"/>
    <m/>
    <s v=""/>
    <s v="网商202210"/>
    <s v="国担非专项业务"/>
    <m/>
    <s v="国担非专项业务"/>
    <m/>
    <s v="2022-11-29 16:51:38"/>
    <s v="2022-12-20 11:12:28"/>
    <s v="2022-11-07 11:02:46"/>
    <s v="刘畅之"/>
    <m/>
    <s v="省再担合规性审查通过"/>
    <s v="国担合规性审查通过"/>
    <m/>
    <n v="10"/>
    <n v="10"/>
    <n v="578"/>
    <n v="0"/>
    <n v="0"/>
    <n v="2E-3"/>
    <n v="200"/>
    <n v="200"/>
    <m/>
  </r>
  <r>
    <s v="4301122102910004"/>
    <s v="国担非专项业务"/>
    <s v="新增"/>
    <x v="7"/>
    <m/>
    <s v="湖南省融资再担保有限公司"/>
    <s v="陈献忠"/>
    <s v="小微企业主"/>
    <s v="居民身份证"/>
    <s v="432801196902172012"/>
    <m/>
    <m/>
    <s v="郴州市九天体育运动有限公司香雪店"/>
    <s v="91431002320625894G"/>
    <s v="私人控股"/>
    <s v="否"/>
    <s v="湖南省/郴州市/北湖区"/>
    <s v="其他食品批发"/>
    <s v="批发业"/>
    <n v="3500"/>
    <n v="1500"/>
    <n v="12"/>
    <m/>
    <s v="小型企业"/>
    <s v="小微企业"/>
    <m/>
    <m/>
    <m/>
    <m/>
    <s v="浙江网商银行股份有限公司"/>
    <n v="2"/>
    <s v="流动资金贷款"/>
    <n v="9.8000000000000007"/>
    <s v="人民币"/>
    <s v="否"/>
    <s v="2022-10-29 00:00:00"/>
    <s v="2024-05-29 00:00:00"/>
    <m/>
    <s v="89130800034943104320221029"/>
    <m/>
    <s v="R88-57921553"/>
    <s v="GUAR89130800034943104320221029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2910005"/>
    <s v="国担非专项业务"/>
    <s v="新增"/>
    <x v="7"/>
    <m/>
    <s v="湖南省融资再担保有限公司"/>
    <s v="舒婕"/>
    <s v="小微企业主"/>
    <s v="居民身份证"/>
    <s v="431224198712240029"/>
    <m/>
    <m/>
    <s v="湖南景凡文化传播有限公司"/>
    <s v="91430100MA4R8AQ48P"/>
    <s v="私人控股"/>
    <s v="否"/>
    <s v="湖南省/长沙市/天心区"/>
    <s v="文化活动服务"/>
    <s v="其他未列明行业"/>
    <n v="30"/>
    <n v="50"/>
    <n v="21"/>
    <m/>
    <s v="小型企业"/>
    <s v="小微企业"/>
    <m/>
    <m/>
    <m/>
    <m/>
    <s v="浙江网商银行股份有限公司"/>
    <n v="13.6"/>
    <s v="流动资金贷款"/>
    <n v="8.5"/>
    <s v="人民币"/>
    <s v="否"/>
    <s v="2022-10-29 00:00:00"/>
    <s v="2024-05-29 00:00:00"/>
    <m/>
    <s v="89130800375411214320221029"/>
    <m/>
    <s v="R88-57921553"/>
    <s v="GUAR89130800375411214320221029891308"/>
    <n v="1"/>
    <m/>
    <s v="无"/>
    <n v="20"/>
    <n v="40"/>
    <n v="0"/>
    <n v="20"/>
    <n v="20"/>
    <n v="0"/>
    <m/>
    <s v=""/>
    <s v="网商202210"/>
    <s v="国担非专项业务"/>
    <m/>
    <s v="国担非专项业务"/>
    <m/>
    <s v="2022-11-29 16:51:38"/>
    <s v="2022-12-20 11:12:58"/>
    <s v="2022-11-07 11:02:46"/>
    <s v="刘畅之"/>
    <m/>
    <s v="省再担合规性审查通过"/>
    <s v="国担合规性审查通过"/>
    <m/>
    <n v="13.6"/>
    <n v="13.6"/>
    <n v="578"/>
    <n v="0"/>
    <n v="0"/>
    <n v="2E-3"/>
    <n v="272"/>
    <n v="272"/>
    <m/>
  </r>
  <r>
    <s v="4301122102910006"/>
    <s v="国担非专项业务"/>
    <s v="新增"/>
    <x v="7"/>
    <s v=""/>
    <s v="湖南省融资再担保有限公司"/>
    <s v="张健"/>
    <s v="个体工商户"/>
    <s v="居民身份证"/>
    <s v="431027198703010510"/>
    <m/>
    <m/>
    <s v="桂东县清泉镇张健手机店"/>
    <s v="92431027MA4PK6LW85"/>
    <s v="私人控股"/>
    <s v="否"/>
    <s v="湖南省/郴州市/桂东县"/>
    <s v="通信设备零售"/>
    <s v="零售业"/>
    <n v="3"/>
    <n v="1E-3"/>
    <n v="8"/>
    <m/>
    <s v="其他"/>
    <s v="小微企业"/>
    <s v=""/>
    <m/>
    <m/>
    <m/>
    <s v="浙江网商银行股份有限公司"/>
    <n v="2"/>
    <s v="个人经营性贷款"/>
    <n v="9.8000000000000007"/>
    <s v="人民币"/>
    <s v="否"/>
    <s v="2022-10-29 00:00:00"/>
    <s v="2024-05-29 00:00:00"/>
    <m/>
    <s v="89130800433397907620221029"/>
    <m/>
    <s v="R88-57921553"/>
    <s v="GUAR89130800433397907620221029891308"/>
    <n v="1"/>
    <m/>
    <s v="无"/>
    <n v="20"/>
    <n v="40"/>
    <n v="0"/>
    <n v="20"/>
    <n v="20"/>
    <n v="0"/>
    <m/>
    <s v=""/>
    <s v="网商202210"/>
    <s v="国担非专项业务"/>
    <s v=""/>
    <s v="国担非专项业务"/>
    <m/>
    <s v="2022-11-29 16:51:38"/>
    <s v="2022-12-20 11:12:58"/>
    <s v="2022-11-07 00:00:00"/>
    <s v="刘畅之"/>
    <m/>
    <s v="省再担合规性审查通过"/>
    <s v="国担合规性审查通过"/>
    <m/>
    <n v="2"/>
    <n v="2"/>
    <n v="578"/>
    <n v="0"/>
    <n v="0"/>
    <n v="2E-3"/>
    <n v="40"/>
    <n v="40"/>
    <m/>
  </r>
  <r>
    <s v="4301122103010001"/>
    <s v="国担非专项业务"/>
    <s v="新增"/>
    <x v="7"/>
    <m/>
    <s v="湖南省融资再担保有限公司"/>
    <s v="曾丽妮"/>
    <s v="小微企业主"/>
    <s v="居民身份证"/>
    <s v="432524198401044327"/>
    <m/>
    <m/>
    <s v="新化鸿喜图文广告有限公司"/>
    <s v="91431322MA4QXR7Y4L"/>
    <s v="私人控股"/>
    <s v="否"/>
    <s v="湖南省/娄底市/新化县"/>
    <s v="其他广告服务"/>
    <s v="租赁和商务服务业"/>
    <n v="12"/>
    <n v="50"/>
    <n v="16"/>
    <m/>
    <s v="微型企业"/>
    <s v="小微企业"/>
    <s v="8.4.0"/>
    <m/>
    <m/>
    <m/>
    <s v="浙江网商银行股份有限公司"/>
    <n v="2"/>
    <s v="流动资金贷款"/>
    <n v="8"/>
    <s v="人民币"/>
    <s v="否"/>
    <s v="2022-10-30 00:00:00"/>
    <s v="2024-05-30 00:00:00"/>
    <m/>
    <s v="89130800001429502820221030"/>
    <m/>
    <s v="R88-57921553"/>
    <s v="GUAR89130800001429502820221030891308"/>
    <n v="1"/>
    <m/>
    <s v="无"/>
    <n v="20"/>
    <n v="40"/>
    <n v="0"/>
    <n v="20"/>
    <n v="20"/>
    <n v="0"/>
    <m/>
    <s v=""/>
    <s v="网商202210"/>
    <s v="国担非专项业务"/>
    <m/>
    <s v="国担非专项业务"/>
    <m/>
    <s v="2022-11-29 16:51:38"/>
    <s v="2022-12-20 11:12:58"/>
    <s v="2022-11-07 11:02:46"/>
    <s v="刘畅之"/>
    <m/>
    <s v="省再担合规性审查通过"/>
    <s v="国担合规性审查通过"/>
    <m/>
    <n v="2"/>
    <n v="2"/>
    <n v="578"/>
    <n v="0"/>
    <n v="0"/>
    <n v="2E-3"/>
    <n v="40"/>
    <n v="40"/>
    <m/>
  </r>
  <r>
    <s v="4301122103010002"/>
    <s v="国担非专项业务"/>
    <s v="新增"/>
    <x v="7"/>
    <m/>
    <s v="湖南省融资再担保有限公司"/>
    <s v="周小松"/>
    <s v="小微企业主"/>
    <s v="居民身份证"/>
    <s v="430181198503204858"/>
    <m/>
    <m/>
    <s v="长沙小资时袋皮具有限公司"/>
    <s v="91430104MA4L6TMT2U"/>
    <s v="私人控股"/>
    <s v="是"/>
    <s v="湖南省/长沙市/岳麓区"/>
    <s v="其他制鞋业"/>
    <s v="工业"/>
    <n v="50"/>
    <n v="1E-3"/>
    <n v="28"/>
    <m/>
    <s v="微型企业"/>
    <s v="小微企业"/>
    <s v="7.3.3"/>
    <m/>
    <m/>
    <m/>
    <s v="浙江网商银行股份有限公司"/>
    <n v="2"/>
    <s v="流动资金贷款"/>
    <n v="6.2"/>
    <s v="人民币"/>
    <s v="否"/>
    <s v="2022-10-30 00:00:00"/>
    <s v="2024-05-30 00:00:00"/>
    <m/>
    <s v="89130800002702205120221030"/>
    <m/>
    <s v="R88-57921553"/>
    <s v="GUAR89130800002702205120221030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3010003"/>
    <s v="国担非专项业务"/>
    <s v="新增"/>
    <x v="7"/>
    <m/>
    <s v="湖南省融资再担保有限公司"/>
    <s v="贺庆"/>
    <s v="个体工商户"/>
    <s v="居民身份证"/>
    <s v="430621199306100457"/>
    <m/>
    <m/>
    <s v="岳阳县饭点餐饮店"/>
    <s v="92430621MA4R19P24A"/>
    <s v="私人控股"/>
    <s v="否"/>
    <s v="湖南省/岳阳市/岳阳县"/>
    <s v="正餐服务"/>
    <s v="餐饮业"/>
    <n v="30"/>
    <n v="1E-3"/>
    <n v="16"/>
    <m/>
    <s v="其他"/>
    <s v="小微企业"/>
    <m/>
    <m/>
    <m/>
    <m/>
    <s v="浙江网商银行股份有限公司"/>
    <n v="2"/>
    <s v="个人经营性贷款"/>
    <n v="8"/>
    <s v="人民币"/>
    <s v="否"/>
    <s v="2022-10-30 00:00:00"/>
    <s v="2024-05-30 00:00:00"/>
    <m/>
    <s v="89130800104671713120221030"/>
    <m/>
    <s v="R88-57921553"/>
    <s v="GUAR89130800104671713120221030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3010004"/>
    <s v="国担非专项业务"/>
    <s v="新增"/>
    <x v="7"/>
    <m/>
    <s v="湖南省融资再担保有限公司"/>
    <s v="吴小江"/>
    <s v="个体工商户"/>
    <s v="居民身份证"/>
    <s v="432503198706272011"/>
    <m/>
    <m/>
    <s v="永州市冷水滩区小江便利店"/>
    <s v="92431103MA4R72B292"/>
    <s v="私人控股"/>
    <s v="否"/>
    <s v="湖南省/永州市/冷水滩区"/>
    <s v="其他未列明零售业"/>
    <s v="零售业"/>
    <n v="4"/>
    <n v="461"/>
    <n v="7"/>
    <m/>
    <s v="其他"/>
    <s v="小微企业"/>
    <m/>
    <m/>
    <m/>
    <m/>
    <s v="浙江网商银行股份有限公司"/>
    <n v="2"/>
    <s v="个人经营性贷款"/>
    <n v="5.95"/>
    <s v="人民币"/>
    <s v="否"/>
    <s v="2022-10-30 00:00:00"/>
    <s v="2024-05-30 00:00:00"/>
    <m/>
    <s v="89130800112259801420221030"/>
    <m/>
    <s v="R88-57921553"/>
    <s v="GUAR89130800112259801420221030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3010005"/>
    <s v="国担非专项业务"/>
    <s v="新增"/>
    <x v="7"/>
    <m/>
    <s v="湖南省融资再担保有限公司"/>
    <s v="田宏波"/>
    <s v="个体工商户"/>
    <s v="居民身份证"/>
    <s v="430723197605232416"/>
    <m/>
    <m/>
    <s v="澧县小渡口波波家庭农场"/>
    <s v="92430723MA4QNJ259Q"/>
    <s v="私人控股"/>
    <s v="否"/>
    <s v="湖南省/常德市/澧县"/>
    <s v="内陆养殖"/>
    <s v="农、林、牧、渔业"/>
    <n v="20"/>
    <n v="9.3332999999999995"/>
    <n v="1"/>
    <m/>
    <s v="其他"/>
    <s v="三农,小微企业"/>
    <m/>
    <m/>
    <m/>
    <m/>
    <s v="浙江网商银行股份有限公司"/>
    <n v="6"/>
    <s v="个人经营性贷款"/>
    <n v="6.2"/>
    <s v="人民币"/>
    <s v="否"/>
    <s v="2022-10-30 00:00:00"/>
    <s v="2024-05-30 00:00:00"/>
    <m/>
    <s v="89130800133036512320221030"/>
    <m/>
    <s v="R88-57921553"/>
    <s v="GUAR89130800133036512320221030891308"/>
    <n v="1"/>
    <m/>
    <s v="无"/>
    <n v="20"/>
    <n v="40"/>
    <n v="0"/>
    <n v="20"/>
    <n v="20"/>
    <n v="0"/>
    <m/>
    <s v=""/>
    <s v="网商202210"/>
    <s v="国担非专项业务"/>
    <m/>
    <s v="国担非专项业务"/>
    <m/>
    <s v="2022-11-29 16:51:38"/>
    <s v="2022-12-20 11:12:28"/>
    <s v="2022-11-07 11:02:46"/>
    <s v="刘畅之"/>
    <m/>
    <s v="省再担合规性审查通过"/>
    <s v="国担合规性审查通过"/>
    <m/>
    <n v="6"/>
    <n v="6"/>
    <n v="578"/>
    <n v="0"/>
    <n v="0"/>
    <n v="2E-3"/>
    <n v="120"/>
    <n v="120"/>
    <m/>
  </r>
  <r>
    <s v="4301122103010006"/>
    <s v="国担非专项业务"/>
    <s v="新增"/>
    <x v="7"/>
    <m/>
    <s v="湖南省融资再担保有限公司"/>
    <s v="邓志强"/>
    <s v="小微企业主"/>
    <s v="居民身份证"/>
    <s v="431021198508012416"/>
    <m/>
    <m/>
    <s v="湖南顺三机械设备有限公司"/>
    <s v="91430112MA4QTUQP8B"/>
    <s v="私人控股"/>
    <s v="否"/>
    <s v="湖南省/长沙市/望城区"/>
    <s v="建筑工程机械与设备经营租赁"/>
    <s v="租赁和商务服务业"/>
    <n v="150"/>
    <n v="25"/>
    <n v="23"/>
    <m/>
    <s v="小型企业"/>
    <s v="小微企业"/>
    <m/>
    <m/>
    <m/>
    <m/>
    <s v="浙江网商银行股份有限公司"/>
    <n v="2"/>
    <s v="流动资金贷款"/>
    <n v="9.8000000000000007"/>
    <s v="人民币"/>
    <s v="否"/>
    <s v="2022-10-30 00:00:00"/>
    <s v="2024-05-30 00:00:00"/>
    <m/>
    <s v="89130800348700901120221030"/>
    <m/>
    <s v="R88-57921553"/>
    <s v="GUAR89130800348700901120221030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8"/>
    <n v="0"/>
    <n v="0"/>
    <n v="2E-3"/>
    <n v="40"/>
    <n v="40"/>
    <m/>
  </r>
  <r>
    <s v="4301122103110007"/>
    <s v="国担非专项业务"/>
    <s v="新增"/>
    <x v="7"/>
    <m/>
    <s v="湖南省融资再担保有限公司"/>
    <s v="张薇"/>
    <s v="小微企业主"/>
    <s v="居民身份证"/>
    <s v="430981198910154724"/>
    <m/>
    <m/>
    <s v="长沙慕了文化传播有限公司"/>
    <s v="91430112MA4TG9803Y"/>
    <s v="私人控股"/>
    <s v="否"/>
    <s v="湖南省/长沙市/望城区"/>
    <s v="文化活动服务"/>
    <s v="其他未列明行业"/>
    <n v="50"/>
    <n v="385.33999899999998"/>
    <n v="21"/>
    <m/>
    <s v="小型企业"/>
    <s v="小微企业"/>
    <m/>
    <m/>
    <m/>
    <m/>
    <s v="浙江网商银行股份有限公司"/>
    <n v="19.234000000000002"/>
    <s v="流动资金贷款"/>
    <n v="8.7200000000000006"/>
    <s v="人民币"/>
    <s v="否"/>
    <s v="2022-10-31 00:00:00"/>
    <s v="2024-05-30 00:00:00"/>
    <m/>
    <s v="89130800004483307420221031"/>
    <m/>
    <s v="R88-57921553"/>
    <s v="GUAR89130800004483307420221031891308"/>
    <n v="1"/>
    <m/>
    <s v="无"/>
    <n v="20"/>
    <n v="40"/>
    <n v="0"/>
    <n v="20"/>
    <n v="20"/>
    <n v="0"/>
    <m/>
    <s v=""/>
    <s v="网商202210"/>
    <s v="国担非专项业务"/>
    <m/>
    <s v="国担非专项业务"/>
    <m/>
    <s v="2022-11-29 16:51:38"/>
    <s v="2022-12-20 11:12:28"/>
    <s v="2022-11-07 11:02:46"/>
    <s v="刘畅之"/>
    <m/>
    <s v="省再担合规性审查通过"/>
    <s v="国担合规性审查通过"/>
    <m/>
    <n v="19.234000000000002"/>
    <n v="19.234000000000002"/>
    <n v="577"/>
    <n v="0"/>
    <n v="0"/>
    <n v="2E-3"/>
    <n v="384.68"/>
    <n v="384.68"/>
    <m/>
  </r>
  <r>
    <s v="4301122103110008"/>
    <s v="国担非专项业务"/>
    <s v="新增"/>
    <x v="7"/>
    <m/>
    <s v="湖南省融资再担保有限公司"/>
    <s v="颜飞"/>
    <s v="个体工商户"/>
    <s v="居民身份证"/>
    <s v="430223198406030712"/>
    <m/>
    <m/>
    <s v="石峰区熊老家粉铺"/>
    <s v="92430204MA4R30G4X8"/>
    <s v="私人控股"/>
    <s v="否"/>
    <s v="湖南省/株洲市/石峰区"/>
    <s v="小吃服务"/>
    <s v="餐饮业"/>
    <n v="25.8"/>
    <n v="1E-3"/>
    <n v="22"/>
    <m/>
    <s v="其他"/>
    <s v="小微企业"/>
    <m/>
    <m/>
    <m/>
    <m/>
    <s v="浙江网商银行股份有限公司"/>
    <n v="2"/>
    <s v="个人经营性贷款"/>
    <n v="8"/>
    <s v="人民币"/>
    <s v="否"/>
    <s v="2022-10-31 00:00:00"/>
    <s v="2024-05-30 00:00:00"/>
    <m/>
    <s v="89130800014715106020221031"/>
    <m/>
    <s v="R88-57921553"/>
    <s v="GUAR89130800014715106020221031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7"/>
    <n v="0"/>
    <n v="0"/>
    <n v="2E-3"/>
    <n v="40"/>
    <n v="40"/>
    <m/>
  </r>
  <r>
    <s v="4301122103110009"/>
    <s v="国担非专项业务"/>
    <s v="新增"/>
    <x v="7"/>
    <m/>
    <s v="湖南省融资再担保有限公司"/>
    <s v="刘恩豪"/>
    <s v="小微企业主"/>
    <s v="居民身份证"/>
    <s v="430419197809156493"/>
    <m/>
    <m/>
    <s v="湖南豪邦农业农机有限公司"/>
    <s v="91430481MA4TB1A4XU"/>
    <s v="私人控股"/>
    <s v="否"/>
    <s v="湖南省/衡阳市/耒阳市"/>
    <s v="其他农业专业及辅助性活动"/>
    <s v="农、林、牧、渔业"/>
    <n v="1000"/>
    <n v="233"/>
    <n v="1"/>
    <m/>
    <s v="小型企业"/>
    <s v="三农,小微企业"/>
    <s v="4.4.1"/>
    <m/>
    <m/>
    <m/>
    <s v="浙江网商银行股份有限公司"/>
    <n v="13"/>
    <s v="流动资金贷款"/>
    <n v="8"/>
    <s v="人民币"/>
    <s v="否"/>
    <s v="2022-10-31 00:00:00"/>
    <s v="2024-05-30 00:00:00"/>
    <m/>
    <s v="89130800019845402620221031"/>
    <m/>
    <s v="R88-57921553"/>
    <s v="GUAR89130800019845402620221031891308"/>
    <n v="1"/>
    <m/>
    <s v="无"/>
    <n v="20"/>
    <n v="40"/>
    <n v="0"/>
    <n v="20"/>
    <n v="20"/>
    <n v="0"/>
    <m/>
    <s v=""/>
    <s v="网商202210"/>
    <s v="国担非专项业务"/>
    <m/>
    <s v="国担非专项业务"/>
    <m/>
    <s v="2022-11-29 16:51:38"/>
    <s v="2022-12-20 11:12:28"/>
    <s v="2022-11-07 11:02:46"/>
    <s v="刘畅之"/>
    <m/>
    <s v="省再担合规性审查通过"/>
    <s v="国担合规性审查通过"/>
    <m/>
    <n v="13"/>
    <n v="13"/>
    <n v="577"/>
    <n v="0"/>
    <n v="0"/>
    <n v="2E-3"/>
    <n v="260"/>
    <n v="260"/>
    <m/>
  </r>
  <r>
    <s v="4301122103110010"/>
    <s v="国担非专项业务"/>
    <s v="新增"/>
    <x v="7"/>
    <m/>
    <s v="湖南省融资再担保有限公司"/>
    <s v="廖丽"/>
    <s v="个体工商户"/>
    <s v="居民身份证"/>
    <s v="430981198706093063"/>
    <m/>
    <m/>
    <s v="沅江市黄茅洲镇汐汐小屋超市"/>
    <s v="92430981MA4RC0CY9Q"/>
    <s v="私人控股"/>
    <s v="否"/>
    <s v="湖南省/益阳市/沅江市"/>
    <s v="超级市场零售"/>
    <s v="零售业"/>
    <n v="10"/>
    <n v="177.01329899999999"/>
    <n v="10"/>
    <m/>
    <s v="其他"/>
    <s v="小微企业"/>
    <m/>
    <m/>
    <m/>
    <m/>
    <s v="浙江网商银行股份有限公司"/>
    <n v="5"/>
    <s v="个人经营性贷款"/>
    <n v="9.8000000000000007"/>
    <s v="人民币"/>
    <s v="否"/>
    <s v="2022-10-31 00:00:00"/>
    <s v="2024-05-30 00:00:00"/>
    <m/>
    <s v="89130800068912602120221031"/>
    <m/>
    <s v="R88-57921553"/>
    <s v="GUAR89130800068912602120221031891308"/>
    <n v="1"/>
    <m/>
    <s v="无"/>
    <n v="20"/>
    <n v="40"/>
    <n v="0"/>
    <n v="20"/>
    <n v="20"/>
    <n v="0"/>
    <m/>
    <s v=""/>
    <s v="网商202210"/>
    <s v="国担非专项业务"/>
    <m/>
    <s v="国担非专项业务"/>
    <m/>
    <s v="2022-11-29 16:51:38"/>
    <s v="2022-12-20 11:12:58"/>
    <s v="2022-11-07 11:02:46"/>
    <s v="刘畅之"/>
    <m/>
    <s v="省再担合规性审查通过"/>
    <s v="国担合规性审查通过"/>
    <m/>
    <n v="5"/>
    <n v="5"/>
    <n v="577"/>
    <n v="0"/>
    <n v="0"/>
    <n v="2E-3"/>
    <n v="100"/>
    <n v="100"/>
    <m/>
  </r>
  <r>
    <s v="4301122103110011"/>
    <s v="国担非专项业务"/>
    <s v="新增"/>
    <x v="7"/>
    <m/>
    <s v="湖南省融资再担保有限公司"/>
    <s v="邓翔"/>
    <s v="小微企业主"/>
    <s v="居民身份证"/>
    <s v="431126198706040036"/>
    <m/>
    <m/>
    <s v="宁远县银河网咖有限公司"/>
    <s v="91431126MA4L2GX91M"/>
    <s v="私人控股"/>
    <s v="否"/>
    <s v="湖南省/永州市/宁远县"/>
    <s v="互联网其他信息服务"/>
    <s v="信息传输业"/>
    <n v="50"/>
    <n v="150"/>
    <n v="18"/>
    <m/>
    <s v="小型企业"/>
    <s v="小微企业"/>
    <s v="1.4.4"/>
    <m/>
    <m/>
    <m/>
    <s v="浙江网商银行股份有限公司"/>
    <n v="20"/>
    <s v="流动资金贷款"/>
    <n v="9.8000000000000007"/>
    <s v="人民币"/>
    <s v="否"/>
    <s v="2022-10-31 00:00:00"/>
    <s v="2024-05-30 00:00:00"/>
    <m/>
    <s v="89130800079725901720221031"/>
    <m/>
    <s v="R88-57921553"/>
    <s v="GUAR89130800079725901720221031891308"/>
    <n v="1"/>
    <m/>
    <s v="无"/>
    <n v="20"/>
    <n v="40"/>
    <n v="0"/>
    <n v="20"/>
    <n v="20"/>
    <n v="0"/>
    <m/>
    <s v=""/>
    <s v="网商202210"/>
    <s v="国担非专项业务"/>
    <m/>
    <s v="国担非专项业务"/>
    <m/>
    <s v="2022-11-29 16:51:38"/>
    <s v="2022-12-20 11:12:28"/>
    <s v="2022-11-07 11:02:46"/>
    <s v="刘畅之"/>
    <m/>
    <s v="省再担合规性审查通过"/>
    <s v="国担合规性审查通过"/>
    <m/>
    <n v="20"/>
    <n v="20"/>
    <n v="577"/>
    <n v="0"/>
    <n v="0"/>
    <n v="2E-3"/>
    <n v="400"/>
    <n v="400"/>
    <m/>
  </r>
  <r>
    <s v="4301122103110012"/>
    <s v="国担非专项业务"/>
    <s v="新增"/>
    <x v="7"/>
    <m/>
    <s v="湖南省融资再担保有限公司"/>
    <s v="雷海军"/>
    <s v="个体工商户"/>
    <s v="居民身份证"/>
    <s v="431127199105046011"/>
    <m/>
    <m/>
    <s v="蓝山县军顺烟花爆竹专卖店"/>
    <s v="92431127MA7BKQYY4E"/>
    <s v="私人控股"/>
    <s v="否"/>
    <s v="湖南省/永州市/蓝山县"/>
    <s v="其他未列明零售业"/>
    <s v="零售业"/>
    <n v="650"/>
    <n v="400"/>
    <n v="2"/>
    <m/>
    <s v="其他"/>
    <s v="小微企业"/>
    <m/>
    <m/>
    <m/>
    <m/>
    <s v="浙江网商银行股份有限公司"/>
    <n v="2"/>
    <s v="个人经营性贷款"/>
    <n v="8.9359999999999999"/>
    <s v="人民币"/>
    <s v="否"/>
    <s v="2022-10-31 00:00:00"/>
    <s v="2024-05-30 00:00:00"/>
    <m/>
    <s v="89130800318434007520221031"/>
    <m/>
    <s v="R88-57921553"/>
    <s v="GUAR89130800318434007520221031891308"/>
    <n v="1"/>
    <m/>
    <s v="无"/>
    <n v="20"/>
    <n v="40"/>
    <n v="0"/>
    <n v="20"/>
    <n v="20"/>
    <n v="0"/>
    <m/>
    <s v=""/>
    <s v="网商202210"/>
    <s v="国担非专项业务"/>
    <m/>
    <s v="国担非专项业务"/>
    <m/>
    <s v="2022-11-29 16:51:38"/>
    <s v="2022-12-20 11:12:28"/>
    <s v="2022-11-07 11:02:46"/>
    <s v="刘畅之"/>
    <m/>
    <s v="省再担合规性审查通过"/>
    <s v="国担合规性审查通过"/>
    <m/>
    <n v="2"/>
    <n v="2"/>
    <n v="577"/>
    <n v="0"/>
    <n v="0"/>
    <n v="2E-3"/>
    <n v="40"/>
    <n v="40"/>
    <m/>
  </r>
  <r>
    <s v="4301122100310015"/>
    <s v="乡村振兴贷款担保支持计划"/>
    <s v="新增"/>
    <x v="7"/>
    <m/>
    <s v="湖南省融资再担保有限公司"/>
    <s v="唐琴"/>
    <s v="小微企业主"/>
    <s v="居民身份证"/>
    <s v="43052919880901026X"/>
    <m/>
    <m/>
    <s v="城步绿果园农业开发有限公司"/>
    <s v="91430529MA4L6DG11G"/>
    <s v="私人控股"/>
    <s v="否"/>
    <s v="湖南省/邵阳市/城步苗族自治县"/>
    <s v="其他园艺作物种植"/>
    <s v="农、林、牧、渔业"/>
    <n v="100"/>
    <n v="50"/>
    <n v="1"/>
    <m/>
    <s v="小型企业"/>
    <s v="三农,小微企业"/>
    <m/>
    <m/>
    <m/>
    <m/>
    <s v="浙江网商银行股份有限公司"/>
    <n v="4.28"/>
    <s v="流动资金贷款"/>
    <n v="8"/>
    <s v="人民币"/>
    <s v="否"/>
    <s v="2022-10-03 00:00:00"/>
    <s v="2024-05-03 00:00:00"/>
    <m/>
    <s v="89130800293670304520221003"/>
    <m/>
    <s v="R88-57921553"/>
    <s v="GUAR89130800293670304520221003891308"/>
    <n v="1"/>
    <m/>
    <s v="无"/>
    <n v="20"/>
    <n v="30"/>
    <n v="0"/>
    <n v="20"/>
    <n v="30"/>
    <n v="0"/>
    <m/>
    <s v=""/>
    <s v="网商202210"/>
    <s v="乡村振兴贷款担保支持计划"/>
    <m/>
    <s v="乡村振兴贷款担保支持计划"/>
    <m/>
    <s v="2022-11-29 16:51:38"/>
    <s v="2022-12-30 16:48:46"/>
    <s v="2022-11-07 11:03:12"/>
    <s v="刘畅之"/>
    <m/>
    <s v="省再担合规性审查通过"/>
    <s v="国担合规性审查通过"/>
    <m/>
    <n v="4.28"/>
    <n v="4.28"/>
    <n v="578"/>
    <n v="0"/>
    <n v="0"/>
    <n v="2E-3"/>
    <n v="85.6"/>
    <n v="85.6"/>
    <m/>
  </r>
  <r>
    <s v="4301122101010020"/>
    <s v="乡村振兴贷款担保支持计划"/>
    <s v="新增"/>
    <x v="7"/>
    <m/>
    <s v="湖南省融资再担保有限公司"/>
    <s v="杨强"/>
    <s v="个体工商户"/>
    <s v="居民身份证"/>
    <s v="433122198212289030"/>
    <m/>
    <m/>
    <s v="泸溪县优好菜店"/>
    <s v="92433122MA4PTFKU9E"/>
    <s v="私人控股"/>
    <s v="否"/>
    <s v="湖南省/湘西土家族苗族自治州/泸溪县"/>
    <s v="果品、蔬菜零售"/>
    <s v="零售业"/>
    <n v="2"/>
    <n v="168"/>
    <n v="5"/>
    <m/>
    <s v="其他"/>
    <s v="小微企业"/>
    <m/>
    <m/>
    <m/>
    <m/>
    <s v="浙江网商银行股份有限公司"/>
    <n v="57.311100000000003"/>
    <s v="个人经营性贷款"/>
    <n v="8"/>
    <s v="人民币"/>
    <s v="否"/>
    <s v="2022-10-10 00:00:00"/>
    <s v="2024-05-10 00:00:00"/>
    <m/>
    <s v="89130800101244212220221010"/>
    <m/>
    <s v="R88-57921553"/>
    <s v="GUAR89130800101244212220221010891308"/>
    <n v="1"/>
    <m/>
    <s v="无"/>
    <n v="20"/>
    <n v="30"/>
    <n v="0"/>
    <n v="20"/>
    <n v="30"/>
    <n v="0"/>
    <m/>
    <s v=""/>
    <s v="网商202210"/>
    <s v="乡村振兴贷款担保支持计划"/>
    <m/>
    <s v="乡村振兴贷款担保支持计划"/>
    <m/>
    <s v="2022-11-29 16:51:38"/>
    <s v="2022-12-30 16:48:46"/>
    <s v="2022-11-07 11:03:12"/>
    <s v="刘畅之"/>
    <m/>
    <s v="省再担合规性审查通过"/>
    <s v="国担合规性审查通过"/>
    <m/>
    <n v="57.311100000000003"/>
    <n v="57.311100000000003"/>
    <n v="578"/>
    <n v="0"/>
    <n v="0"/>
    <n v="2E-3"/>
    <n v="1146.22"/>
    <n v="1146.22"/>
    <m/>
  </r>
  <r>
    <s v="4301122102110015"/>
    <s v="乡村振兴贷款担保支持计划"/>
    <s v="新增"/>
    <x v="7"/>
    <m/>
    <s v="湖南省融资再担保有限公司"/>
    <s v="李夏"/>
    <s v="个体工商户"/>
    <s v="居民身份证"/>
    <s v="431128199104060846"/>
    <m/>
    <m/>
    <s v="新田县唯夏家电商场"/>
    <s v="92431128MA4LUNH67P"/>
    <s v="私人控股"/>
    <s v="否"/>
    <s v="湖南省/永州市/新田县"/>
    <s v="家用视听设备零售"/>
    <s v="零售业"/>
    <n v="50"/>
    <n v="475"/>
    <n v="5"/>
    <m/>
    <s v="其他"/>
    <s v="小微企业"/>
    <m/>
    <m/>
    <m/>
    <m/>
    <s v="浙江网商银行股份有限公司"/>
    <n v="23"/>
    <s v="个人经营性贷款"/>
    <n v="8"/>
    <s v="人民币"/>
    <s v="否"/>
    <s v="2022-10-21 00:00:00"/>
    <s v="2024-05-21 00:00:00"/>
    <m/>
    <s v="89130800038870701320221021"/>
    <m/>
    <s v="R88-57921553"/>
    <s v="GUAR89130800038870701320221021891308"/>
    <n v="1"/>
    <m/>
    <s v="无"/>
    <n v="20"/>
    <n v="30"/>
    <n v="0"/>
    <n v="20"/>
    <n v="30"/>
    <n v="0"/>
    <m/>
    <s v=""/>
    <s v="网商202210"/>
    <s v="乡村振兴贷款担保支持计划"/>
    <m/>
    <s v="乡村振兴贷款担保支持计划"/>
    <m/>
    <s v="2022-11-29 16:51:38"/>
    <s v="2022-12-30 16:48:46"/>
    <s v="2022-11-07 11:03:12"/>
    <s v="刘畅之"/>
    <m/>
    <s v="省再担合规性审查通过"/>
    <s v="国担合规性审查通过"/>
    <m/>
    <n v="23"/>
    <n v="23"/>
    <n v="578"/>
    <n v="0"/>
    <n v="0"/>
    <n v="2E-3"/>
    <n v="460"/>
    <n v="460"/>
    <m/>
  </r>
  <r>
    <s v="4301122102410019"/>
    <s v="乡村振兴贷款担保支持计划"/>
    <s v="新增"/>
    <x v="7"/>
    <m/>
    <s v="湖南省融资再担保有限公司"/>
    <s v="张明峰"/>
    <s v="个体工商户"/>
    <s v="居民身份证"/>
    <s v="430822198608090015"/>
    <m/>
    <m/>
    <s v="桑植县三疯手机城"/>
    <s v="92430822MA4Q38WT77"/>
    <s v="私人控股"/>
    <s v="否"/>
    <s v="湖南省/张家界市/桑植县"/>
    <s v="其他电信服务"/>
    <s v="信息传输业"/>
    <n v="30"/>
    <n v="151.54"/>
    <n v="15"/>
    <m/>
    <s v="其他"/>
    <s v="小微企业"/>
    <s v="1.1.4"/>
    <m/>
    <m/>
    <m/>
    <s v="浙江网商银行股份有限公司"/>
    <n v="6.8"/>
    <s v="个人经营性贷款"/>
    <n v="6.2"/>
    <s v="人民币"/>
    <s v="否"/>
    <s v="2022-10-24 00:00:00"/>
    <s v="2024-05-24 00:00:00"/>
    <m/>
    <s v="89130800057976902020221024"/>
    <m/>
    <s v="R88-57921553"/>
    <s v="GUAR89130800057976902020221024891308"/>
    <n v="1"/>
    <m/>
    <s v="无"/>
    <n v="20"/>
    <n v="30"/>
    <n v="0"/>
    <n v="20"/>
    <n v="30"/>
    <n v="0"/>
    <m/>
    <s v=""/>
    <s v="网商202210"/>
    <s v="乡村振兴贷款担保支持计划"/>
    <m/>
    <s v="乡村振兴贷款担保支持计划"/>
    <m/>
    <s v="2022-11-29 16:51:38"/>
    <s v="2022-12-30 16:48:46"/>
    <s v="2022-11-07 11:03:12"/>
    <s v="刘畅之"/>
    <m/>
    <s v="省再担合规性审查通过"/>
    <s v="国担合规性审查通过"/>
    <m/>
    <n v="6.8"/>
    <n v="6.8"/>
    <n v="578"/>
    <n v="0"/>
    <n v="0"/>
    <n v="2E-3"/>
    <n v="136"/>
    <n v="136"/>
    <m/>
  </r>
  <r>
    <s v="4301122102510017"/>
    <s v="乡村振兴贷款担保支持计划"/>
    <s v="新增"/>
    <x v="7"/>
    <m/>
    <s v="湖南省融资再担保有限公司"/>
    <s v="方赛川"/>
    <s v="个体工商户"/>
    <s v="居民身份证"/>
    <s v="430626199101074226"/>
    <m/>
    <m/>
    <s v="平江县长寿镇怦然心动服装店"/>
    <s v="92430626MA4QJ1FBX3"/>
    <s v="私人控股"/>
    <s v="否"/>
    <s v="湖南省/岳阳市/平江县"/>
    <s v="其他未列明零售业"/>
    <s v="零售业"/>
    <n v="10"/>
    <n v="486"/>
    <n v="8"/>
    <m/>
    <s v="其他"/>
    <s v="小微企业"/>
    <m/>
    <m/>
    <m/>
    <m/>
    <s v="浙江网商银行股份有限公司"/>
    <n v="4"/>
    <s v="个人经营性贷款"/>
    <n v="9.8000000000000007"/>
    <s v="人民币"/>
    <s v="否"/>
    <s v="2022-10-25 00:00:00"/>
    <s v="2024-05-25 00:00:00"/>
    <m/>
    <s v="89130800171897704320221025"/>
    <m/>
    <s v="R88-57921553"/>
    <s v="GUAR89130800171897704320221025891308"/>
    <n v="1"/>
    <m/>
    <s v="无"/>
    <n v="20"/>
    <n v="30"/>
    <n v="0"/>
    <n v="20"/>
    <n v="30"/>
    <n v="0"/>
    <m/>
    <s v=""/>
    <s v="网商202210"/>
    <s v="乡村振兴贷款担保支持计划"/>
    <m/>
    <s v="乡村振兴贷款担保支持计划"/>
    <m/>
    <s v="2022-11-29 16:51:38"/>
    <s v="2022-12-30 16:48:46"/>
    <s v="2022-11-07 11:03:12"/>
    <s v="刘畅之"/>
    <m/>
    <s v="省再担合规性审查通过"/>
    <s v="国担合规性审查通过"/>
    <m/>
    <n v="4"/>
    <n v="4"/>
    <n v="578"/>
    <n v="0"/>
    <n v="0"/>
    <n v="2E-3"/>
    <n v="80"/>
    <n v="80"/>
    <m/>
  </r>
  <r>
    <s v="4301122102610016"/>
    <s v="乡村振兴贷款担保支持计划"/>
    <s v="新增"/>
    <x v="7"/>
    <m/>
    <s v="湖南省融资再担保有限公司"/>
    <s v="赵小成"/>
    <s v="小微企业主"/>
    <s v="居民身份证"/>
    <s v="430529198207213019"/>
    <m/>
    <m/>
    <s v="湖南弘尊灯具有限公司"/>
    <s v="91430529MA4QA4LM7N"/>
    <s v="私人控股"/>
    <s v="否"/>
    <s v="湖南省/邵阳市/城步苗族自治县"/>
    <s v="照明灯具制造"/>
    <s v="工业"/>
    <n v="150"/>
    <n v="400"/>
    <n v="26"/>
    <m/>
    <s v="小型企业"/>
    <s v="小微企业"/>
    <s v="7.1.3"/>
    <m/>
    <m/>
    <m/>
    <s v="浙江网商银行股份有限公司"/>
    <n v="10"/>
    <s v="流动资金贷款"/>
    <n v="8"/>
    <s v="人民币"/>
    <s v="否"/>
    <s v="2022-10-26 00:00:00"/>
    <s v="2024-05-26 00:00:00"/>
    <m/>
    <s v="89130800096128207020221026"/>
    <m/>
    <s v="R88-57921553"/>
    <s v="GUAR89130800096128207020221026891308"/>
    <n v="1"/>
    <m/>
    <s v="无"/>
    <n v="20"/>
    <n v="30"/>
    <n v="0"/>
    <n v="20"/>
    <n v="30"/>
    <n v="0"/>
    <m/>
    <s v=""/>
    <s v="网商202210"/>
    <s v="乡村振兴贷款担保支持计划"/>
    <m/>
    <s v="乡村振兴贷款担保支持计划"/>
    <m/>
    <s v="2022-11-29 16:51:38"/>
    <s v="2022-12-30 16:48:46"/>
    <s v="2022-11-07 11:03:12"/>
    <s v="刘畅之"/>
    <m/>
    <s v="省再担合规性审查通过"/>
    <s v="国担合规性审查通过"/>
    <m/>
    <n v="10"/>
    <n v="10"/>
    <n v="578"/>
    <n v="0"/>
    <n v="0"/>
    <n v="2E-3"/>
    <n v="200"/>
    <n v="200"/>
    <m/>
  </r>
  <r>
    <s v="4301122102710010"/>
    <s v="乡村振兴贷款担保支持计划"/>
    <s v="新增"/>
    <x v="7"/>
    <m/>
    <s v="湖南省融资再担保有限公司"/>
    <s v="吴晶晶"/>
    <s v="个体工商户"/>
    <s v="居民身份证"/>
    <s v="420626198612303522"/>
    <m/>
    <m/>
    <s v="泸溪县聚福楼酒店"/>
    <s v="92433122MA4L8MT1XH"/>
    <s v="私人控股"/>
    <s v="否"/>
    <s v="湖南省/湘西土家族苗族自治州/泸溪县"/>
    <s v="正餐服务"/>
    <s v="餐饮业"/>
    <n v="60000"/>
    <n v="996"/>
    <n v="16"/>
    <m/>
    <s v="其他"/>
    <s v="小微企业"/>
    <m/>
    <m/>
    <m/>
    <m/>
    <s v="浙江网商银行股份有限公司"/>
    <n v="2"/>
    <s v="个人经营性贷款"/>
    <n v="5.48"/>
    <s v="人民币"/>
    <s v="否"/>
    <s v="2022-10-27 00:00:00"/>
    <s v="2024-05-27 00:00:00"/>
    <m/>
    <s v="89130800035905501520221027"/>
    <m/>
    <s v="R88-57921553"/>
    <s v="GUAR89130800035905501520221027891308"/>
    <n v="1"/>
    <m/>
    <s v="无"/>
    <n v="20"/>
    <n v="30"/>
    <n v="0"/>
    <n v="20"/>
    <n v="30"/>
    <n v="0"/>
    <m/>
    <s v=""/>
    <s v="网商202210"/>
    <s v="乡村振兴贷款担保支持计划"/>
    <m/>
    <s v="乡村振兴贷款担保支持计划"/>
    <m/>
    <s v="2022-11-29 16:51:38"/>
    <s v="2022-12-30 16:48:46"/>
    <s v="2022-11-07 11:03:12"/>
    <s v="刘畅之"/>
    <m/>
    <s v="省再担合规性审查通过"/>
    <s v="国担合规性审查通过"/>
    <m/>
    <n v="2"/>
    <n v="2"/>
    <n v="578"/>
    <n v="0"/>
    <n v="0"/>
    <n v="2E-3"/>
    <n v="40"/>
    <n v="40"/>
    <m/>
  </r>
  <r>
    <s v="4301122102710011"/>
    <s v="乡村振兴贷款担保支持计划"/>
    <s v="新增"/>
    <x v="7"/>
    <m/>
    <s v="湖南省融资再担保有限公司"/>
    <s v="全修磐"/>
    <s v="个体工商户"/>
    <s v="居民身份证"/>
    <s v="433127199006195419"/>
    <m/>
    <m/>
    <s v="永顺县南门桥电器维修部"/>
    <s v="92433127MA4MRC792P"/>
    <s v="私人控股"/>
    <s v="否"/>
    <s v="湖南省/湘西土家族苗族自治州/永顺县"/>
    <s v="日用电器修理"/>
    <s v="其他未列明行业"/>
    <n v="50"/>
    <n v="650"/>
    <n v="18"/>
    <m/>
    <s v="其他"/>
    <s v="小微企业"/>
    <m/>
    <m/>
    <m/>
    <m/>
    <s v="浙江网商银行股份有限公司"/>
    <n v="2"/>
    <s v="个人经营性贷款"/>
    <n v="9.8000000000000007"/>
    <s v="人民币"/>
    <s v="否"/>
    <s v="2022-10-27 00:00:00"/>
    <s v="2024-05-27 00:00:00"/>
    <m/>
    <s v="89130800037910500820221027"/>
    <m/>
    <s v="R88-57921553"/>
    <s v="GUAR89130800037910500820221027891308"/>
    <n v="1"/>
    <m/>
    <s v="无"/>
    <n v="20"/>
    <n v="30"/>
    <n v="0"/>
    <n v="20"/>
    <n v="30"/>
    <n v="0"/>
    <m/>
    <s v=""/>
    <s v="网商202210"/>
    <s v="乡村振兴贷款担保支持计划"/>
    <m/>
    <s v="乡村振兴贷款担保支持计划"/>
    <m/>
    <s v="2022-11-29 16:51:38"/>
    <s v="2022-12-30 16:48:46"/>
    <s v="2022-11-07 11:03:12"/>
    <s v="刘畅之"/>
    <m/>
    <s v="省再担合规性审查通过"/>
    <s v="国担合规性审查通过"/>
    <m/>
    <n v="2"/>
    <n v="2"/>
    <n v="578"/>
    <n v="0"/>
    <n v="0"/>
    <n v="2E-3"/>
    <n v="40"/>
    <n v="40"/>
    <m/>
  </r>
  <r>
    <s v="4301122102810011"/>
    <s v="乡村振兴贷款担保支持计划"/>
    <s v="新增"/>
    <x v="7"/>
    <m/>
    <s v="湖南省融资再担保有限公司"/>
    <s v="雷小霜"/>
    <s v="个体工商户"/>
    <s v="居民身份证"/>
    <s v="433127198911083025"/>
    <m/>
    <m/>
    <s v="永顺县芙蓉镇妈咪知婴母婴店"/>
    <s v="92433127MA4R3Y7966"/>
    <s v="私人控股"/>
    <s v="否"/>
    <s v="湖南省/湘西土家族苗族自治州/永顺县"/>
    <s v="其他食品零售"/>
    <s v="零售业"/>
    <n v="50"/>
    <n v="478"/>
    <n v="13"/>
    <m/>
    <s v="其他"/>
    <s v="小微企业"/>
    <m/>
    <m/>
    <m/>
    <m/>
    <s v="浙江网商银行股份有限公司"/>
    <n v="2"/>
    <s v="个人经营性贷款"/>
    <n v="9.8000000000000007"/>
    <s v="人民币"/>
    <s v="否"/>
    <s v="2022-10-28 00:00:00"/>
    <s v="2024-05-28 00:00:00"/>
    <m/>
    <s v="89130800024758411920221028"/>
    <m/>
    <s v="R88-57921553"/>
    <s v="GUAR89130800024758411920221028891308"/>
    <n v="1"/>
    <m/>
    <s v="无"/>
    <n v="20"/>
    <n v="30"/>
    <n v="0"/>
    <n v="20"/>
    <n v="30"/>
    <n v="0"/>
    <m/>
    <s v=""/>
    <s v="网商202210"/>
    <s v="乡村振兴贷款担保支持计划"/>
    <m/>
    <s v="乡村振兴贷款担保支持计划"/>
    <m/>
    <s v="2022-11-29 16:51:38"/>
    <s v="2022-12-30 16:48:46"/>
    <s v="2022-11-07 11:03:12"/>
    <s v="刘畅之"/>
    <m/>
    <s v="省再担合规性审查通过"/>
    <s v="国担合规性审查通过"/>
    <m/>
    <n v="2"/>
    <n v="2"/>
    <n v="578"/>
    <n v="0"/>
    <n v="0"/>
    <n v="2E-3"/>
    <n v="40"/>
    <n v="40"/>
    <m/>
  </r>
  <r>
    <s v="4301122102810012"/>
    <s v="乡村振兴贷款担保支持计划"/>
    <s v="新增"/>
    <x v="7"/>
    <m/>
    <s v="湖南省融资再担保有限公司"/>
    <s v="彭湘明"/>
    <s v="个体工商户"/>
    <s v="居民身份证"/>
    <s v="43312719720818564X"/>
    <m/>
    <m/>
    <s v="永顺县希诺丝日用品店"/>
    <s v="92433127MA4QE6TL7M"/>
    <s v="私人控股"/>
    <s v="否"/>
    <s v="湖南省/湘西土家族苗族自治州/永顺县"/>
    <s v="其他食品零售"/>
    <s v="零售业"/>
    <n v="20"/>
    <n v="274.72000000000003"/>
    <n v="6"/>
    <m/>
    <s v="其他"/>
    <s v="小微企业"/>
    <m/>
    <m/>
    <m/>
    <m/>
    <s v="浙江网商银行股份有限公司"/>
    <n v="4"/>
    <s v="个人经营性贷款"/>
    <n v="9.8000000000000007"/>
    <s v="人民币"/>
    <s v="否"/>
    <s v="2022-10-28 00:00:00"/>
    <s v="2024-05-28 00:00:00"/>
    <m/>
    <s v="89130800441458106420221028"/>
    <m/>
    <s v="R88-57921553"/>
    <s v="GUAR89130800441458106420221028891308"/>
    <n v="1"/>
    <m/>
    <s v="无"/>
    <n v="20"/>
    <n v="30"/>
    <n v="0"/>
    <n v="20"/>
    <n v="30"/>
    <n v="0"/>
    <m/>
    <s v=""/>
    <s v="网商202210"/>
    <s v="乡村振兴贷款担保支持计划"/>
    <m/>
    <s v="乡村振兴贷款担保支持计划"/>
    <m/>
    <s v="2022-11-29 16:51:38"/>
    <s v="2022-12-30 16:48:46"/>
    <s v="2022-11-07 11:03:12"/>
    <s v="刘畅之"/>
    <m/>
    <s v="省再担合规性审查通过"/>
    <s v="国担合规性审查通过"/>
    <m/>
    <n v="4"/>
    <n v="4"/>
    <n v="578"/>
    <n v="0"/>
    <n v="0"/>
    <n v="2E-3"/>
    <n v="80"/>
    <n v="80"/>
    <m/>
  </r>
  <r>
    <s v="4304122110300001"/>
    <s v="国担非专项业务"/>
    <s v="新增"/>
    <x v="34"/>
    <m/>
    <s v="湖南省融资再担保有限公司"/>
    <s v="衡阳市振洋汽车配件有限公司"/>
    <s v="企业"/>
    <s v="统一社会信用代码"/>
    <s v="9143040077228279X6"/>
    <m/>
    <m/>
    <m/>
    <m/>
    <s v="私人控股"/>
    <s v="否"/>
    <s v="湖南省/衡阳市/石鼓区"/>
    <s v="汽车零部件及配件制造"/>
    <s v="工业"/>
    <n v="10013"/>
    <n v="11722"/>
    <n v="136"/>
    <n v="468"/>
    <s v="小型企业"/>
    <s v="小微企业"/>
    <s v="5.2.3"/>
    <s v="谢亚平"/>
    <s v="居民身份证"/>
    <s v="430421198207012974"/>
    <s v="交通银行衡阳分行"/>
    <n v="500"/>
    <s v="流动资金贷款"/>
    <n v="4"/>
    <s v="人民币"/>
    <s v="否"/>
    <s v="2022-11-03 00:00:00"/>
    <s v="2023-10-20 00:00:00"/>
    <m/>
    <s v="zhenyang202210"/>
    <m/>
    <s v="zydb202210"/>
    <s v="衡融担保协议字[2022]第09001号"/>
    <n v="0"/>
    <s v="1.湘财金【2021】27号文；2.湘政办发【2021】12号文。"/>
    <s v="自然人保证,企业保证,动产抵押"/>
    <n v="20"/>
    <n v="40"/>
    <n v="0"/>
    <n v="20"/>
    <n v="20"/>
    <n v="0"/>
    <m/>
    <s v="高新企业"/>
    <m/>
    <s v="国担非专项业务"/>
    <m/>
    <s v="国担非专项业务"/>
    <m/>
    <s v="2022-11-10 15:00:57"/>
    <s v="2022-12-20 11:10:41"/>
    <s v="2022-11-07 12:05:59"/>
    <s v="肖彬彬"/>
    <m/>
    <s v="省再担合规性审查通过"/>
    <s v="国担合规性审查通过"/>
    <m/>
    <n v="500"/>
    <n v="500"/>
    <n v="351"/>
    <n v="0"/>
    <n v="0"/>
    <n v="2E-3"/>
    <n v="9616.44"/>
    <n v="9616.44"/>
    <m/>
  </r>
  <r>
    <s v="4302322102100001"/>
    <s v="国担非专项业务"/>
    <s v="新增"/>
    <x v="16"/>
    <m/>
    <s v="湖南省融资再担保有限公司"/>
    <s v="湖南德亚鑫特种陶瓷科技有限责任公司"/>
    <s v="企业"/>
    <s v="统一社会信用代码"/>
    <s v="91431322MA4L1L081M"/>
    <s v="李艳平"/>
    <s v="15197823458"/>
    <m/>
    <m/>
    <s v="私人控股"/>
    <s v="否"/>
    <s v="湖南省/娄底市/新化县"/>
    <s v="特种陶瓷制品制造"/>
    <s v="工业"/>
    <n v="540"/>
    <n v="369"/>
    <n v="10"/>
    <m/>
    <s v="微型企业"/>
    <s v="小微企业,三农"/>
    <s v="1.2.3"/>
    <s v="李艳平"/>
    <s v="居民身份证"/>
    <s v="432524198411130026"/>
    <s v="中国银行股份有限公司新化支行"/>
    <n v="110"/>
    <s v="流动资金贷款"/>
    <n v="3.9"/>
    <s v="人民币"/>
    <s v="否"/>
    <s v="2022-10-21 00:00:00"/>
    <s v="2023-10-20 00:00:00"/>
    <m/>
    <s v="湘中银企借字2022-1315787号"/>
    <m/>
    <s v="湘中银企保字2022-1315787号"/>
    <s v="XLDB2020070601"/>
    <n v="0.75"/>
    <m/>
    <s v="自然人保证"/>
    <n v="20"/>
    <n v="40"/>
    <n v="0"/>
    <n v="20"/>
    <n v="20"/>
    <n v="0"/>
    <m/>
    <s v="高新企业"/>
    <s v="无"/>
    <s v="国担非专项业务"/>
    <m/>
    <s v="国担非专项业务"/>
    <m/>
    <s v="2022-11-29 16:51:38"/>
    <s v="2022-12-20 11:12:28"/>
    <s v="2022-11-08 11:14:24"/>
    <s v="谢雅馨"/>
    <m/>
    <s v="省再担合规性审查通过"/>
    <s v="国担合规性审查通过"/>
    <m/>
    <n v="110"/>
    <n v="110"/>
    <n v="364"/>
    <n v="0"/>
    <n v="0"/>
    <n v="2E-3"/>
    <n v="2193.9699999999998"/>
    <n v="2193.9699999999998"/>
    <m/>
  </r>
  <r>
    <s v="4302322101410001"/>
    <s v="国担非专项业务"/>
    <s v="新增"/>
    <x v="16"/>
    <s v=""/>
    <s v="湖南省融资再担保有限公司"/>
    <s v="金亚平"/>
    <s v="小微企业主"/>
    <s v="居民身份证"/>
    <s v="432522196608241852"/>
    <s v="金亚平"/>
    <s v="15197838168"/>
    <s v="双峰县鑫隆机动车检测有限公司"/>
    <s v="91431321MA4T881A47"/>
    <s v="私人控股"/>
    <s v="否"/>
    <s v="湖南省/娄底市/双峰县"/>
    <s v="汽车修理与维护"/>
    <s v="其他未列明行业"/>
    <n v="552"/>
    <n v="220"/>
    <n v="10"/>
    <n v="0"/>
    <s v="小型企业"/>
    <s v="小微企业"/>
    <s v="5.4.1"/>
    <m/>
    <m/>
    <m/>
    <s v="湖南双峰农村商业银行股份有限公司华国支行"/>
    <n v="160"/>
    <s v="个人经营性贷款"/>
    <n v="7.3"/>
    <s v="人民币"/>
    <s v="否"/>
    <s v="2022-10-14 00:00:00"/>
    <s v="2023-10-08 00:00:00"/>
    <m/>
    <s v="-31032-2022-290"/>
    <s v="NO:2022101418890126100000001"/>
    <s v="1-31032-2022-00000004"/>
    <s v="PLDB(2022)SF074"/>
    <n v="0.75"/>
    <m/>
    <s v="自然人保证,企业保证"/>
    <n v="20"/>
    <n v="40"/>
    <n v="0"/>
    <n v="20"/>
    <n v="20"/>
    <n v="0"/>
    <m/>
    <s v=""/>
    <m/>
    <s v="湘再担产品"/>
    <s v=""/>
    <s v="湘再担产品"/>
    <m/>
    <s v="2022-11-29 16:51:38"/>
    <s v="2022-12-20 11:12:58"/>
    <s v="2022-11-08 11:14:24"/>
    <s v="谢雅馨"/>
    <m/>
    <s v="省再担合规性审查通过"/>
    <s v="国担合规性审查通过"/>
    <m/>
    <n v="160"/>
    <n v="160"/>
    <n v="359"/>
    <n v="0"/>
    <n v="0"/>
    <n v="2E-3"/>
    <n v="3147.4"/>
    <n v="3147.4"/>
    <m/>
  </r>
  <r>
    <s v="4302322102000001"/>
    <s v="国担非专项业务"/>
    <s v="新增"/>
    <x v="16"/>
    <m/>
    <s v="湖南省融资再担保有限公司"/>
    <s v="湖南天华实业有限公司"/>
    <s v="企业"/>
    <s v="统一社会信用代码"/>
    <s v="914313827347524048"/>
    <s v="肖红丁"/>
    <s v="17267876067"/>
    <m/>
    <m/>
    <s v="私人控股"/>
    <s v="否"/>
    <s v="湖南省/娄底市/涟源市"/>
    <s v="牛的饲养"/>
    <s v="农、林、牧、渔业"/>
    <n v="34090"/>
    <n v="37401"/>
    <n v="75"/>
    <m/>
    <s v="大型企业"/>
    <s v="三农"/>
    <m/>
    <s v="肖自江"/>
    <s v="居民身份证"/>
    <s v="432503195001147495"/>
    <s v="长沙银行涟源支行"/>
    <n v="500"/>
    <s v="流动资金贷款"/>
    <n v="6.57"/>
    <s v="人民币"/>
    <s v="否"/>
    <s v="2022-10-20 00:00:00"/>
    <s v="2023-09-30 00:00:00"/>
    <m/>
    <s v="112420221001001342000"/>
    <m/>
    <s v="DB11240120220913061428"/>
    <s v="XLDB20220505-01"/>
    <n v="1"/>
    <m/>
    <s v="企业保证,自然人保证"/>
    <n v="20"/>
    <n v="40"/>
    <n v="0"/>
    <n v="20"/>
    <n v="20"/>
    <n v="0"/>
    <m/>
    <s v=""/>
    <s v="借据无编号"/>
    <s v="国担非专项业务"/>
    <m/>
    <s v="国担非专项业务"/>
    <m/>
    <s v="2022-11-29 16:51:38"/>
    <s v="2022-12-20 11:12:58"/>
    <s v="2022-11-08 11:14:24"/>
    <s v="谢雅馨"/>
    <m/>
    <s v="省再担合规性审查通过"/>
    <s v="国担合规性审查通过"/>
    <m/>
    <n v="500"/>
    <n v="500"/>
    <n v="345"/>
    <n v="0"/>
    <n v="0"/>
    <n v="2E-3"/>
    <n v="9452.0499999999993"/>
    <n v="9452.0499999999993"/>
    <m/>
  </r>
  <r>
    <s v="4302322103100002"/>
    <s v="国担非专项业务"/>
    <s v="新增"/>
    <x v="16"/>
    <m/>
    <s v="湖南省融资再担保有限公司"/>
    <s v="湖南翔辉米业有限公司"/>
    <s v="企业"/>
    <s v="统一社会信用代码"/>
    <s v="91431382MA4L4KQG6J"/>
    <s v="李洁"/>
    <s v="13397382588"/>
    <m/>
    <m/>
    <s v="私人控股"/>
    <s v="否"/>
    <s v="湖南省/娄底市/涟源市"/>
    <s v="稻谷加工"/>
    <s v="工业"/>
    <n v="1750"/>
    <n v="2545"/>
    <n v="15"/>
    <m/>
    <s v="微型企业"/>
    <s v="三农,小微企业"/>
    <m/>
    <s v="李洁"/>
    <s v="居民身份证"/>
    <s v="432501199511260522"/>
    <s v="湖南涟源农村商业银行股份有限公司金石支行"/>
    <n v="300"/>
    <s v="流动资金贷款"/>
    <n v="5.15"/>
    <s v="人民币"/>
    <s v="否"/>
    <s v="2022-10-31 00:00:00"/>
    <s v="2023-10-30 00:00:00"/>
    <m/>
    <s v="（31532）借字（2022）第0003号"/>
    <s v="2022103118890230000000001"/>
    <s v="31532（担）2022-第0003号"/>
    <s v="PLDB(2022)LY057-01"/>
    <n v="0.75"/>
    <m/>
    <s v="自然人保证"/>
    <n v="20"/>
    <n v="40"/>
    <n v="0"/>
    <n v="20"/>
    <n v="20"/>
    <n v="0"/>
    <m/>
    <s v=""/>
    <m/>
    <s v="湘再担产品"/>
    <m/>
    <s v="湘再担产品"/>
    <m/>
    <s v="2022-11-29 16:51:38"/>
    <s v="2022-12-20 11:12:28"/>
    <s v="2022-11-08 11:14:24"/>
    <s v="谢雅馨"/>
    <m/>
    <s v="省再担合规性审查通过"/>
    <s v="国担合规性审查通过"/>
    <m/>
    <n v="300"/>
    <n v="300"/>
    <n v="364"/>
    <n v="0"/>
    <n v="0"/>
    <n v="2E-3"/>
    <n v="5983.56"/>
    <n v="5983.56"/>
    <m/>
  </r>
  <r>
    <s v="4302322100800001"/>
    <s v="国担非专项业务"/>
    <s v="新增"/>
    <x v="16"/>
    <m/>
    <s v="湖南省融资再担保有限公司"/>
    <s v="湖南精飞智能科技有限公司"/>
    <s v="企业"/>
    <s v="统一社会信用代码"/>
    <s v="91431300MA4L4H9X9W"/>
    <s v="龙永坚"/>
    <s v="15116179911"/>
    <m/>
    <m/>
    <s v="私人控股"/>
    <s v="否"/>
    <s v="湖南省/娄底市/涟源市"/>
    <s v="智能无人飞行器制造"/>
    <s v="工业"/>
    <n v="2704"/>
    <n v="1870"/>
    <n v="29"/>
    <m/>
    <s v="小型企业"/>
    <s v="小微企业"/>
    <s v="1.5.2"/>
    <s v="龙永坚"/>
    <s v="居民身份证"/>
    <s v="432503197510233358"/>
    <s v="中国农业银行涟钢支行"/>
    <n v="300"/>
    <s v="流动资金贷款"/>
    <n v="4.0999999999999996"/>
    <s v="人民币"/>
    <s v="否"/>
    <s v="2022-10-08 00:00:00"/>
    <s v="2023-10-07 00:00:00"/>
    <m/>
    <s v="43010120220003989"/>
    <m/>
    <s v="43100120220018819"/>
    <s v="XLDB20210712-01"/>
    <n v="0.75"/>
    <m/>
    <s v="自然人保证,不动产抵押,企业保证"/>
    <n v="20"/>
    <n v="40"/>
    <n v="0"/>
    <n v="20"/>
    <n v="20"/>
    <n v="0"/>
    <m/>
    <s v="高新企业"/>
    <s v="借款借据无编号"/>
    <s v="国担非专项业务"/>
    <m/>
    <s v="国担非专项业务"/>
    <m/>
    <s v="2022-11-29 16:51:38"/>
    <s v="2022-12-20 11:12:28"/>
    <s v="2022-11-08 11:14:24"/>
    <s v="谢雅馨"/>
    <m/>
    <s v="省再担合规性审查通过"/>
    <s v="国担合规性审查通过"/>
    <m/>
    <n v="300"/>
    <n v="300"/>
    <n v="364"/>
    <n v="0"/>
    <n v="0"/>
    <n v="2E-3"/>
    <n v="5983.56"/>
    <n v="5983.56"/>
    <m/>
  </r>
  <r>
    <s v="4302322093000007"/>
    <s v="国担非专项业务"/>
    <s v="新增"/>
    <x v="16"/>
    <m/>
    <s v="湖南省融资再担保有限公司"/>
    <s v="娄底市众和玻璃有限公司"/>
    <s v="企业"/>
    <s v="统一社会信用代码"/>
    <s v="914313025702766747"/>
    <s v="刘哲辉"/>
    <s v="13607389727"/>
    <m/>
    <m/>
    <s v="私人控股"/>
    <s v="否"/>
    <s v="湖南省/娄底市/娄星区"/>
    <s v="特种玻璃制造"/>
    <s v="工业"/>
    <n v="1907"/>
    <n v="2178"/>
    <n v="46"/>
    <n v="23"/>
    <s v="小型企业"/>
    <s v="小微企业"/>
    <s v="1.2.3"/>
    <s v="刘哲辉"/>
    <s v="居民身份证"/>
    <s v="43250319690927849X"/>
    <s v="中国建设银行娄底市分行"/>
    <n v="180"/>
    <s v="流动资金贷款"/>
    <n v="4.5"/>
    <s v="人民币"/>
    <s v="否"/>
    <s v="2022-09-30 00:00:00"/>
    <s v="2023-09-29 00:00:00"/>
    <m/>
    <s v="HTZ430698200LDZJ2022N009"/>
    <m/>
    <s v="HTC430698200YBDB2022N008"/>
    <s v="XLDB0120220913-01"/>
    <n v="1"/>
    <m/>
    <s v="自然人保证,不动产抵押,权利质押"/>
    <n v="20"/>
    <n v="40"/>
    <n v="0"/>
    <n v="20"/>
    <n v="20"/>
    <n v="0"/>
    <m/>
    <s v=""/>
    <s v="借据上无编号"/>
    <s v="国担非专项业务"/>
    <m/>
    <s v="国担非专项业务"/>
    <m/>
    <s v="2022-11-29 16:51:38"/>
    <s v="2022-12-20 11:12:28"/>
    <s v="2022-11-08 11:14:24"/>
    <s v="谢雅馨"/>
    <m/>
    <s v="省再担合规性审查通过"/>
    <s v="国担合规性审查通过"/>
    <m/>
    <n v="180"/>
    <n v="180"/>
    <n v="364"/>
    <n v="0"/>
    <n v="0"/>
    <n v="2E-3"/>
    <n v="3590.14"/>
    <n v="3590.14"/>
    <m/>
  </r>
  <r>
    <s v="4302322102800002"/>
    <s v="国担非专项业务"/>
    <s v="新增"/>
    <x v="16"/>
    <m/>
    <s v="湖南省融资再担保有限公司"/>
    <s v="双峰县稳建建材有限公司"/>
    <s v="企业"/>
    <s v="统一社会信用代码"/>
    <s v="91431321MA4PHQH09Q"/>
    <s v="谭件迪"/>
    <s v="15073882098"/>
    <m/>
    <m/>
    <s v="私人控股"/>
    <s v="否"/>
    <s v="湖南省/娄底市/双峰县"/>
    <s v="砼结构构件制造"/>
    <s v="工业"/>
    <n v="5366"/>
    <n v="4593"/>
    <n v="26"/>
    <m/>
    <s v="小型企业"/>
    <s v="小微企业"/>
    <s v="3.4.4.2"/>
    <s v="谭件迪"/>
    <s v="居民身份证"/>
    <s v="432522197706120311"/>
    <s v="长沙银行双峰支行"/>
    <n v="500"/>
    <s v="个人经营性贷款"/>
    <n v="5.5"/>
    <s v="人民币"/>
    <s v="否"/>
    <s v="2022-10-28 00:00:00"/>
    <s v="2023-10-27 00:00:00"/>
    <m/>
    <s v="112220221001000881000"/>
    <m/>
    <s v="DB11220120221027064457"/>
    <s v="XLDB2021081501"/>
    <n v="0.75"/>
    <m/>
    <s v="企业保证,自然人保证,权利质押,应收账款质押"/>
    <n v="20"/>
    <n v="40"/>
    <n v="0"/>
    <n v="20"/>
    <n v="20"/>
    <n v="0"/>
    <m/>
    <s v=""/>
    <s v="借据无编号"/>
    <s v="国担非专项业务"/>
    <m/>
    <s v="国担非专项业务"/>
    <m/>
    <s v="2022-11-29 16:51:38"/>
    <s v="2022-12-20 11:12:58"/>
    <s v="2022-11-08 11:14:24"/>
    <s v="谢雅馨"/>
    <m/>
    <s v="省再担合规性审查通过"/>
    <s v="国担合规性审查通过"/>
    <m/>
    <n v="500"/>
    <n v="500"/>
    <n v="364"/>
    <n v="0"/>
    <n v="0"/>
    <n v="2E-3"/>
    <n v="9972.6"/>
    <n v="9972.6"/>
    <m/>
  </r>
  <r>
    <s v="4302022101010001"/>
    <s v="国担非专项业务"/>
    <s v="新增"/>
    <x v="15"/>
    <s v=""/>
    <s v="湖南省融资再担保有限公司"/>
    <s v="郭中强"/>
    <s v="个体工商户"/>
    <s v="居民身份证"/>
    <s v="430902198302176019"/>
    <s v="郭中强"/>
    <s v="13203678808"/>
    <s v="益阳市资阳区郭家庄腊鱼餐饮店"/>
    <s v="92430902MA4RTQA1XR"/>
    <s v="私人控股"/>
    <s v="否"/>
    <s v="湖南省/益阳市/资阳区"/>
    <s v="快餐服务"/>
    <s v="餐饮业"/>
    <n v="75"/>
    <n v="65"/>
    <n v="4"/>
    <m/>
    <s v="其他"/>
    <s v="小微企业"/>
    <s v=""/>
    <s v="郭中强"/>
    <s v="居民身份证"/>
    <s v="430902198302176019"/>
    <s v="中国邮政储蓄银行股份有限公司益阳市资阳支行"/>
    <n v="20"/>
    <s v="个人经营性贷款"/>
    <n v="5.15"/>
    <s v="人民币"/>
    <s v="否"/>
    <s v="2022-10-10 00:00:00"/>
    <s v="2024-10-10 00:00:00"/>
    <m/>
    <s v="43012889222101541430"/>
    <s v="4301288922210154143001"/>
    <s v="（2022）创业担第001号"/>
    <s v="益银担创业贷邮字2022003"/>
    <n v="0.2"/>
    <m/>
    <s v="自然人保证"/>
    <n v="20"/>
    <n v="40"/>
    <n v="0"/>
    <n v="20"/>
    <n v="20"/>
    <n v="0"/>
    <m/>
    <s v=""/>
    <s v="创业担"/>
    <s v="国担非专项业务"/>
    <s v=""/>
    <s v="国担非专项业务"/>
    <m/>
    <s v="2022-11-28 15:00:08"/>
    <s v="2022-12-20 11:12:03"/>
    <s v="2022-11-09 00:00:00"/>
    <s v="张宇晟"/>
    <m/>
    <s v="省再担合规性审查通过"/>
    <s v="国担合规性审查通过"/>
    <m/>
    <n v="20"/>
    <n v="20"/>
    <n v="731"/>
    <n v="0"/>
    <n v="0"/>
    <n v="2E-3"/>
    <n v="400"/>
    <n v="400"/>
    <m/>
  </r>
  <r>
    <s v="4302022100910002"/>
    <s v="国担非专项业务"/>
    <s v="新增"/>
    <x v="15"/>
    <s v=""/>
    <s v="湖南省融资再担保有限公司"/>
    <s v="张简"/>
    <s v="农户"/>
    <s v="居民身份证"/>
    <s v="432322197806171414"/>
    <s v="张简"/>
    <s v="15898445577"/>
    <m/>
    <m/>
    <s v="私人控股"/>
    <s v="否"/>
    <s v="湖南省/益阳市/南县"/>
    <s v="稻谷种植"/>
    <s v="农、林、牧、渔业"/>
    <n v="21.8"/>
    <n v="22.8"/>
    <n v="2"/>
    <m/>
    <s v="其他"/>
    <s v="三农"/>
    <s v=""/>
    <s v="张简"/>
    <s v="居民身份证"/>
    <s v="432322197806171414"/>
    <s v="中国邮政储蓄银行股份有限公司南县支行"/>
    <n v="20"/>
    <s v="个人经营性贷款"/>
    <n v="5.15"/>
    <s v="人民币"/>
    <s v="否"/>
    <s v="2022-10-09 00:00:00"/>
    <s v="2024-10-09 00:00:00"/>
    <m/>
    <s v="43022569222101490465"/>
    <s v="4302256922210149046501"/>
    <s v="（2022）创业担第001号"/>
    <s v="益银担创业贷邮字2022004"/>
    <n v="0.2"/>
    <m/>
    <s v="自然人保证"/>
    <n v="20"/>
    <n v="40"/>
    <n v="0"/>
    <n v="20"/>
    <n v="20"/>
    <n v="0"/>
    <m/>
    <s v=""/>
    <s v="创业担"/>
    <s v="国担非专项业务"/>
    <s v=""/>
    <s v="国担非专项业务"/>
    <m/>
    <s v="2022-11-28 15:00:08"/>
    <s v="2022-12-20 11:11:36"/>
    <s v="2022-11-09 00:00:00"/>
    <s v="张宇晟"/>
    <m/>
    <s v="省再担合规性审查通过"/>
    <s v="国担合规性审查通过"/>
    <m/>
    <n v="20"/>
    <n v="20"/>
    <n v="731"/>
    <n v="0"/>
    <n v="0"/>
    <n v="2E-3"/>
    <n v="400"/>
    <n v="400"/>
    <m/>
  </r>
  <r>
    <s v="4302022101310006"/>
    <s v="国担非专项业务"/>
    <s v="新增"/>
    <x v="15"/>
    <s v=""/>
    <s v="湖南省融资再担保有限公司"/>
    <s v="沈亚利"/>
    <s v="农户"/>
    <s v="居民身份证"/>
    <s v="430921198601197433"/>
    <s v="沈亚利"/>
    <s v="18607378152"/>
    <m/>
    <m/>
    <s v="私人控股"/>
    <s v="否"/>
    <s v="湖南省/益阳市/南县"/>
    <s v="稻谷种植"/>
    <s v="农、林、牧、渔业"/>
    <n v="32"/>
    <n v="21"/>
    <n v="2"/>
    <m/>
    <s v="其他"/>
    <s v="三农"/>
    <s v=""/>
    <s v="沈亚利"/>
    <s v="居民身份证"/>
    <s v="430921198601197433"/>
    <s v="中国邮政储蓄银行股份有限公司南县支行"/>
    <n v="20"/>
    <s v="个人经营性贷款"/>
    <n v="5.15"/>
    <s v="人民币"/>
    <s v="否"/>
    <s v="2022-10-13 00:00:00"/>
    <s v="2024-10-13 00:00:00"/>
    <m/>
    <s v="43022569222101680873"/>
    <s v="4302256922210168087301"/>
    <s v="（2022）创业担第001号"/>
    <s v="益银担创业贷邮字2022006"/>
    <n v="0.2"/>
    <m/>
    <s v="自然人保证"/>
    <n v="20"/>
    <n v="40"/>
    <n v="0"/>
    <n v="20"/>
    <n v="20"/>
    <n v="0"/>
    <m/>
    <s v=""/>
    <s v="创业担"/>
    <s v="国担非专项业务"/>
    <s v=""/>
    <s v="国担非专项业务"/>
    <m/>
    <s v="2022-11-28 15:00:08"/>
    <s v="2022-12-20 11:12:03"/>
    <s v="2022-11-09 00:00:00"/>
    <s v="张宇晟"/>
    <m/>
    <s v="省再担合规性审查通过"/>
    <s v="国担合规性审查通过"/>
    <m/>
    <n v="20"/>
    <n v="20"/>
    <n v="731"/>
    <n v="0"/>
    <n v="0"/>
    <n v="2E-3"/>
    <n v="400"/>
    <n v="400"/>
    <m/>
  </r>
  <r>
    <s v="4302022102710002"/>
    <s v="国担非专项业务"/>
    <s v="新增"/>
    <x v="15"/>
    <m/>
    <s v="湖南省融资再担保有限公司"/>
    <s v="肖杰"/>
    <s v="农户"/>
    <s v="居民身份证"/>
    <s v="430921198312111330"/>
    <s v="胡少云"/>
    <s v="18008413456"/>
    <m/>
    <m/>
    <s v="私人控股"/>
    <s v="否"/>
    <s v="湖南省/益阳市/南县"/>
    <s v="稻谷种植"/>
    <s v="农、林、牧、渔业"/>
    <n v="35"/>
    <n v="15"/>
    <n v="2"/>
    <m/>
    <s v="其他"/>
    <s v="三农"/>
    <m/>
    <s v="肖杰"/>
    <s v="居民身份证"/>
    <s v="430921198312111330"/>
    <s v="中国邮政储蓄银行股份有限公司南县支行"/>
    <n v="20"/>
    <s v="个人经营性贷款"/>
    <n v="5.15"/>
    <s v="人民币"/>
    <s v="否"/>
    <s v="2022-10-27 00:00:00"/>
    <s v="2024-10-27 00:00:00"/>
    <m/>
    <s v="43022569222102191386"/>
    <s v="4302256922210219138601"/>
    <s v="（2022）创业担第001号"/>
    <s v="益银担创业贷邮字2022008"/>
    <n v="0.2"/>
    <m/>
    <s v="自然人保证"/>
    <n v="20"/>
    <n v="40"/>
    <n v="0"/>
    <n v="20"/>
    <n v="20"/>
    <n v="0"/>
    <m/>
    <s v=""/>
    <s v="创业担"/>
    <s v="国担非专项业务"/>
    <m/>
    <s v="国担非专项业务"/>
    <m/>
    <s v="2022-11-28 15:00:08"/>
    <s v="2022-12-20 11:11:36"/>
    <s v="2022-11-09 15:38:28"/>
    <s v="张宇晟"/>
    <m/>
    <s v="省再担合规性审查通过"/>
    <s v="国担合规性审查通过"/>
    <m/>
    <n v="20"/>
    <n v="20"/>
    <n v="731"/>
    <n v="0"/>
    <n v="0"/>
    <n v="2E-3"/>
    <n v="400"/>
    <n v="400"/>
    <m/>
  </r>
  <r>
    <s v="4302022110210001"/>
    <s v="国担非专项业务"/>
    <s v="新增"/>
    <x v="15"/>
    <s v=""/>
    <s v="湖南省融资再担保有限公司"/>
    <s v="龙正南"/>
    <s v="农户"/>
    <s v="居民身份证"/>
    <s v="432322196411250519"/>
    <s v="王淑珍"/>
    <s v="13762735861"/>
    <m/>
    <m/>
    <s v="私人控股"/>
    <s v="否"/>
    <s v="湖南省/益阳市/南县"/>
    <s v="内陆养殖"/>
    <s v="农、林、牧、渔业"/>
    <n v="19.399999999999999"/>
    <n v="80"/>
    <n v="2"/>
    <m/>
    <s v="其他"/>
    <s v="三农"/>
    <s v=""/>
    <s v="龙正南"/>
    <s v="居民身份证"/>
    <s v="432322196411250519"/>
    <s v="中国邮政储蓄银行股份有限公司南县支行"/>
    <n v="20"/>
    <s v="个人经营性贷款"/>
    <n v="5.15"/>
    <s v="人民币"/>
    <s v="否"/>
    <s v="2022-11-02 00:00:00"/>
    <s v="2024-11-02 00:00:00"/>
    <m/>
    <s v="4399962Q222112399373"/>
    <s v="4399962Q22211239937301"/>
    <s v="（2022）创业担第001号"/>
    <s v="益银担创业贷邮字2022009"/>
    <n v="0.2"/>
    <m/>
    <s v="自然人保证"/>
    <n v="20"/>
    <n v="40"/>
    <n v="0"/>
    <n v="20"/>
    <n v="20"/>
    <n v="0"/>
    <m/>
    <s v=""/>
    <s v="创业担"/>
    <s v="国担非专项业务"/>
    <s v=""/>
    <s v="国担非专项业务"/>
    <m/>
    <s v="2022-11-28 15:00:08"/>
    <s v="2022-12-20 11:11:36"/>
    <s v="2022-11-09 00:00:00"/>
    <s v="张宇晟"/>
    <m/>
    <s v="省再担合规性审查通过"/>
    <s v="国担合规性审查通过"/>
    <m/>
    <n v="20"/>
    <n v="20"/>
    <n v="731"/>
    <n v="0"/>
    <n v="0"/>
    <n v="2E-3"/>
    <n v="400"/>
    <n v="400"/>
    <m/>
  </r>
  <r>
    <s v="4306022101400001"/>
    <s v="国担非专项业务"/>
    <s v="新增"/>
    <x v="0"/>
    <s v=""/>
    <s v="湖南省融资再担保有限公司"/>
    <s v="湖南湘迪科技有限公司"/>
    <s v="企业"/>
    <s v="统一社会信用代码"/>
    <s v="91431126MA4PKYA617"/>
    <s v="唐永承"/>
    <s v="13760241105"/>
    <m/>
    <m/>
    <s v="集体控股"/>
    <s v="否"/>
    <s v="湖南省/永州市/宁远县"/>
    <s v="其他未列明制造业"/>
    <s v="工业"/>
    <n v="4267.26"/>
    <n v="4726.88"/>
    <n v="151"/>
    <m/>
    <s v="小型企业"/>
    <s v="小微企业"/>
    <s v=""/>
    <s v="张升华"/>
    <s v="居民身份证"/>
    <s v="430181198110240655"/>
    <s v="中国建设银行永州市分行"/>
    <n v="135"/>
    <s v="流动资金贷款"/>
    <n v="5.25"/>
    <s v="人民币"/>
    <s v="否"/>
    <s v="2022-10-14 00:00:00"/>
    <s v="2023-10-13 00:00:00"/>
    <m/>
    <s v="HTZ430717300LDZJ2022N01G"/>
    <m/>
    <s v="宁担2022074-01号,宁担2022074-02号,宁担2022074-03号"/>
    <s v="宁担2022074号"/>
    <n v="1"/>
    <m/>
    <s v="自然人保证,动产抵押,应收账款质押"/>
    <n v="20"/>
    <n v="30"/>
    <m/>
    <n v="20"/>
    <n v="20"/>
    <n v="10"/>
    <m/>
    <s v="高新企业"/>
    <m/>
    <s v="政策性融资担保"/>
    <s v=""/>
    <s v="国担非专项业务"/>
    <m/>
    <s v="2022-11-14 17:19:47"/>
    <s v="2022-12-20 11:10:41"/>
    <s v="2022-11-08 00:00:00"/>
    <s v="贺志超"/>
    <m/>
    <s v="省再担合规性审查通过"/>
    <s v="国担合规性审查通过"/>
    <m/>
    <n v="135"/>
    <n v="135"/>
    <n v="364"/>
    <n v="0"/>
    <n v="0"/>
    <n v="2E-3"/>
    <n v="2692.6"/>
    <n v="2692.6"/>
    <m/>
  </r>
  <r>
    <s v="4304522103100001"/>
    <s v="乡村振兴贷款担保支持计划"/>
    <s v="新增"/>
    <x v="13"/>
    <s v=""/>
    <s v="湖南省融资再担保有限公司"/>
    <s v="桑植县民族文武职业学校有限公司"/>
    <s v="企业"/>
    <s v="统一社会信用代码"/>
    <s v="91430822MA4QL0P1X2"/>
    <s v="张顺耀"/>
    <s v="13574487427"/>
    <m/>
    <m/>
    <s v="私人控股"/>
    <s v="否"/>
    <s v="湖南省/张家界市/桑植县"/>
    <s v="普通高中教育"/>
    <s v="其他未列明行业"/>
    <n v="5494.75"/>
    <n v="1382"/>
    <n v="31"/>
    <n v="0"/>
    <s v="小型企业"/>
    <s v="小微企业"/>
    <s v=""/>
    <s v="张顺耀"/>
    <s v="居民身份证"/>
    <s v="430822196807199671"/>
    <s v="湖南桑植农村商业银行城中支行"/>
    <n v="500"/>
    <s v="流动资金贷款"/>
    <n v="5.15"/>
    <s v="人民币"/>
    <s v="否"/>
    <s v="2022-10-31 00:00:00"/>
    <s v="2023-10-27 00:00:00"/>
    <m/>
    <s v="-54003-2022-00001916"/>
    <s v="5400050010043"/>
    <s v="1-54003-2022-00000037"/>
    <s v="2022年张委托担保字第010007号"/>
    <n v="0.9"/>
    <m/>
    <s v="自然人保证,企业保证,不动产抵押"/>
    <n v="20"/>
    <n v="30"/>
    <n v="0"/>
    <n v="20"/>
    <n v="30"/>
    <n v="0"/>
    <m/>
    <s v=""/>
    <m/>
    <s v="乡村振兴贷款担保支持计划"/>
    <s v=""/>
    <s v="乡村振兴贷款担保支持计划"/>
    <m/>
    <s v="2022-11-08 16:48:19"/>
    <s v="2022-12-30 16:48:46"/>
    <s v="2022-11-08 00:00:00"/>
    <s v="丘碧莲"/>
    <m/>
    <s v="省再担合规性审查通过"/>
    <s v="国担合规性审查通过"/>
    <m/>
    <n v="500"/>
    <n v="500"/>
    <n v="361"/>
    <n v="0"/>
    <n v="0"/>
    <n v="2E-3"/>
    <n v="9890.41"/>
    <n v="9890.41"/>
    <m/>
  </r>
  <r>
    <s v="4302322102100002"/>
    <s v="国担非专项业务"/>
    <s v="新增"/>
    <x v="16"/>
    <m/>
    <s v="湖南省融资再担保有限公司"/>
    <s v="娄底市娄星区爱尚学咨询服务有限责任公司"/>
    <s v="企业"/>
    <s v="统一社会信用代码"/>
    <s v="91431302MA4T104YXR"/>
    <s v="姚晴霖"/>
    <s v="18373843271"/>
    <m/>
    <m/>
    <s v="私人控股"/>
    <s v="否"/>
    <s v="湖南省/娄底市/娄星区"/>
    <s v="学前教育"/>
    <s v="其他未列明行业"/>
    <n v="508"/>
    <n v="591"/>
    <n v="28"/>
    <m/>
    <s v="小型企业"/>
    <s v="小微企业"/>
    <m/>
    <s v="姚晴霖"/>
    <s v="居民身份证"/>
    <s v="432503199910095686"/>
    <s v="华融湘江银行股份有限公司娄底分行"/>
    <n v="200"/>
    <s v="流动资金贷款"/>
    <n v="5.15"/>
    <s v="人民币"/>
    <s v="否"/>
    <s v="2022-10-21 00:00:00"/>
    <s v="2024-10-20 00:00:00"/>
    <m/>
    <s v="华银娄（月塘支行）流资贷字（2022）年第（54）号"/>
    <m/>
    <s v="华银娄（月塘支行）保字（2022）年第（149）号"/>
    <s v="XLDB2022090501"/>
    <n v="0.75"/>
    <m/>
    <s v="自然人保证,不动产抵押,动产抵押"/>
    <n v="20"/>
    <n v="40"/>
    <n v="0"/>
    <n v="20"/>
    <n v="20"/>
    <n v="0"/>
    <m/>
    <s v=""/>
    <s v="借据上无编号"/>
    <s v="国担非专项业务"/>
    <m/>
    <s v="国担非专项业务"/>
    <m/>
    <s v="2022-11-29 16:51:38"/>
    <s v="2022-12-20 11:12:58"/>
    <s v="2022-11-08 11:14:24"/>
    <s v="谢雅馨"/>
    <m/>
    <s v="省再担合规性审查通过"/>
    <s v="国担合规性审查通过"/>
    <m/>
    <n v="200"/>
    <n v="200"/>
    <n v="730"/>
    <n v="0"/>
    <n v="0"/>
    <n v="2E-3"/>
    <n v="4000"/>
    <n v="4000"/>
    <m/>
  </r>
  <r>
    <s v="4302322102800003"/>
    <s v="国担非专项业务"/>
    <s v="新增"/>
    <x v="16"/>
    <m/>
    <s v="湖南省融资再担保有限公司"/>
    <s v="湖南汇优鲜餐饮服务有限公司"/>
    <s v="企业"/>
    <s v="统一社会信用代码"/>
    <s v="91431300MA4L46052U"/>
    <s v="卢泽强"/>
    <s v="13307380788"/>
    <m/>
    <m/>
    <s v="私人控股"/>
    <s v="否"/>
    <s v="湖南省/娄底市/经开区"/>
    <s v="餐饮配送服务"/>
    <s v="餐饮业"/>
    <n v="3019"/>
    <n v="2496"/>
    <n v="85"/>
    <m/>
    <s v="小型企业"/>
    <s v="小微企业"/>
    <m/>
    <s v="卢成宇"/>
    <s v="居民身份证"/>
    <s v="430124200102085416"/>
    <s v="湖南娄底农村商业银行"/>
    <n v="300"/>
    <s v="流动资金贷款"/>
    <n v="5.15"/>
    <s v="人民币"/>
    <s v="否"/>
    <s v="2022-10-28 00:00:00"/>
    <s v="2023-10-28 00:00:00"/>
    <m/>
    <s v="-33012-2022-353"/>
    <m/>
    <s v="1-33012-2022-00000007"/>
    <s v="XLDB2021090501"/>
    <n v="0.375"/>
    <m/>
    <s v="自然人保证,不动产抵押,企业保证"/>
    <n v="20"/>
    <n v="40"/>
    <n v="0"/>
    <n v="20"/>
    <n v="20"/>
    <n v="0"/>
    <m/>
    <s v=""/>
    <m/>
    <s v="国担非专项业务"/>
    <m/>
    <s v="国担非专项业务"/>
    <m/>
    <s v="2022-11-29 16:51:38"/>
    <s v="2022-12-20 11:12:28"/>
    <s v="2022-11-08 11:14:25"/>
    <s v="谢雅馨"/>
    <m/>
    <s v="省再担合规性审查通过"/>
    <s v="国担合规性审查通过"/>
    <m/>
    <n v="300"/>
    <n v="300"/>
    <n v="365"/>
    <n v="0"/>
    <n v="0"/>
    <n v="2E-3"/>
    <n v="6000"/>
    <n v="6000"/>
    <m/>
  </r>
  <r>
    <s v="4302322102500001"/>
    <s v="国担非专项业务"/>
    <s v="新增"/>
    <x v="16"/>
    <m/>
    <s v="湖南省融资再担保有限公司"/>
    <s v="湖南悦程天贸环保有限公司"/>
    <s v="企业"/>
    <s v="统一社会信用代码"/>
    <s v="91431382MA4P83Q47C"/>
    <s v="宋作"/>
    <s v="13609792168"/>
    <m/>
    <m/>
    <s v="私人控股"/>
    <s v="否"/>
    <s v="湖南省/娄底市/经开区"/>
    <s v="金属废料和碎屑加工处理"/>
    <s v="工业"/>
    <n v="10651"/>
    <n v="40955"/>
    <n v="15"/>
    <m/>
    <s v="微型企业"/>
    <s v="小微企业"/>
    <s v="7.3.3"/>
    <s v="吕建"/>
    <s v="居民身份证"/>
    <s v="432501197303251016"/>
    <s v="长沙银行娄底娄星支行"/>
    <n v="480"/>
    <s v="流动资金贷款"/>
    <n v="5.5"/>
    <s v="人民币"/>
    <s v="否"/>
    <s v="2022-10-25 00:00:00"/>
    <s v="2023-10-25 00:00:00"/>
    <m/>
    <s v="112520221001001223000"/>
    <m/>
    <s v="DB11250120220928063006"/>
    <s v="XLDB2022091101"/>
    <n v="1"/>
    <m/>
    <s v="自然人保证,不动产抵押"/>
    <n v="20"/>
    <n v="40"/>
    <n v="0"/>
    <n v="20"/>
    <n v="20"/>
    <n v="0"/>
    <m/>
    <s v=""/>
    <m/>
    <s v="国担非专项业务"/>
    <m/>
    <s v="国担非专项业务"/>
    <m/>
    <s v="2022-11-29 16:51:38"/>
    <s v="2022-12-20 11:12:28"/>
    <s v="2022-11-08 11:14:25"/>
    <s v="谢雅馨"/>
    <m/>
    <s v="省再担合规性审查通过"/>
    <s v="国担合规性审查通过"/>
    <m/>
    <n v="480"/>
    <n v="480"/>
    <n v="365"/>
    <n v="0"/>
    <n v="0"/>
    <n v="2E-3"/>
    <n v="9600"/>
    <n v="9600"/>
    <m/>
  </r>
  <r>
    <s v="4302322102800004"/>
    <s v="国担非专项业务"/>
    <s v="新增"/>
    <x v="16"/>
    <m/>
    <s v="湖南省融资再担保有限公司"/>
    <s v="娄底市鼎成管业有限公司"/>
    <s v="企业"/>
    <s v="统一社会信用代码"/>
    <s v="91431302MA4L3AGA0P"/>
    <s v="殷自力"/>
    <s v="18173895111"/>
    <m/>
    <m/>
    <s v="私人控股"/>
    <s v="否"/>
    <s v="湖南省/娄底市/经开区"/>
    <s v="金属结构制造"/>
    <s v="工业"/>
    <n v="1976"/>
    <n v="1214"/>
    <n v="40"/>
    <m/>
    <s v="小型企业"/>
    <s v="小微企业"/>
    <s v="3.1.12.6"/>
    <s v="殷自力"/>
    <s v="居民身份证"/>
    <s v="432503197509260316"/>
    <s v="湖南娄底农村商业银行"/>
    <n v="60"/>
    <s v="流动资金贷款"/>
    <n v="6.2"/>
    <s v="人民币"/>
    <s v="否"/>
    <s v="2022-10-28 00:00:00"/>
    <s v="2024-10-24 00:00:00"/>
    <m/>
    <s v="-33018-2022-565"/>
    <m/>
    <s v="1-33018-2022-00000030"/>
    <s v="XLDB0120210006-01"/>
    <n v="0.75"/>
    <m/>
    <s v="自然人保证,不动产抵押"/>
    <n v="20"/>
    <n v="40"/>
    <n v="0"/>
    <n v="20"/>
    <n v="20"/>
    <n v="0"/>
    <m/>
    <s v="高新企业"/>
    <m/>
    <s v="国担非专项业务"/>
    <m/>
    <s v="国担非专项业务"/>
    <m/>
    <s v="2022-11-29 16:51:38"/>
    <s v="2022-12-20 11:12:58"/>
    <s v="2022-11-08 11:14:25"/>
    <s v="谢雅馨"/>
    <m/>
    <s v="省再担合规性审查通过"/>
    <s v="国担合规性审查通过"/>
    <m/>
    <n v="60"/>
    <n v="60"/>
    <n v="727"/>
    <n v="0"/>
    <n v="0"/>
    <n v="2E-3"/>
    <n v="1200"/>
    <n v="1200"/>
    <m/>
  </r>
  <r>
    <s v="4302322102800005"/>
    <s v="国担非专项业务"/>
    <s v="新增"/>
    <x v="16"/>
    <m/>
    <s v="湖南省融资再担保有限公司"/>
    <s v="娄底市鼎成管业有限公司"/>
    <s v="企业"/>
    <s v="统一社会信用代码"/>
    <s v="91431302MA4L3AGA0P"/>
    <s v="殷自力"/>
    <s v="18173895111"/>
    <m/>
    <m/>
    <s v="私人控股"/>
    <s v="否"/>
    <s v="湖南省/娄底市/经开区"/>
    <s v="金属结构制造"/>
    <s v="工业"/>
    <n v="1976"/>
    <n v="1214"/>
    <n v="40"/>
    <m/>
    <s v="小型企业"/>
    <s v="小微企业"/>
    <s v="3.1.12.6"/>
    <s v="殷自力"/>
    <s v="居民身份证"/>
    <s v="432503197509260316"/>
    <s v="湖南娄底农村商业银行"/>
    <n v="240"/>
    <s v="流动资金贷款"/>
    <n v="5.2"/>
    <s v="人民币"/>
    <s v="否"/>
    <s v="2022-10-28 00:00:00"/>
    <s v="2024-10-24 00:00:00"/>
    <m/>
    <s v="-33018-2022-564"/>
    <m/>
    <s v="1-33018-2022-00000029"/>
    <s v="XLDB0120210006-01"/>
    <n v="0.75"/>
    <m/>
    <s v="自然人保证,不动产抵押"/>
    <n v="20"/>
    <n v="40"/>
    <n v="0"/>
    <n v="20"/>
    <n v="20"/>
    <n v="0"/>
    <m/>
    <s v="高新企业"/>
    <m/>
    <s v="国担非专项业务"/>
    <m/>
    <s v="国担非专项业务"/>
    <m/>
    <s v="2022-11-29 16:51:38"/>
    <s v="2022-12-20 11:12:58"/>
    <s v="2022-11-08 11:14:25"/>
    <s v="谢雅馨"/>
    <m/>
    <s v="省再担合规性审查通过"/>
    <s v="国担合规性审查通过"/>
    <m/>
    <n v="240"/>
    <n v="240"/>
    <n v="727"/>
    <n v="0"/>
    <n v="0"/>
    <n v="2E-3"/>
    <n v="4800"/>
    <n v="4800"/>
    <m/>
  </r>
  <r>
    <s v="4306322101800001"/>
    <s v="乡村振兴贷款担保支持计划"/>
    <s v="新增"/>
    <x v="25"/>
    <m/>
    <s v="湖南省融资再担保有限公司"/>
    <s v="通道侗族自治县溪口镇溪口村经济合作社"/>
    <s v="非企业经济组织"/>
    <s v="统一社会信用代码"/>
    <s v="N2431230MF2675137H"/>
    <s v="王星元"/>
    <s v="13349659917"/>
    <m/>
    <m/>
    <s v="集体控股"/>
    <s v="是"/>
    <s v="湖南省/怀化市/通道侗族自治县"/>
    <s v="农村集体经济组织管理"/>
    <s v="租赁和商务服务业"/>
    <n v="879"/>
    <n v="234"/>
    <n v="22"/>
    <n v="0"/>
    <s v="其他"/>
    <s v="三农"/>
    <m/>
    <s v="王星元"/>
    <s v="居民身份证"/>
    <s v="433031196812013611"/>
    <s v="中国建设银行股份有限公司通道支行"/>
    <n v="30.25"/>
    <s v="流动资金贷款"/>
    <n v="4.5"/>
    <s v="人民币"/>
    <s v="否"/>
    <s v="2022-10-18 00:00:00"/>
    <s v="2025-10-18 00:00:00"/>
    <m/>
    <s v="HTZ430728000LDZJ2022N007"/>
    <m/>
    <s v="CXDBGXD2022044"/>
    <s v="CXDBGXDWD2022044"/>
    <n v="0"/>
    <s v="&quot;乡村振兴共享贷“担保业务合作协议（[2022]DBHZXY建字第1号）"/>
    <s v="无"/>
    <n v="20"/>
    <n v="30"/>
    <n v="0"/>
    <n v="20"/>
    <n v="30"/>
    <n v="0"/>
    <m/>
    <s v=""/>
    <m/>
    <s v="乡村振兴贷款担保支持计划"/>
    <m/>
    <s v="乡村振兴贷款担保支持计划"/>
    <m/>
    <s v="2022-11-29 16:51:38"/>
    <s v="2022-12-30 16:48:46"/>
    <s v="2022-11-08 14:23:52"/>
    <s v="彭美容"/>
    <m/>
    <s v="省再担合规性审查通过"/>
    <s v="国担合规性审查通过"/>
    <m/>
    <n v="30.25"/>
    <n v="30.25"/>
    <n v="1096"/>
    <n v="0"/>
    <n v="0"/>
    <n v="2E-3"/>
    <n v="605"/>
    <n v="605"/>
    <m/>
  </r>
  <r>
    <s v="4306322101800002"/>
    <s v="乡村振兴贷款担保支持计划"/>
    <s v="新增"/>
    <x v="25"/>
    <m/>
    <s v="湖南省融资再担保有限公司"/>
    <s v="通道侗族自治县播阳镇播阳村经济合作社"/>
    <s v="非企业经济组织"/>
    <s v="统一社会信用代码"/>
    <s v="N2431230MF2542019G"/>
    <s v="李邦武"/>
    <s v="18627483176"/>
    <m/>
    <m/>
    <s v="集体控股"/>
    <s v="是"/>
    <s v="湖南省/怀化市/通道侗族自治县"/>
    <s v="农村集体经济组织管理"/>
    <s v="租赁和商务服务业"/>
    <n v="980"/>
    <n v="215"/>
    <n v="30"/>
    <n v="0"/>
    <s v="其他"/>
    <s v="三农"/>
    <m/>
    <s v="李邦武"/>
    <s v="居民身份证"/>
    <s v="433031198103070612"/>
    <s v="中国建设银行股份有限公司通道支行"/>
    <n v="10.15"/>
    <s v="流动资金贷款"/>
    <n v="4.5"/>
    <s v="人民币"/>
    <s v="否"/>
    <s v="2022-10-18 00:00:00"/>
    <s v="2025-10-18 00:00:00"/>
    <m/>
    <s v="HTZ430728000LDZJ2022N00B"/>
    <m/>
    <s v="CXDBGXD2022042"/>
    <s v="CXDBGXDWD2022042"/>
    <n v="0"/>
    <s v="&quot;乡村振兴共享贷“担保业务合作协议（[2022]DBHZXY建字第1号）"/>
    <s v="无"/>
    <n v="20"/>
    <n v="30"/>
    <n v="0"/>
    <n v="20"/>
    <n v="30"/>
    <n v="0"/>
    <m/>
    <s v=""/>
    <m/>
    <s v="乡村振兴贷款担保支持计划"/>
    <m/>
    <s v="乡村振兴贷款担保支持计划"/>
    <m/>
    <s v="2022-11-29 16:51:38"/>
    <s v="2022-12-30 16:48:46"/>
    <s v="2022-11-08 14:23:52"/>
    <s v="彭美容"/>
    <m/>
    <s v="省再担合规性审查通过"/>
    <s v="国担合规性审查通过"/>
    <m/>
    <n v="10.15"/>
    <n v="10.15"/>
    <n v="1096"/>
    <n v="0"/>
    <n v="0"/>
    <n v="2E-3"/>
    <n v="203"/>
    <n v="203"/>
    <m/>
  </r>
  <r>
    <s v="4306322101800003"/>
    <s v="乡村振兴贷款担保支持计划"/>
    <s v="新增"/>
    <x v="25"/>
    <m/>
    <s v="湖南省融资再担保有限公司"/>
    <s v="通道侗族自治县大高坪苗族乡大高坪村经济合作社"/>
    <s v="非企业经济组织"/>
    <s v="统一社会信用代码"/>
    <s v="N2431230MF25822138"/>
    <s v="吴朝威"/>
    <s v="18390390615"/>
    <m/>
    <m/>
    <s v="集体控股"/>
    <s v="是"/>
    <s v="湖南省/怀化市/通道侗族自治县"/>
    <s v="农村集体经济组织管理"/>
    <s v="租赁和商务服务业"/>
    <n v="835"/>
    <n v="245"/>
    <n v="38"/>
    <n v="0"/>
    <s v="其他"/>
    <s v="三农"/>
    <m/>
    <s v="吴朝威"/>
    <s v="居民身份证"/>
    <s v="433031197404232713"/>
    <s v="中国建设银行股份有限公司通道支行"/>
    <n v="8.5"/>
    <s v="流动资金贷款"/>
    <n v="4.5"/>
    <s v="人民币"/>
    <s v="否"/>
    <s v="2022-10-18 00:00:00"/>
    <s v="2025-10-18 00:00:00"/>
    <m/>
    <s v="通公借字2022101385号"/>
    <m/>
    <s v="CXDBGXD2022043"/>
    <s v="CXDBGXDWD2022043"/>
    <n v="0"/>
    <s v="&quot;乡村振兴共享贷“担保业务合作协议（[2022]DBHZXY建字第1号）"/>
    <s v="无"/>
    <n v="20"/>
    <n v="30"/>
    <n v="0"/>
    <n v="20"/>
    <n v="30"/>
    <n v="0"/>
    <m/>
    <s v=""/>
    <m/>
    <s v="乡村振兴贷款担保支持计划"/>
    <m/>
    <s v="乡村振兴贷款担保支持计划"/>
    <m/>
    <s v="2022-11-29 16:51:38"/>
    <s v="2022-12-30 16:48:46"/>
    <s v="2022-11-08 14:23:52"/>
    <s v="彭美容"/>
    <m/>
    <s v="省再担合规性审查通过"/>
    <s v="国担合规性审查通过"/>
    <m/>
    <n v="8.5"/>
    <n v="8.5"/>
    <n v="1096"/>
    <n v="0"/>
    <n v="0"/>
    <n v="2E-3"/>
    <n v="170"/>
    <n v="170"/>
    <m/>
  </r>
  <r>
    <s v="4306322101400001"/>
    <s v="乡村振兴贷款担保支持计划"/>
    <s v="新增"/>
    <x v="25"/>
    <m/>
    <s v="湖南省融资再担保有限公司"/>
    <s v="通道侗族自治县万佛山镇石岩村经济合作社"/>
    <s v="非企业经济组织"/>
    <s v="统一社会信用代码"/>
    <s v="N2431230MF2523934X"/>
    <s v="石友良"/>
    <s v="18174513767"/>
    <m/>
    <m/>
    <s v="集体控股"/>
    <s v="是"/>
    <s v="湖南省/怀化市/通道侗族自治县"/>
    <s v="农村集体经济组织管理"/>
    <s v="租赁和商务服务业"/>
    <n v="789"/>
    <n v="238"/>
    <n v="18"/>
    <n v="0"/>
    <s v="其他"/>
    <s v="三农"/>
    <m/>
    <s v="石友良"/>
    <s v="居民身份证"/>
    <s v="43303119690505421X"/>
    <s v="中国建设银行股份有限公司通道支行"/>
    <n v="180"/>
    <s v="流动资金贷款"/>
    <n v="4.5"/>
    <s v="人民币"/>
    <s v="否"/>
    <s v="2022-10-14 00:00:00"/>
    <s v="2025-10-14 00:00:00"/>
    <m/>
    <s v="HTZ430728000LDZJ2022N00D"/>
    <m/>
    <s v="CXDBGXD2022036"/>
    <s v="CXDBGXDWD2022036"/>
    <n v="0"/>
    <s v="&quot;乡村振兴共享贷“担保业务合作协议（[2022]DBHZXY建字第1号）"/>
    <s v="无"/>
    <n v="20"/>
    <n v="30"/>
    <n v="0"/>
    <n v="20"/>
    <n v="30"/>
    <n v="0"/>
    <m/>
    <s v=""/>
    <m/>
    <s v="乡村振兴贷款担保支持计划"/>
    <m/>
    <s v="乡村振兴贷款担保支持计划"/>
    <m/>
    <s v="2022-11-29 16:51:38"/>
    <s v="2022-12-30 16:48:46"/>
    <s v="2022-11-08 14:23:52"/>
    <s v="彭美容"/>
    <m/>
    <s v="省再担合规性审查通过"/>
    <s v="国担合规性审查通过"/>
    <m/>
    <n v="180"/>
    <n v="180"/>
    <n v="1096"/>
    <n v="0"/>
    <n v="0"/>
    <n v="2E-3"/>
    <n v="3600"/>
    <n v="3600"/>
    <m/>
  </r>
  <r>
    <s v="4306322102000001"/>
    <s v="乡村振兴贷款担保支持计划"/>
    <s v="新增"/>
    <x v="25"/>
    <m/>
    <s v="湖南省融资再担保有限公司"/>
    <s v="通道侗族自治县独坡镇骆团村经济合作社"/>
    <s v="非企业经济组织"/>
    <s v="统一社会信用代码"/>
    <s v="N2431230MF2627768H"/>
    <s v="吴敏波"/>
    <s v="13762951004"/>
    <m/>
    <m/>
    <s v="集体控股"/>
    <s v="是"/>
    <s v="湖南省/怀化市/通道侗族自治县"/>
    <s v="农村集体经济组织管理"/>
    <s v="租赁和商务服务业"/>
    <n v="987"/>
    <n v="235"/>
    <n v="18"/>
    <n v="0"/>
    <s v="其他"/>
    <s v="三农"/>
    <m/>
    <s v="吴敏波"/>
    <s v="居民身份证"/>
    <s v="431230198907162136"/>
    <s v="中国建设银行股份有限公司通道支行"/>
    <n v="10"/>
    <s v="流动资金贷款"/>
    <n v="4.5"/>
    <s v="人民币"/>
    <s v="否"/>
    <s v="2022-10-20 00:00:00"/>
    <s v="2025-10-20 00:00:00"/>
    <m/>
    <s v="HTZ430728000LDZJ2022N00A"/>
    <m/>
    <s v="CXDBGXD2022030"/>
    <s v="CXDBGXDWD2022030"/>
    <n v="0"/>
    <s v="&quot;乡村振兴共享贷“担保业务合作协议（[2022]DBHZXY建字第1号）"/>
    <s v="无"/>
    <n v="20"/>
    <n v="30"/>
    <n v="0"/>
    <n v="20"/>
    <n v="30"/>
    <n v="0"/>
    <m/>
    <s v=""/>
    <m/>
    <s v="乡村振兴贷款担保支持计划"/>
    <m/>
    <s v="乡村振兴贷款担保支持计划"/>
    <m/>
    <s v="2022-11-29 16:51:38"/>
    <s v="2022-12-30 16:48:46"/>
    <s v="2022-11-08 14:23:52"/>
    <s v="彭美容"/>
    <m/>
    <s v="省再担合规性审查通过"/>
    <s v="国担合规性审查通过"/>
    <m/>
    <n v="10"/>
    <n v="10"/>
    <n v="1096"/>
    <n v="0"/>
    <n v="0"/>
    <n v="2E-3"/>
    <n v="200"/>
    <n v="200"/>
    <m/>
  </r>
  <r>
    <s v="4306322100900001"/>
    <s v="乡村振兴贷款担保支持计划"/>
    <s v="新增"/>
    <x v="25"/>
    <m/>
    <s v="湖南省融资再担保有限公司"/>
    <s v="通道侗族自治县县溪镇多星村经济合作社"/>
    <s v="非企业经济组织"/>
    <s v="统一社会信用代码"/>
    <s v="N2431230MF2641316K"/>
    <s v="莫政桥"/>
    <s v="13349653110"/>
    <m/>
    <m/>
    <s v="集体控股"/>
    <s v="是"/>
    <s v="湖南省/怀化市/通道侗族自治县"/>
    <s v="农村集体经济组织管理"/>
    <s v="租赁和商务服务业"/>
    <n v="945"/>
    <n v="215"/>
    <n v="17"/>
    <n v="0"/>
    <s v="其他"/>
    <s v="三农"/>
    <m/>
    <s v="莫政桥"/>
    <s v="居民身份证"/>
    <s v="431230198201140314"/>
    <s v="中国建设银行股份有限公司通道支行"/>
    <n v="8.5"/>
    <s v="流动资金贷款"/>
    <n v="4.5"/>
    <s v="人民币"/>
    <s v="否"/>
    <s v="2022-10-09 00:00:00"/>
    <s v="2025-10-09 00:00:00"/>
    <m/>
    <s v="HTZ430728000LDZJ2022N009"/>
    <m/>
    <s v="CXDBGXD2022029"/>
    <s v="CXDBGXDWD2022029"/>
    <n v="0"/>
    <s v="&quot;乡村振兴共享贷“担保业务合作协议（[2022]DBHZXY建字第1号）"/>
    <s v="无"/>
    <n v="20"/>
    <n v="30"/>
    <n v="0"/>
    <n v="20"/>
    <n v="30"/>
    <n v="0"/>
    <m/>
    <s v=""/>
    <m/>
    <s v="乡村振兴贷款担保支持计划"/>
    <m/>
    <s v="乡村振兴贷款担保支持计划"/>
    <m/>
    <s v="2022-11-29 16:51:38"/>
    <s v="2022-12-30 16:48:46"/>
    <s v="2022-11-08 14:23:52"/>
    <s v="彭美容"/>
    <m/>
    <s v="省再担合规性审查通过"/>
    <s v="国担合规性审查通过"/>
    <m/>
    <n v="8.5"/>
    <n v="8.5"/>
    <n v="1096"/>
    <n v="0"/>
    <n v="0"/>
    <n v="2E-3"/>
    <n v="170"/>
    <n v="170"/>
    <m/>
  </r>
  <r>
    <s v="4306322102000002"/>
    <s v="国担非专项业务"/>
    <s v="新增"/>
    <x v="25"/>
    <m/>
    <s v="湖南省融资再担保有限公司"/>
    <s v="新晃侗族自治县步头降苗族乡黄阳村经济合作社"/>
    <s v="非企业经济组织"/>
    <s v="统一社会信用代码"/>
    <s v="N2431227MF24256139"/>
    <s v="吴红云"/>
    <s v="15096219573"/>
    <m/>
    <m/>
    <s v="集体控股"/>
    <s v="是"/>
    <s v="湖南省/怀化市/新晃侗族自治县"/>
    <s v="农村集体经济组织管理"/>
    <s v="租赁和商务服务业"/>
    <n v="1368"/>
    <n v="72.75"/>
    <n v="31"/>
    <n v="0"/>
    <s v="其他"/>
    <s v="三农"/>
    <m/>
    <s v="吴红云"/>
    <s v="居民身份证"/>
    <s v="433026197008120620"/>
    <s v="中国建设银行股份有限公司新晃支行"/>
    <n v="500"/>
    <s v="流动资金贷款"/>
    <n v="4.5"/>
    <s v="人民币"/>
    <s v="否"/>
    <s v="2022-10-20 00:00:00"/>
    <s v="2025-10-20 00:00:00"/>
    <m/>
    <s v="HTZ430727600LDZJ2022N00Y"/>
    <m/>
    <s v="CXDBGXD2022041"/>
    <s v="CXDBGXDWD2022041"/>
    <n v="0"/>
    <s v="&quot;乡村振兴共享贷“担保业务合作协议（[2022]DBHZXY建字第1号）"/>
    <s v="无"/>
    <n v="20"/>
    <n v="40"/>
    <n v="0"/>
    <n v="20"/>
    <n v="20"/>
    <n v="0"/>
    <m/>
    <s v=""/>
    <m/>
    <s v="国担非专项业务"/>
    <m/>
    <s v="国担非专项业务"/>
    <m/>
    <s v="2022-11-29 16:51:38"/>
    <s v="2022-12-20 11:12:28"/>
    <s v="2022-11-08 14:23:52"/>
    <s v="彭美容"/>
    <m/>
    <s v="省再担合规性审查通过"/>
    <s v="国担合规性审查通过"/>
    <m/>
    <n v="500"/>
    <n v="500"/>
    <n v="1096"/>
    <n v="0"/>
    <n v="0"/>
    <n v="2E-3"/>
    <n v="10000"/>
    <n v="10000"/>
    <m/>
  </r>
  <r>
    <s v="4306322101800004"/>
    <s v="国担非专项业务"/>
    <s v="新增"/>
    <x v="25"/>
    <m/>
    <s v="湖南省融资再担保有限公司"/>
    <s v="新晃侗族自治县步头降苗族乡步头降村经济合作社"/>
    <s v="非企业经济组织"/>
    <s v="统一社会信用代码"/>
    <s v="N2431227MF24270299"/>
    <s v="彭际朝"/>
    <s v="17375925808"/>
    <m/>
    <m/>
    <s v="集体控股"/>
    <s v="是"/>
    <s v="湖南省/怀化市/新晃侗族自治县"/>
    <s v="农村集体经济组织管理"/>
    <s v="租赁和商务服务业"/>
    <n v="1426"/>
    <n v="78.400000000000006"/>
    <n v="33"/>
    <n v="0"/>
    <s v="其他"/>
    <s v="三农"/>
    <m/>
    <s v="彭际朝"/>
    <s v="居民身份证"/>
    <s v="433026196609140614"/>
    <s v="中国建设银行股份有限公司新晃支行"/>
    <n v="500"/>
    <s v="流动资金贷款"/>
    <n v="4.5"/>
    <s v="人民币"/>
    <s v="否"/>
    <s v="2022-10-18 00:00:00"/>
    <s v="2025-10-18 00:00:00"/>
    <m/>
    <s v="HTZ430727600LDZJ2022N010"/>
    <m/>
    <s v="CXDBGXD2022040"/>
    <s v="CXDBGXDWD2022040"/>
    <n v="0"/>
    <s v="&quot;乡村振兴共享贷“担保业务合作协议（[2022]DBHZXY建字第1号）"/>
    <s v="无"/>
    <n v="20"/>
    <n v="40"/>
    <n v="0"/>
    <n v="20"/>
    <n v="20"/>
    <n v="0"/>
    <m/>
    <s v=""/>
    <m/>
    <s v="国担非专项业务"/>
    <m/>
    <s v="国担非专项业务"/>
    <m/>
    <s v="2022-11-29 16:51:38"/>
    <s v="2022-12-20 11:12:28"/>
    <s v="2022-11-08 14:23:52"/>
    <s v="彭美容"/>
    <m/>
    <s v="省再担合规性审查通过"/>
    <s v="国担合规性审查通过"/>
    <m/>
    <n v="500"/>
    <n v="500"/>
    <n v="1096"/>
    <n v="0"/>
    <n v="0"/>
    <n v="2E-3"/>
    <n v="10000"/>
    <n v="10000"/>
    <m/>
  </r>
  <r>
    <s v="4306322101800005"/>
    <s v="国担非专项业务"/>
    <s v="新增"/>
    <x v="25"/>
    <m/>
    <s v="湖南省融资再担保有限公司"/>
    <s v="新晃侗族自治县步头降苗族乡新江村经济合作社"/>
    <s v="非企业经济组织"/>
    <s v="统一社会信用代码"/>
    <s v="N2431227MF2427782H"/>
    <s v="蒲曾云"/>
    <s v="17774571225"/>
    <m/>
    <m/>
    <s v="集体控股"/>
    <s v="是"/>
    <s v="湖南省/怀化市/新晃侗族自治县"/>
    <s v="农村集体经济组织管理"/>
    <s v="租赁和商务服务业"/>
    <n v="1619.44"/>
    <n v="103.8"/>
    <n v="39"/>
    <n v="0"/>
    <s v="其他"/>
    <s v="三农"/>
    <m/>
    <s v="蒲曾云"/>
    <s v="居民身份证"/>
    <s v="433026197105260633"/>
    <s v="中国建设银行股份有限公司新晃支行"/>
    <n v="500"/>
    <s v="流动资金贷款"/>
    <n v="4.5"/>
    <s v="人民币"/>
    <s v="否"/>
    <s v="2022-10-18 00:00:00"/>
    <s v="2025-10-18 00:00:00"/>
    <m/>
    <s v="HTZ430727600LDZJ2022N011"/>
    <m/>
    <s v="CXDBGXD2022039"/>
    <s v="CXDBGXDWD2022039"/>
    <n v="0"/>
    <s v="&quot;乡村振兴共享贷“担保业务合作协议（[2022]DBHZXY建字第1号）"/>
    <s v="无"/>
    <n v="20"/>
    <n v="40"/>
    <n v="0"/>
    <n v="20"/>
    <n v="20"/>
    <n v="0"/>
    <m/>
    <s v=""/>
    <m/>
    <s v="国担非专项业务"/>
    <m/>
    <s v="国担非专项业务"/>
    <m/>
    <s v="2022-11-29 16:51:38"/>
    <s v="2022-12-20 11:12:58"/>
    <s v="2022-11-08 14:23:52"/>
    <s v="彭美容"/>
    <m/>
    <s v="省再担合规性审查通过"/>
    <s v="国担合规性审查通过"/>
    <m/>
    <n v="500"/>
    <n v="500"/>
    <n v="1096"/>
    <n v="0"/>
    <n v="0"/>
    <n v="2E-3"/>
    <n v="10000"/>
    <n v="10000"/>
    <m/>
  </r>
  <r>
    <s v="4306322101700001"/>
    <s v="国担非专项业务"/>
    <s v="新增"/>
    <x v="25"/>
    <m/>
    <s v="湖南省融资再担保有限公司"/>
    <s v="新晃侗族自治县步头降苗族乡涞溪村经济合作社"/>
    <s v="非企业经济组织"/>
    <s v="统一社会信用代码"/>
    <s v="N2431227MF2426448P"/>
    <s v="姚沅辉"/>
    <s v="15364442131"/>
    <m/>
    <m/>
    <s v="集体控股"/>
    <s v="是"/>
    <s v="湖南省/怀化市/新晃侗族自治县"/>
    <s v="农村集体经济组织管理"/>
    <s v="租赁和商务服务业"/>
    <n v="1405"/>
    <n v="92.7"/>
    <n v="35"/>
    <n v="0"/>
    <s v="其他"/>
    <s v="三农"/>
    <m/>
    <s v="姚沅辉"/>
    <s v="居民身份证"/>
    <s v="431227199112235158"/>
    <s v="中国建设银行股份有限公司新晃支行"/>
    <n v="500"/>
    <s v="流动资金贷款"/>
    <n v="4.5"/>
    <s v="人民币"/>
    <s v="否"/>
    <s v="2022-10-17 00:00:00"/>
    <s v="2025-10-17 00:00:00"/>
    <m/>
    <s v="HTZ430727600LDZJ2022N00W"/>
    <m/>
    <s v="CXDBGXD2022038"/>
    <s v="CXDBGXDWD2022038"/>
    <n v="0"/>
    <s v="&quot;乡村振兴共享贷“担保业务合作协议（[2022]DBHZXY建字第1号）"/>
    <s v="无"/>
    <n v="20"/>
    <n v="40"/>
    <n v="0"/>
    <n v="20"/>
    <n v="20"/>
    <n v="0"/>
    <m/>
    <s v=""/>
    <m/>
    <s v="国担非专项业务"/>
    <m/>
    <s v="国担非专项业务"/>
    <m/>
    <s v="2022-11-29 16:51:38"/>
    <s v="2022-12-20 11:12:58"/>
    <s v="2022-11-08 14:23:52"/>
    <s v="彭美容"/>
    <m/>
    <s v="省再担合规性审查通过"/>
    <s v="国担合规性审查通过"/>
    <m/>
    <n v="500"/>
    <n v="500"/>
    <n v="1096"/>
    <n v="0"/>
    <n v="0"/>
    <n v="2E-3"/>
    <n v="10000"/>
    <n v="10000"/>
    <m/>
  </r>
  <r>
    <s v="4306322101700002"/>
    <s v="国担非专项业务"/>
    <s v="新增"/>
    <x v="25"/>
    <m/>
    <s v="湖南省融资再担保有限公司"/>
    <s v="新晃侗族自治县步头降苗族乡双溪村经济合作社"/>
    <s v="非企业经济组织"/>
    <s v="统一社会信用代码"/>
    <s v="N2431227MF2426018X"/>
    <s v="张秀清"/>
    <s v="15399829338"/>
    <m/>
    <m/>
    <s v="集体控股"/>
    <s v="是"/>
    <s v="湖南省/怀化市/新晃侗族自治县"/>
    <s v="农村集体经济组织管理"/>
    <s v="租赁和商务服务业"/>
    <n v="1293"/>
    <n v="140.19999999999999"/>
    <n v="31"/>
    <n v="0"/>
    <s v="其他"/>
    <s v="三农"/>
    <m/>
    <s v="张秀清"/>
    <s v="居民身份证"/>
    <s v="433026196703240611"/>
    <s v="中国建设银行股份有限公司新晃支行"/>
    <n v="500"/>
    <s v="流动资金贷款"/>
    <n v="4.5"/>
    <s v="人民币"/>
    <s v="否"/>
    <s v="2022-10-17 00:00:00"/>
    <s v="2025-10-17 00:00:00"/>
    <m/>
    <s v="HTZ430727600LDZJ2022N00R"/>
    <m/>
    <s v="CXDBGXD2022037"/>
    <s v="CXDBGXDWD2022037"/>
    <n v="0"/>
    <s v="&quot;乡村振兴共享贷“担保业务合作协议（[2022]DBHZXY建字第1号）"/>
    <s v="无"/>
    <n v="20"/>
    <n v="40"/>
    <n v="0"/>
    <n v="20"/>
    <n v="20"/>
    <n v="0"/>
    <m/>
    <s v=""/>
    <m/>
    <s v="国担非专项业务"/>
    <m/>
    <s v="国担非专项业务"/>
    <m/>
    <s v="2022-11-29 16:52:00"/>
    <s v="2022-12-20 11:12:58"/>
    <s v="2022-11-08 14:23:52"/>
    <s v="彭美容"/>
    <m/>
    <s v="省再担合规性审查通过"/>
    <s v="国担合规性审查通过"/>
    <m/>
    <n v="500"/>
    <n v="500"/>
    <n v="1096"/>
    <n v="0"/>
    <n v="0"/>
    <n v="2E-3"/>
    <n v="10000"/>
    <n v="10000"/>
    <m/>
  </r>
  <r>
    <s v="4306322101400002"/>
    <s v="国担非专项业务"/>
    <s v="新增"/>
    <x v="25"/>
    <m/>
    <s v="湖南省融资再担保有限公司"/>
    <s v="中方县中方镇塔灯田村经济合作社"/>
    <s v="非企业经济组织"/>
    <s v="统一社会信用代码"/>
    <s v="N2431221MF3343476B"/>
    <s v="李彩霞"/>
    <s v="18974590385"/>
    <m/>
    <m/>
    <s v="集体控股"/>
    <s v="是"/>
    <s v="湖南省/怀化市/中方县"/>
    <s v="农村集体经济组织管理"/>
    <s v="租赁和商务服务业"/>
    <n v="1114"/>
    <n v="230"/>
    <n v="5"/>
    <n v="0"/>
    <s v="其他"/>
    <s v="三农"/>
    <m/>
    <s v="李彩霞"/>
    <s v="居民身份证"/>
    <s v="433001197010023443"/>
    <s v="中国建设银行股份有限公司中方支行"/>
    <n v="200"/>
    <s v="流动资金贷款"/>
    <n v="4.5"/>
    <s v="人民币"/>
    <s v="否"/>
    <s v="2022-10-14 00:00:00"/>
    <s v="2025-10-14 00:00:00"/>
    <m/>
    <s v="HTZ430729100LDZJ2022N012"/>
    <m/>
    <s v="CXDBGXD2022035"/>
    <s v="CXDBGXDWD2022035"/>
    <n v="0"/>
    <s v="&quot;乡村振兴共享贷“担保业务合作协议（[2022]DBHZXY建字第1号）"/>
    <s v="无"/>
    <n v="20"/>
    <n v="40"/>
    <n v="0"/>
    <n v="20"/>
    <n v="20"/>
    <n v="0"/>
    <m/>
    <s v=""/>
    <m/>
    <s v="国担非专项业务"/>
    <m/>
    <s v="国担非专项业务"/>
    <m/>
    <s v="2022-11-29 16:52:00"/>
    <s v="2022-12-20 11:12:58"/>
    <s v="2022-11-08 14:23:52"/>
    <s v="彭美容"/>
    <m/>
    <s v="省再担合规性审查通过"/>
    <s v="国担合规性审查通过"/>
    <m/>
    <n v="200"/>
    <n v="200"/>
    <n v="1096"/>
    <n v="0"/>
    <n v="0"/>
    <n v="2E-3"/>
    <n v="4000"/>
    <n v="4000"/>
    <m/>
  </r>
  <r>
    <s v="4306322101400003"/>
    <s v="国担非专项业务"/>
    <s v="新增"/>
    <x v="25"/>
    <m/>
    <s v="湖南省融资再担保有限公司"/>
    <s v="中方县桐木镇丰坡村股份经济合作社"/>
    <s v="非企业经济组织"/>
    <s v="统一社会信用代码"/>
    <s v="N2431221MF29670920"/>
    <s v="唐凯"/>
    <s v="13874461167"/>
    <m/>
    <m/>
    <s v="集体控股"/>
    <s v="是"/>
    <s v="湖南省/怀化市/中方县"/>
    <s v="农村集体经济组织管理"/>
    <s v="租赁和商务服务业"/>
    <n v="902"/>
    <n v="310"/>
    <n v="5"/>
    <n v="0"/>
    <s v="其他"/>
    <s v="三农"/>
    <m/>
    <s v="唐凯"/>
    <s v="居民身份证"/>
    <s v="431221198811231014"/>
    <s v="中国建设银行股份有限公司中方支行"/>
    <n v="248"/>
    <s v="流动资金贷款"/>
    <n v="4.5"/>
    <s v="人民币"/>
    <s v="否"/>
    <s v="2022-10-14 00:00:00"/>
    <s v="2025-10-14 00:00:00"/>
    <m/>
    <s v="HTZ430729100LDZJ2022N00W"/>
    <m/>
    <s v="CXDBGXD2022032"/>
    <s v="CXDBGXDWD2022032"/>
    <n v="0"/>
    <s v="&quot;乡村振兴共享贷“担保业务合作协议（[2022]DBHZXY建字第1号）"/>
    <s v="无"/>
    <n v="20"/>
    <n v="40"/>
    <n v="0"/>
    <n v="20"/>
    <n v="20"/>
    <n v="0"/>
    <m/>
    <s v=""/>
    <m/>
    <s v="国担非专项业务"/>
    <m/>
    <s v="国担非专项业务"/>
    <m/>
    <s v="2022-11-29 16:52:00"/>
    <s v="2022-12-20 11:12:58"/>
    <s v="2022-11-08 14:23:52"/>
    <s v="彭美容"/>
    <m/>
    <s v="省再担合规性审查通过"/>
    <s v="国担合规性审查通过"/>
    <m/>
    <n v="248"/>
    <n v="248"/>
    <n v="1096"/>
    <n v="0"/>
    <n v="0"/>
    <n v="2E-3"/>
    <n v="4960"/>
    <n v="4960"/>
    <m/>
  </r>
  <r>
    <s v="4306322101900001"/>
    <s v="国担非专项业务"/>
    <s v="新增"/>
    <x v="25"/>
    <m/>
    <s v="湖南省融资再担保有限公司"/>
    <s v="辰溪县火马冲镇沙堆村经济合作社"/>
    <s v="非企业经济组织"/>
    <s v="统一社会信用代码"/>
    <s v="N2431223MF25153605"/>
    <s v="张理芳"/>
    <s v="15115113426"/>
    <m/>
    <m/>
    <s v="集体控股"/>
    <s v="是"/>
    <s v="湖南省/怀化市/辰溪县"/>
    <s v="农村集体经济组织管理"/>
    <s v="租赁和商务服务业"/>
    <n v="384.6"/>
    <n v="45"/>
    <n v="8"/>
    <n v="0"/>
    <s v="其他"/>
    <s v="三农"/>
    <m/>
    <s v="张理芳"/>
    <s v="居民身份证"/>
    <s v="433023196801172019"/>
    <s v="中国建设银行股份有限公司辰溪支行"/>
    <n v="40"/>
    <s v="流动资金贷款"/>
    <n v="4.5"/>
    <s v="人民币"/>
    <s v="否"/>
    <s v="2022-10-19 00:00:00"/>
    <s v="2025-10-19 00:00:00"/>
    <m/>
    <s v="HTZ430727300LDZJ2022N00D"/>
    <m/>
    <s v="CXDBGXD2022021"/>
    <s v="CXDBGXDWD2022021"/>
    <n v="0"/>
    <s v="&quot;乡村振兴共享贷“担保业务合作协议（[2022]DBHZXY建字第1号）"/>
    <s v="无"/>
    <n v="20"/>
    <n v="40"/>
    <n v="0"/>
    <n v="20"/>
    <n v="20"/>
    <n v="0"/>
    <m/>
    <s v=""/>
    <m/>
    <s v="国担非专项业务"/>
    <m/>
    <s v="国担非专项业务"/>
    <m/>
    <s v="2022-11-29 16:52:00"/>
    <s v="2022-12-20 11:12:58"/>
    <s v="2022-11-08 14:23:52"/>
    <s v="彭美容"/>
    <m/>
    <s v="省再担合规性审查通过"/>
    <s v="国担合规性审查通过"/>
    <m/>
    <n v="40"/>
    <n v="40"/>
    <n v="1096"/>
    <n v="0"/>
    <n v="0"/>
    <n v="2E-3"/>
    <n v="800"/>
    <n v="800"/>
    <m/>
  </r>
  <r>
    <s v="4306322101800006"/>
    <s v="乡村振兴贷款担保支持计划"/>
    <s v="新增"/>
    <x v="25"/>
    <m/>
    <s v="湖南省融资再担保有限公司"/>
    <s v="麻阳苗族自治县谭家寨乡弄里村经济合作社"/>
    <s v="非企业经济组织"/>
    <s v="统一社会信用代码"/>
    <s v="N2431226MF2695955H"/>
    <s v="张湘海"/>
    <s v="17873866766"/>
    <m/>
    <m/>
    <s v="集体控股"/>
    <s v="是"/>
    <s v="湖南省/怀化市/麻阳苗族自治县"/>
    <s v="农村集体经济组织管理"/>
    <s v="租赁和商务服务业"/>
    <n v="1341.2"/>
    <n v="692.8"/>
    <n v="31"/>
    <n v="0"/>
    <s v="其他"/>
    <s v="三农"/>
    <m/>
    <s v="张湘海"/>
    <s v="居民身份证"/>
    <s v="433025196805184212"/>
    <s v="中国建设银行股份有限公司麻阳支行"/>
    <n v="500"/>
    <s v="流动资金贷款"/>
    <n v="4.5"/>
    <s v="人民币"/>
    <s v="否"/>
    <s v="2022-10-18 00:00:00"/>
    <s v="2025-10-18 00:00:00"/>
    <m/>
    <s v="HTZ430727500LDZJ2022N00A"/>
    <m/>
    <s v="CXDBGXD2022033"/>
    <s v="CXDBGXDWD2022033"/>
    <n v="0"/>
    <s v="&quot;乡村振兴共享贷“担保业务合作协议（[2022]DBHZXY建字第1号）"/>
    <s v="无"/>
    <n v="20"/>
    <n v="30"/>
    <n v="0"/>
    <n v="20"/>
    <n v="30"/>
    <n v="0"/>
    <m/>
    <s v=""/>
    <m/>
    <s v="乡村振兴贷款担保支持计划"/>
    <m/>
    <s v="乡村振兴贷款担保支持计划"/>
    <m/>
    <s v="2022-11-29 16:52:00"/>
    <s v="2022-12-30 16:48:46"/>
    <s v="2022-11-08 14:23:52"/>
    <s v="彭美容"/>
    <m/>
    <s v="省再担合规性审查通过"/>
    <s v="国担合规性审查通过"/>
    <m/>
    <n v="500"/>
    <n v="500"/>
    <n v="1096"/>
    <n v="0"/>
    <n v="0"/>
    <n v="2E-3"/>
    <n v="10000"/>
    <n v="10000"/>
    <m/>
  </r>
  <r>
    <s v="4304522102100002"/>
    <s v="国担非专项业务"/>
    <s v="新增"/>
    <x v="13"/>
    <s v=""/>
    <s v="湖南省融资再担保有限公司"/>
    <s v="张家界市永定区跃翔商行"/>
    <s v="企业"/>
    <s v="统一社会信用代码"/>
    <s v="91430802MA4TGPE99N"/>
    <s v="刘前杰"/>
    <s v="18474488188"/>
    <m/>
    <m/>
    <s v="私人控股"/>
    <s v="否"/>
    <s v="湖南省/张家界市/永定区"/>
    <s v="便利店零售"/>
    <s v="零售业"/>
    <n v="2753.47"/>
    <n v="2589.2199999999998"/>
    <n v="21"/>
    <n v="11.4"/>
    <s v="小型企业"/>
    <s v="小微企业"/>
    <s v=""/>
    <s v="刘前杰"/>
    <s v="居民身份证"/>
    <s v="430802199307036110"/>
    <s v="中国农业银行张家界分行"/>
    <n v="490"/>
    <s v="流动资金贷款"/>
    <n v="6.35"/>
    <s v="人民币"/>
    <s v="否"/>
    <s v="2022-10-21 00:00:00"/>
    <s v="2023-10-20 00:00:00"/>
    <m/>
    <s v="43010120220004167"/>
    <s v="430120220034553"/>
    <s v="43100120220019738"/>
    <s v="2022年张委托担保字第010010号"/>
    <n v="0.9"/>
    <m/>
    <s v="自然人保证,不动产抵押"/>
    <n v="20"/>
    <n v="40"/>
    <n v="0"/>
    <n v="20"/>
    <n v="20"/>
    <n v="0"/>
    <m/>
    <s v=""/>
    <m/>
    <s v="国担非专项业务"/>
    <s v=""/>
    <s v="国担非专项业务"/>
    <m/>
    <s v="2022-11-08 16:48:19"/>
    <s v="2022-12-20 11:10:41"/>
    <s v="2022-11-08 14:44:41"/>
    <s v="丘碧莲"/>
    <m/>
    <s v="省再担合规性审查通过"/>
    <s v="国担合规性审查通过"/>
    <m/>
    <n v="490"/>
    <n v="490"/>
    <n v="364"/>
    <n v="0"/>
    <n v="0"/>
    <n v="2E-3"/>
    <n v="9773.15"/>
    <n v="9773.15"/>
    <m/>
  </r>
  <r>
    <s v="4302022081000003"/>
    <s v="国担非专项业务"/>
    <s v="新增"/>
    <x v="15"/>
    <m/>
    <s v="湖南省融资再担保有限公司"/>
    <s v="桃江县牛田镇金光山村经济合作社"/>
    <s v="非企业经济组织"/>
    <s v="统一社会信用代码"/>
    <s v="N2430922MF2948350L"/>
    <s v="文建华"/>
    <s v="15274780288"/>
    <m/>
    <s v="N2430922MF2948350L"/>
    <s v="集体控股"/>
    <s v="是"/>
    <s v="湖南省/益阳市/桃江县"/>
    <s v="农村集体经济组织管理"/>
    <s v="租赁和商务服务业"/>
    <n v="1700.11"/>
    <n v="15"/>
    <n v="2562"/>
    <n v="0"/>
    <s v="其他"/>
    <s v="三农"/>
    <m/>
    <s v="文建华"/>
    <s v="居民身份证"/>
    <s v="432325196811087318"/>
    <s v="中国建设银行股份有限公司桃江支行"/>
    <n v="500"/>
    <s v="流动资金贷款"/>
    <n v="4.5"/>
    <s v="人民币"/>
    <s v="否"/>
    <s v="2022-08-10 00:00:00"/>
    <s v="2025-08-10 00:00:00"/>
    <m/>
    <s v="HTZ430677400LDZJ2022N03R"/>
    <s v="1020011161660122997510064"/>
    <s v="【2022】DB建字第1号"/>
    <s v="TJ2022001001"/>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1-08 16:48:19"/>
    <s v="2022-12-20 11:10:41"/>
    <s v="2022-11-08 15:38:04"/>
    <s v="李迎"/>
    <m/>
    <s v="省再担合规性审查通过"/>
    <s v="国担合规性审查通过"/>
    <m/>
    <n v="500"/>
    <n v="500"/>
    <n v="1096"/>
    <n v="0"/>
    <n v="0"/>
    <n v="2E-3"/>
    <n v="10000"/>
    <n v="10000"/>
    <m/>
  </r>
  <r>
    <s v="4303822102000001"/>
    <s v="国担非专项业务"/>
    <s v="新增"/>
    <x v="35"/>
    <m/>
    <s v="湖南省融资再担保有限公司"/>
    <s v="湖南普菲光电科技有限公司"/>
    <s v="企业"/>
    <s v="统一社会信用代码"/>
    <s v="91430521MA4LR9QL27"/>
    <m/>
    <m/>
    <m/>
    <m/>
    <s v="私人控股"/>
    <s v="否"/>
    <s v="湖南省/邵阳市/邵东市"/>
    <s v="其他电子设备制造"/>
    <s v="工业"/>
    <n v="6614.75"/>
    <n v="7180.67"/>
    <n v="60"/>
    <n v="7.11"/>
    <s v="小型企业"/>
    <s v="小微企业"/>
    <s v="1.1.2"/>
    <s v="李恩典"/>
    <s v="居民身份证"/>
    <s v="330327197802182358"/>
    <s v="长沙银行股份有限公司邵东支行"/>
    <n v="250"/>
    <s v="流动资金贷款"/>
    <n v="6"/>
    <s v="人民币"/>
    <s v="否"/>
    <s v="2022-10-20 00:00:00"/>
    <s v="2023-10-19 00:00:00"/>
    <m/>
    <s v="292120221001001203000"/>
    <m/>
    <s v="DB29210120221019063900"/>
    <s v="邵鼎成担保协议字2020第055号"/>
    <n v="1"/>
    <m/>
    <s v="动产抵押"/>
    <n v="20"/>
    <n v="40"/>
    <n v="0"/>
    <n v="20"/>
    <n v="20"/>
    <n v="0"/>
    <m/>
    <s v="高新企业"/>
    <m/>
    <s v="国担非专项业务"/>
    <m/>
    <s v="国担非专项业务"/>
    <m/>
    <s v="2022-11-21 14:48:54"/>
    <s v="2022-12-20 11:11:11"/>
    <s v="2022-11-08 17:24:36"/>
    <s v="SDDC01"/>
    <m/>
    <s v="省再担合规性审查通过"/>
    <s v="国担合规性审查通过"/>
    <m/>
    <n v="250"/>
    <n v="250"/>
    <n v="364"/>
    <n v="0"/>
    <n v="0"/>
    <n v="2E-3"/>
    <n v="4986.3"/>
    <n v="4986.3"/>
    <m/>
  </r>
  <r>
    <s v="4303822101400001"/>
    <s v="国担非专项业务"/>
    <s v="新增"/>
    <x v="35"/>
    <m/>
    <s v="湖南省融资再担保有限公司"/>
    <s v="湖南省天运生态农业开发有限公司"/>
    <s v="企业"/>
    <s v="统一社会信用代码"/>
    <s v="9143052158703871XA"/>
    <m/>
    <m/>
    <m/>
    <m/>
    <s v="私人控股"/>
    <s v="是"/>
    <s v="湖南省/邵阳市/邵东市"/>
    <s v="猪的饲养"/>
    <s v="农、林、牧、渔业"/>
    <n v="4987.38"/>
    <n v="4890.2"/>
    <n v="20"/>
    <n v="0"/>
    <s v="中型企业"/>
    <s v="三农"/>
    <m/>
    <s v="曾金明"/>
    <s v="居民身份证"/>
    <s v="430521196801240036"/>
    <s v="湖南邵东湘淮村镇银行股份有限公司营业部支行"/>
    <n v="80"/>
    <s v="流动资金贷款"/>
    <n v="6.96"/>
    <s v="人民币"/>
    <s v="否"/>
    <s v="2022-10-14 00:00:00"/>
    <s v="2023-10-12 00:00:00"/>
    <m/>
    <s v="（94600）流借字（2022）第101201号"/>
    <m/>
    <s v="(94600)最高额保字（2022)第101201号"/>
    <s v="邵鼎成担保协议字2022第106号"/>
    <n v="1"/>
    <m/>
    <s v="自然人保证"/>
    <n v="20"/>
    <n v="40"/>
    <n v="0"/>
    <n v="20"/>
    <n v="20"/>
    <n v="0"/>
    <m/>
    <s v=""/>
    <m/>
    <s v="国担非专项业务"/>
    <m/>
    <s v="国担非专项业务"/>
    <m/>
    <s v="2022-11-21 14:48:54"/>
    <s v="2022-12-20 11:10:41"/>
    <s v="2022-11-08 17:24:36"/>
    <s v="SDDC01"/>
    <m/>
    <s v="省再担合规性审查通过"/>
    <s v="国担合规性审查通过"/>
    <m/>
    <n v="80"/>
    <n v="80"/>
    <n v="363"/>
    <n v="0"/>
    <n v="0"/>
    <n v="2E-3"/>
    <n v="1591.23"/>
    <n v="1591.23"/>
    <m/>
  </r>
  <r>
    <s v="4303822092300001"/>
    <s v="国担非专项业务"/>
    <s v="新增"/>
    <x v="35"/>
    <m/>
    <s v="湖南省融资再担保有限公司"/>
    <s v="湖南诺际电子科技有限公司"/>
    <s v="企业"/>
    <s v="统一社会信用代码"/>
    <s v="91430521MA4RQ9T77R"/>
    <m/>
    <m/>
    <m/>
    <m/>
    <s v="私人控股"/>
    <s v="是"/>
    <s v="湖南省/邵阳市/邵东市"/>
    <s v="其他电子专用设备制造"/>
    <s v="工业"/>
    <n v="3606.67"/>
    <n v="3511.06"/>
    <n v="150"/>
    <n v="22.84"/>
    <s v="小型企业"/>
    <s v="小微企业"/>
    <s v="1.2.1"/>
    <s v="禹利华"/>
    <s v="居民身份证"/>
    <s v="430521198108098771"/>
    <s v="湖南邵东农村商业银行股份有限公司城西支行"/>
    <n v="30"/>
    <s v="固定资产贷款"/>
    <n v="6.45"/>
    <s v="人民币"/>
    <s v="否"/>
    <s v="2022-09-23 00:00:00"/>
    <s v="2023-05-25 00:00:00"/>
    <m/>
    <s v="-16005-2022-00000199"/>
    <s v="2022092300028656"/>
    <s v="1-16005-2022-00000056"/>
    <s v="邵鼎成担保协议字2022第055号"/>
    <n v="1"/>
    <m/>
    <s v="自然人保证"/>
    <n v="20"/>
    <n v="40"/>
    <n v="0"/>
    <n v="20"/>
    <n v="20"/>
    <n v="0"/>
    <m/>
    <s v=""/>
    <m/>
    <s v="国担非专项业务"/>
    <m/>
    <s v="国担非专项业务"/>
    <m/>
    <s v="2022-11-21 14:48:54"/>
    <s v="2022-12-20 11:10:41"/>
    <s v="2022-11-08 17:24:36"/>
    <s v="SDDC01"/>
    <m/>
    <s v="省再担合规性审查通过"/>
    <s v="国担合规性审查通过"/>
    <m/>
    <n v="30"/>
    <n v="30"/>
    <n v="244"/>
    <n v="0"/>
    <n v="0"/>
    <n v="2E-3"/>
    <n v="401.1"/>
    <n v="401.1"/>
    <m/>
  </r>
  <r>
    <s v="4303822101400002"/>
    <s v="国担非专项业务"/>
    <s v="新增"/>
    <x v="35"/>
    <m/>
    <s v="湖南省融资再担保有限公司"/>
    <s v="湖南芊思包装有限公司"/>
    <s v="企业"/>
    <s v="统一社会信用代码"/>
    <s v="91430521MA4RGYFR5H"/>
    <m/>
    <m/>
    <m/>
    <m/>
    <s v="私人控股"/>
    <s v="是"/>
    <s v="湖南省/邵阳市/邵东市"/>
    <s v="其他纸制品制造"/>
    <s v="工业"/>
    <n v="752.28"/>
    <n v="1323.12"/>
    <n v="7"/>
    <n v="0"/>
    <s v="微型企业"/>
    <s v="小微企业"/>
    <s v="7.3.3"/>
    <s v="万岳辉"/>
    <s v="居民身份证"/>
    <s v="43052119801004875X"/>
    <s v="长沙银行邵东支行"/>
    <n v="100"/>
    <s v="流动资金贷款"/>
    <n v="6"/>
    <s v="人民币"/>
    <s v="否"/>
    <s v="2022-10-14 00:00:00"/>
    <s v="2023-10-13 00:00:00"/>
    <m/>
    <s v="292120221001001201000"/>
    <m/>
    <s v="DB29210120221011063453"/>
    <s v="邵鼎成担保协议字2022第116号"/>
    <n v="1"/>
    <m/>
    <s v="自然人保证"/>
    <n v="20"/>
    <n v="40"/>
    <n v="0"/>
    <n v="20"/>
    <n v="20"/>
    <n v="0"/>
    <m/>
    <s v=""/>
    <m/>
    <s v="国担非专项业务"/>
    <m/>
    <s v="国担非专项业务"/>
    <m/>
    <s v="2022-11-21 14:48:54"/>
    <s v="2022-12-20 11:11:11"/>
    <s v="2022-11-08 17:24:36"/>
    <s v="SDDC01"/>
    <m/>
    <s v="省再担合规性审查通过"/>
    <s v="国担合规性审查通过"/>
    <m/>
    <n v="100"/>
    <n v="100"/>
    <n v="364"/>
    <n v="0"/>
    <n v="0"/>
    <n v="2E-3"/>
    <n v="1994.52"/>
    <n v="1994.52"/>
    <m/>
  </r>
  <r>
    <s v="4302322100900001"/>
    <s v="国担非专项业务"/>
    <s v="新增"/>
    <x v="16"/>
    <m/>
    <s v="湖南省融资再担保有限公司"/>
    <s v="娄底市智达物流有限公司"/>
    <s v="企业"/>
    <s v="统一社会信用代码"/>
    <s v="91431300MA4RRE7Q1D"/>
    <s v="肖超群"/>
    <s v="13467885111"/>
    <m/>
    <m/>
    <s v="私人控股"/>
    <s v="否"/>
    <s v="湖南省/娄底市/经开区"/>
    <s v="普通货物道路运输"/>
    <s v="交通运输业"/>
    <n v="490"/>
    <n v="1406"/>
    <n v="25"/>
    <m/>
    <s v="小型企业"/>
    <s v="小微企业"/>
    <m/>
    <s v="肖超群"/>
    <s v="居民身份证"/>
    <s v="432503198004065050"/>
    <s v="湖南娄底农村商业银行"/>
    <n v="100"/>
    <s v="流动资金贷款"/>
    <n v="6.2"/>
    <s v="人民币"/>
    <s v="否"/>
    <s v="2022-10-09 00:00:00"/>
    <s v="2024-10-08 00:00:00"/>
    <m/>
    <s v="-33013-2022-381"/>
    <m/>
    <s v="1-13013-2022-00000017"/>
    <s v="PLDB(2022)LX104"/>
    <n v="0.75"/>
    <m/>
    <s v="自然人保证,动产抵押"/>
    <n v="20"/>
    <n v="40"/>
    <n v="0"/>
    <n v="20"/>
    <n v="20"/>
    <n v="0"/>
    <m/>
    <s v=""/>
    <m/>
    <s v="国担非专项业务"/>
    <m/>
    <s v="国担非专项业务"/>
    <m/>
    <s v="2022-11-29 16:52:00"/>
    <s v="2022-12-20 11:13:38"/>
    <s v="2022-11-09 10:29:35"/>
    <s v="谢雅馨"/>
    <m/>
    <s v="省再担合规性审查通过"/>
    <s v="国担合规性审查通过"/>
    <m/>
    <n v="100"/>
    <n v="100"/>
    <n v="730"/>
    <n v="0"/>
    <n v="0"/>
    <n v="2E-3"/>
    <n v="2000"/>
    <n v="2000"/>
    <m/>
  </r>
  <r>
    <s v="4302122102800003"/>
    <s v="国担非专项业务"/>
    <s v="新增"/>
    <x v="2"/>
    <m/>
    <s v="湖南省融资再担保有限公司"/>
    <s v="张家界市永定区茅岩河镇大米界村经济合作社"/>
    <s v="非企业经济组织"/>
    <s v="统一社会信用代码"/>
    <s v="N2430802MF2964246Y"/>
    <s v="覃利"/>
    <s v="13789340408"/>
    <m/>
    <s v="N2430802MF2964246Y"/>
    <s v="集体控股"/>
    <s v="是"/>
    <s v="湖南省/张家界市/永定区"/>
    <s v="农村集体经济组织管理"/>
    <s v="租赁和商务服务业"/>
    <n v="82.74"/>
    <n v="0"/>
    <n v="13"/>
    <n v="0"/>
    <s v="其他"/>
    <s v="三农"/>
    <m/>
    <s v="覃利"/>
    <s v="居民身份证"/>
    <s v="430802196905207131"/>
    <s v="中国建设银行张家界紫舞路支行"/>
    <n v="200"/>
    <s v="流动资金贷款"/>
    <n v="4.25"/>
    <s v="人民币"/>
    <s v="否"/>
    <s v="2022-10-28 00:00:00"/>
    <s v="2025-10-28 00:00:00"/>
    <m/>
    <s v="HETO4307400002022N0058"/>
    <s v="1020011Lb1666948323571315"/>
    <s v="张建担合【2022】第002号"/>
    <s v="（建行）2022年张共享贷第0020号"/>
    <n v="0.5"/>
    <m/>
    <s v="无"/>
    <n v="20"/>
    <n v="40"/>
    <n v="0"/>
    <n v="20"/>
    <n v="20"/>
    <n v="0"/>
    <m/>
    <s v=""/>
    <s v="集体经济组织目前投产种植的产业处于培育维护期，暂未产生收益。"/>
    <s v="乡村振兴共享贷"/>
    <m/>
    <s v="国担非专项业务"/>
    <m/>
    <s v="2022-11-10 15:00:57"/>
    <s v="2022-12-20 11:10:41"/>
    <s v="2022-11-09 12:22:42"/>
    <s v="李穗"/>
    <m/>
    <s v="省再担合规性审查通过"/>
    <s v="国担合规性审查通过"/>
    <m/>
    <n v="200"/>
    <n v="200"/>
    <n v="1096"/>
    <n v="0"/>
    <n v="0"/>
    <n v="2E-3"/>
    <n v="4000"/>
    <n v="4000"/>
    <m/>
  </r>
  <r>
    <s v="4302122103100001"/>
    <s v="国担非专项业务"/>
    <s v="新增"/>
    <x v="2"/>
    <m/>
    <s v="湖南省融资再担保有限公司"/>
    <s v="张家界市永定区大庸桥街道金山村经济合作社"/>
    <s v="非企业经济组织"/>
    <s v="统一社会信用代码"/>
    <s v="N2430802MF2772607Q"/>
    <s v="向忠桂"/>
    <s v="13974489988"/>
    <m/>
    <s v="N2430802MF2772607Q"/>
    <s v="集体控股"/>
    <s v="是"/>
    <s v="湖南省/张家界市/永定区"/>
    <s v="农村集体经济组织管理"/>
    <s v="租赁和商务服务业"/>
    <n v="256.02"/>
    <n v="0"/>
    <n v="13"/>
    <n v="0"/>
    <s v="其他"/>
    <s v="三农"/>
    <m/>
    <s v="向忠桂"/>
    <s v="居民身份证"/>
    <s v="430802197203032415"/>
    <s v="中国建设银行张家界紫舞路支行"/>
    <n v="100"/>
    <s v="流动资金贷款"/>
    <n v="4.25"/>
    <s v="人民币"/>
    <s v="否"/>
    <s v="2022-10-31 00:00:00"/>
    <s v="2025-10-31 00:00:00"/>
    <m/>
    <s v="HETO4307400002022N0057"/>
    <s v="1020011LJ1667206122680648"/>
    <s v="张建担合【2022】第002号"/>
    <s v="（建行）2022年张共享贷第0021号"/>
    <n v="0.5"/>
    <m/>
    <s v="无"/>
    <n v="20"/>
    <n v="40"/>
    <n v="0"/>
    <n v="20"/>
    <n v="20"/>
    <n v="0"/>
    <m/>
    <s v=""/>
    <s v="集体经济组织目前投产种植的产业处于培育维护期，暂未产生收益。"/>
    <s v="乡村振兴共享贷"/>
    <m/>
    <s v="国担非专项业务"/>
    <m/>
    <s v="2022-11-10 15:00:57"/>
    <s v="2022-12-20 11:10:41"/>
    <s v="2022-11-09 12:22:42"/>
    <s v="李穗"/>
    <m/>
    <s v="省再担合规性审查通过"/>
    <s v="国担合规性审查通过"/>
    <m/>
    <n v="100"/>
    <n v="100"/>
    <n v="1096"/>
    <n v="0"/>
    <n v="0"/>
    <n v="2E-3"/>
    <n v="2000"/>
    <n v="2000"/>
    <m/>
  </r>
  <r>
    <s v="4302122102800004"/>
    <s v="国担非专项业务"/>
    <s v="新增"/>
    <x v="2"/>
    <m/>
    <s v="湖南省融资再担保有限公司"/>
    <s v="慈利县东岳观镇三淹桥村经济合作社"/>
    <s v="非企业经济组织"/>
    <s v="统一社会信用代码"/>
    <s v="N2430821MF289484XD"/>
    <s v="卓志华"/>
    <s v="15907403599"/>
    <m/>
    <s v="N2430821MF289484XD"/>
    <s v="集体控股"/>
    <s v="是"/>
    <s v="湖南省/张家界市/慈利县"/>
    <s v="农村集体经济组织管理"/>
    <s v="租赁和商务服务业"/>
    <n v="752"/>
    <n v="0"/>
    <n v="6"/>
    <n v="0"/>
    <s v="其他"/>
    <s v="三农"/>
    <m/>
    <s v="卓志华"/>
    <s v="居民身份证"/>
    <s v="430821196708280056"/>
    <s v="中国建设银行慈利支行"/>
    <n v="50"/>
    <s v="流动资金贷款"/>
    <n v="4.25"/>
    <s v="人民币"/>
    <s v="否"/>
    <s v="2022-10-28 00:00:00"/>
    <s v="2025-10-28 00:00:00"/>
    <m/>
    <s v="HETO4307471002022N0012"/>
    <s v="102001L1c1666948676221015"/>
    <s v="张建担合【2022】第002号"/>
    <s v="（建行）2022年张共享贷第0022号"/>
    <n v="0.5"/>
    <m/>
    <s v="无"/>
    <n v="20"/>
    <n v="40"/>
    <n v="0"/>
    <n v="20"/>
    <n v="20"/>
    <n v="0"/>
    <m/>
    <s v=""/>
    <s v="集体经济组织目前投产种植的产业处于培育维护期，暂未产生收益。"/>
    <s v="乡村振兴共享贷"/>
    <m/>
    <s v="国担非专项业务"/>
    <m/>
    <s v="2022-11-10 15:00:57"/>
    <s v="2022-12-20 11:10:41"/>
    <s v="2022-11-09 12:22:42"/>
    <s v="李穗"/>
    <m/>
    <s v="省再担合规性审查通过"/>
    <s v="国担合规性审查通过"/>
    <m/>
    <n v="50"/>
    <n v="50"/>
    <n v="1096"/>
    <n v="0"/>
    <n v="0"/>
    <n v="2E-3"/>
    <n v="1000"/>
    <n v="1000"/>
    <m/>
  </r>
  <r>
    <s v="4302122102100004"/>
    <s v="国担非专项业务"/>
    <s v="新增"/>
    <x v="2"/>
    <m/>
    <s v="湖南省融资再担保有限公司"/>
    <s v="慈利县甘堰土家族乡川石村经济合作社"/>
    <s v="非企业经济组织"/>
    <s v="统一社会信用代码"/>
    <s v="N2430821MF2838717Y"/>
    <s v="卢琴"/>
    <s v="13574454418"/>
    <m/>
    <s v="N2430821MF2838717Y"/>
    <s v="集体控股"/>
    <s v="是"/>
    <s v="湖南省/张家界市/慈利县"/>
    <s v="农村集体经济组织管理"/>
    <s v="租赁和商务服务业"/>
    <n v="3417.76"/>
    <n v="0"/>
    <n v="5"/>
    <n v="0"/>
    <s v="其他"/>
    <s v="三农"/>
    <m/>
    <s v="卢琴"/>
    <s v="居民身份证"/>
    <s v="430821198208212224"/>
    <s v="中国建设银行慈利支行"/>
    <n v="100"/>
    <s v="流动资金贷款"/>
    <n v="4.25"/>
    <s v="人民币"/>
    <s v="否"/>
    <s v="2022-10-21 00:00:00"/>
    <s v="2025-09-26 00:00:00"/>
    <m/>
    <s v="HTZ430747100LDZJ2022N009"/>
    <s v="102001L1e1666312196535929"/>
    <s v="张建担合【2022】第002号"/>
    <s v="（建行）2022年张共享贷第0023号"/>
    <n v="0.5"/>
    <m/>
    <s v="无"/>
    <n v="20"/>
    <n v="40"/>
    <n v="0"/>
    <n v="20"/>
    <n v="20"/>
    <n v="0"/>
    <m/>
    <s v=""/>
    <s v="集体经济组织目前投产种植的产业处于培育维护期，暂未产生收益。"/>
    <s v="乡村振兴共享贷"/>
    <m/>
    <s v="国担非专项业务"/>
    <m/>
    <s v="2022-11-10 15:00:57"/>
    <s v="2022-12-20 11:10:41"/>
    <s v="2022-11-09 12:22:42"/>
    <s v="李穗"/>
    <m/>
    <s v="省再担合规性审查通过"/>
    <s v="国担合规性审查通过"/>
    <m/>
    <n v="100"/>
    <n v="100"/>
    <n v="1071"/>
    <n v="0"/>
    <n v="0"/>
    <n v="2E-3"/>
    <n v="2000"/>
    <n v="2000"/>
    <m/>
  </r>
  <r>
    <s v="4302122102800005"/>
    <s v="国担非专项业务"/>
    <s v="新增"/>
    <x v="2"/>
    <s v=""/>
    <s v="湖南省融资再担保有限公司"/>
    <s v="张家界市永定区王家坪镇砂子垭村经济合作社"/>
    <s v="非企业经济组织"/>
    <s v="统一社会信用代码"/>
    <s v="N2430802MF2897733B"/>
    <s v="龚兰浓"/>
    <s v="15174445885"/>
    <m/>
    <s v="N2430802MF2897733B"/>
    <s v="集体控股"/>
    <s v="是"/>
    <s v="湖南省/张家界市/永定区"/>
    <s v="农村集体经济组织管理"/>
    <s v="租赁和商务服务业"/>
    <n v="850"/>
    <n v="35"/>
    <n v="20"/>
    <n v="0"/>
    <s v="其他"/>
    <s v="三农"/>
    <s v=""/>
    <s v="龚兰浓"/>
    <s v="居民身份证"/>
    <s v="430802197404209328"/>
    <s v="中国建设银行张家界市分行"/>
    <n v="50"/>
    <s v="流动资金贷款"/>
    <n v="4.3"/>
    <s v="人民币"/>
    <s v="否"/>
    <s v="2022-10-28 00:00:00"/>
    <s v="2025-10-28 00:00:00"/>
    <m/>
    <s v="HETO4307400002022N0056"/>
    <s v="1020011151666928043577751"/>
    <s v="张建担合【2022】第002号"/>
    <s v="（建行）2022年张共享贷第0024号"/>
    <n v="0.5"/>
    <m/>
    <s v="无"/>
    <n v="20"/>
    <n v="40"/>
    <n v="0"/>
    <n v="20"/>
    <n v="20"/>
    <n v="0"/>
    <m/>
    <s v=""/>
    <m/>
    <s v="乡村振兴共享贷"/>
    <s v=""/>
    <s v="国担非专项业务"/>
    <m/>
    <s v="2022-11-10 15:00:57"/>
    <s v="2022-12-20 11:10:41"/>
    <s v="2022-11-09 00:00:00"/>
    <s v="李穗"/>
    <m/>
    <s v="省再担合规性审查通过"/>
    <s v="国担合规性审查通过"/>
    <m/>
    <n v="50"/>
    <n v="50"/>
    <n v="1096"/>
    <n v="0"/>
    <n v="0"/>
    <n v="2E-3"/>
    <n v="1000"/>
    <n v="1000"/>
    <m/>
  </r>
  <r>
    <s v="4302122102800006"/>
    <s v="国担非专项业务"/>
    <s v="新增"/>
    <x v="2"/>
    <m/>
    <s v="湖南省融资再担保有限公司"/>
    <s v="张家界市永定区天门山镇小坪村经济合作社"/>
    <s v="非企业经济组织"/>
    <s v="统一社会信用代码"/>
    <s v="N2430802MF2757183W"/>
    <s v="高兴平"/>
    <s v="15274470589"/>
    <m/>
    <s v="N2430802MF2757183W"/>
    <s v="集体控股"/>
    <s v="是"/>
    <s v="湖南省/张家界市/永定区"/>
    <s v="农村集体经济组织管理"/>
    <s v="租赁和商务服务业"/>
    <n v="100"/>
    <n v="0"/>
    <n v="5"/>
    <n v="0"/>
    <s v="其他"/>
    <s v="三农"/>
    <m/>
    <s v="高兴平"/>
    <s v="居民身份证"/>
    <s v="430802199108017777"/>
    <s v="中国建设银行张家界永定支行"/>
    <n v="100"/>
    <s v="流动资金贷款"/>
    <n v="4.3"/>
    <s v="人民币"/>
    <s v="否"/>
    <s v="2022-10-28 00:00:00"/>
    <s v="2025-10-28 00:00:00"/>
    <m/>
    <s v="HETO4307400002022N0059"/>
    <s v="102001L141666946641103772"/>
    <s v="张建担合【2022】第002号"/>
    <s v="（建行）2022年张共享贷第0025号"/>
    <n v="0.5"/>
    <m/>
    <s v="无"/>
    <n v="20"/>
    <n v="40"/>
    <n v="0"/>
    <n v="20"/>
    <n v="20"/>
    <n v="0"/>
    <m/>
    <s v=""/>
    <s v="集体经济组织目前投产种植的产业处于培育维护期，暂未产生收益。"/>
    <s v="乡村振兴共享贷"/>
    <m/>
    <s v="国担非专项业务"/>
    <m/>
    <s v="2022-11-10 15:00:57"/>
    <s v="2022-12-20 11:10:41"/>
    <s v="2022-11-09 12:22:42"/>
    <s v="李穗"/>
    <m/>
    <s v="省再担合规性审查通过"/>
    <s v="国担合规性审查通过"/>
    <m/>
    <n v="100"/>
    <n v="100"/>
    <n v="1096"/>
    <n v="0"/>
    <n v="0"/>
    <n v="2E-3"/>
    <n v="2000"/>
    <n v="2000"/>
    <m/>
  </r>
  <r>
    <s v="4302122102500001"/>
    <s v="国担非专项业务"/>
    <s v="新增"/>
    <x v="2"/>
    <m/>
    <s v="湖南省融资再担保有限公司"/>
    <s v="桑植县龙潭坪镇溪口村经济合作社"/>
    <s v="非企业经济组织"/>
    <s v="统一社会信用代码"/>
    <s v="N2430822MF25003888"/>
    <s v="石珍祥"/>
    <s v="15580578183"/>
    <m/>
    <s v="N2430822MF25003888"/>
    <s v="集体控股"/>
    <s v="是"/>
    <s v="湖南省/张家界市/桑植县"/>
    <s v="农村集体经济组织管理"/>
    <s v="租赁和商务服务业"/>
    <n v="1013.04"/>
    <n v="0"/>
    <n v="5"/>
    <n v="0"/>
    <s v="其他"/>
    <s v="三农"/>
    <m/>
    <s v="石珍祥"/>
    <s v="居民身份证"/>
    <s v="430822197304115872"/>
    <s v="中国建设银行桑植支行"/>
    <n v="440"/>
    <s v="流动资金贷款"/>
    <n v="4.25"/>
    <s v="人民币"/>
    <s v="否"/>
    <s v="2022-10-25 00:00:00"/>
    <s v="2025-10-25 00:00:00"/>
    <m/>
    <s v="HETO4307472002022N000K"/>
    <s v="1020011L41666671019070612"/>
    <s v="张建担合【2022】第002号"/>
    <s v="（建行）2022年张共享贷第0026号"/>
    <n v="0.5"/>
    <m/>
    <s v="无"/>
    <n v="20"/>
    <n v="40"/>
    <n v="0"/>
    <n v="20"/>
    <n v="20"/>
    <n v="0"/>
    <m/>
    <s v=""/>
    <s v="集体经济组织目前投产种植的产业处于培育维护期，暂未产生收益。"/>
    <s v="乡村振兴共享贷"/>
    <m/>
    <s v="国担非专项业务"/>
    <m/>
    <s v="2022-11-10 15:00:57"/>
    <s v="2022-12-20 11:10:41"/>
    <s v="2022-11-09 12:22:42"/>
    <s v="李穗"/>
    <m/>
    <s v="省再担合规性审查通过"/>
    <s v="国担合规性审查通过"/>
    <m/>
    <n v="440"/>
    <n v="440"/>
    <n v="1096"/>
    <n v="0"/>
    <n v="0"/>
    <n v="2E-3"/>
    <n v="8800"/>
    <n v="8800"/>
    <m/>
  </r>
  <r>
    <s v="4304622102800003"/>
    <s v="国担非专项业务"/>
    <s v="新增"/>
    <x v="30"/>
    <m/>
    <s v="湖南省融资再担保有限公司"/>
    <s v="长沙长力建材贸易有限责任公司"/>
    <s v="企业"/>
    <s v="统一社会信用代码"/>
    <s v="91430112MA4PL5XA77"/>
    <s v="李想"/>
    <s v="13739057898"/>
    <m/>
    <m/>
    <s v="私人控股"/>
    <s v="否"/>
    <s v="湖南省/长沙市/望城区"/>
    <s v="建材批发"/>
    <s v="批发业"/>
    <n v="2945.1"/>
    <n v="6111.09"/>
    <n v="11"/>
    <m/>
    <s v="小型企业"/>
    <s v="小微企业"/>
    <m/>
    <s v="李宗力"/>
    <s v="居民身份证"/>
    <s v="430122198804054013"/>
    <s v="长沙银行股份有限公司望城支行"/>
    <n v="350"/>
    <s v="流动资金贷款"/>
    <n v="5.5"/>
    <s v="人民币"/>
    <s v="否"/>
    <s v="2022-10-28 00:00:00"/>
    <s v="2023-10-27 00:00:00"/>
    <m/>
    <s v="282020111001001727000"/>
    <s v="282020111001001727000"/>
    <s v="DB28200120221027064469"/>
    <s v="2022望担字第156号"/>
    <n v="1"/>
    <m/>
    <s v="自然人保证,企业保证,不动产抵押"/>
    <n v="20"/>
    <n v="40"/>
    <n v="0"/>
    <n v="20"/>
    <n v="20"/>
    <n v="0"/>
    <m/>
    <s v=""/>
    <m/>
    <s v="国担非专项业务"/>
    <m/>
    <s v="国担非专项业务"/>
    <m/>
    <s v="2022-11-11 09:17:22"/>
    <s v="2022-12-20 11:10:41"/>
    <s v="2022-11-09 14:30:44"/>
    <s v="周欧阳"/>
    <m/>
    <s v="省再担合规性审查通过"/>
    <s v="国担合规性审查通过"/>
    <m/>
    <n v="350"/>
    <n v="350"/>
    <n v="364"/>
    <n v="0"/>
    <n v="0"/>
    <n v="2E-3"/>
    <n v="6980.82"/>
    <n v="6980.82"/>
    <m/>
  </r>
  <r>
    <s v="4304622101100003"/>
    <s v="国担非专项业务"/>
    <s v="新增"/>
    <x v="30"/>
    <m/>
    <s v="湖南省融资再担保有限公司"/>
    <s v="湖南省泉湘能源发展有限公司"/>
    <s v="企业"/>
    <s v="统一社会信用代码"/>
    <s v="9143012278086145XU"/>
    <s v="伍晗"/>
    <s v="18817136188"/>
    <m/>
    <m/>
    <s v="私人控股"/>
    <s v="否"/>
    <s v="湖南省/长沙市/望城区"/>
    <s v="石油及制品批发"/>
    <s v="批发业"/>
    <n v="1677.92"/>
    <n v="4596.37"/>
    <n v="6"/>
    <m/>
    <s v="小型企业"/>
    <s v="小微企业"/>
    <m/>
    <s v="林方刚"/>
    <s v="居民身份证"/>
    <s v="350500197804191017"/>
    <s v="交通银行股份有限公司湖南省分行"/>
    <n v="200"/>
    <s v="流动资金贷款"/>
    <n v="4.25"/>
    <s v="人民币"/>
    <s v="否"/>
    <s v="2022-10-11 00:00:00"/>
    <s v="2023-09-28 00:00:00"/>
    <m/>
    <s v="Z2209LN15671802"/>
    <s v="Z2209LN15677180200001"/>
    <s v="C220928GR4318737"/>
    <s v="2022望担字第144号"/>
    <n v="1"/>
    <m/>
    <s v="自然人保证,企业保证,不动产抵押"/>
    <n v="20"/>
    <n v="40"/>
    <n v="0"/>
    <n v="20"/>
    <n v="20"/>
    <n v="0"/>
    <m/>
    <s v=""/>
    <m/>
    <s v="国担非专项业务"/>
    <m/>
    <s v="国担非专项业务"/>
    <m/>
    <s v="2022-11-11 09:17:22"/>
    <s v="2022-12-20 11:10:41"/>
    <s v="2022-11-09 14:30:44"/>
    <s v="周欧阳"/>
    <m/>
    <s v="省再担合规性审查通过"/>
    <s v="国担合规性审查通过"/>
    <m/>
    <n v="200"/>
    <n v="200"/>
    <n v="352"/>
    <n v="0"/>
    <n v="0"/>
    <n v="2E-3"/>
    <n v="3857.53"/>
    <n v="3857.53"/>
    <m/>
  </r>
  <r>
    <s v="4304622103100002"/>
    <s v="国担非专项业务"/>
    <s v="新增"/>
    <x v="30"/>
    <m/>
    <s v="湖南省融资再担保有限公司"/>
    <s v="湖南食客生态农业发展有限公司"/>
    <s v="企业"/>
    <s v="统一社会信用代码"/>
    <s v="91430112MA4R75KY6G"/>
    <s v="宁清华"/>
    <s v="13637319348"/>
    <m/>
    <m/>
    <s v="私人控股"/>
    <s v="否"/>
    <s v="湖南省/长沙市/望城区"/>
    <s v="其他未列明畜牧业"/>
    <s v="农、林、牧、渔业"/>
    <n v="1748.76"/>
    <n v="3097.07"/>
    <n v="18"/>
    <m/>
    <s v="中型企业"/>
    <s v="三农"/>
    <m/>
    <s v="易祖佳"/>
    <s v="居民身份证"/>
    <s v="433022197312080437"/>
    <s v="长沙银行股份有限公司望城支行"/>
    <n v="450"/>
    <s v="流动资金贷款"/>
    <n v="5.8"/>
    <s v="人民币"/>
    <s v="否"/>
    <s v="2022-10-31 00:00:00"/>
    <s v="2023-10-30 00:00:00"/>
    <m/>
    <s v="282020221001001723000"/>
    <s v="282020221001001723000"/>
    <s v="DB28200120220728058640"/>
    <s v="2022望担字第161号"/>
    <n v="1.5"/>
    <m/>
    <s v="自然人保证,企业保证,不动产抵押"/>
    <n v="20"/>
    <n v="40"/>
    <n v="0"/>
    <n v="20"/>
    <n v="20"/>
    <n v="0"/>
    <m/>
    <s v=""/>
    <m/>
    <s v="国担非专项业务"/>
    <m/>
    <s v="国担非专项业务"/>
    <m/>
    <s v="2022-11-11 09:17:22"/>
    <s v="2022-12-20 11:10:41"/>
    <s v="2022-11-09 14:30:44"/>
    <s v="周欧阳"/>
    <m/>
    <s v="省再担合规性审查通过"/>
    <s v="国担合规性审查通过"/>
    <m/>
    <n v="450"/>
    <n v="450"/>
    <n v="364"/>
    <n v="0"/>
    <n v="0"/>
    <n v="2E-3"/>
    <n v="8975.34"/>
    <n v="8975.34"/>
    <m/>
  </r>
  <r>
    <s v="4305222100800002"/>
    <s v="国担非专项业务"/>
    <s v="新增"/>
    <x v="28"/>
    <s v=""/>
    <s v="湖南省融资再担保有限公司"/>
    <s v="湖南云石新型建材有限公司"/>
    <s v="企业"/>
    <s v="统一社会信用代码"/>
    <s v="91430100MA4PFDC6XD"/>
    <s v="殷总"/>
    <s v="18684901550"/>
    <m/>
    <m/>
    <s v="私人控股"/>
    <s v="否"/>
    <s v="湖南省/岳阳市/湘阴县"/>
    <s v="建材批发"/>
    <s v="批发业"/>
    <n v="16037"/>
    <n v="4324"/>
    <n v="33"/>
    <n v="216"/>
    <s v="小型企业"/>
    <s v="小微企业"/>
    <s v=""/>
    <s v="唐思远"/>
    <s v="居民身份证"/>
    <s v="430122199911011611"/>
    <s v="中国银行湖南湘江新区分行"/>
    <n v="500"/>
    <s v="流动资金贷款"/>
    <n v="3.8"/>
    <s v="人民币"/>
    <s v="否"/>
    <s v="2022-10-08 00:00:00"/>
    <s v="2023-10-07 00:00:00"/>
    <m/>
    <s v="湘中银普惠借字2022年湖南云石-1号"/>
    <s v="湘中银普惠借字2022年湖南云石-1号"/>
    <s v="湘中银普惠保字2022年湖南云石-1号"/>
    <s v="2022DB-云石新材-197"/>
    <n v="1"/>
    <m/>
    <s v="自然人保证,企业保证,不动产抵押"/>
    <n v="20"/>
    <n v="40"/>
    <n v="0"/>
    <n v="20"/>
    <n v="20"/>
    <n v="0"/>
    <m/>
    <s v=""/>
    <m/>
    <s v="国担非专项业务"/>
    <s v=""/>
    <s v="国担非专项业务"/>
    <m/>
    <s v="2022-11-11 09:17:22"/>
    <s v="2022-12-20 11:10:41"/>
    <s v="2022-11-09 00:00:00"/>
    <s v="廖静宁"/>
    <m/>
    <s v="省再担合规性审查通过"/>
    <s v="国担合规性审查通过"/>
    <m/>
    <n v="500"/>
    <n v="500"/>
    <n v="364"/>
    <n v="0"/>
    <n v="0"/>
    <n v="2E-3"/>
    <n v="9972.6"/>
    <n v="9972.6"/>
    <m/>
  </r>
  <r>
    <s v="4305222102110001"/>
    <s v="国担非专项业务"/>
    <s v="新增"/>
    <x v="28"/>
    <s v=""/>
    <s v="湖南省融资再担保有限公司"/>
    <s v="罗威"/>
    <s v="小微企业主"/>
    <s v="居民身份证"/>
    <s v="430204198607052011"/>
    <s v="罗艳"/>
    <s v="13873156747"/>
    <s v="长沙千仓汇信息科技有限公司"/>
    <s v="91430102MA4PCN7L1F"/>
    <s v="私人控股"/>
    <s v="否"/>
    <s v="湖南省/长沙市/芙蓉区"/>
    <s v="应用软件开发"/>
    <s v="软件和信息技术服务业"/>
    <n v="367"/>
    <n v="342"/>
    <n v="12"/>
    <n v="16"/>
    <s v="小型企业"/>
    <s v="小微企业"/>
    <s v=""/>
    <m/>
    <m/>
    <s v=""/>
    <s v="北京银行长沙分行"/>
    <n v="500"/>
    <s v="流动资金贷款"/>
    <n v="4.5999999999999996"/>
    <s v="人民币"/>
    <s v="否"/>
    <s v="2022-10-21 00:00:00"/>
    <s v="2023-10-20 00:00:00"/>
    <m/>
    <s v="35001B220309"/>
    <s v="35001B220309"/>
    <s v="35001B220309-1"/>
    <s v="2022DB-罗威-222"/>
    <n v="1"/>
    <m/>
    <s v="自然人保证,企业保证,不动产抵押"/>
    <n v="20"/>
    <n v="40"/>
    <n v="0"/>
    <n v="20"/>
    <n v="20"/>
    <n v="0"/>
    <m/>
    <s v=""/>
    <m/>
    <s v="国担非专项业务"/>
    <s v=""/>
    <s v="国担非专项业务"/>
    <m/>
    <s v="2022-11-11 09:17:22"/>
    <s v="2022-12-20 11:10:41"/>
    <s v="2022-11-09 00:00:00"/>
    <s v="廖静宁"/>
    <m/>
    <s v="省再担合规性审查通过"/>
    <s v="国担合规性审查通过"/>
    <m/>
    <n v="500"/>
    <n v="500"/>
    <n v="364"/>
    <n v="0"/>
    <n v="0"/>
    <n v="2E-3"/>
    <n v="9972.6"/>
    <n v="9972.6"/>
    <m/>
  </r>
  <r>
    <s v="4305222102800001"/>
    <s v="国担非专项业务"/>
    <s v="新增"/>
    <x v="28"/>
    <s v=""/>
    <s v="湖南省融资再担保有限公司"/>
    <s v="湖南执先科技有限公司"/>
    <s v="企业"/>
    <s v="统一社会信用代码"/>
    <s v="91430100MA4LJE8W83"/>
    <s v="刘振"/>
    <s v="13319591078"/>
    <m/>
    <m/>
    <s v="私人控股"/>
    <s v="否"/>
    <s v="湖南省/长沙市/经开区"/>
    <s v="医疗实验室及医用消毒设备和器具制造"/>
    <s v="工业"/>
    <n v="1409"/>
    <n v="1100"/>
    <n v="16"/>
    <n v="55"/>
    <s v="微型企业"/>
    <s v="小微企业"/>
    <s v=""/>
    <s v="刘振"/>
    <s v="居民身份证"/>
    <s v="432930197011190278"/>
    <s v="交通银行长沙经开区支行"/>
    <n v="450"/>
    <s v="流动资金贷款"/>
    <n v="4"/>
    <s v="人民币"/>
    <s v="否"/>
    <s v="2022-10-28 00:00:00"/>
    <s v="2023-10-26 00:00:00"/>
    <m/>
    <s v="Z2210LN15696057"/>
    <s v="C221026GR4315381"/>
    <s v="C221026GR4315381"/>
    <s v="2022DB-执先-205"/>
    <n v="0"/>
    <s v="担保费为0，免担保费政府支持文件《长沙经济技术开发区金融帮扶实施办法》长经开管发【2021】74号文"/>
    <s v="自然人保证,企业保证,不动产抵押"/>
    <n v="20"/>
    <n v="40"/>
    <n v="0"/>
    <n v="20"/>
    <n v="20"/>
    <n v="0"/>
    <m/>
    <s v="高新企业"/>
    <s v="借款借据无编号"/>
    <s v="国担非专项业务"/>
    <s v=""/>
    <s v="国担非专项业务"/>
    <m/>
    <s v="2022-11-11 09:17:22"/>
    <s v="2022-12-20 11:10:41"/>
    <s v="2022-11-09 00:00:00"/>
    <s v="廖静宁"/>
    <m/>
    <s v="省再担合规性审查通过"/>
    <s v="国担合规性审查通过"/>
    <m/>
    <n v="450"/>
    <n v="450"/>
    <n v="363"/>
    <n v="0"/>
    <n v="0"/>
    <n v="2E-3"/>
    <n v="8950.68"/>
    <n v="8950.68"/>
    <m/>
  </r>
  <r>
    <s v="4302022100210001"/>
    <s v="国担非专项业务"/>
    <s v="新增"/>
    <x v="15"/>
    <s v=""/>
    <s v="湖南省融资再担保有限公司"/>
    <s v="郭照跃"/>
    <s v="个体工商户"/>
    <s v="居民身份证"/>
    <s v="432301197409267015"/>
    <s v="郭照跃"/>
    <s v="13574702981"/>
    <s v="益阳市资阳区晚宜床垫作坊"/>
    <s v="92430902MA4PQGL06U"/>
    <s v="私人控股"/>
    <s v="否"/>
    <s v="湖南省/益阳市/资阳区"/>
    <s v="其他家庭用品批发"/>
    <s v="批发业"/>
    <n v="80"/>
    <n v="90"/>
    <n v="2"/>
    <m/>
    <s v="其他"/>
    <s v="小微企业"/>
    <s v=""/>
    <s v="郭照跃"/>
    <s v="居民身份证"/>
    <s v="432301197409267015"/>
    <s v="中国邮政储蓄银行股份有限公司益阳市资阳支行"/>
    <n v="20"/>
    <s v="个人经营性贷款"/>
    <n v="5.15"/>
    <s v="人民币"/>
    <s v="否"/>
    <s v="2022-10-02 00:00:00"/>
    <s v="2024-10-02 00:00:00"/>
    <m/>
    <s v="43012889222101419723"/>
    <s v="4301288922210141972301"/>
    <s v="（2022）创业担第001号"/>
    <s v="益银担创业贷邮字2022002"/>
    <n v="0.2"/>
    <m/>
    <s v="自然人保证"/>
    <n v="20"/>
    <n v="40"/>
    <n v="0"/>
    <n v="20"/>
    <n v="20"/>
    <n v="0"/>
    <m/>
    <s v=""/>
    <s v="创业担"/>
    <s v="国担非专项业务"/>
    <s v=""/>
    <s v="国担非专项业务"/>
    <m/>
    <s v="2022-11-28 15:00:08"/>
    <s v="2022-12-20 11:11:36"/>
    <s v="2022-11-09 00:00:00"/>
    <s v="张宇晟"/>
    <m/>
    <s v="省再担合规性审查通过"/>
    <s v="国担合规性审查通过"/>
    <m/>
    <n v="20"/>
    <n v="20"/>
    <n v="731"/>
    <n v="0"/>
    <n v="0"/>
    <n v="2E-3"/>
    <n v="400"/>
    <n v="400"/>
    <m/>
  </r>
  <r>
    <s v="4302022101210001"/>
    <s v="国担非专项业务"/>
    <s v="新增"/>
    <x v="15"/>
    <s v=""/>
    <s v="湖南省融资再担保有限公司"/>
    <s v="王志刚"/>
    <s v="个体工商户"/>
    <s v="居民身份证"/>
    <s v="432321197407158734"/>
    <s v="王志刚"/>
    <s v="18075971068"/>
    <s v="益阳市资阳区张家塞乡小妹母婴用品商店"/>
    <s v="92430902MA4NQQ2N9W"/>
    <s v="私人控股"/>
    <s v="否"/>
    <s v="湖南省/益阳市/资阳区"/>
    <s v="其他日用品零售"/>
    <s v="零售业"/>
    <n v="70"/>
    <n v="66"/>
    <n v="2"/>
    <m/>
    <s v="其他"/>
    <s v="小微企业"/>
    <s v=""/>
    <s v="王志刚"/>
    <s v="居民身份证"/>
    <s v="432321197407158734"/>
    <s v="中国邮政储蓄银行股份有限公司益阳市资阳支行"/>
    <n v="20"/>
    <s v="个人经营性贷款"/>
    <n v="5.15"/>
    <s v="人民币"/>
    <s v="否"/>
    <s v="2022-10-12 00:00:00"/>
    <s v="2024-10-12 00:00:00"/>
    <m/>
    <s v="43012889222101629402"/>
    <s v="4301288922210162940201"/>
    <s v="（2022）创业担第001号"/>
    <s v="益银担创业贷邮字2022005"/>
    <n v="0.2"/>
    <m/>
    <s v="自然人保证"/>
    <n v="20"/>
    <n v="40"/>
    <n v="0"/>
    <n v="20"/>
    <n v="20"/>
    <n v="0"/>
    <m/>
    <s v=""/>
    <s v="创业担"/>
    <s v="国担非专项业务"/>
    <s v=""/>
    <s v="国担非专项业务"/>
    <m/>
    <s v="2022-11-28 15:00:08"/>
    <s v="2022-12-20 11:11:36"/>
    <s v="2022-11-09 00:00:00"/>
    <s v="张宇晟"/>
    <m/>
    <s v="省再担合规性审查通过"/>
    <s v="国担合规性审查通过"/>
    <m/>
    <n v="20"/>
    <n v="20"/>
    <n v="731"/>
    <n v="0"/>
    <n v="0"/>
    <n v="2E-3"/>
    <n v="400"/>
    <n v="400"/>
    <m/>
  </r>
  <r>
    <s v="4302022102510001"/>
    <s v="国担非专项业务"/>
    <s v="新增"/>
    <x v="15"/>
    <s v=""/>
    <s v="湖南省融资再担保有限公司"/>
    <s v="龙腊明"/>
    <s v="小微企业主"/>
    <s v="居民身份证"/>
    <s v="430922199112287658"/>
    <s v="龙腊明"/>
    <s v="13874337239"/>
    <s v="桃江县锴宇生猪养猪场（普通合伙）"/>
    <s v="91430922066382507W"/>
    <s v="私人控股"/>
    <s v="否"/>
    <s v="湖南省/益阳市/桃江县"/>
    <s v="猪的饲养"/>
    <s v="农、林、牧、渔业"/>
    <n v="65"/>
    <n v="54"/>
    <n v="2"/>
    <m/>
    <s v="小型企业"/>
    <s v="小微企业"/>
    <s v=""/>
    <s v="龙腊明"/>
    <s v="居民身份证"/>
    <s v="430922199112287658"/>
    <s v="中国邮政储蓄银行股份有限公司桃江县支行"/>
    <n v="40"/>
    <s v="个人经营性贷款"/>
    <n v="5.15"/>
    <s v="人民币"/>
    <s v="否"/>
    <s v="2022-10-25 00:00:00"/>
    <s v="2024-10-25 00:00:00"/>
    <m/>
    <s v="4399961Q222102091894"/>
    <s v="4399961q22210209189401"/>
    <s v="（2022）创业担第001号"/>
    <s v="益银担创业贷邮字2022007"/>
    <n v="0.2"/>
    <m/>
    <s v="自然人保证"/>
    <n v="20"/>
    <n v="40"/>
    <n v="0"/>
    <n v="20"/>
    <n v="20"/>
    <n v="0"/>
    <m/>
    <s v=""/>
    <s v="创业担"/>
    <s v="国担非专项业务"/>
    <s v=""/>
    <s v="国担非专项业务"/>
    <m/>
    <s v="2022-11-28 15:00:08"/>
    <s v="2022-12-20 11:11:36"/>
    <s v="2022-11-09 00:00:00"/>
    <s v="张宇晟"/>
    <m/>
    <s v="省再担合规性审查通过"/>
    <s v="国担合规性审查通过"/>
    <m/>
    <n v="40"/>
    <n v="40"/>
    <n v="731"/>
    <n v="0"/>
    <n v="0"/>
    <n v="2E-3"/>
    <n v="800"/>
    <n v="800"/>
    <m/>
  </r>
  <r>
    <s v="4301122102500018"/>
    <s v="国担非专项业务"/>
    <s v="借新还旧"/>
    <x v="7"/>
    <s v=""/>
    <s v="湖南省融资再担保有限公司"/>
    <s v="张家界隆悦食品有限公司"/>
    <s v="企业"/>
    <s v="统一社会信用代码"/>
    <s v="91430821MA4L92710X"/>
    <s v="杜方元"/>
    <s v="15174496050"/>
    <m/>
    <m/>
    <s v="私人控股"/>
    <s v="否"/>
    <s v="湖南省/张家界市/慈利县"/>
    <s v="其他未列明农副食品加工"/>
    <s v="工业"/>
    <n v="717"/>
    <n v="568"/>
    <n v="10"/>
    <n v="0"/>
    <s v="微型企业"/>
    <s v="小微企业"/>
    <s v=""/>
    <s v="杜方元"/>
    <s v="居民身份证"/>
    <s v="430821198309256015"/>
    <s v="慈利沪农商村镇银行股份有限公司/慈利支行"/>
    <n v="80"/>
    <s v="流动资金贷款"/>
    <n v="6.9539999999999997"/>
    <s v="人民币"/>
    <s v="否"/>
    <s v="2022-10-25 00:00:00"/>
    <s v="2025-10-24 00:00:00"/>
    <s v="2022-03-01 00:00:00"/>
    <s v="-54500-2022-00001566"/>
    <m/>
    <s v="1-54500-2022-00000054"/>
    <s v="SZX0120220374"/>
    <n v="0.5"/>
    <m/>
    <s v="自然人保证,不动产抵押"/>
    <n v="20"/>
    <n v="40"/>
    <n v="0"/>
    <n v="20"/>
    <n v="20"/>
    <n v="0"/>
    <m/>
    <s v=""/>
    <s v="非批量业务（借新还旧）"/>
    <s v="国担非专项业务"/>
    <s v=""/>
    <s v="国担非专项业务"/>
    <m/>
    <s v="2022-11-11 17:18:58"/>
    <s v="2022-12-20 11:10:41"/>
    <s v="2022-11-09 00:00:00"/>
    <s v="王颖"/>
    <m/>
    <s v="省再担合规性审查通过"/>
    <s v="国担合规性审查通过"/>
    <m/>
    <n v="80"/>
    <n v="80"/>
    <n v="1095"/>
    <n v="0"/>
    <n v="0"/>
    <n v="2E-3"/>
    <n v="1600"/>
    <n v="1600"/>
    <m/>
  </r>
  <r>
    <s v="4301122081700252"/>
    <s v="国担非专项业务"/>
    <s v="新增"/>
    <x v="7"/>
    <s v=""/>
    <s v="湖南省融资再担保有限公司"/>
    <s v="薇伊（湖南）医疗科技有限公司"/>
    <s v="企业"/>
    <s v="统一社会信用代码"/>
    <s v="91430105MA4RQ0KX81"/>
    <s v="彭丽洁"/>
    <m/>
    <m/>
    <m/>
    <s v="私人控股"/>
    <s v="否"/>
    <s v="湖南省/长沙市/开福区"/>
    <s v="其他未列明商务服务业"/>
    <s v="租赁和商务服务业"/>
    <n v="542"/>
    <n v="349"/>
    <n v="14"/>
    <m/>
    <s v="小型企业"/>
    <s v="小微企业"/>
    <s v=""/>
    <s v="彭丽洁"/>
    <s v="居民身份证"/>
    <s v="430121198707157049"/>
    <s v="中国建设银行长沙月湖支行"/>
    <n v="100"/>
    <s v="流动资金贷款"/>
    <n v="4.3499999999999996"/>
    <s v="人民币"/>
    <s v="否"/>
    <s v="2022-08-17 00:00:00"/>
    <s v="2023-08-17 00:00:00"/>
    <m/>
    <s v="HTZ430755300LDZJ2022N007"/>
    <m/>
    <s v="HTC430755300ZGDB2022N012"/>
    <s v="SZX2320220228"/>
    <n v="1"/>
    <m/>
    <s v="自然人保证,企业保证"/>
    <n v="20"/>
    <n v="16"/>
    <n v="0"/>
    <n v="20"/>
    <n v="20"/>
    <n v="24"/>
    <m/>
    <s v=""/>
    <s v="非批量业务，文创担"/>
    <s v="国担非专项业务"/>
    <s v=""/>
    <s v="国担非专项业务"/>
    <m/>
    <s v="2022-11-11 15:35:59"/>
    <s v="2022-12-20 11:10:41"/>
    <s v="2022-11-09 00:00:00"/>
    <s v="王颖"/>
    <m/>
    <s v="省再担合规性审查通过"/>
    <s v="国担合规性审查通过"/>
    <m/>
    <n v="100"/>
    <n v="100"/>
    <n v="365"/>
    <n v="0"/>
    <n v="0"/>
    <n v="2E-3"/>
    <n v="2000"/>
    <n v="2000"/>
    <m/>
  </r>
  <r>
    <s v="4306022091710002"/>
    <s v="国担非专项业务"/>
    <s v="新增"/>
    <x v="0"/>
    <s v=""/>
    <s v="湖南省融资再担保有限公司"/>
    <s v="屠纯兵"/>
    <s v="农户"/>
    <s v="居民身份证"/>
    <s v="432924198206128471"/>
    <s v="屠纯兵"/>
    <m/>
    <m/>
    <m/>
    <m/>
    <s v="是"/>
    <s v="湖南省/永州市/宁远县"/>
    <s v="其他水果种植"/>
    <s v="农、林、牧、渔业"/>
    <m/>
    <m/>
    <n v="1"/>
    <m/>
    <s v="其他"/>
    <s v="三农"/>
    <s v=""/>
    <m/>
    <m/>
    <m/>
    <s v="湖南宁远农村商业银行永安支行"/>
    <n v="20"/>
    <s v="流动资金贷款"/>
    <n v="7.8"/>
    <s v="人民币"/>
    <s v="否"/>
    <s v="2022-09-17 00:00:00"/>
    <s v="2025-09-17 00:00:00"/>
    <m/>
    <s v="40526-2022-00000391"/>
    <m/>
    <s v="宁批量担【2022】0177号"/>
    <s v="宁批量担【2022】0177号"/>
    <n v="0.5"/>
    <m/>
    <s v="自然人保证"/>
    <n v="20"/>
    <n v="30"/>
    <m/>
    <n v="20"/>
    <n v="20"/>
    <n v="10"/>
    <m/>
    <s v=""/>
    <m/>
    <s v="湘再担批量业务（农商行）"/>
    <s v=""/>
    <s v="湘再担产品"/>
    <m/>
    <s v="2022-11-14 16:53:39"/>
    <s v="2022-12-20 11:10:41"/>
    <s v="2022-11-09 17:32:00"/>
    <s v="李圳鹏"/>
    <m/>
    <s v="省再担合规性审查通过"/>
    <s v="国担合规性审查通过"/>
    <m/>
    <n v="0"/>
    <n v="20"/>
    <n v="1096"/>
    <n v="0"/>
    <n v="0"/>
    <n v="2E-3"/>
    <n v="400"/>
    <n v="400"/>
    <m/>
  </r>
  <r>
    <s v="4304122102800004"/>
    <s v="国担非专项业务"/>
    <s v="新增"/>
    <x v="34"/>
    <m/>
    <s v="湖南省融资再担保有限公司"/>
    <s v="衡阳市华圣印刷有限公司"/>
    <s v="企业"/>
    <s v="统一社会信用代码"/>
    <s v="91430400732873077Y"/>
    <m/>
    <m/>
    <m/>
    <m/>
    <s v="私人控股"/>
    <s v="否"/>
    <s v="湖南省/衡阳市/蒸湘区"/>
    <s v="包装装潢及其他印刷"/>
    <s v="工业"/>
    <n v="7732"/>
    <n v="5015"/>
    <n v="68"/>
    <n v="52"/>
    <s v="小型企业"/>
    <s v="小微企业"/>
    <m/>
    <s v="唐华捷"/>
    <s v="居民身份证"/>
    <s v="430404196004070538"/>
    <s v="中国农业银行衡阳分行"/>
    <n v="300"/>
    <s v="流动资金贷款"/>
    <n v="4.25"/>
    <s v="人民币"/>
    <s v="否"/>
    <s v="2022-10-28 00:00:00"/>
    <s v="2023-10-27 00:00:00"/>
    <m/>
    <s v="43010120220004258"/>
    <m/>
    <s v="43100120220020063"/>
    <s v="衡融担保协议字[2022]第09101号"/>
    <n v="1"/>
    <m/>
    <s v="自然人保证,不动产抵押,动产抵押"/>
    <n v="20"/>
    <n v="40"/>
    <n v="0"/>
    <n v="20"/>
    <n v="20"/>
    <n v="0"/>
    <m/>
    <s v=""/>
    <m/>
    <s v="国担非专项业务"/>
    <m/>
    <s v="国担非专项业务"/>
    <m/>
    <s v="2022-11-18 09:27:32"/>
    <s v="2022-12-20 11:10:41"/>
    <s v="2022-11-10 09:13:08"/>
    <s v="肖彬彬"/>
    <m/>
    <s v="省再担合规性审查通过"/>
    <s v="国担合规性审查通过"/>
    <m/>
    <n v="300"/>
    <n v="300"/>
    <n v="364"/>
    <n v="0"/>
    <n v="0"/>
    <n v="2E-3"/>
    <n v="5983.56"/>
    <n v="5983.56"/>
    <m/>
  </r>
  <r>
    <s v="4306022081910002"/>
    <s v="国担非专项业务"/>
    <s v="新增"/>
    <x v="0"/>
    <s v=""/>
    <s v="湖南省融资再担保有限公司"/>
    <s v="刘三三"/>
    <s v="农户"/>
    <s v="居民身份证"/>
    <s v="431126198512275611"/>
    <s v="刘三三"/>
    <m/>
    <m/>
    <m/>
    <m/>
    <s v="是"/>
    <s v="湖南省/永州市/宁远县"/>
    <s v="汽车新车零售"/>
    <s v="零售业"/>
    <m/>
    <m/>
    <n v="1"/>
    <m/>
    <s v="其他"/>
    <s v="三农"/>
    <s v=""/>
    <m/>
    <m/>
    <m/>
    <s v="湖南宁远农村商业银行大阳洞支行"/>
    <n v="50"/>
    <s v="流动资金贷款"/>
    <n v="7.8"/>
    <s v="人民币"/>
    <s v="否"/>
    <s v="2022-08-19 00:00:00"/>
    <s v="2025-08-19 00:00:00"/>
    <m/>
    <s v="40529-2022-00000233"/>
    <m/>
    <s v="宁批量担【2022】0172号"/>
    <s v="宁批量担【2022】0172号"/>
    <n v="0.5"/>
    <m/>
    <s v="自然人保证"/>
    <n v="20"/>
    <n v="30"/>
    <m/>
    <n v="20"/>
    <n v="20"/>
    <n v="10"/>
    <m/>
    <s v=""/>
    <m/>
    <s v="湘再担批量业务（农商行）"/>
    <s v=""/>
    <s v="湘再担产品"/>
    <m/>
    <s v="2022-11-14 16:53:39"/>
    <s v="2022-12-20 11:10:41"/>
    <s v="2022-11-10 14:54:44"/>
    <s v="李圳鹏"/>
    <m/>
    <s v="省再担合规性审查通过"/>
    <s v="国担合规性审查通过"/>
    <m/>
    <n v="0"/>
    <n v="50"/>
    <n v="1096"/>
    <n v="0"/>
    <n v="0"/>
    <n v="2E-3"/>
    <n v="1000"/>
    <n v="1000"/>
    <m/>
  </r>
  <r>
    <s v="4306022090110003"/>
    <s v="国担非专项业务"/>
    <s v="新增"/>
    <x v="0"/>
    <s v=""/>
    <s v="湖南省融资再担保有限公司"/>
    <s v="刘海胜"/>
    <s v="农户"/>
    <s v="居民身份证"/>
    <s v="432924198011230070"/>
    <s v="刘海胜"/>
    <m/>
    <m/>
    <m/>
    <m/>
    <s v="是"/>
    <s v="湖南省/永州市/宁远县"/>
    <s v="窗帘、布艺类产品制造"/>
    <s v="工业"/>
    <m/>
    <m/>
    <n v="1"/>
    <m/>
    <s v="其他"/>
    <s v="三农"/>
    <s v=""/>
    <m/>
    <m/>
    <m/>
    <s v="湖南宁远农村商业银行新街支行"/>
    <n v="30"/>
    <s v="流动资金贷款"/>
    <n v="7.8"/>
    <s v="人民币"/>
    <s v="否"/>
    <s v="2022-09-01 00:00:00"/>
    <s v="2025-09-01 00:00:00"/>
    <m/>
    <s v="40502-2022-00000436"/>
    <m/>
    <s v="宁批量担【2022】0173号"/>
    <s v="宁批量担【2022】0173号"/>
    <n v="0.5"/>
    <m/>
    <s v="自然人保证"/>
    <n v="20"/>
    <n v="30"/>
    <m/>
    <n v="20"/>
    <n v="20"/>
    <n v="10"/>
    <m/>
    <s v=""/>
    <m/>
    <s v="湘再担批量业务（农商行）"/>
    <s v=""/>
    <s v="湘再担产品"/>
    <m/>
    <s v="2022-11-14 16:53:39"/>
    <s v="2022-12-20 11:10:41"/>
    <s v="2022-11-10 14:58:42"/>
    <s v="李圳鹏"/>
    <m/>
    <s v="省再担合规性审查通过"/>
    <s v="国担合规性审查通过"/>
    <m/>
    <n v="30"/>
    <n v="30"/>
    <n v="1096"/>
    <n v="0"/>
    <n v="0"/>
    <n v="2E-3"/>
    <n v="600"/>
    <n v="600"/>
    <m/>
  </r>
  <r>
    <s v="4306022090810003"/>
    <s v="国担非专项业务"/>
    <s v="新增"/>
    <x v="0"/>
    <s v=""/>
    <s v="湖南省融资再担保有限公司"/>
    <s v="蔡春来"/>
    <s v="农户"/>
    <s v="居民身份证"/>
    <s v="43112619841215007X"/>
    <s v="蔡春来"/>
    <m/>
    <m/>
    <m/>
    <m/>
    <s v="是"/>
    <s v="湖南省/永州市/宁远县"/>
    <s v="其他水泥类似制品制造"/>
    <s v="工业"/>
    <m/>
    <m/>
    <n v="1"/>
    <m/>
    <s v="其他"/>
    <s v="三农"/>
    <s v=""/>
    <m/>
    <m/>
    <m/>
    <s v="湖南宁远农村商业银行东城支行"/>
    <n v="100"/>
    <s v="流动资金贷款"/>
    <n v="7.8"/>
    <s v="人民币"/>
    <s v="否"/>
    <s v="2022-09-08 00:00:00"/>
    <s v="2025-09-08 00:00:00"/>
    <m/>
    <s v="40501-2022-00000518"/>
    <m/>
    <s v="宁批量担【2022】0174号"/>
    <s v="宁批量担【2022】0174号"/>
    <n v="0.5"/>
    <m/>
    <s v="自然人保证"/>
    <n v="20"/>
    <n v="30"/>
    <m/>
    <n v="20"/>
    <n v="20"/>
    <n v="10"/>
    <m/>
    <s v=""/>
    <m/>
    <s v="湘再担批量业务（农商行）"/>
    <s v=""/>
    <s v="湘再担产品"/>
    <m/>
    <s v="2022-11-14 16:53:39"/>
    <s v="2022-12-20 11:10:41"/>
    <s v="2022-11-10 15:01:17"/>
    <s v="李圳鹏"/>
    <m/>
    <s v="省再担合规性审查通过"/>
    <s v="国担合规性审查通过"/>
    <m/>
    <n v="0"/>
    <n v="100"/>
    <n v="1096"/>
    <n v="0"/>
    <n v="0"/>
    <n v="2E-3"/>
    <n v="2000"/>
    <n v="2000"/>
    <m/>
  </r>
  <r>
    <s v="4306022090410002"/>
    <s v="国担非专项业务"/>
    <s v="新增"/>
    <x v="0"/>
    <s v=""/>
    <s v="湖南省融资再担保有限公司"/>
    <s v="黄江林"/>
    <s v="农户"/>
    <s v="居民身份证"/>
    <s v="43112619910512129X"/>
    <s v="黄江林"/>
    <m/>
    <m/>
    <m/>
    <m/>
    <s v="否"/>
    <s v="湖南省/永州市/宁远县"/>
    <s v="其他机械与设备经营租赁"/>
    <s v="租赁和商务服务业"/>
    <m/>
    <m/>
    <n v="1"/>
    <m/>
    <s v="其他"/>
    <s v="三农"/>
    <s v=""/>
    <m/>
    <m/>
    <m/>
    <s v="湖南宁远农村商业银行大界支行"/>
    <n v="100"/>
    <s v="流动资金贷款"/>
    <n v="7.8"/>
    <s v="人民币"/>
    <s v="否"/>
    <s v="2022-09-04 00:00:00"/>
    <s v="2025-09-04 00:00:00"/>
    <m/>
    <s v="40510-2022-00000289"/>
    <m/>
    <s v="宁批量担【2022】0176号"/>
    <s v="宁批量担【2022】0176号"/>
    <n v="0.5"/>
    <m/>
    <s v="自然人保证"/>
    <n v="20"/>
    <n v="30"/>
    <m/>
    <n v="20"/>
    <n v="20"/>
    <n v="10"/>
    <m/>
    <s v=""/>
    <m/>
    <s v="湘再担批量业务（农商行）"/>
    <s v=""/>
    <s v="湘再担产品"/>
    <m/>
    <s v="2022-11-14 16:53:39"/>
    <s v="2022-12-20 11:10:41"/>
    <s v="2022-11-10 15:05:30"/>
    <s v="李圳鹏"/>
    <m/>
    <s v="省再担合规性审查通过"/>
    <s v="国担合规性审查通过"/>
    <m/>
    <n v="0"/>
    <n v="100"/>
    <n v="1096"/>
    <n v="0"/>
    <n v="0"/>
    <n v="2E-3"/>
    <n v="2000"/>
    <n v="2000"/>
    <m/>
  </r>
  <r>
    <s v="4306022091610002"/>
    <s v="国担非专项业务"/>
    <s v="新增"/>
    <x v="0"/>
    <s v=""/>
    <s v="湖南省融资再担保有限公司"/>
    <s v="黄景林"/>
    <s v="农户"/>
    <s v="居民身份证"/>
    <s v="432924196502080813"/>
    <s v="黄景林"/>
    <m/>
    <m/>
    <m/>
    <m/>
    <s v="否"/>
    <s v="湖南省/永州市/宁远县"/>
    <s v="含油果种植"/>
    <s v="农、林、牧、渔业"/>
    <m/>
    <m/>
    <n v="1"/>
    <m/>
    <s v="其他"/>
    <s v="三农"/>
    <s v=""/>
    <m/>
    <m/>
    <m/>
    <s v="湖南宁远农村商业银行桐山支行"/>
    <n v="180"/>
    <s v="流动资金贷款"/>
    <n v="7.8"/>
    <s v="人民币"/>
    <s v="否"/>
    <s v="2022-09-16 00:00:00"/>
    <s v="2025-09-16 00:00:00"/>
    <m/>
    <s v="40505-2022-00000559"/>
    <m/>
    <s v="宁批量担【2022】0175号"/>
    <s v="宁批量担【2022】0175号"/>
    <n v="0.5"/>
    <m/>
    <s v="自然人保证"/>
    <n v="20"/>
    <n v="30"/>
    <m/>
    <n v="20"/>
    <n v="20"/>
    <n v="10"/>
    <m/>
    <s v=""/>
    <m/>
    <s v="湘再担批量业务（农商行）"/>
    <s v=""/>
    <s v="湘再担产品"/>
    <m/>
    <s v="2022-11-14 16:53:39"/>
    <s v="2022-12-20 11:10:41"/>
    <s v="2022-11-10 15:10:11"/>
    <s v="李圳鹏"/>
    <m/>
    <s v="省再担合规性审查通过"/>
    <s v="国担合规性审查通过"/>
    <m/>
    <n v="0"/>
    <n v="180"/>
    <n v="1096"/>
    <n v="0"/>
    <n v="0"/>
    <n v="2E-3"/>
    <n v="3600"/>
    <n v="3600"/>
    <m/>
  </r>
  <r>
    <s v="4306022092410002"/>
    <s v="国担非专项业务"/>
    <s v="新增"/>
    <x v="0"/>
    <s v=""/>
    <s v="湖南省融资再担保有限公司"/>
    <s v="乐姣顺"/>
    <s v="农户"/>
    <s v="居民身份证"/>
    <s v="431126198702024610"/>
    <s v="乐姣顺"/>
    <m/>
    <m/>
    <m/>
    <m/>
    <s v="否"/>
    <s v="湖南省/永州市/宁远县"/>
    <s v="汽车旧车零售"/>
    <s v="零售业"/>
    <m/>
    <m/>
    <n v="1"/>
    <m/>
    <s v="其他"/>
    <s v="三农"/>
    <s v=""/>
    <m/>
    <m/>
    <m/>
    <s v="湖南宁远农村商业银行官桥支行"/>
    <n v="60"/>
    <s v="流动资金贷款"/>
    <n v="7.8"/>
    <s v="人民币"/>
    <s v="否"/>
    <s v="2022-09-24 00:00:00"/>
    <s v="2025-09-24 00:00:00"/>
    <m/>
    <s v="40504-2022-00000626"/>
    <m/>
    <s v="宁批量担【2022】0184号"/>
    <s v="宁批量担【2022】0184号"/>
    <n v="0.5"/>
    <m/>
    <s v="自然人保证"/>
    <n v="20"/>
    <n v="30"/>
    <m/>
    <n v="20"/>
    <n v="20"/>
    <n v="10"/>
    <m/>
    <s v=""/>
    <m/>
    <s v="湘再担批量业务（农商行）"/>
    <s v=""/>
    <s v="湘再担产品"/>
    <m/>
    <s v="2022-11-14 16:53:39"/>
    <s v="2022-12-20 11:10:41"/>
    <s v="2022-11-10 15:15:18"/>
    <s v="李圳鹏"/>
    <m/>
    <s v="省再担合规性审查通过"/>
    <s v="国担合规性审查通过"/>
    <m/>
    <n v="0"/>
    <n v="60"/>
    <n v="1096"/>
    <n v="0"/>
    <n v="0"/>
    <n v="2E-3"/>
    <n v="1200"/>
    <n v="1200"/>
    <m/>
  </r>
  <r>
    <s v="4306022092610001"/>
    <s v="国担非专项业务"/>
    <s v="新增"/>
    <x v="0"/>
    <s v=""/>
    <s v="湖南省融资再担保有限公司"/>
    <s v="龙凯"/>
    <s v="农户"/>
    <s v="居民身份证"/>
    <s v="43292419790416271X"/>
    <s v="龙凯"/>
    <m/>
    <m/>
    <m/>
    <m/>
    <s v="否"/>
    <s v="湖南省/永州市/宁远县"/>
    <s v="建筑工程机械与设备经营租赁"/>
    <s v="租赁和商务服务业"/>
    <m/>
    <m/>
    <n v="1"/>
    <m/>
    <s v="其他"/>
    <s v="三农"/>
    <s v=""/>
    <m/>
    <m/>
    <m/>
    <s v="湖南宁远农村商业银行九疑山支行"/>
    <n v="100"/>
    <s v="流动资金贷款"/>
    <n v="7.8"/>
    <s v="人民币"/>
    <s v="否"/>
    <s v="2022-09-26 00:00:00"/>
    <s v="2025-09-26 00:00:00"/>
    <m/>
    <s v="40532-2022-00000268"/>
    <m/>
    <s v="宁批量担【2022】0181号"/>
    <s v="宁批量担【2022】0181号"/>
    <n v="0.5"/>
    <m/>
    <s v="自然人保证"/>
    <n v="20"/>
    <n v="30"/>
    <m/>
    <n v="20"/>
    <n v="20"/>
    <n v="10"/>
    <m/>
    <s v=""/>
    <m/>
    <s v="湘再担批量业务（农商行）"/>
    <s v=""/>
    <s v="湘再担产品"/>
    <m/>
    <s v="2022-11-14 16:53:39"/>
    <s v="2022-12-20 11:10:41"/>
    <s v="2022-11-10 15:21:40"/>
    <s v="李圳鹏"/>
    <m/>
    <s v="省再担合规性审查通过"/>
    <s v="国担合规性审查通过"/>
    <m/>
    <n v="100"/>
    <n v="100"/>
    <n v="1096"/>
    <n v="0"/>
    <n v="0"/>
    <n v="2E-3"/>
    <n v="2000"/>
    <n v="2000"/>
    <m/>
  </r>
  <r>
    <s v="4306022092710001"/>
    <s v="国担非专项业务"/>
    <s v="新增"/>
    <x v="0"/>
    <s v=""/>
    <s v="湖南省融资再担保有限公司"/>
    <s v="周宏仕"/>
    <s v="农户"/>
    <s v="居民身份证"/>
    <s v="432924198210297016"/>
    <s v="周宏仕"/>
    <m/>
    <m/>
    <m/>
    <m/>
    <s v="否"/>
    <s v="湖南省/永州市/宁远县"/>
    <s v="经济型连锁酒店"/>
    <s v="住宿业"/>
    <m/>
    <m/>
    <n v="1"/>
    <m/>
    <s v="其他"/>
    <s v="三农"/>
    <s v=""/>
    <m/>
    <m/>
    <m/>
    <s v="湖南宁远农村商业银行礼仕湾支行"/>
    <n v="50"/>
    <s v="流动资金贷款"/>
    <n v="7.8"/>
    <s v="人民币"/>
    <s v="否"/>
    <s v="2022-09-27 00:00:00"/>
    <s v="2025-09-27 00:00:00"/>
    <m/>
    <s v="40522-2022-00000307"/>
    <m/>
    <s v="宁批量担【2022】0185号"/>
    <s v="宁批量担【2022】0185号"/>
    <n v="0.5"/>
    <m/>
    <s v="自然人保证"/>
    <n v="20"/>
    <n v="30"/>
    <m/>
    <n v="20"/>
    <n v="20"/>
    <n v="10"/>
    <m/>
    <s v=""/>
    <m/>
    <s v="湘再担批量业务（农商行）"/>
    <s v=""/>
    <s v="湘再担产品"/>
    <m/>
    <s v="2022-11-14 16:53:39"/>
    <s v="2022-12-20 11:10:41"/>
    <s v="2022-11-10 15:29:12"/>
    <s v="李圳鹏"/>
    <m/>
    <s v="省再担合规性审查通过"/>
    <s v="国担合规性审查通过"/>
    <m/>
    <n v="50"/>
    <n v="50"/>
    <n v="1096"/>
    <n v="0"/>
    <n v="0"/>
    <n v="2E-3"/>
    <n v="1000"/>
    <n v="1000"/>
    <m/>
  </r>
  <r>
    <s v="4306022092710002"/>
    <s v="国担非专项业务"/>
    <s v="新增"/>
    <x v="0"/>
    <s v=""/>
    <s v="湖南省融资再担保有限公司"/>
    <s v="黄柏冬"/>
    <s v="农户"/>
    <s v="居民身份证"/>
    <s v="431126199407210810"/>
    <s v="黄柏冬"/>
    <m/>
    <m/>
    <m/>
    <m/>
    <s v="否"/>
    <s v="湖南省/永州市/宁远县"/>
    <s v="住宅装饰和装修"/>
    <s v="建筑业"/>
    <m/>
    <m/>
    <n v="1"/>
    <m/>
    <s v="其他"/>
    <s v="三农"/>
    <s v=""/>
    <m/>
    <m/>
    <m/>
    <s v="湖南宁远农村商业银行新街支行"/>
    <n v="50"/>
    <s v="流动资金贷款"/>
    <n v="7.8"/>
    <s v="人民币"/>
    <s v="否"/>
    <s v="2022-09-27 00:00:00"/>
    <s v="2025-09-27 00:00:00"/>
    <m/>
    <s v="40502-2022-00000465"/>
    <m/>
    <s v="宁批量担【2022】0186号"/>
    <s v="宁批量担【2022】0186号"/>
    <n v="0.5"/>
    <m/>
    <s v="自然人保证"/>
    <n v="20"/>
    <n v="30"/>
    <m/>
    <n v="20"/>
    <n v="20"/>
    <n v="10"/>
    <m/>
    <s v=""/>
    <m/>
    <s v="湘再担批量业务（农商行）"/>
    <s v=""/>
    <s v="湘再担产品"/>
    <m/>
    <s v="2022-11-14 16:53:39"/>
    <s v="2022-12-20 11:10:41"/>
    <s v="2022-11-10 15:34:37"/>
    <s v="李圳鹏"/>
    <m/>
    <s v="省再担合规性审查通过"/>
    <s v="国担合规性审查通过"/>
    <m/>
    <n v="50"/>
    <n v="50"/>
    <n v="1096"/>
    <n v="0"/>
    <n v="0"/>
    <n v="2E-3"/>
    <n v="1000"/>
    <n v="1000"/>
    <m/>
  </r>
  <r>
    <s v="4301122102700022"/>
    <s v="国担非专项业务"/>
    <s v="展期"/>
    <x v="7"/>
    <s v=""/>
    <s v="湖南省融资再担保有限公司"/>
    <s v="长沙灰姑娘文化传播有限公司"/>
    <s v="企业"/>
    <s v="统一社会信用代码"/>
    <s v="91430103053887485U"/>
    <m/>
    <m/>
    <m/>
    <m/>
    <s v="私人控股"/>
    <s v="否"/>
    <s v="湖南省/长沙市/天心区"/>
    <s v="其他广告服务"/>
    <s v="租赁和商务服务业"/>
    <n v="624.79999999999995"/>
    <n v="791.3"/>
    <n v="20"/>
    <n v="7.6"/>
    <s v="小型企业"/>
    <s v="小微企业"/>
    <s v="8.4.0"/>
    <s v="曹淑娟"/>
    <s v="居民身份证"/>
    <s v="431023199012193329"/>
    <s v="中国建设银行长沙江岸支行"/>
    <n v="200"/>
    <s v="流动资金贷款"/>
    <n v="4.5"/>
    <s v="人民币"/>
    <s v="否"/>
    <s v="2021-10-27 00:00:00"/>
    <s v="2023-04-17 00:00:00"/>
    <s v="2022-10-27 00:00:00"/>
    <s v="HTZ430102684CNED2021N002"/>
    <m/>
    <s v="HTC430102684ZGDB2021N004"/>
    <s v="SZX0120210507"/>
    <n v="0.5"/>
    <m/>
    <s v="自然人保证"/>
    <n v="20"/>
    <n v="40"/>
    <n v="0"/>
    <n v="20"/>
    <n v="20"/>
    <n v="0"/>
    <m/>
    <s v=""/>
    <s v="非批量业务(延期）"/>
    <s v="国担非专项业务"/>
    <s v=""/>
    <s v="国担非专项业务"/>
    <m/>
    <s v="2022-11-29 16:52:00"/>
    <s v="2022-12-20 11:12:58"/>
    <s v="2022-11-10 00:00:00"/>
    <s v="王颖"/>
    <m/>
    <s v="省再担合规性审查通过"/>
    <s v="国担合规性审查通过"/>
    <m/>
    <n v="200"/>
    <n v="200"/>
    <n v="172"/>
    <n v="0"/>
    <n v="0"/>
    <n v="2E-3"/>
    <n v="1884.93"/>
    <n v="1884.93"/>
    <m/>
  </r>
  <r>
    <s v="4302122102510004"/>
    <s v="国担非专项业务"/>
    <s v="新增"/>
    <x v="2"/>
    <m/>
    <s v="湖南省融资再担保有限公司"/>
    <s v="唐玉"/>
    <s v="小微企业主"/>
    <s v="居民身份证"/>
    <s v="430802198110260317"/>
    <s v="唐玉"/>
    <s v="15674490066"/>
    <s v="张家界唐朝建材有限公司"/>
    <s v="91430800570271881N"/>
    <s v="私人控股"/>
    <s v="是"/>
    <s v="湖南省/张家界市/永定区"/>
    <s v="建材批发"/>
    <s v="批发业"/>
    <n v="783"/>
    <n v="1658"/>
    <n v="17"/>
    <n v="2"/>
    <s v="小型企业"/>
    <s v="小微企业"/>
    <m/>
    <m/>
    <m/>
    <m/>
    <s v="张家界农村商业银行南庄坪分理处"/>
    <n v="170"/>
    <s v="个人经营性贷款"/>
    <n v="6.65"/>
    <s v="人民币"/>
    <s v="否"/>
    <s v="2022-10-25 00:00:00"/>
    <s v="2023-10-25 00:00:00"/>
    <m/>
    <s v="-53504-2022-00000381"/>
    <s v="2022102518940100400000001、2022102718940100400000001"/>
    <s v="20210002"/>
    <s v="E-ZJJDB-20220210"/>
    <n v="0.9"/>
    <m/>
    <s v="自然人保证"/>
    <n v="20"/>
    <n v="40"/>
    <n v="0"/>
    <n v="20"/>
    <n v="20"/>
    <n v="0"/>
    <m/>
    <s v=""/>
    <m/>
    <s v="湘担E贷（批量业务）"/>
    <m/>
    <s v="国担非专项业务"/>
    <m/>
    <s v="2022-11-23 09:10:55"/>
    <s v="2022-12-20 11:11:11"/>
    <s v="2022-11-10 16:49:08"/>
    <s v="袁乾"/>
    <m/>
    <s v="省再担合规性审查通过"/>
    <s v="国担合规性审查通过"/>
    <m/>
    <n v="170"/>
    <n v="170"/>
    <n v="365"/>
    <n v="0"/>
    <n v="0"/>
    <n v="2E-3"/>
    <n v="3400"/>
    <n v="3400"/>
    <m/>
  </r>
  <r>
    <s v="4302122101800002"/>
    <s v="国担非专项业务"/>
    <s v="新增"/>
    <x v="2"/>
    <m/>
    <s v="湖南省融资再担保有限公司"/>
    <s v="张家界升强装饰有限公司"/>
    <s v="企业"/>
    <s v="统一社会信用代码"/>
    <s v="91430802MA4L4HH500"/>
    <s v="黄智"/>
    <s v="18971100922"/>
    <m/>
    <m/>
    <s v="私人控股"/>
    <s v="是"/>
    <s v="湖南省/张家界市/永定区"/>
    <s v="住宅装饰和装修"/>
    <s v="建筑业"/>
    <n v="834"/>
    <n v="514"/>
    <n v="32"/>
    <n v="23"/>
    <s v="小型企业"/>
    <s v="小微企业"/>
    <m/>
    <s v="黄智"/>
    <s v="居民身份证"/>
    <s v="43020319850126153X"/>
    <s v="张家界农村商业银行大庸桥支行"/>
    <n v="70"/>
    <s v="流动资金贷款"/>
    <n v="6.65"/>
    <s v="人民币"/>
    <s v="否"/>
    <s v="2022-10-18 00:00:00"/>
    <s v="2023-10-18 00:00:00"/>
    <m/>
    <s v="-53505-2022-00001122"/>
    <s v="2022101818940100500000003、2022101818940100500000001、2022101818940100500000002"/>
    <s v="20210002"/>
    <s v="E-ZJJDB-20220211"/>
    <n v="0.9"/>
    <m/>
    <s v="自然人保证"/>
    <n v="20"/>
    <n v="40"/>
    <n v="0"/>
    <n v="20"/>
    <n v="20"/>
    <n v="0"/>
    <m/>
    <s v=""/>
    <m/>
    <s v="湘担E贷（批量业务）"/>
    <m/>
    <s v="国担非专项业务"/>
    <m/>
    <s v="2022-11-23 09:10:55"/>
    <s v="2022-12-20 11:10:41"/>
    <s v="2022-11-10 16:49:08"/>
    <s v="袁乾"/>
    <m/>
    <s v="省再担合规性审查通过"/>
    <s v="国担合规性审查通过"/>
    <m/>
    <n v="70"/>
    <n v="70"/>
    <n v="365"/>
    <n v="0"/>
    <n v="0"/>
    <n v="2E-3"/>
    <n v="1400"/>
    <n v="1400"/>
    <m/>
  </r>
  <r>
    <s v="4302122100810003"/>
    <s v="国担非专项业务"/>
    <s v="新增"/>
    <x v="2"/>
    <m/>
    <s v="湖南省融资再担保有限公司"/>
    <s v="罗志勇"/>
    <s v="小微企业主"/>
    <s v="居民身份证"/>
    <s v="430821197407133436"/>
    <s v="罗志勇"/>
    <s v="15074448555"/>
    <s v="张家界家兴门窗有限公司"/>
    <s v="91430821MA4QC4KE62"/>
    <s v="私人控股"/>
    <s v="是"/>
    <s v="湖南省/张家界市/慈利县"/>
    <s v="建材批发"/>
    <s v="批发业"/>
    <n v="819"/>
    <n v="850"/>
    <n v="13"/>
    <n v="0"/>
    <s v="微型企业"/>
    <s v="小微企业"/>
    <m/>
    <m/>
    <m/>
    <m/>
    <s v="湖南慈利农村商业银行常石路支行"/>
    <n v="100"/>
    <s v="个人经营性贷款"/>
    <n v="6.75"/>
    <s v="人民币"/>
    <s v="否"/>
    <s v="2022-10-08 00:00:00"/>
    <s v="2023-09-30 00:00:00"/>
    <m/>
    <s v="-54534-2022-00000637"/>
    <s v="2022100818940303400000002"/>
    <s v="E-81454500-20211202"/>
    <s v="E-ZJJDB-20220212"/>
    <n v="0.9"/>
    <m/>
    <s v="自然人保证"/>
    <n v="20"/>
    <n v="40"/>
    <n v="0"/>
    <n v="20"/>
    <n v="20"/>
    <n v="0"/>
    <m/>
    <s v=""/>
    <m/>
    <s v="湘担E贷（批量业务）"/>
    <m/>
    <s v="国担非专项业务"/>
    <m/>
    <s v="2022-11-23 09:10:55"/>
    <s v="2022-12-20 11:10:41"/>
    <s v="2022-11-10 16:49:08"/>
    <s v="袁乾"/>
    <m/>
    <s v="省再担合规性审查通过"/>
    <s v="国担合规性审查通过"/>
    <m/>
    <n v="100"/>
    <n v="100"/>
    <n v="357"/>
    <n v="0"/>
    <n v="0"/>
    <n v="2E-3"/>
    <n v="1956.16"/>
    <n v="1956.16"/>
    <m/>
  </r>
  <r>
    <s v="4302122101810003"/>
    <s v="国担非专项业务"/>
    <s v="新增"/>
    <x v="2"/>
    <m/>
    <s v="湖南省融资再担保有限公司"/>
    <s v="庹先勇"/>
    <s v="小微企业主"/>
    <s v="居民身份证"/>
    <s v="430821197106116050"/>
    <s v="庹先勇"/>
    <s v="13574405812"/>
    <s v="慈利县欣豪环保科技有限公司"/>
    <s v="91430821MA4M68J42C"/>
    <s v="私人控股"/>
    <s v="是"/>
    <s v="湖南省/张家界市/慈利县"/>
    <s v="环保技术推广服务"/>
    <s v="其他未列明行业"/>
    <n v="607"/>
    <n v="300"/>
    <n v="1"/>
    <n v="0"/>
    <s v="微型企业"/>
    <s v="小微企业"/>
    <s v="7.2.7"/>
    <m/>
    <m/>
    <m/>
    <s v="湖南慈利农村商业银行江垭支行"/>
    <n v="100"/>
    <s v="个人经营性贷款"/>
    <n v="6"/>
    <s v="人民币"/>
    <s v="否"/>
    <s v="2022-10-18 00:00:00"/>
    <s v="2023-03-31 00:00:00"/>
    <m/>
    <s v="-54524-2022-00001368"/>
    <s v="2022101818940302400000002、2022101818940302400000001"/>
    <s v="E-81454500-20211202"/>
    <s v="E-ZJJDB-20220213"/>
    <n v="0.9"/>
    <m/>
    <s v="自然人保证"/>
    <n v="20"/>
    <n v="40"/>
    <n v="0"/>
    <n v="20"/>
    <n v="20"/>
    <n v="0"/>
    <m/>
    <s v=""/>
    <m/>
    <s v="湘担E贷（批量业务）"/>
    <m/>
    <s v="国担非专项业务"/>
    <m/>
    <s v="2022-11-23 09:10:55"/>
    <s v="2022-12-20 11:10:41"/>
    <s v="2022-11-10 16:49:08"/>
    <s v="袁乾"/>
    <m/>
    <s v="省再担合规性审查通过"/>
    <s v="国担合规性审查通过"/>
    <m/>
    <n v="100"/>
    <n v="100"/>
    <n v="164"/>
    <n v="0"/>
    <n v="0"/>
    <n v="2E-3"/>
    <n v="898.63"/>
    <n v="898.63"/>
    <m/>
  </r>
  <r>
    <s v="4302122102500005"/>
    <s v="国担非专项业务"/>
    <s v="新增"/>
    <x v="2"/>
    <m/>
    <s v="湖南省融资再担保有限公司"/>
    <s v="湖南广大美居家居有限公司"/>
    <s v="企业"/>
    <s v="统一社会信用代码"/>
    <s v="91430821MA4LPBXD67"/>
    <s v="曾德军"/>
    <s v="18874469878"/>
    <m/>
    <m/>
    <s v="私人控股"/>
    <s v="是"/>
    <s v="湖南省/张家界市/慈利县"/>
    <s v="建材批发"/>
    <s v="批发业"/>
    <n v="1669"/>
    <n v="1266"/>
    <n v="30"/>
    <n v="0"/>
    <s v="小型企业"/>
    <s v="小微企业"/>
    <m/>
    <s v="曾德军"/>
    <s v="居民身份证"/>
    <s v="430821197402148532"/>
    <s v="湖南慈利农村商业银行"/>
    <n v="150"/>
    <s v="流动资金贷款"/>
    <n v="7.2"/>
    <s v="人民币"/>
    <s v="否"/>
    <s v="2022-10-25 00:00:00"/>
    <s v="2023-10-25 00:00:00"/>
    <m/>
    <s v="-54500-2022-00001585"/>
    <s v="2022102518940300000000003、2022102518940300000000002、2022102518940300000000001"/>
    <s v="E-81454500-20211202"/>
    <s v="E-ZJJDB-20220214"/>
    <n v="0.9"/>
    <m/>
    <s v="自然人保证"/>
    <n v="20"/>
    <n v="40"/>
    <n v="0"/>
    <n v="20"/>
    <n v="20"/>
    <n v="0"/>
    <m/>
    <s v=""/>
    <m/>
    <s v="湘担E贷（批量业务）"/>
    <m/>
    <s v="国担非专项业务"/>
    <m/>
    <s v="2022-11-23 09:10:55"/>
    <s v="2022-12-20 11:11:11"/>
    <s v="2022-11-10 16:49:09"/>
    <s v="袁乾"/>
    <m/>
    <s v="省再担合规性审查通过"/>
    <s v="国担合规性审查通过"/>
    <m/>
    <n v="150"/>
    <n v="150"/>
    <n v="365"/>
    <n v="0"/>
    <n v="0"/>
    <n v="2E-3"/>
    <n v="3000"/>
    <n v="3000"/>
    <m/>
  </r>
  <r>
    <s v="4302122092210025"/>
    <s v="国担非专项业务"/>
    <s v="新增"/>
    <x v="2"/>
    <m/>
    <s v="湖南省融资再担保有限公司"/>
    <s v="彭奇峰"/>
    <s v="个体工商户"/>
    <s v="居民身份证"/>
    <s v="430822198807170018"/>
    <s v="彭奇峰"/>
    <s v="15348490022"/>
    <s v="桑植县菜家院子餐饮店"/>
    <s v="92430822MABY7WX46D"/>
    <s v="私人控股"/>
    <s v="是"/>
    <s v="湖南省/张家界市/桑植县"/>
    <s v="正餐服务"/>
    <s v="餐饮业"/>
    <n v="40"/>
    <n v="80"/>
    <n v="6"/>
    <n v="0"/>
    <s v="其他"/>
    <s v="小微企业"/>
    <m/>
    <m/>
    <m/>
    <m/>
    <s v="湖南桑植农村商业银行芭茅溪支行"/>
    <n v="50"/>
    <s v="个人经营性贷款"/>
    <n v="6.5"/>
    <s v="人民币"/>
    <s v="否"/>
    <s v="2022-09-22 00:00:00"/>
    <s v="2023-09-22 00:00:00"/>
    <m/>
    <s v="-54028-2022-00000549"/>
    <s v="2022092200018864"/>
    <s v="20210002"/>
    <s v="E-ZJJDB-20220215"/>
    <n v="0.9"/>
    <m/>
    <s v="自然人保证"/>
    <n v="20"/>
    <n v="40"/>
    <n v="0"/>
    <n v="20"/>
    <n v="20"/>
    <n v="0"/>
    <m/>
    <s v=""/>
    <m/>
    <s v="湘担E贷（批量业务）"/>
    <m/>
    <s v="国担非专项业务"/>
    <m/>
    <s v="2022-11-23 09:10:55"/>
    <s v="2022-12-20 11:11:11"/>
    <s v="2022-11-10 16:49:09"/>
    <s v="袁乾"/>
    <m/>
    <s v="省再担合规性审查通过"/>
    <s v="国担合规性审查通过"/>
    <m/>
    <n v="50"/>
    <n v="50"/>
    <n v="365"/>
    <n v="0"/>
    <n v="0"/>
    <n v="2E-3"/>
    <n v="1000"/>
    <n v="1000"/>
    <m/>
  </r>
  <r>
    <s v="4306022110100001"/>
    <s v="国担非专项业务"/>
    <s v="新增"/>
    <x v="0"/>
    <s v=""/>
    <s v="湖南省融资再担保有限公司"/>
    <s v="中民筑友房屋科技（宁远）有限公司"/>
    <s v="企业"/>
    <s v="统一社会信用代码"/>
    <s v="91431126MA4M1EQF6B"/>
    <s v="徐贤伦"/>
    <s v="18975524444"/>
    <m/>
    <m/>
    <s v="集体控股"/>
    <s v="否"/>
    <s v="湖南省/永州市/宁远县"/>
    <s v="公共建筑装饰和装修"/>
    <s v="建筑业"/>
    <n v="4127.96"/>
    <n v="2463.91"/>
    <n v="30"/>
    <m/>
    <s v="小型企业"/>
    <s v="小微企业"/>
    <s v=""/>
    <s v="徐贤伦"/>
    <s v="居民身份证"/>
    <s v="330323198009280410"/>
    <s v="长沙银行宁远支行"/>
    <n v="200"/>
    <s v="流动资金贷款"/>
    <n v="5.6"/>
    <s v="人民币"/>
    <s v="否"/>
    <s v="2022-11-01 00:00:00"/>
    <s v="2023-10-31 00:00:00"/>
    <m/>
    <s v="302220221001000503000"/>
    <s v="302220221001000503000-01"/>
    <s v="宁担保2022085-01号，宁担保2022085-02号，"/>
    <s v="宁担2022085号"/>
    <n v="1"/>
    <m/>
    <s v="自然人保证,不动产抵押,权利质押,企业保证,动产质押"/>
    <n v="20"/>
    <n v="30"/>
    <m/>
    <n v="20"/>
    <n v="20"/>
    <n v="10"/>
    <m/>
    <s v=""/>
    <s v="由同一借款合同：302220221001000503000，分两笔放款，该笔业务借款借据号：302220221001000503000-01。"/>
    <s v="政策性融资担保"/>
    <s v=""/>
    <s v="国担非专项业务"/>
    <m/>
    <s v="2022-11-14 17:19:47"/>
    <s v="2022-12-20 11:10:41"/>
    <s v="2022-11-10 00:00:00"/>
    <s v="贺志超"/>
    <m/>
    <s v="省再担合规性审查通过"/>
    <s v="国担合规性审查通过"/>
    <m/>
    <n v="200"/>
    <n v="200"/>
    <n v="364"/>
    <n v="0"/>
    <n v="0"/>
    <n v="2E-3"/>
    <n v="3989.04"/>
    <n v="3989.04"/>
    <m/>
  </r>
  <r>
    <s v="4306022111000001"/>
    <s v="国担非专项业务"/>
    <s v="新增"/>
    <x v="0"/>
    <s v=""/>
    <s v="湖南省融资再担保有限公司"/>
    <s v="中民筑友房屋科技（宁远）有限公司"/>
    <s v="企业"/>
    <s v="统一社会信用代码"/>
    <s v="91431126MA4M1EQF6B"/>
    <m/>
    <m/>
    <m/>
    <m/>
    <s v="集体控股"/>
    <s v="否"/>
    <s v="湖南省/永州市/宁远县"/>
    <s v="公共建筑装饰和装修"/>
    <s v="建筑业"/>
    <n v="4127.96"/>
    <n v="2463.31"/>
    <n v="30"/>
    <m/>
    <s v="小型企业"/>
    <s v="小微企业"/>
    <s v=""/>
    <s v="徐贤伦"/>
    <s v="居民身份证"/>
    <s v="330323198009280410"/>
    <s v="长沙银行宁远支行"/>
    <n v="200"/>
    <s v="流动资金贷款"/>
    <n v="5.6"/>
    <s v="人民币"/>
    <s v="否"/>
    <s v="2022-11-10 00:00:00"/>
    <s v="2023-11-09 00:00:00"/>
    <m/>
    <s v="302220221001000503000"/>
    <s v="302220221001000503000-02"/>
    <s v="宁担2022089-01号，宁担保2022089-02号"/>
    <s v="宁担2022089号"/>
    <n v="1"/>
    <m/>
    <s v="自然人保证,应收账款质押,不动产抵押,权利质押,企业保证,动产质押"/>
    <n v="20"/>
    <n v="30"/>
    <m/>
    <n v="20"/>
    <n v="20"/>
    <n v="10"/>
    <m/>
    <s v=""/>
    <s v="由同一借款合同：302220221001000503000，分两笔放款，该笔业务借款借据号：302220221001000503000-02。"/>
    <s v="政策性融资担保"/>
    <s v=""/>
    <s v="国担非专项业务"/>
    <m/>
    <s v="2022-11-14 17:19:47"/>
    <s v="2022-12-20 11:10:41"/>
    <s v="2022-11-10 00:00:00"/>
    <s v="贺志超"/>
    <m/>
    <s v="省再担合规性审查通过"/>
    <s v="国担合规性审查通过"/>
    <m/>
    <n v="200"/>
    <n v="200"/>
    <n v="364"/>
    <n v="0"/>
    <n v="0"/>
    <n v="2E-3"/>
    <n v="3989.04"/>
    <n v="3989.04"/>
    <m/>
  </r>
  <r>
    <s v="4306022111100001"/>
    <s v="国担非专项业务"/>
    <s v="新增"/>
    <x v="0"/>
    <s v=""/>
    <s v="湖南省融资再担保有限公司"/>
    <s v="宁远旭阳商业贸易有限公司"/>
    <s v="企业"/>
    <s v="统一社会信用代码"/>
    <s v="91431126MA4L61KB61"/>
    <m/>
    <m/>
    <m/>
    <m/>
    <s v="私人控股"/>
    <s v="否"/>
    <s v="湖南省/永州市/宁远县"/>
    <s v="酒、饮料及茶叶零售"/>
    <s v="零售业"/>
    <n v="263.48"/>
    <n v="842"/>
    <n v="30"/>
    <m/>
    <s v="小型企业"/>
    <s v="小微企业"/>
    <s v=""/>
    <s v="徐斌"/>
    <s v="居民身份证"/>
    <s v="432924197607141234"/>
    <s v="长沙银行宁远支行"/>
    <n v="80"/>
    <s v="流动资金贷款"/>
    <n v="6"/>
    <s v="人民币"/>
    <s v="否"/>
    <s v="2022-11-11 00:00:00"/>
    <s v="2023-11-10 00:00:00"/>
    <m/>
    <s v="30222022100100052200"/>
    <m/>
    <s v="宁担保2022075号"/>
    <s v="宁担2022075号"/>
    <n v="1"/>
    <m/>
    <s v="自然人保证,不动产抵押,权利质押"/>
    <n v="20"/>
    <n v="30"/>
    <m/>
    <n v="20"/>
    <n v="20"/>
    <n v="10"/>
    <m/>
    <s v=""/>
    <m/>
    <s v="政策性融资担保"/>
    <s v=""/>
    <s v="国担非专项业务"/>
    <m/>
    <s v="2022-12-01 11:19:00"/>
    <s v="2022-12-20 11:13:38"/>
    <s v="2022-11-10 00:00:00"/>
    <s v="贺志超"/>
    <m/>
    <s v="省再担合规性审查通过"/>
    <s v="国担合规性审查通过"/>
    <m/>
    <n v="80"/>
    <n v="80"/>
    <n v="364"/>
    <n v="0"/>
    <n v="0"/>
    <n v="2E-3"/>
    <n v="1595.62"/>
    <n v="1595.62"/>
    <m/>
  </r>
  <r>
    <s v="4306022092510001"/>
    <s v="国担非专项业务"/>
    <s v="新增"/>
    <x v="0"/>
    <s v=""/>
    <s v="湖南省融资再担保有限公司"/>
    <s v="欧阳植健"/>
    <s v="农户"/>
    <s v="居民身份证"/>
    <s v="432924197803180038"/>
    <m/>
    <m/>
    <m/>
    <m/>
    <m/>
    <s v="否"/>
    <s v="湖南省/永州市/宁远县"/>
    <s v="中草药种植"/>
    <s v="农、林、牧、渔业"/>
    <m/>
    <m/>
    <n v="1"/>
    <m/>
    <s v="其他"/>
    <s v="三农"/>
    <s v=""/>
    <m/>
    <m/>
    <m/>
    <s v="湖南宁远农村商业银行官桥支行"/>
    <n v="30"/>
    <s v="流动资金贷款"/>
    <n v="7.8"/>
    <s v="人民币"/>
    <s v="否"/>
    <s v="2022-09-25 00:00:00"/>
    <s v="2025-09-25 00:00:00"/>
    <m/>
    <s v="40504-2022-00000631"/>
    <m/>
    <s v="宁批量担【2022】0125号"/>
    <s v="宁批量担【2022】0125号"/>
    <n v="0.5"/>
    <m/>
    <s v="自然人保证"/>
    <n v="20"/>
    <n v="30"/>
    <m/>
    <n v="20"/>
    <n v="20"/>
    <n v="10"/>
    <m/>
    <s v=""/>
    <m/>
    <s v="湘再担批量业务（农商行）"/>
    <s v=""/>
    <s v="湘再担产品"/>
    <m/>
    <s v="2022-11-14 16:53:48"/>
    <s v="2022-12-20 11:10:41"/>
    <s v="2022-11-10 19:22:51"/>
    <s v="李圳鹏"/>
    <m/>
    <s v="省再担合规性审查通过"/>
    <s v="国担合规性审查通过"/>
    <m/>
    <n v="30"/>
    <n v="30"/>
    <n v="1096"/>
    <n v="0"/>
    <n v="0"/>
    <n v="2E-3"/>
    <n v="600"/>
    <n v="600"/>
    <m/>
  </r>
  <r>
    <s v="4306022101900001"/>
    <s v="国担非专项业务"/>
    <s v="新增"/>
    <x v="0"/>
    <s v=""/>
    <s v="湖南省融资再担保有限公司"/>
    <s v="湖南有福菜园农业科技开发有限公司"/>
    <s v="企业"/>
    <s v="统一社会信用代码"/>
    <s v="91431126MA4TDKAXXF"/>
    <s v="刘春辉"/>
    <m/>
    <m/>
    <m/>
    <s v="集体控股"/>
    <s v="否"/>
    <s v="湖南省/永州市/宁远县"/>
    <s v="餐饮配送服务"/>
    <s v="餐饮业"/>
    <n v="375.06"/>
    <n v="2889.47"/>
    <n v="51"/>
    <m/>
    <s v="小型企业"/>
    <s v="小微企业"/>
    <s v=""/>
    <s v="刘春辉"/>
    <s v="居民身份证"/>
    <s v="430521199002254291"/>
    <s v="湖南宁远农村商业银行"/>
    <n v="490"/>
    <s v="流动资金贷款"/>
    <n v="6.12"/>
    <s v="人民币"/>
    <s v="否"/>
    <s v="2022-10-19 00:00:00"/>
    <s v="2023-10-19 00:00:00"/>
    <m/>
    <s v="40500-2022-00001189"/>
    <m/>
    <s v="宁担保2022077-01号，宁担保2022077-02号，宁担保2022077-03号"/>
    <s v="宁担2022077号"/>
    <n v="1.2"/>
    <m/>
    <s v="自然人保证,企业保证,权利质押"/>
    <n v="20"/>
    <n v="30"/>
    <m/>
    <n v="20"/>
    <n v="20"/>
    <n v="10"/>
    <m/>
    <s v=""/>
    <m/>
    <s v="政策性融资担保"/>
    <s v=""/>
    <s v="国担非专项业务"/>
    <m/>
    <s v="2022-11-14 16:53:48"/>
    <s v="2022-12-20 11:10:41"/>
    <s v="2022-11-10 00:00:00"/>
    <s v="李圳鹏"/>
    <m/>
    <s v="省再担合规性审查通过"/>
    <s v="国担合规性审查通过"/>
    <m/>
    <n v="490"/>
    <n v="490"/>
    <n v="365"/>
    <n v="0"/>
    <n v="0"/>
    <n v="2E-3"/>
    <n v="9800"/>
    <n v="9800"/>
    <m/>
  </r>
  <r>
    <s v="4306022103100001"/>
    <s v="国担非专项业务"/>
    <s v="新增"/>
    <x v="0"/>
    <s v=""/>
    <s v="湖南省融资再担保有限公司"/>
    <s v="宁远县吉运建材有限公司"/>
    <s v="企业"/>
    <s v="统一社会信用代码"/>
    <s v="914311263256352073"/>
    <s v="欧阳彪"/>
    <m/>
    <m/>
    <m/>
    <s v="集体控股"/>
    <s v="否"/>
    <s v="湖南省/永州市/宁远县"/>
    <s v="建筑装饰用石开采"/>
    <s v="工业"/>
    <n v="1803.03"/>
    <n v="1975.31"/>
    <n v="20"/>
    <m/>
    <s v="小型企业"/>
    <s v="小微企业"/>
    <s v=""/>
    <s v="欧阳彪"/>
    <s v="居民身份证"/>
    <s v="432924197104040079"/>
    <s v="湖南宁远农村商业银行"/>
    <n v="480"/>
    <s v="流动资金贷款"/>
    <n v="7.8"/>
    <s v="人民币"/>
    <s v="否"/>
    <s v="2022-10-31 00:00:00"/>
    <s v="2023-10-31 00:00:00"/>
    <m/>
    <s v="40500-2022-00001230"/>
    <m/>
    <s v="宁担保2022086-01号，宁担保2022086-02号，宁担保2022086-03号，宁担保2022086-04号，宁担保2022086-05号"/>
    <s v="宁担2022086号"/>
    <n v="1"/>
    <m/>
    <s v="自然人保证,权利质押,动产质押"/>
    <n v="20"/>
    <n v="30"/>
    <m/>
    <n v="20"/>
    <n v="20"/>
    <n v="10"/>
    <m/>
    <s v=""/>
    <s v="循环贷，日期已银行最高额借款合同为准"/>
    <s v="政策性融资担保"/>
    <s v=""/>
    <s v="国担非专项业务"/>
    <m/>
    <s v="2022-11-14 16:53:48"/>
    <s v="2022-12-20 11:10:41"/>
    <s v="2022-11-10 00:00:00"/>
    <s v="李圳鹏"/>
    <m/>
    <s v="省再担合规性审查通过"/>
    <s v="国担合规性审查通过"/>
    <m/>
    <n v="480"/>
    <n v="480"/>
    <n v="365"/>
    <n v="0"/>
    <n v="0"/>
    <n v="2E-3"/>
    <n v="9600"/>
    <n v="9600"/>
    <m/>
  </r>
  <r>
    <s v="4304922092900003"/>
    <s v="国担非专项业务"/>
    <s v="新增"/>
    <x v="38"/>
    <m/>
    <s v="湖南省融资再担保有限公司"/>
    <s v="湖南碳谷新材料有限公司"/>
    <s v="企业"/>
    <s v="统一社会信用代码"/>
    <s v="91430100MA4PRR4118"/>
    <m/>
    <m/>
    <m/>
    <m/>
    <s v="私人控股"/>
    <s v="否"/>
    <s v="湖南省/长沙市/宁乡市"/>
    <s v="石墨及碳素制品制造"/>
    <s v="工业"/>
    <n v="4043.8"/>
    <n v="12261.4"/>
    <n v="87"/>
    <m/>
    <s v="小型企业"/>
    <s v="小微企业,创业创新"/>
    <s v="1.2.3"/>
    <s v="刘俊峰"/>
    <s v="居民身份证"/>
    <s v="422722196209260078"/>
    <s v="上海浦东发展银行长沙分行"/>
    <n v="500"/>
    <s v="流动资金贷款"/>
    <n v="4.3"/>
    <s v="人民币"/>
    <s v="否"/>
    <s v="2022-09-29 00:00:00"/>
    <s v="2023-09-29 00:00:00"/>
    <m/>
    <s v="66012022280794"/>
    <s v="6601202228079401"/>
    <s v="ZB6617202200000031"/>
    <s v="金玉担保2022年保字第0029号"/>
    <n v="1"/>
    <m/>
    <s v="自然人保证"/>
    <n v="20"/>
    <n v="40"/>
    <n v="0"/>
    <n v="20"/>
    <n v="20"/>
    <n v="0"/>
    <m/>
    <s v="高新企业"/>
    <s v="三高四新"/>
    <s v="国担非专项业务"/>
    <m/>
    <s v="国担非专项业务"/>
    <m/>
    <s v="2022-11-11 17:18:58"/>
    <s v="2022-12-20 11:10:41"/>
    <s v="2022-11-11 12:36:04"/>
    <s v="罗璨"/>
    <m/>
    <s v="省再担合规性审查通过"/>
    <s v="国担合规性审查通过"/>
    <m/>
    <n v="500"/>
    <n v="500"/>
    <n v="365"/>
    <n v="0"/>
    <n v="0"/>
    <n v="2E-3"/>
    <n v="10000"/>
    <n v="10000"/>
    <m/>
  </r>
  <r>
    <s v="4304922102000001"/>
    <s v="国担非专项业务"/>
    <s v="新增"/>
    <x v="38"/>
    <m/>
    <s v="湖南省融资再担保有限公司"/>
    <s v="湖南省强达再生资源回收有限公司"/>
    <s v="企业"/>
    <s v="统一社会信用代码"/>
    <s v="91430100MA7AWT6J64"/>
    <m/>
    <m/>
    <m/>
    <m/>
    <s v="私人控股"/>
    <s v="否"/>
    <s v="湖南省/长沙市/宁乡市"/>
    <s v="非金属废料和碎屑加工处理"/>
    <s v="工业"/>
    <n v="743"/>
    <n v="613.20000000000005"/>
    <n v="18"/>
    <m/>
    <s v="微型企业"/>
    <s v="小微企业"/>
    <s v="7.3.3"/>
    <s v="陈尚明"/>
    <s v="居民身份证"/>
    <s v="430124198811065637"/>
    <s v="湖南宁乡农村商业银行股份有限公司工业园支行"/>
    <n v="150"/>
    <s v="流动资金贷款"/>
    <n v="5.55"/>
    <s v="人民币"/>
    <s v="否"/>
    <s v="2022-10-20 00:00:00"/>
    <s v="2023-10-18 00:00:00"/>
    <m/>
    <s v="-03013-2022-00000633"/>
    <s v="2022102018010216200000001"/>
    <s v="1-03013-2022-00000033"/>
    <s v="金玉担保2022年保字第0050号"/>
    <n v="1"/>
    <m/>
    <s v="自然人保证"/>
    <n v="20"/>
    <n v="40"/>
    <n v="0"/>
    <n v="20"/>
    <n v="20"/>
    <n v="0"/>
    <m/>
    <s v=""/>
    <m/>
    <s v="国担非专项业务"/>
    <m/>
    <s v="国担非专项业务"/>
    <m/>
    <s v="2022-11-11 17:18:58"/>
    <s v="2022-12-20 11:10:41"/>
    <s v="2022-11-11 12:36:04"/>
    <s v="罗璨"/>
    <m/>
    <s v="省再担合规性审查通过"/>
    <s v="国担合规性审查通过"/>
    <m/>
    <n v="150"/>
    <n v="150"/>
    <n v="363"/>
    <n v="0"/>
    <n v="0"/>
    <n v="2E-3"/>
    <n v="2983.56"/>
    <n v="2983.56"/>
    <m/>
  </r>
  <r>
    <s v="4304922103100001"/>
    <s v="国担非专项业务"/>
    <s v="新增"/>
    <x v="38"/>
    <m/>
    <s v="湖南省融资再担保有限公司"/>
    <s v="湖南南辰环保有限公司"/>
    <s v="企业"/>
    <s v="统一社会信用代码"/>
    <s v="91430124MA4R9X2F3G"/>
    <m/>
    <m/>
    <m/>
    <m/>
    <s v="私人控股"/>
    <s v="否"/>
    <s v="湖南省/长沙市/宁乡市"/>
    <s v="危险废物治理"/>
    <s v="其他未列明行业"/>
    <n v="9028.9"/>
    <n v="3866.4"/>
    <n v="27"/>
    <m/>
    <s v="小型企业"/>
    <s v="小微企业"/>
    <s v="7.2.5"/>
    <s v="曾人宽"/>
    <s v="居民身份证"/>
    <s v="440882198312021158"/>
    <s v="湖南宁乡农村商业银行股份有限公司青年支行"/>
    <n v="500"/>
    <s v="流动资金贷款"/>
    <n v="6.3"/>
    <s v="人民币"/>
    <s v="否"/>
    <s v="2022-10-31 00:00:00"/>
    <s v="2023-10-27 00:00:00"/>
    <m/>
    <s v="-03073-2022-00000573"/>
    <s v="2022103118010283000000001"/>
    <s v="1-03073-2022-00000014"/>
    <s v="金玉担保2022年保字第0051号"/>
    <n v="1"/>
    <m/>
    <s v="企业保证,自然人保证"/>
    <n v="0"/>
    <n v="60"/>
    <n v="0"/>
    <n v="20"/>
    <n v="20"/>
    <n v="0"/>
    <m/>
    <s v=""/>
    <s v="三高四新"/>
    <s v="国担非专项业务"/>
    <m/>
    <s v="国担非专项业务"/>
    <m/>
    <s v="2022-11-11 17:18:58"/>
    <s v="2022-12-20 11:10:41"/>
    <s v="2022-11-11 12:36:04"/>
    <s v="罗璨"/>
    <m/>
    <s v="省再担合规性审查通过"/>
    <s v="国担合规性审查通过"/>
    <m/>
    <n v="500"/>
    <n v="500"/>
    <n v="361"/>
    <n v="0"/>
    <n v="0"/>
    <n v="2E-3"/>
    <n v="9890.41"/>
    <n v="9890.41"/>
    <m/>
  </r>
  <r>
    <s v="4306722101300001"/>
    <s v="国担非专项业务"/>
    <s v="新增"/>
    <x v="48"/>
    <s v=""/>
    <s v="湖南省融资再担保有限公司"/>
    <s v="湖南省辉华牧业有限公司"/>
    <s v="企业"/>
    <s v="统一社会信用代码"/>
    <s v="914309236874088106"/>
    <m/>
    <m/>
    <m/>
    <m/>
    <s v="私人控股"/>
    <s v="否"/>
    <s v="湖南省/益阳市/安化县"/>
    <s v="猪的饲养"/>
    <s v="农、林、牧、渔业"/>
    <n v="18515"/>
    <n v="4811"/>
    <n v="27"/>
    <m/>
    <s v="中型企业"/>
    <s v="三农"/>
    <s v=""/>
    <s v="龙晴"/>
    <s v="居民身份证"/>
    <s v="430923198510290045"/>
    <s v="湖南安化农村商业银行"/>
    <n v="500"/>
    <s v="流动资金贷款"/>
    <n v="6"/>
    <s v="人民币"/>
    <s v="否"/>
    <s v="2022-10-14 00:00:00"/>
    <s v="2023-09-29 00:00:00"/>
    <m/>
    <s v="-26000-2022-00000875"/>
    <s v="2022101418870500000000001"/>
    <s v="1-26000-2022-00000092"/>
    <s v="湖南梅山担保协议字[2020]第037号"/>
    <n v="1"/>
    <m/>
    <s v="自然人保证"/>
    <n v="20"/>
    <n v="30"/>
    <n v="0"/>
    <n v="20"/>
    <n v="20"/>
    <n v="10"/>
    <m/>
    <s v=""/>
    <m/>
    <s v="国担非专项业务"/>
    <s v=""/>
    <s v="国担非专项业务"/>
    <m/>
    <s v="2022-11-21 14:48:54"/>
    <s v="2022-12-20 11:10:41"/>
    <s v="2022-11-14 00:00:00"/>
    <s v="谢宇航"/>
    <m/>
    <s v="省再担合规性审查通过"/>
    <s v="国担合规性审查通过"/>
    <m/>
    <n v="500"/>
    <n v="500"/>
    <n v="350"/>
    <n v="0"/>
    <n v="0"/>
    <n v="2E-3"/>
    <n v="9589.0400000000009"/>
    <n v="9589.0400000000009"/>
    <m/>
  </r>
  <r>
    <s v="4303222103100005"/>
    <s v="国担非专项业务"/>
    <s v="新增"/>
    <x v="37"/>
    <m/>
    <s v="湖南省融资再担保有限公司"/>
    <s v="宁乡市大成桥镇鹊山村经济合作社"/>
    <s v="非企业经济组织"/>
    <s v="统一社会信用代码"/>
    <s v="N2430124MF2874099Y"/>
    <m/>
    <m/>
    <m/>
    <s v="N2430124MF2874099Y"/>
    <s v="集体控股"/>
    <s v="否"/>
    <s v="湖南省/长沙市/宁乡市"/>
    <s v="农村集体经济组织管理"/>
    <s v="租赁和商务服务业"/>
    <n v="2567"/>
    <n v="194.6"/>
    <n v="9"/>
    <n v="0"/>
    <s v="其他"/>
    <s v="三农"/>
    <m/>
    <s v="谢喜良"/>
    <s v="居民身份证"/>
    <s v="430124196605255414"/>
    <s v="中国建设银行宁乡花明北路支行"/>
    <n v="200"/>
    <s v="流动资金贷款"/>
    <n v="4.25"/>
    <s v="人民币"/>
    <s v="否"/>
    <s v="2022-10-31 00:00:00"/>
    <s v="2025-10-31 00:00:00"/>
    <m/>
    <s v="HETO4307838002022N0054"/>
    <s v="HETO4307838002022N0054"/>
    <s v="长建担保【2022】第002号"/>
    <s v="HETO4307838002022N0054"/>
    <n v="0"/>
    <s v="根据“长农联〔2022〕14号”文件，免收担保费"/>
    <s v="无"/>
    <n v="20"/>
    <n v="40"/>
    <n v="0"/>
    <n v="20"/>
    <n v="20"/>
    <n v="0"/>
    <m/>
    <s v=""/>
    <s v="乡村振兴共享贷；建行总行要求：没有纳税申报表的数据，系统内录入营业收入为0"/>
    <s v="国担非专项业务"/>
    <m/>
    <s v="国担非专项业务"/>
    <m/>
    <s v="2022-11-15 15:41:27"/>
    <s v="2022-12-20 11:11:11"/>
    <s v="2022-11-14 15:28:55"/>
    <s v="王卓敏"/>
    <m/>
    <s v="省再担合规性审查通过"/>
    <s v="国担合规性审查通过"/>
    <m/>
    <n v="200"/>
    <n v="200"/>
    <n v="1096"/>
    <n v="0"/>
    <n v="0"/>
    <n v="2E-3"/>
    <n v="4000"/>
    <n v="4000"/>
    <m/>
  </r>
  <r>
    <s v="4303222102800016"/>
    <s v="国担非专项业务"/>
    <s v="新增"/>
    <x v="37"/>
    <m/>
    <s v="湖南省融资再担保有限公司"/>
    <s v="宁乡市喻家坳乡神武村经济合作社"/>
    <s v="非企业经济组织"/>
    <s v="统一社会信用代码"/>
    <s v="N2430124MF2189649M"/>
    <m/>
    <m/>
    <m/>
    <s v="N2430124MF2189649M"/>
    <s v="集体控股"/>
    <s v="是"/>
    <s v="湖南省/长沙市/宁乡市"/>
    <s v="农村集体经济组织管理"/>
    <s v="租赁和商务服务业"/>
    <n v="1286.3"/>
    <n v="0"/>
    <n v="9"/>
    <n v="0"/>
    <s v="其他"/>
    <s v="三农"/>
    <m/>
    <s v="贺灿辉"/>
    <s v="居民身份证"/>
    <s v="430124197010285678"/>
    <s v="中国建设银行宁乡支行"/>
    <n v="500"/>
    <s v="流动资金贷款"/>
    <n v="4.25"/>
    <s v="人民币"/>
    <s v="否"/>
    <s v="2022-10-28 00:00:00"/>
    <s v="2025-10-28 00:00:00"/>
    <m/>
    <s v="12301-221027-500NX"/>
    <s v="12301-221027-500NX"/>
    <s v="长建担保【2022】第002号"/>
    <s v="12301-221027-500NX"/>
    <n v="0"/>
    <s v="根据“长农联〔2022〕14号”文件，免收担保费"/>
    <s v="无"/>
    <n v="20"/>
    <n v="40"/>
    <n v="0"/>
    <n v="20"/>
    <n v="20"/>
    <n v="0"/>
    <m/>
    <s v=""/>
    <s v="乡村振兴共享贷；建行总行要求：没有纳税申报表的数据，系统内录入营业收入为0"/>
    <s v="国担非专项业务"/>
    <m/>
    <s v="国担非专项业务"/>
    <m/>
    <s v="2022-11-15 15:41:27"/>
    <s v="2022-12-20 11:10:41"/>
    <s v="2022-11-14 15:28:55"/>
    <s v="王卓敏"/>
    <m/>
    <s v="省再担合规性审查通过"/>
    <s v="国担合规性审查通过"/>
    <m/>
    <n v="500"/>
    <n v="500"/>
    <n v="1096"/>
    <n v="0"/>
    <n v="0"/>
    <n v="2E-3"/>
    <n v="10000"/>
    <n v="10000"/>
    <m/>
  </r>
  <r>
    <s v="4303222103100006"/>
    <s v="国担非专项业务"/>
    <s v="新增"/>
    <x v="37"/>
    <m/>
    <s v="湖南省融资再担保有限公司"/>
    <s v="宁乡市老粮仓镇江花村经济合作社"/>
    <s v="非企业经济组织"/>
    <s v="统一社会信用代码"/>
    <s v="N2430124MF3286010P"/>
    <m/>
    <m/>
    <m/>
    <s v="N2430124MF3286010P"/>
    <s v="集体控股"/>
    <s v="是"/>
    <s v="湖南省/长沙市/宁乡市"/>
    <s v="农村集体经济组织管理"/>
    <s v="租赁和商务服务业"/>
    <n v="489.73"/>
    <n v="0"/>
    <n v="9"/>
    <n v="0"/>
    <s v="其他"/>
    <s v="三农"/>
    <m/>
    <s v="文胜良"/>
    <s v="居民身份证"/>
    <s v="430124197709103575"/>
    <s v="中国建设银行宁乡支行"/>
    <n v="428"/>
    <s v="流动资金贷款"/>
    <n v="4.25"/>
    <s v="人民币"/>
    <s v="否"/>
    <s v="2022-10-31 00:00:00"/>
    <s v="2025-10-31 00:00:00"/>
    <m/>
    <s v="12301-221031-428NX"/>
    <s v="12301-221031-428NX"/>
    <s v="长建担保【2022】第002号"/>
    <s v="12301-221031-428NX"/>
    <n v="0"/>
    <s v="根据“长农联〔2022〕14号”文件，免收担保费"/>
    <s v="无"/>
    <n v="20"/>
    <n v="40"/>
    <n v="0"/>
    <n v="20"/>
    <n v="20"/>
    <n v="0"/>
    <m/>
    <s v=""/>
    <s v="乡村振兴共享贷；建行总行要求：没有纳税申报表的数据，系统内录入营业收入为0"/>
    <s v="国担非专项业务"/>
    <m/>
    <s v="国担非专项业务"/>
    <m/>
    <s v="2022-11-15 15:41:27"/>
    <s v="2022-12-20 11:10:41"/>
    <s v="2022-11-14 15:28:55"/>
    <s v="王卓敏"/>
    <m/>
    <s v="省再担合规性审查通过"/>
    <s v="国担合规性审查通过"/>
    <m/>
    <n v="428"/>
    <n v="428"/>
    <n v="1096"/>
    <n v="0"/>
    <n v="0"/>
    <n v="2E-3"/>
    <n v="8560"/>
    <n v="8560"/>
    <m/>
  </r>
  <r>
    <s v="4303222110700002"/>
    <s v="国担非专项业务"/>
    <s v="新增"/>
    <x v="37"/>
    <m/>
    <s v="湖南省融资再担保有限公司"/>
    <s v="宁乡市老粮仓镇长田村经济合作社"/>
    <s v="非企业经济组织"/>
    <s v="统一社会信用代码"/>
    <s v="N2430124MF3314405T"/>
    <m/>
    <m/>
    <m/>
    <s v="N2430124MF3314405T"/>
    <s v="集体控股"/>
    <s v="是"/>
    <s v="湖南省/长沙市/宁乡市"/>
    <s v="农村集体经济组织管理"/>
    <s v="租赁和商务服务业"/>
    <n v="1585.32"/>
    <n v="0"/>
    <n v="9"/>
    <n v="0"/>
    <s v="其他"/>
    <s v="三农"/>
    <m/>
    <s v="周伟强"/>
    <s v="居民身份证"/>
    <s v="430124197210183318"/>
    <s v="中国建设银行宁乡支行"/>
    <n v="500"/>
    <s v="流动资金贷款"/>
    <n v="4.25"/>
    <s v="人民币"/>
    <s v="否"/>
    <s v="2022-11-07 00:00:00"/>
    <s v="2025-11-07 00:00:00"/>
    <m/>
    <s v="12301-221031-500NX"/>
    <s v="12301-221031-500NX"/>
    <s v="长建担保【2022】第002号"/>
    <s v="12301-221031-500NX"/>
    <n v="0"/>
    <s v="根据“长农联〔2022〕14号”文件，免收担保费"/>
    <s v="无"/>
    <n v="20"/>
    <n v="40"/>
    <n v="0"/>
    <n v="20"/>
    <n v="20"/>
    <n v="0"/>
    <m/>
    <s v=""/>
    <s v="乡村振兴共享贷；建行总行要求：没有纳税申报表的数据，系统内录入营业收入为0"/>
    <s v="国担非专项业务"/>
    <m/>
    <s v="国担非专项业务"/>
    <m/>
    <s v="2022-11-15 15:41:27"/>
    <s v="2022-12-20 11:11:11"/>
    <s v="2022-11-14 15:28:55"/>
    <s v="王卓敏"/>
    <m/>
    <s v="省再担合规性审查通过"/>
    <s v="国担合规性审查通过"/>
    <m/>
    <n v="500"/>
    <n v="500"/>
    <n v="1096"/>
    <n v="0"/>
    <n v="0"/>
    <n v="2E-3"/>
    <n v="10000"/>
    <n v="10000"/>
    <m/>
  </r>
  <r>
    <s v="4303322090200002"/>
    <s v="国担非专项业务"/>
    <s v="新增"/>
    <x v="27"/>
    <s v=""/>
    <s v="湖南省融资再担保有限公司"/>
    <s v="长沙瑞辉家具贸易有限公司"/>
    <s v="企业"/>
    <s v="统一社会信用代码"/>
    <s v="91430103717074306Y"/>
    <m/>
    <m/>
    <m/>
    <m/>
    <s v="私人控股"/>
    <s v="否"/>
    <s v="湖南省/长沙市/天心区"/>
    <s v="住宅装饰和装修"/>
    <s v="建筑业"/>
    <n v="687.88"/>
    <n v="1715"/>
    <n v="30"/>
    <m/>
    <s v="小型企业"/>
    <s v="小微企业"/>
    <s v=""/>
    <s v="刘旭"/>
    <s v="居民身份证"/>
    <s v="362424197512256412"/>
    <s v="长沙农村商业银行东山支行"/>
    <n v="50"/>
    <s v="流动资金贷款"/>
    <n v="6.5"/>
    <s v="人民币"/>
    <s v="否"/>
    <s v="2022-09-02 00:00:00"/>
    <s v="2023-09-01 00:00:00"/>
    <m/>
    <s v="长农商（雨花东山）最高额借字【2022】081201号"/>
    <m/>
    <s v="长农商【雨花东山】最高额保字【2022】第090102号"/>
    <s v="中水融担2022年委保字第46号"/>
    <n v="1"/>
    <m/>
    <s v="不动产抵押"/>
    <n v="20"/>
    <n v="40"/>
    <n v="0"/>
    <n v="20"/>
    <n v="20"/>
    <n v="0"/>
    <m/>
    <s v=""/>
    <m/>
    <s v="国担非专项业务"/>
    <s v=""/>
    <s v="国担非专项业务"/>
    <m/>
    <s v="2022-11-23 09:10:55"/>
    <s v="2022-12-20 11:11:11"/>
    <s v="2022-11-14 00:00:00"/>
    <s v="周雨晨"/>
    <m/>
    <s v="省再担合规性审查通过"/>
    <s v="国担合规性审查通过"/>
    <m/>
    <n v="50"/>
    <n v="50"/>
    <n v="364"/>
    <n v="0"/>
    <n v="0"/>
    <n v="2E-3"/>
    <n v="997.26"/>
    <n v="997.26"/>
    <m/>
  </r>
  <r>
    <s v="4303322100900001"/>
    <s v="国担非专项业务"/>
    <s v="新增"/>
    <x v="27"/>
    <s v=""/>
    <s v="湖南省融资再担保有限公司"/>
    <s v="湖南同恒信息技术有限公司"/>
    <s v="企业"/>
    <s v="统一社会信用代码"/>
    <s v="91430100060147733L"/>
    <m/>
    <m/>
    <m/>
    <m/>
    <s v="私人控股"/>
    <s v="否"/>
    <s v="湖南省/长沙市/高新开发区"/>
    <s v="其他软件开发"/>
    <s v="软件和信息技术服务业"/>
    <n v="10119"/>
    <n v="2568"/>
    <n v="36"/>
    <m/>
    <s v="小型企业"/>
    <s v="小微企业"/>
    <s v=""/>
    <s v="王志兵"/>
    <s v="居民身份证"/>
    <s v="430725197105208877"/>
    <s v="中国建设银行长沙兴湘支行"/>
    <n v="300"/>
    <s v="流动资金贷款"/>
    <n v="3.9"/>
    <s v="人民币"/>
    <s v="否"/>
    <s v="2022-10-09 00:00:00"/>
    <s v="2023-10-08 00:00:00"/>
    <m/>
    <s v="HTZ430823600LDZJ2022N00B"/>
    <m/>
    <s v="HTC430823600ZGDB2022N00X"/>
    <s v="中水融担2022年委保字第049号"/>
    <n v="1.5"/>
    <m/>
    <s v="不动产抵押"/>
    <n v="20"/>
    <n v="40"/>
    <n v="0"/>
    <n v="20"/>
    <n v="20"/>
    <n v="0"/>
    <m/>
    <s v="高新企业"/>
    <m/>
    <s v="国担非专项业务"/>
    <s v=""/>
    <s v="国担非专项业务"/>
    <m/>
    <s v="2022-11-23 09:10:55"/>
    <s v="2022-12-20 11:11:11"/>
    <s v="2022-11-14 00:00:00"/>
    <s v="周雨晨"/>
    <m/>
    <s v="省再担合规性审查通过"/>
    <s v="国担合规性审查通过"/>
    <m/>
    <n v="300"/>
    <n v="300"/>
    <n v="364"/>
    <n v="0"/>
    <n v="0"/>
    <n v="2E-3"/>
    <n v="5983.56"/>
    <n v="5983.56"/>
    <m/>
  </r>
  <r>
    <s v="4302522102400001"/>
    <s v="国担非专项业务"/>
    <s v="借新还旧"/>
    <x v="24"/>
    <s v=""/>
    <s v="湖南省融资再担保有限公司"/>
    <s v="湖南合亨装配科技有限公司"/>
    <s v="企业"/>
    <s v="统一社会信用代码"/>
    <s v="91430181MA4R83Y07A"/>
    <m/>
    <m/>
    <m/>
    <m/>
    <s v="私人控股"/>
    <s v="否"/>
    <s v="湖南省/长沙市/浏阳市"/>
    <s v="建筑用石加工"/>
    <s v="工业"/>
    <n v="8183"/>
    <n v="2819"/>
    <n v="70"/>
    <m/>
    <s v="小型企业"/>
    <s v="小微企业"/>
    <s v=""/>
    <s v="万方权"/>
    <s v="居民身份证"/>
    <s v="430721196611140019"/>
    <s v="长沙银行浏阳支行"/>
    <n v="500"/>
    <s v="流动资金贷款"/>
    <n v="5.37"/>
    <s v="人民币"/>
    <s v="否"/>
    <s v="2022-10-24 00:00:00"/>
    <s v="2023-10-21 00:00:00"/>
    <m/>
    <s v="232820221001000605000"/>
    <m/>
    <s v="DB23280120221012063480"/>
    <s v="2022年最高额委保字第0255号"/>
    <n v="1.2"/>
    <m/>
    <s v="自然人保证,权利质押"/>
    <n v="0"/>
    <n v="60"/>
    <n v="0"/>
    <n v="20"/>
    <n v="20"/>
    <n v="0"/>
    <m/>
    <s v=""/>
    <s v="三高四新"/>
    <s v="国担非专项业务"/>
    <s v=""/>
    <s v="国担非专项业务"/>
    <m/>
    <s v="2022-11-16 09:14:40"/>
    <s v="2022-12-20 11:11:11"/>
    <s v="2022-11-15 11:58:23"/>
    <s v="杨童旺"/>
    <m/>
    <s v="省再担合规性审查通过"/>
    <s v="国担合规性审查通过"/>
    <m/>
    <n v="500"/>
    <n v="500"/>
    <n v="362"/>
    <n v="0"/>
    <n v="0"/>
    <n v="2E-3"/>
    <n v="9917.81"/>
    <n v="9917.81"/>
    <m/>
  </r>
  <r>
    <s v="4302522102100001"/>
    <s v="国担非专项业务"/>
    <s v="借新还旧"/>
    <x v="24"/>
    <s v=""/>
    <s v="湖南省融资再担保有限公司"/>
    <s v="浏阳市瑞丰花炮厂"/>
    <s v="企业"/>
    <s v="统一社会信用代码"/>
    <s v="914301817225727646"/>
    <m/>
    <m/>
    <m/>
    <m/>
    <s v="私人控股"/>
    <s v="否"/>
    <s v="湖南省/长沙市/浏阳市"/>
    <s v="焰火、鞭炮产品制造"/>
    <s v="工业"/>
    <n v="2100"/>
    <n v="3500"/>
    <n v="110"/>
    <n v="0"/>
    <s v="小型企业"/>
    <s v="小微企业"/>
    <s v=""/>
    <s v="刘武林"/>
    <s v="居民身份证"/>
    <s v="430181198903177377"/>
    <s v="长沙银行浏阳支行"/>
    <n v="150"/>
    <s v="流动资金贷款"/>
    <n v="5.22"/>
    <s v="人民币"/>
    <s v="否"/>
    <s v="2022-10-21 00:00:00"/>
    <s v="2023-10-21 00:00:00"/>
    <m/>
    <s v="232320221001000903000"/>
    <m/>
    <s v="DB23230120221021064063"/>
    <s v="2022年最高额委保字第0254号"/>
    <n v="1.2"/>
    <m/>
    <s v="自然人保证,动产抵押"/>
    <n v="0"/>
    <n v="60"/>
    <n v="0"/>
    <n v="20"/>
    <n v="20"/>
    <n v="0"/>
    <m/>
    <s v=""/>
    <s v="三高四新"/>
    <s v="国担非专项业务"/>
    <s v=""/>
    <s v="国担非专项业务"/>
    <m/>
    <s v="2022-11-16 09:14:40"/>
    <s v="2022-12-20 11:10:41"/>
    <s v="2022-11-15 12:07:35"/>
    <s v="杨童旺"/>
    <m/>
    <s v="省再担合规性审查通过"/>
    <s v="国担合规性审查通过"/>
    <m/>
    <n v="150"/>
    <n v="150"/>
    <n v="365"/>
    <n v="0"/>
    <n v="0"/>
    <n v="2E-3"/>
    <n v="3000"/>
    <n v="3000"/>
    <m/>
  </r>
  <r>
    <s v="4302522092100005"/>
    <s v="国担非专项业务"/>
    <s v="新增"/>
    <x v="24"/>
    <m/>
    <s v="湖南省融资再担保有限公司"/>
    <s v="湖南嘉恒制药有限公司"/>
    <s v="企业"/>
    <s v="统一社会信用代码"/>
    <s v="91430181779038503N"/>
    <m/>
    <m/>
    <m/>
    <m/>
    <s v="私人控股"/>
    <s v="否"/>
    <s v="湖南省/长沙市/浏阳市"/>
    <s v="化学药品原料药制造"/>
    <s v="工业"/>
    <n v="7251"/>
    <n v="1208"/>
    <n v="50"/>
    <m/>
    <s v="小型企业"/>
    <s v="小微企业,三农"/>
    <s v="4.1.2"/>
    <s v="贺婧"/>
    <s v="居民身份证"/>
    <s v="430124197408150028"/>
    <s v="湖南浏阳农村商业银行股份有限公司永安支行"/>
    <n v="500"/>
    <s v="流动资金贷款"/>
    <n v="6.0250000000000004"/>
    <s v="人民币"/>
    <s v="否"/>
    <s v="2022-09-21 00:00:00"/>
    <s v="2023-03-09 00:00:00"/>
    <m/>
    <s v="02086流借字20220920第0101号"/>
    <m/>
    <s v="02086保字20220920第0101号"/>
    <s v="2022年最高额委保字第0246号"/>
    <n v="0.5"/>
    <m/>
    <s v="企业保证,自然人保证,不动产抵押"/>
    <n v="0"/>
    <n v="60"/>
    <n v="0"/>
    <n v="20"/>
    <n v="20"/>
    <n v="0"/>
    <m/>
    <s v=""/>
    <s v="三高四新"/>
    <s v="国担非专项业务"/>
    <m/>
    <s v="国担非专项业务"/>
    <m/>
    <s v="2022-11-16 09:14:40"/>
    <s v="2022-12-20 11:11:11"/>
    <s v="2022-11-15 14:24:25"/>
    <s v="杨童旺"/>
    <m/>
    <s v="省再担合规性审查通过"/>
    <s v="国担合规性审查通过"/>
    <m/>
    <n v="500"/>
    <n v="500"/>
    <n v="169"/>
    <n v="0"/>
    <n v="0"/>
    <n v="2E-3"/>
    <n v="4630.1400000000003"/>
    <n v="4630.1400000000003"/>
    <m/>
  </r>
  <r>
    <s v="4302522101810002"/>
    <s v="国担非专项业务"/>
    <s v="新增"/>
    <x v="24"/>
    <m/>
    <s v="湖南省融资再担保有限公司"/>
    <s v="龚立军"/>
    <s v="个体工商户"/>
    <s v="居民身份证"/>
    <s v="430181197409184112"/>
    <m/>
    <m/>
    <s v="浏阳市柏加镇飞鹰花木信息服务部"/>
    <s v="92430181MA4MEW5U5P"/>
    <s v="私人控股"/>
    <s v="否"/>
    <s v="湖南省/长沙市/浏阳市"/>
    <s v="花卉种植"/>
    <s v="农、林、牧、渔业"/>
    <n v="800"/>
    <n v="480"/>
    <n v="10"/>
    <m/>
    <s v="其他"/>
    <s v="小微企业,三农"/>
    <m/>
    <m/>
    <m/>
    <m/>
    <s v="湖南浏阳农村商业银行股份有限公司柏加支行"/>
    <n v="300"/>
    <s v="个人经营性贷款"/>
    <n v="7"/>
    <s v="人民币"/>
    <s v="否"/>
    <s v="2022-10-18 00:00:00"/>
    <s v="2023-04-21 00:00:00"/>
    <m/>
    <s v="02069个借字2022第101206号"/>
    <m/>
    <s v="02069保字2022第101206号"/>
    <s v="2022年最高额委保字第0233号"/>
    <n v="1.5"/>
    <m/>
    <s v="自然人保证"/>
    <n v="0"/>
    <n v="60"/>
    <n v="0"/>
    <n v="20"/>
    <n v="20"/>
    <n v="0"/>
    <m/>
    <s v=""/>
    <m/>
    <s v="国担非专项业务"/>
    <m/>
    <s v="国担非专项业务"/>
    <m/>
    <s v="2022-11-16 09:14:40"/>
    <s v="2022-12-20 11:10:41"/>
    <s v="2022-11-15 14:24:25"/>
    <s v="杨童旺"/>
    <m/>
    <s v="省再担合规性审查通过"/>
    <s v="国担合规性审查通过"/>
    <m/>
    <n v="300"/>
    <n v="300"/>
    <n v="185"/>
    <n v="0"/>
    <n v="0"/>
    <n v="2E-3"/>
    <n v="3041.1"/>
    <n v="3041.1"/>
    <m/>
  </r>
  <r>
    <s v="4302522102500011"/>
    <s v="国担非专项业务"/>
    <s v="新增"/>
    <x v="24"/>
    <m/>
    <s v="湖南省融资再担保有限公司"/>
    <s v="浏阳市云溪种养专业合作社"/>
    <s v="非企业经济组织"/>
    <s v="统一社会信用代码"/>
    <s v="934301810771891987"/>
    <m/>
    <m/>
    <m/>
    <m/>
    <s v="私人控股"/>
    <s v="否"/>
    <s v="湖南省/长沙市/浏阳市"/>
    <s v="其他园艺作物种植"/>
    <s v="农、林、牧、渔业"/>
    <n v="450"/>
    <n v="480"/>
    <n v="18"/>
    <m/>
    <s v="其他"/>
    <s v="三农"/>
    <m/>
    <s v="张继荣"/>
    <s v="居民身份证"/>
    <s v="430123197210145737"/>
    <s v="湖南浏阳农村商业银行股份有限公司达浒支行"/>
    <n v="200"/>
    <s v="流动资金贷款"/>
    <n v="6.125"/>
    <s v="人民币"/>
    <s v="否"/>
    <s v="2022-10-25 00:00:00"/>
    <s v="2023-10-24 00:00:00"/>
    <m/>
    <s v="02047流借字2022第00001042号"/>
    <m/>
    <s v="02047保字2022第00001042号"/>
    <s v="2022年最高额委保字第0295号"/>
    <n v="1"/>
    <m/>
    <s v="企业保证,自然人保证"/>
    <n v="0"/>
    <n v="60"/>
    <n v="0"/>
    <n v="20"/>
    <n v="20"/>
    <n v="0"/>
    <m/>
    <s v=""/>
    <m/>
    <s v="国担非专项业务"/>
    <m/>
    <s v="国担非专项业务"/>
    <m/>
    <s v="2022-11-16 09:14:40"/>
    <s v="2022-12-20 11:11:11"/>
    <s v="2022-11-15 14:24:25"/>
    <s v="杨童旺"/>
    <m/>
    <s v="省再担合规性审查通过"/>
    <s v="国担合规性审查通过"/>
    <m/>
    <n v="200"/>
    <n v="200"/>
    <n v="364"/>
    <n v="0"/>
    <n v="0"/>
    <n v="2E-3"/>
    <n v="3989.04"/>
    <n v="3989.04"/>
    <m/>
  </r>
  <r>
    <s v="4302522102600008"/>
    <s v="国担非专项业务"/>
    <s v="新增"/>
    <x v="24"/>
    <m/>
    <s v="湖南省融资再担保有限公司"/>
    <s v="浏阳市和通商贸有限公司"/>
    <s v="企业"/>
    <s v="统一社会信用代码"/>
    <s v="91430181MA4LL05E4U"/>
    <m/>
    <m/>
    <m/>
    <m/>
    <s v="私人控股"/>
    <s v="否"/>
    <s v="湖南省/长沙市/浏阳市"/>
    <s v="建材批发"/>
    <s v="批发业"/>
    <n v="786"/>
    <n v="1975"/>
    <n v="28"/>
    <m/>
    <s v="小型企业"/>
    <s v="小微企业,三农"/>
    <m/>
    <s v="胡汉和"/>
    <s v="居民身份证"/>
    <s v="430123197407016656"/>
    <s v="湖南浏阳农村商业银行股份有限公司百园支行"/>
    <n v="100"/>
    <s v="流动资金贷款"/>
    <n v="6.125"/>
    <s v="人民币"/>
    <s v="否"/>
    <s v="2022-10-26 00:00:00"/>
    <s v="2023-10-26 00:00:00"/>
    <m/>
    <s v="02057流借字2022第428号"/>
    <m/>
    <s v="02057保字2022第428号"/>
    <s v="2022年最高额委保字第0296号"/>
    <n v="1.2"/>
    <m/>
    <s v="企业保证,自然人保证"/>
    <n v="0"/>
    <n v="60"/>
    <n v="0"/>
    <n v="20"/>
    <n v="20"/>
    <n v="0"/>
    <m/>
    <s v=""/>
    <m/>
    <s v="国担非专项业务"/>
    <m/>
    <s v="国担非专项业务"/>
    <m/>
    <s v="2022-11-16 09:14:40"/>
    <s v="2022-12-20 11:11:11"/>
    <s v="2022-11-15 14:24:25"/>
    <s v="杨童旺"/>
    <m/>
    <s v="省再担合规性审查通过"/>
    <s v="国担合规性审查通过"/>
    <m/>
    <n v="100"/>
    <n v="100"/>
    <n v="365"/>
    <n v="0"/>
    <n v="0"/>
    <n v="2E-3"/>
    <n v="2000"/>
    <n v="2000"/>
    <m/>
  </r>
  <r>
    <s v="4302522101000005"/>
    <s v="国担非专项业务"/>
    <s v="新增"/>
    <x v="24"/>
    <m/>
    <s v="湖南省融资再担保有限公司"/>
    <s v="浏阳市恒强烟花材料制造有限公司"/>
    <s v="企业"/>
    <s v="统一社会信用代码"/>
    <s v="91430181799109591G"/>
    <m/>
    <m/>
    <m/>
    <m/>
    <s v="私人控股"/>
    <s v="否"/>
    <s v="湖南省/长沙市/浏阳市"/>
    <s v="其他专用化学产品制造"/>
    <s v="工业"/>
    <n v="5496"/>
    <n v="19908"/>
    <n v="85"/>
    <m/>
    <s v="小型企业"/>
    <s v="小微企业,三农"/>
    <s v="1.2.3"/>
    <s v="彭显桐"/>
    <s v="居民身份证"/>
    <s v="430181198910137891"/>
    <s v="湖南浏阳农村商业银行股份有限公司澄潭江支行"/>
    <n v="500"/>
    <s v="流动资金贷款"/>
    <n v="6.125"/>
    <s v="人民币"/>
    <s v="否"/>
    <s v="2022-10-10 00:00:00"/>
    <s v="2023-01-10 00:00:00"/>
    <m/>
    <s v="（02053）流借字[2022]第100901号"/>
    <m/>
    <s v="（02053）保字[2022]第100901号"/>
    <s v="2022年最高额委保字第0268号"/>
    <n v="1.5"/>
    <m/>
    <s v="自然人保证"/>
    <n v="0"/>
    <n v="60"/>
    <n v="0"/>
    <n v="20"/>
    <n v="20"/>
    <n v="0"/>
    <m/>
    <s v=""/>
    <s v="三高四新"/>
    <s v="国担非专项业务"/>
    <m/>
    <s v="国担非专项业务"/>
    <m/>
    <s v="2022-11-16 09:14:40"/>
    <s v="2022-12-20 11:11:11"/>
    <s v="2022-11-15 14:24:25"/>
    <s v="杨童旺"/>
    <m/>
    <s v="省再担合规性审查通过"/>
    <s v="国担合规性审查通过"/>
    <m/>
    <n v="500"/>
    <n v="500"/>
    <n v="92"/>
    <n v="0"/>
    <n v="0"/>
    <n v="2E-3"/>
    <n v="2520.5500000000002"/>
    <n v="2520.5500000000002"/>
    <m/>
  </r>
  <r>
    <s v="4302522102710008"/>
    <s v="国担非专项业务"/>
    <s v="新增"/>
    <x v="24"/>
    <m/>
    <s v="湖南省融资再担保有限公司"/>
    <s v="谭应生"/>
    <s v="小微企业主"/>
    <s v="居民身份证"/>
    <s v="430123197302156855"/>
    <m/>
    <m/>
    <s v="湖南省石湾食品有限公司"/>
    <s v="91430181MA4PCKU32A"/>
    <s v="私人控股"/>
    <s v="否"/>
    <s v="湖南省/长沙市/浏阳市"/>
    <s v="豆制品制造"/>
    <s v="工业"/>
    <n v="420"/>
    <n v="960"/>
    <n v="35"/>
    <m/>
    <s v="小型企业"/>
    <s v="小微企业,三农"/>
    <m/>
    <m/>
    <m/>
    <m/>
    <s v="湖南浏阳江淮村镇银行股份有限公司古港支行"/>
    <n v="30"/>
    <s v="个人经营性贷款"/>
    <n v="7.8"/>
    <s v="人民币"/>
    <s v="否"/>
    <s v="2022-10-27 00:00:00"/>
    <s v="2023-02-27 00:00:00"/>
    <m/>
    <s v="8200051120220225"/>
    <m/>
    <s v="8200051120220225"/>
    <s v="2022年最高额委保字第0234号"/>
    <n v="1.2"/>
    <m/>
    <s v="企业保证"/>
    <n v="0"/>
    <n v="60"/>
    <n v="0"/>
    <n v="20"/>
    <n v="20"/>
    <n v="0"/>
    <m/>
    <s v=""/>
    <m/>
    <s v="国担非专项业务"/>
    <m/>
    <s v="国担非专项业务"/>
    <m/>
    <s v="2022-11-16 09:14:40"/>
    <s v="2022-12-20 11:11:11"/>
    <s v="2022-11-15 14:24:25"/>
    <s v="杨童旺"/>
    <m/>
    <s v="省再担合规性审查通过"/>
    <s v="国担合规性审查通过"/>
    <m/>
    <n v="30"/>
    <n v="30"/>
    <n v="123"/>
    <n v="0"/>
    <n v="0"/>
    <n v="2E-3"/>
    <n v="202.19"/>
    <n v="202.19"/>
    <m/>
  </r>
  <r>
    <s v="4302522102510012"/>
    <s v="国担非专项业务"/>
    <s v="新增"/>
    <x v="24"/>
    <m/>
    <s v="湖南省融资再担保有限公司"/>
    <s v="潘勇"/>
    <s v="小微企业主"/>
    <s v="居民身份证"/>
    <s v="430181198910133313"/>
    <m/>
    <m/>
    <s v="长沙隆基建筑劳务有限公司"/>
    <s v="91430181MA4T1BTB0F"/>
    <s v="私人控股"/>
    <s v="否"/>
    <s v="湖南省/长沙市/浏阳市"/>
    <s v="其他未列明建筑业"/>
    <s v="建筑业"/>
    <n v="200"/>
    <n v="0"/>
    <n v="5"/>
    <m/>
    <s v="微型企业"/>
    <s v="小微企业,三农"/>
    <m/>
    <m/>
    <m/>
    <m/>
    <s v="湖南浏阳农村商业银行股份有限公司北盛支行"/>
    <n v="100"/>
    <s v="个人经营性贷款"/>
    <n v="5.625"/>
    <s v="人民币"/>
    <s v="否"/>
    <s v="2022-10-25 00:00:00"/>
    <s v="2023-10-25 00:00:00"/>
    <m/>
    <s v="02082个借字2022第102504号"/>
    <m/>
    <s v="02082保字第2022102504号"/>
    <s v="2022年最高额委保字第0281号"/>
    <n v="1.2"/>
    <m/>
    <s v="企业保证"/>
    <n v="0"/>
    <n v="60"/>
    <n v="0"/>
    <n v="20"/>
    <n v="20"/>
    <n v="0"/>
    <m/>
    <s v=""/>
    <s v="刚新办企业，暂无收入"/>
    <s v="国担非专项业务"/>
    <m/>
    <s v="国担非专项业务"/>
    <m/>
    <s v="2022-11-16 09:14:40"/>
    <s v="2022-12-20 11:10:41"/>
    <s v="2022-11-15 14:24:25"/>
    <s v="杨童旺"/>
    <m/>
    <s v="省再担合规性审查通过"/>
    <s v="国担合规性审查通过"/>
    <m/>
    <n v="100"/>
    <n v="100"/>
    <n v="365"/>
    <n v="0"/>
    <n v="0"/>
    <n v="2E-3"/>
    <n v="2000"/>
    <n v="2000"/>
    <m/>
  </r>
  <r>
    <s v="4302522102800007"/>
    <s v="国担非专项业务"/>
    <s v="新增"/>
    <x v="24"/>
    <m/>
    <s v="湖南省融资再担保有限公司"/>
    <s v="湖南卓格塑业有限公司"/>
    <s v="企业"/>
    <s v="统一社会信用代码"/>
    <s v="91430181MA4RQ69Y24"/>
    <m/>
    <m/>
    <m/>
    <m/>
    <s v="私人控股"/>
    <s v="否"/>
    <s v="湖南省/长沙市/浏阳市"/>
    <s v="塑料板、管、型材制造"/>
    <s v="工业"/>
    <n v="654"/>
    <n v="1800"/>
    <n v="32"/>
    <m/>
    <s v="小型企业"/>
    <s v="小微企业,三农"/>
    <s v="3.4.4.3"/>
    <s v="罗建林"/>
    <s v="居民身份证"/>
    <s v="430181197702103211"/>
    <s v="湖南浏阳农村商业银行股份有限公司北盛支行"/>
    <n v="300"/>
    <s v="流动资金贷款"/>
    <n v="5.34"/>
    <s v="人民币"/>
    <s v="否"/>
    <s v="2022-10-28 00:00:00"/>
    <s v="2023-10-28 00:00:00"/>
    <m/>
    <s v="02082流借字2022第102802号"/>
    <m/>
    <s v="02082保字2022第102802号"/>
    <s v="2022年最高额委保字第0277号"/>
    <n v="1.2"/>
    <m/>
    <s v="企业保证,自然人保证"/>
    <n v="0"/>
    <n v="60"/>
    <n v="0"/>
    <n v="20"/>
    <n v="20"/>
    <n v="0"/>
    <m/>
    <s v=""/>
    <s v="三高四新"/>
    <s v="国担非专项业务"/>
    <m/>
    <s v="国担非专项业务"/>
    <m/>
    <s v="2022-11-16 09:14:40"/>
    <s v="2022-12-20 11:10:41"/>
    <s v="2022-11-15 14:24:25"/>
    <s v="杨童旺"/>
    <m/>
    <s v="省再担合规性审查通过"/>
    <s v="国担合规性审查通过"/>
    <m/>
    <n v="300"/>
    <n v="300"/>
    <n v="365"/>
    <n v="0"/>
    <n v="0"/>
    <n v="2E-3"/>
    <n v="6000"/>
    <n v="6000"/>
    <m/>
  </r>
  <r>
    <s v="4302522102810008"/>
    <s v="国担非专项业务"/>
    <s v="新增"/>
    <x v="24"/>
    <m/>
    <s v="湖南省融资再担保有限公司"/>
    <s v="苏光强"/>
    <s v="小微企业主"/>
    <s v="居民身份证"/>
    <s v="430181197312063330"/>
    <m/>
    <m/>
    <s v="浏阳市三和碎石场（普通合伙）"/>
    <s v="914301816707724487"/>
    <s v="私人控股"/>
    <s v="否"/>
    <s v="湖南省/长沙市/浏阳市"/>
    <s v="其他水泥类似制品制造"/>
    <s v="工业"/>
    <n v="1880"/>
    <n v="0"/>
    <n v="15"/>
    <m/>
    <s v="微型企业"/>
    <s v="小微企业,三农"/>
    <s v="7.3.3"/>
    <m/>
    <m/>
    <m/>
    <s v="湖南浏阳农村商业银行股份有限公司北盛支行"/>
    <n v="200"/>
    <s v="个人经营性贷款"/>
    <n v="5.625"/>
    <s v="人民币"/>
    <s v="否"/>
    <s v="2022-10-28 00:00:00"/>
    <s v="2023-10-28 00:00:00"/>
    <m/>
    <s v="02082流借字2022第102801号"/>
    <m/>
    <s v="02082保字2022第102801号"/>
    <s v="2022年最高额委保字第0276号"/>
    <n v="1.2"/>
    <m/>
    <s v="企业保证,自然人保证"/>
    <n v="0"/>
    <n v="60"/>
    <n v="0"/>
    <n v="20"/>
    <n v="20"/>
    <n v="0"/>
    <m/>
    <s v=""/>
    <s v="刚新办企业，暂无收入"/>
    <s v="国担非专项业务"/>
    <m/>
    <s v="国担非专项业务"/>
    <m/>
    <s v="2022-11-16 09:14:40"/>
    <s v="2022-12-20 11:10:41"/>
    <s v="2022-11-15 14:24:25"/>
    <s v="杨童旺"/>
    <m/>
    <s v="省再担合规性审查通过"/>
    <s v="国担合规性审查通过"/>
    <m/>
    <n v="200"/>
    <n v="200"/>
    <n v="365"/>
    <n v="0"/>
    <n v="0"/>
    <n v="2E-3"/>
    <n v="4000"/>
    <n v="4000"/>
    <m/>
  </r>
  <r>
    <s v="4302522102710009"/>
    <s v="国担非专项业务"/>
    <s v="新增"/>
    <x v="24"/>
    <m/>
    <s v="湖南省融资再担保有限公司"/>
    <s v="胡松国"/>
    <s v="小微企业主"/>
    <s v="居民身份证"/>
    <s v="430181198908283312"/>
    <m/>
    <m/>
    <s v="浏阳市八强劳务服务有限公司"/>
    <s v="91430181MA4PDR7T3N"/>
    <s v="私人控股"/>
    <s v="否"/>
    <s v="湖南省/长沙市/浏阳市"/>
    <s v="其他人力资源服务"/>
    <s v="租赁和商务服务业"/>
    <n v="19"/>
    <n v="27"/>
    <n v="6"/>
    <m/>
    <s v="微型企业"/>
    <s v="小微企业,三农"/>
    <m/>
    <m/>
    <m/>
    <m/>
    <s v="湖南浏阳农村商业银行股份有限公司北盛支行"/>
    <n v="170"/>
    <s v="个人经营性贷款"/>
    <n v="5.601"/>
    <s v="人民币"/>
    <s v="否"/>
    <s v="2022-10-27 00:00:00"/>
    <s v="2023-10-27 00:00:00"/>
    <m/>
    <s v="02082个借字2022第102701号"/>
    <m/>
    <s v="02082保字2022第102701号"/>
    <s v="2022年最高额委保字第0283号"/>
    <n v="1.2"/>
    <m/>
    <s v="企业保证,自然人保证"/>
    <n v="0"/>
    <n v="60"/>
    <n v="0"/>
    <n v="20"/>
    <n v="20"/>
    <n v="0"/>
    <m/>
    <s v=""/>
    <m/>
    <s v="国担非专项业务"/>
    <m/>
    <s v="国担非专项业务"/>
    <m/>
    <s v="2022-11-16 09:14:40"/>
    <s v="2022-12-20 11:11:11"/>
    <s v="2022-11-15 14:24:25"/>
    <s v="杨童旺"/>
    <m/>
    <s v="省再担合规性审查通过"/>
    <s v="国担合规性审查通过"/>
    <m/>
    <n v="170"/>
    <n v="170"/>
    <n v="365"/>
    <n v="0"/>
    <n v="0"/>
    <n v="2E-3"/>
    <n v="3400"/>
    <n v="3400"/>
    <m/>
  </r>
  <r>
    <s v="4302522102110006"/>
    <s v="国担非专项业务"/>
    <s v="新增"/>
    <x v="24"/>
    <m/>
    <s v="湖南省融资再担保有限公司"/>
    <s v="李梓萌"/>
    <s v="小微企业主"/>
    <s v="居民身份证"/>
    <s v="430181198304085980"/>
    <m/>
    <m/>
    <s v="湖南永凯农业开发有限公司"/>
    <s v="91430181MA4R3RKP06"/>
    <s v="私人控股"/>
    <s v="否"/>
    <s v="湖南省/长沙市/浏阳市"/>
    <s v="稻谷种植"/>
    <s v="农、林、牧、渔业"/>
    <n v="2000"/>
    <n v="400"/>
    <n v="10"/>
    <m/>
    <s v="小型企业"/>
    <s v="小微企业,三农"/>
    <m/>
    <m/>
    <m/>
    <m/>
    <s v="湖南浏阳农村商业银行股份有限公司高坪支行"/>
    <n v="100"/>
    <s v="个人经营性贷款"/>
    <n v="6.2350000000000003"/>
    <s v="人民币"/>
    <s v="否"/>
    <s v="2022-10-21 00:00:00"/>
    <s v="2023-10-21 00:00:00"/>
    <m/>
    <s v="02059个借字20221021第001号"/>
    <m/>
    <s v="02059保字20221021第001号"/>
    <s v="2022年最高额委保字第0260号"/>
    <n v="1.2"/>
    <m/>
    <s v="企业保证,自然人保证,权利质押"/>
    <n v="0"/>
    <n v="60"/>
    <n v="0"/>
    <n v="20"/>
    <n v="20"/>
    <n v="0"/>
    <m/>
    <s v=""/>
    <m/>
    <s v="国担非专项业务"/>
    <m/>
    <s v="国担非专项业务"/>
    <m/>
    <s v="2022-11-16 09:14:40"/>
    <s v="2022-12-20 11:11:11"/>
    <s v="2022-11-15 14:24:25"/>
    <s v="杨童旺"/>
    <m/>
    <s v="省再担合规性审查通过"/>
    <s v="国担合规性审查通过"/>
    <m/>
    <n v="100"/>
    <n v="100"/>
    <n v="365"/>
    <n v="0"/>
    <n v="0"/>
    <n v="2E-3"/>
    <n v="2000"/>
    <n v="2000"/>
    <m/>
  </r>
  <r>
    <s v="4302522101900005"/>
    <s v="国担非专项业务"/>
    <s v="新增"/>
    <x v="24"/>
    <m/>
    <s v="湖南省融资再担保有限公司"/>
    <s v="浏阳市菜帮主食品有限公司"/>
    <s v="企业"/>
    <s v="统一社会信用代码"/>
    <s v="91430181MA4PY3NP17"/>
    <m/>
    <m/>
    <m/>
    <m/>
    <s v="私人控股"/>
    <s v="否"/>
    <s v="湖南省/长沙市/浏阳市"/>
    <s v="肉制品及副产品加工"/>
    <s v="工业"/>
    <n v="1788"/>
    <n v="4658"/>
    <n v="130"/>
    <m/>
    <s v="小型企业"/>
    <s v="小微企业,三农"/>
    <m/>
    <s v="唐万军"/>
    <s v="居民身份证"/>
    <s v="430181198410170812"/>
    <s v="长沙银行股份有限公司浏阳支行"/>
    <n v="300"/>
    <s v="流动资金贷款"/>
    <n v="5.7"/>
    <s v="人民币"/>
    <s v="否"/>
    <s v="2022-10-19 00:00:00"/>
    <s v="2023-10-17 00:00:00"/>
    <m/>
    <s v="232020221001001383000"/>
    <m/>
    <s v="DB23200120221017063740"/>
    <s v="2022年最高额委保字第0236号"/>
    <n v="1.5"/>
    <m/>
    <s v="企业保证,自然人保证"/>
    <n v="0"/>
    <n v="60"/>
    <n v="0"/>
    <n v="20"/>
    <n v="20"/>
    <n v="0"/>
    <m/>
    <s v=""/>
    <s v="三高四新"/>
    <s v="国担非专项业务"/>
    <m/>
    <s v="国担非专项业务"/>
    <m/>
    <s v="2022-11-16 09:14:40"/>
    <s v="2022-12-20 11:10:41"/>
    <s v="2022-11-15 14:24:25"/>
    <s v="杨童旺"/>
    <m/>
    <s v="省再担合规性审查通过"/>
    <s v="国担合规性审查通过"/>
    <m/>
    <n v="300"/>
    <n v="300"/>
    <n v="363"/>
    <n v="0"/>
    <n v="0"/>
    <n v="2E-3"/>
    <n v="5967.12"/>
    <n v="5967.12"/>
    <m/>
  </r>
  <r>
    <s v="4302522102500013"/>
    <s v="国担非专项业务"/>
    <s v="新增"/>
    <x v="24"/>
    <m/>
    <s v="湖南省融资再担保有限公司"/>
    <s v="湖南嘉宝包装制品有限公司"/>
    <s v="企业"/>
    <s v="统一社会信用代码"/>
    <s v="91430181MABY0YBD79"/>
    <m/>
    <m/>
    <m/>
    <m/>
    <s v="私人控股"/>
    <s v="否"/>
    <s v="湖南省/长沙市/浏阳市"/>
    <s v="塑料包装箱及容器制造"/>
    <s v="工业"/>
    <n v="4516"/>
    <n v="6500"/>
    <n v="45"/>
    <m/>
    <s v="小型企业"/>
    <s v="小微企业,三农"/>
    <s v="5.3.1"/>
    <s v="肖六园"/>
    <s v="居民身份证"/>
    <s v="430426197506076174"/>
    <s v="湖南浏阳农村商业银行股份有限公司古港支行"/>
    <n v="400"/>
    <s v="流动资金贷款"/>
    <n v="5.625"/>
    <s v="人民币"/>
    <s v="否"/>
    <s v="2022-10-25 00:00:00"/>
    <s v="2023-04-25 00:00:00"/>
    <m/>
    <s v="02043借字2022第102201号"/>
    <m/>
    <s v="02043保字2022第102201号"/>
    <s v="2022年最高额委保字第0266号"/>
    <n v="1.2"/>
    <m/>
    <s v="企业保证,自然人保证"/>
    <n v="0"/>
    <n v="60"/>
    <n v="0"/>
    <n v="20"/>
    <n v="20"/>
    <n v="0"/>
    <m/>
    <s v=""/>
    <s v="三高四新"/>
    <s v="国担非专项业务"/>
    <m/>
    <s v="国担非专项业务"/>
    <m/>
    <s v="2022-11-16 09:14:40"/>
    <s v="2022-12-20 11:10:41"/>
    <s v="2022-11-15 14:24:25"/>
    <s v="杨童旺"/>
    <m/>
    <s v="省再担合规性审查通过"/>
    <s v="国担合规性审查通过"/>
    <m/>
    <n v="400"/>
    <n v="400"/>
    <n v="182"/>
    <n v="0"/>
    <n v="0"/>
    <n v="2E-3"/>
    <n v="3989.04"/>
    <n v="3989.04"/>
    <m/>
  </r>
  <r>
    <s v="4302522103100005"/>
    <s v="国担非专项业务"/>
    <s v="新增"/>
    <x v="24"/>
    <m/>
    <s v="湖南省融资再担保有限公司"/>
    <s v="浏阳市金福来食品有限公司"/>
    <s v="企业"/>
    <s v="统一社会信用代码"/>
    <s v="9143018109048831XT"/>
    <m/>
    <m/>
    <m/>
    <m/>
    <s v="私人控股"/>
    <s v="否"/>
    <s v="湖南省/长沙市/浏阳市"/>
    <s v="食品及饲料添加剂制造"/>
    <s v="工业"/>
    <n v="680"/>
    <n v="450"/>
    <n v="12"/>
    <m/>
    <s v="微型企业"/>
    <s v="小微企业,三农"/>
    <s v="4.3.4"/>
    <s v="张晨婧"/>
    <s v="居民身份证"/>
    <s v="430181198810152269"/>
    <s v="湖南浏阳农村商业银行股份有限公司淳口支行"/>
    <n v="100"/>
    <s v="流动资金贷款"/>
    <n v="6.3250000000000002"/>
    <s v="人民币"/>
    <s v="否"/>
    <s v="2022-10-31 00:00:00"/>
    <s v="2023-10-31 00:00:00"/>
    <m/>
    <s v="02076流借字2022第101931号"/>
    <m/>
    <s v="02076保字2022第101931号"/>
    <s v="2022年最高额委保字第0279号"/>
    <n v="0.8"/>
    <m/>
    <s v="企业保证,自然人保证"/>
    <n v="0"/>
    <n v="60"/>
    <n v="0"/>
    <n v="20"/>
    <n v="20"/>
    <n v="0"/>
    <m/>
    <s v=""/>
    <s v="三高四新"/>
    <s v="国担非专项业务"/>
    <m/>
    <s v="国担非专项业务"/>
    <m/>
    <s v="2022-11-16 09:14:40"/>
    <s v="2022-12-20 11:11:11"/>
    <s v="2022-11-15 14:24:25"/>
    <s v="杨童旺"/>
    <m/>
    <s v="省再担合规性审查通过"/>
    <s v="国担合规性审查通过"/>
    <m/>
    <n v="100"/>
    <n v="100"/>
    <n v="365"/>
    <n v="0"/>
    <n v="0"/>
    <n v="2E-3"/>
    <n v="2000"/>
    <n v="2000"/>
    <m/>
  </r>
  <r>
    <s v="4302522102610009"/>
    <s v="国担非专项业务"/>
    <s v="新增"/>
    <x v="24"/>
    <m/>
    <s v="湖南省融资再担保有限公司"/>
    <s v="宋玉检"/>
    <s v="小微企业主"/>
    <s v="居民身份证"/>
    <s v="430123197304067370"/>
    <m/>
    <m/>
    <s v="浏阳市金刚山虎礼花厂（普通合伙）"/>
    <s v="91430181184207478D"/>
    <s v="私人控股"/>
    <s v="否"/>
    <s v="湖南省/长沙市/浏阳市"/>
    <s v="焰火、鞭炮产品制造"/>
    <s v="工业"/>
    <n v="780"/>
    <n v="2300"/>
    <n v="121"/>
    <m/>
    <s v="小型企业"/>
    <s v="小微企业,三农"/>
    <m/>
    <m/>
    <m/>
    <m/>
    <s v="长沙银行股份有限公司浏阳支行"/>
    <n v="140"/>
    <s v="个人经营性贷款"/>
    <n v="5.65"/>
    <s v="人民币"/>
    <s v="否"/>
    <s v="2022-10-26 00:00:00"/>
    <s v="2023-10-26 00:00:00"/>
    <m/>
    <s v="借20221030202027356"/>
    <m/>
    <s v="保20220000009330981"/>
    <s v="2022年最高额委保字第0280号"/>
    <n v="1.2"/>
    <m/>
    <s v="企业保证,自然人保证"/>
    <n v="0"/>
    <n v="60"/>
    <n v="0"/>
    <n v="20"/>
    <n v="20"/>
    <n v="0"/>
    <m/>
    <s v=""/>
    <m/>
    <s v="国担非专项业务"/>
    <m/>
    <s v="国担非专项业务"/>
    <m/>
    <s v="2022-11-16 09:14:40"/>
    <s v="2022-12-20 11:10:41"/>
    <s v="2022-11-15 14:24:25"/>
    <s v="杨童旺"/>
    <m/>
    <s v="省再担合规性审查通过"/>
    <s v="国担合规性审查通过"/>
    <m/>
    <n v="140"/>
    <n v="140"/>
    <n v="365"/>
    <n v="0"/>
    <n v="0"/>
    <n v="2E-3"/>
    <n v="2800"/>
    <n v="2800"/>
    <m/>
  </r>
  <r>
    <s v="4306222101100001"/>
    <s v="国担非专项业务"/>
    <s v="新增"/>
    <x v="14"/>
    <s v=""/>
    <s v="湖南省融资再担保有限公司"/>
    <s v="湖南青山梯田农业股份有限公司"/>
    <s v="企业"/>
    <s v="统一社会信用代码"/>
    <s v="91430524MA4L3MA11Q"/>
    <s v="阮礼超"/>
    <s v="18152873888"/>
    <m/>
    <m/>
    <s v="私人控股"/>
    <s v="否"/>
    <s v="湖南省/邵阳市/隆回县"/>
    <s v="稻谷种植"/>
    <s v="农、林、牧、渔业"/>
    <n v="2861"/>
    <n v="2485"/>
    <n v="12"/>
    <n v="1"/>
    <s v="中型企业"/>
    <s v="三农"/>
    <s v=""/>
    <s v="阮礼超"/>
    <s v="居民身份证"/>
    <s v="430524197602010098"/>
    <s v="湖南隆回农村商业银行城中支行"/>
    <n v="200"/>
    <s v="流动资金贷款"/>
    <n v="5.88"/>
    <s v="人民币"/>
    <s v="否"/>
    <s v="2022-10-11 00:00:00"/>
    <s v="2025-10-10 00:00:00"/>
    <m/>
    <s v="-17505-2022-00000480"/>
    <s v="NO：2022101118850401300000003"/>
    <s v="保字【2022】第001号"/>
    <s v="隆商担批委字[2022]第032号"/>
    <n v="0.6"/>
    <m/>
    <s v="自然人保证"/>
    <n v="20"/>
    <n v="30"/>
    <m/>
    <n v="20"/>
    <n v="20"/>
    <n v="10"/>
    <m/>
    <s v="高新企业"/>
    <m/>
    <s v="湘再担产品"/>
    <s v=""/>
    <s v="湘再担产品"/>
    <m/>
    <s v="2022-11-21 14:48:54"/>
    <s v="2022-12-20 11:10:41"/>
    <s v="2022-11-15 00:00:00"/>
    <s v="邱添"/>
    <m/>
    <s v="省再担合规性审查通过"/>
    <s v="国担合规性审查通过"/>
    <m/>
    <n v="200"/>
    <n v="200"/>
    <n v="1095"/>
    <n v="0"/>
    <n v="0"/>
    <n v="2E-3"/>
    <n v="4000"/>
    <n v="4000"/>
    <m/>
  </r>
  <r>
    <s v="4305122111100001"/>
    <s v="国担非专项业务"/>
    <s v="展期"/>
    <x v="6"/>
    <s v=""/>
    <s v="湖南省融资再担保有限公司"/>
    <s v="湖南犇腾食品科技有限公司"/>
    <s v="企业"/>
    <s v="统一社会信用代码"/>
    <s v="91431200MA4QQTL88K"/>
    <m/>
    <m/>
    <m/>
    <m/>
    <s v="私人控股"/>
    <s v="否"/>
    <s v="湖南省/怀化市/鹤城区"/>
    <s v="肉、禽、蛋、奶及水产品批发"/>
    <s v="批发业"/>
    <n v="139"/>
    <n v="4622"/>
    <n v="16"/>
    <n v="0"/>
    <s v="小型企业"/>
    <s v="小微企业"/>
    <s v=""/>
    <s v="唐军"/>
    <s v="居民身份证"/>
    <s v="433001196912120416"/>
    <s v="中国银行怀化市博物馆支行"/>
    <n v="300"/>
    <s v="流动资金贷款"/>
    <n v="4.3499999999999996"/>
    <s v="人民币"/>
    <s v="否"/>
    <s v="2021-11-10 00:00:00"/>
    <s v="2022-12-20 00:00:00"/>
    <s v="2022-11-11 00:00:00"/>
    <s v="湘中银企借字2021-2312号"/>
    <m/>
    <s v="湘中银企保字2021-2312-03号"/>
    <s v="[2021]众诺担保委担字第[028]号"/>
    <n v="1"/>
    <m/>
    <s v="自然人保证,企业保证,不动产抵押"/>
    <n v="20"/>
    <n v="40"/>
    <n v="0"/>
    <n v="20"/>
    <n v="20"/>
    <n v="0"/>
    <m/>
    <s v=""/>
    <m/>
    <s v="国担非专项业务"/>
    <s v=""/>
    <s v="国担非专项业务"/>
    <m/>
    <s v="2022-11-29 16:52:00"/>
    <s v="2022-12-20 11:12:58"/>
    <s v="2022-11-16 00:00:00"/>
    <s v="唐婧"/>
    <m/>
    <s v="省再担合规性审查通过"/>
    <s v="国担合规性审查通过"/>
    <m/>
    <n v="0"/>
    <n v="300"/>
    <n v="39"/>
    <n v="0"/>
    <n v="0"/>
    <n v="2E-3"/>
    <n v="641.1"/>
    <n v="641.1"/>
    <m/>
  </r>
  <r>
    <s v="4305122100800001"/>
    <s v="国担非专项业务"/>
    <s v="新增"/>
    <x v="6"/>
    <s v=""/>
    <s v="湖南省融资再担保有限公司"/>
    <s v="湖南怀化立卓贸易有限公司"/>
    <s v="企业"/>
    <s v="统一社会信用代码"/>
    <s v="91431200MA7B0LNW56"/>
    <s v="赵建明"/>
    <s v="18974548617"/>
    <m/>
    <m/>
    <s v="国有控股"/>
    <s v="是"/>
    <s v="湖南省/怀化市/经开区"/>
    <s v="建材批发"/>
    <s v="批发业"/>
    <n v="2025.34"/>
    <n v="2221.25"/>
    <n v="7"/>
    <n v="0.95"/>
    <s v="小型企业"/>
    <s v="小微企业"/>
    <s v=""/>
    <s v="赵建明"/>
    <s v="居民身份证"/>
    <s v="433002197412024015"/>
    <s v="中国银行怀化市红星路支行"/>
    <n v="500"/>
    <s v="流动资金贷款"/>
    <n v="4.0999999999999996"/>
    <s v="人民币"/>
    <s v="否"/>
    <s v="2022-10-08 00:00:00"/>
    <s v="2023-10-08 00:00:00"/>
    <m/>
    <s v="湘中银普惠借字2022-0916-1号"/>
    <s v="0"/>
    <s v="湘中银企保字2022-0916-1号"/>
    <s v="[2022]众诺担保委担字第[049]号"/>
    <n v="1"/>
    <m/>
    <s v="企业保证"/>
    <n v="20"/>
    <n v="40"/>
    <n v="0"/>
    <n v="20"/>
    <n v="20"/>
    <n v="0"/>
    <m/>
    <s v=""/>
    <m/>
    <s v="国担非专项业务"/>
    <s v=""/>
    <s v="国担非专项业务"/>
    <m/>
    <s v="2022-11-29 16:52:00"/>
    <s v="2022-12-20 11:12:58"/>
    <s v="2022-11-16 00:00:00"/>
    <s v="唐婧"/>
    <m/>
    <s v="省再担合规性审查通过"/>
    <s v="国担合规性审查通过"/>
    <m/>
    <n v="500"/>
    <n v="500"/>
    <n v="365"/>
    <n v="0"/>
    <n v="0"/>
    <n v="2E-3"/>
    <n v="10000"/>
    <n v="10000"/>
    <m/>
  </r>
  <r>
    <s v="4304122111500001"/>
    <s v="国担非专项业务"/>
    <s v="新增"/>
    <x v="34"/>
    <m/>
    <s v="湖南省融资再担保有限公司"/>
    <s v="湖南力方轧辊有限公司"/>
    <s v="企业"/>
    <s v="统一社会信用代码"/>
    <s v="91430426574317699E"/>
    <m/>
    <m/>
    <m/>
    <m/>
    <s v="私人控股"/>
    <s v="否"/>
    <s v="湖南省/衡阳市/祁东县"/>
    <s v="其他有色金属压延加工"/>
    <s v="工业"/>
    <n v="15945"/>
    <n v="8529"/>
    <n v="42"/>
    <n v="39"/>
    <s v="小型企业"/>
    <s v="小微企业"/>
    <s v="3.2.3.2"/>
    <s v="彭龙生"/>
    <s v="居民身份证"/>
    <s v="43042619621022003X"/>
    <s v="中国农业银行祁东县支行"/>
    <n v="300"/>
    <s v="流动资金贷款"/>
    <n v="4.4000000000000004"/>
    <s v="人民币"/>
    <s v="否"/>
    <s v="2022-11-15 00:00:00"/>
    <s v="2023-11-14 00:00:00"/>
    <m/>
    <s v="43010120220004511"/>
    <m/>
    <s v="43100120220020711"/>
    <s v="衡融担保协议字[2022]第09301号"/>
    <n v="0"/>
    <s v="1.湘财金【2021】27号文；2.湘政办发【2021】11号文。"/>
    <s v="自然人保证"/>
    <n v="20"/>
    <n v="40"/>
    <n v="0"/>
    <n v="20"/>
    <n v="20"/>
    <n v="0"/>
    <m/>
    <s v=""/>
    <m/>
    <s v="国担非专项业务"/>
    <m/>
    <s v="国担非专项业务"/>
    <m/>
    <s v="2022-11-18 09:27:32"/>
    <s v="2022-12-20 11:11:11"/>
    <s v="2022-11-16 11:07:06"/>
    <s v="肖彬彬"/>
    <m/>
    <s v="省再担合规性审查通过"/>
    <s v="国担合规性审查通过"/>
    <m/>
    <n v="300"/>
    <n v="300"/>
    <n v="364"/>
    <n v="0"/>
    <n v="0"/>
    <n v="2E-3"/>
    <n v="5983.56"/>
    <n v="5983.56"/>
    <m/>
  </r>
  <r>
    <s v="4305122100800002"/>
    <s v="国担非专项业务"/>
    <s v="新增"/>
    <x v="6"/>
    <s v=""/>
    <s v="湖南省融资再担保有限公司"/>
    <s v="怀化兴港建设工程有限公司"/>
    <s v="企业"/>
    <s v="统一社会信用代码"/>
    <s v="91431200MA4RWNGD4A"/>
    <s v="粟威"/>
    <s v="13034869999"/>
    <m/>
    <m/>
    <s v="国有控股"/>
    <s v="是"/>
    <s v="湖南省/怀化市/经开区"/>
    <s v="市政道路工程建筑"/>
    <s v="建筑业"/>
    <n v="1256.96"/>
    <n v="1821.48"/>
    <n v="7"/>
    <n v="0"/>
    <s v="小型企业"/>
    <s v="小微企业"/>
    <s v=""/>
    <s v="粟威"/>
    <s v="居民身份证"/>
    <s v="430103198008061010"/>
    <s v="中国银行怀化分行"/>
    <n v="500"/>
    <s v="流动资金贷款"/>
    <n v="4.0999999999999996"/>
    <s v="人民币"/>
    <s v="否"/>
    <s v="2022-10-08 00:00:00"/>
    <s v="2023-10-08 00:00:00"/>
    <m/>
    <s v="湘中银普惠借字2022-0924-1号"/>
    <s v="0"/>
    <s v="湘中银企保字2022-0924-1号"/>
    <s v="[2022]众诺担保委担字第[050]号"/>
    <n v="1"/>
    <m/>
    <s v="企业保证"/>
    <n v="20"/>
    <n v="40"/>
    <n v="0"/>
    <n v="20"/>
    <n v="20"/>
    <n v="0"/>
    <m/>
    <s v=""/>
    <m/>
    <s v="国担非专项业务"/>
    <s v=""/>
    <s v="国担非专项业务"/>
    <m/>
    <s v="2022-11-29 16:52:00"/>
    <s v="2022-12-20 11:12:58"/>
    <s v="2022-11-16 00:00:00"/>
    <s v="唐婧"/>
    <m/>
    <s v="省再担合规性审查通过"/>
    <s v="国担合规性审查通过"/>
    <m/>
    <n v="500"/>
    <n v="500"/>
    <n v="365"/>
    <n v="0"/>
    <n v="0"/>
    <n v="2E-3"/>
    <n v="10000"/>
    <n v="10000"/>
    <m/>
  </r>
  <r>
    <s v="4303722101200001"/>
    <s v="国担非专项业务"/>
    <s v="新增"/>
    <x v="21"/>
    <m/>
    <s v="湖南省融资再担保有限公司"/>
    <s v="耒阳市茄莉冲矿业有限公司"/>
    <s v="企业"/>
    <s v="统一社会信用代码"/>
    <s v="91430481779027388K"/>
    <m/>
    <m/>
    <m/>
    <m/>
    <s v="私人控股"/>
    <s v="否"/>
    <s v="湖南省/衡阳市/耒阳市"/>
    <s v="煤炭及制品批发"/>
    <s v="批发业"/>
    <n v="782.45"/>
    <n v="1019.52"/>
    <n v="8"/>
    <m/>
    <s v="小型企业"/>
    <s v="三农,小微企业"/>
    <m/>
    <s v="刘亚平"/>
    <s v="居民身份证"/>
    <s v="430481196812113375"/>
    <s v="耒阳融兴村镇银行有限责任公司"/>
    <n v="500"/>
    <s v="流动资金贷款"/>
    <n v="4.55"/>
    <s v="人民币"/>
    <s v="否"/>
    <s v="2022-10-12 00:00:00"/>
    <s v="2023-10-12 00:00:00"/>
    <m/>
    <s v="耒阳融兴村镇银行(营业部)2022年（企借）字第2022-0095号"/>
    <m/>
    <s v="耒阳融兴村镇银行(营业部)2022年（保）字第2022-0145号"/>
    <s v="2022AI014"/>
    <n v="1"/>
    <m/>
    <s v="权利质押,企业保证,不动产抵押,自然人保证"/>
    <n v="0"/>
    <n v="60"/>
    <n v="0"/>
    <n v="20"/>
    <n v="20"/>
    <n v="0"/>
    <m/>
    <s v=""/>
    <m/>
    <s v="国担非专项业务"/>
    <m/>
    <s v="国担非专项业务"/>
    <m/>
    <s v="2022-11-18 09:27:32"/>
    <s v="2022-12-20 11:10:41"/>
    <s v="2022-11-17 10:56:38"/>
    <s v="谢美智"/>
    <m/>
    <s v="省再担合规性审查通过"/>
    <s v="国担合规性审查通过"/>
    <m/>
    <n v="500"/>
    <n v="500"/>
    <n v="365"/>
    <n v="0"/>
    <n v="0"/>
    <n v="2E-3"/>
    <n v="10000"/>
    <n v="10000"/>
    <m/>
  </r>
  <r>
    <s v="4306322100810003"/>
    <s v="国担非专项业务"/>
    <s v="新增"/>
    <x v="25"/>
    <m/>
    <s v="湖南省融资再担保有限公司"/>
    <s v="会同县秋秋砂石厂"/>
    <s v="个体工商户"/>
    <s v="统一社会信用代码"/>
    <s v="92431225MA4RGEYM03"/>
    <s v="宋秋凤"/>
    <s v="15211545008"/>
    <m/>
    <m/>
    <s v="私人控股"/>
    <s v="否"/>
    <s v="湖南省/怀化市/会同县"/>
    <s v="建材批发"/>
    <s v="批发业"/>
    <n v="393.18"/>
    <n v="464.14"/>
    <n v="4"/>
    <n v="0"/>
    <s v="其他"/>
    <s v="小微企业"/>
    <m/>
    <s v="宋秋凤"/>
    <s v="居民身份证"/>
    <s v="431225198807064220"/>
    <s v="中国建设银行股份有限公司怀化市分行"/>
    <n v="95"/>
    <s v="流动资金贷款"/>
    <n v="4.5"/>
    <s v="人民币"/>
    <s v="否"/>
    <s v="2022-10-08 00:00:00"/>
    <s v="2023-10-08 00:00:00"/>
    <m/>
    <s v="HTZ430727800CNED2022N007"/>
    <m/>
    <s v="HTC430727800ZGDB2022N015"/>
    <s v="CXWD2021042"/>
    <n v="1"/>
    <m/>
    <s v="自然人保证"/>
    <n v="20"/>
    <n v="40"/>
    <n v="0"/>
    <n v="20"/>
    <n v="20"/>
    <n v="0"/>
    <m/>
    <s v=""/>
    <m/>
    <s v="国担非专项业务"/>
    <m/>
    <s v="国担非专项业务"/>
    <m/>
    <s v="2022-11-29 16:52:00"/>
    <s v="2022-12-20 11:12:58"/>
    <s v="2022-11-17 11:37:01"/>
    <s v="彭美容"/>
    <m/>
    <s v="省再担合规性审查通过"/>
    <s v="国担合规性审查通过"/>
    <m/>
    <n v="95"/>
    <n v="95"/>
    <n v="365"/>
    <n v="0"/>
    <n v="0"/>
    <n v="2E-3"/>
    <n v="1900"/>
    <n v="1900"/>
    <m/>
  </r>
  <r>
    <s v="4305322093000001"/>
    <s v="国担非专项业务"/>
    <s v="新增"/>
    <x v="39"/>
    <m/>
    <s v="湖南省融资再担保有限公司"/>
    <s v="湖南南铜集团有限公司"/>
    <s v="企业"/>
    <s v="统一社会信用代码"/>
    <s v="91430100MA4L3WD425"/>
    <m/>
    <m/>
    <m/>
    <m/>
    <s v="私人控股"/>
    <s v="否"/>
    <s v="湖南省/湘潭市/天易经开区"/>
    <s v="金属表面处理及热处理加工"/>
    <s v="工业"/>
    <n v="12192"/>
    <n v="44504"/>
    <n v="45"/>
    <n v="0"/>
    <s v="小型企业"/>
    <s v="小微企业"/>
    <s v="2.1.4"/>
    <s v="颜田"/>
    <s v="居民身份证"/>
    <s v="432503198206084110"/>
    <s v="中国工商银行湘潭分行"/>
    <n v="270"/>
    <s v="流动资金贷款"/>
    <n v="4.2"/>
    <s v="人民币"/>
    <s v="否"/>
    <s v="2022-09-30 00:00:00"/>
    <s v="2023-09-29 00:00:00"/>
    <m/>
    <s v="0190400292-2022年（县行）字00151号"/>
    <m/>
    <s v="0190400292-2022年县行（保）字0013号"/>
    <s v="2021年潭中小担第184（委）字01号"/>
    <n v="2"/>
    <m/>
    <s v="自然人保证,不动产抵押,动产抵押,企业保证"/>
    <n v="20"/>
    <n v="40"/>
    <n v="0"/>
    <n v="20"/>
    <n v="20"/>
    <n v="0"/>
    <m/>
    <s v=""/>
    <m/>
    <s v="国担非专项业务"/>
    <m/>
    <s v="国担非专项业务"/>
    <m/>
    <s v="2022-11-29 16:52:00"/>
    <s v="2022-12-20 11:12:58"/>
    <s v="2022-11-17 15:40:43"/>
    <s v="潘竟捷"/>
    <m/>
    <s v="省再担合规性审查通过"/>
    <s v="国担合规性审查通过"/>
    <m/>
    <n v="270"/>
    <n v="270"/>
    <n v="364"/>
    <n v="0"/>
    <n v="0"/>
    <n v="2E-3"/>
    <n v="5385.21"/>
    <n v="5385.21"/>
    <m/>
  </r>
  <r>
    <s v="4305322101100004"/>
    <s v="国担非专项业务"/>
    <s v="新增"/>
    <x v="39"/>
    <m/>
    <s v="湖南省融资再担保有限公司"/>
    <s v="湖南食湘源食品有限公司"/>
    <s v="企业"/>
    <s v="统一社会信用代码"/>
    <s v="914303813384826761"/>
    <m/>
    <m/>
    <m/>
    <m/>
    <s v="私人控股"/>
    <s v="否"/>
    <s v="湖南省/湘潭市/湘乡市"/>
    <s v="肉制品及副产品加工"/>
    <s v="工业"/>
    <n v="1307"/>
    <n v="1865"/>
    <n v="45"/>
    <n v="6.4"/>
    <s v="小型企业"/>
    <s v="三农"/>
    <m/>
    <s v="宋国辉"/>
    <s v="居民身份证"/>
    <s v="430381198101153016"/>
    <s v="华融湘江银行湘潭分行"/>
    <n v="100"/>
    <s v="流动资金贷款"/>
    <n v="4"/>
    <s v="人民币"/>
    <s v="否"/>
    <s v="2022-10-11 00:00:00"/>
    <s v="2023-09-07 00:00:00"/>
    <m/>
    <s v="华银潭（湘乡市支）流资贷字（2022）年第（034）号"/>
    <m/>
    <s v="华银潭（湘乡市支）保字（2022）年第（036）号"/>
    <s v="2021年潭中小担第083（委）字01号"/>
    <n v="1"/>
    <m/>
    <s v="自然人保证,动产抵押"/>
    <n v="20"/>
    <n v="40"/>
    <n v="0"/>
    <n v="20"/>
    <n v="20"/>
    <n v="0"/>
    <m/>
    <s v=""/>
    <m/>
    <s v="国担非专项业务"/>
    <m/>
    <s v="国担非专项业务"/>
    <m/>
    <s v="2022-11-29 16:52:00"/>
    <s v="2022-12-20 11:12:58"/>
    <s v="2022-11-17 15:40:43"/>
    <s v="潘竟捷"/>
    <m/>
    <s v="省再担合规性审查通过"/>
    <s v="国担合规性审查通过"/>
    <m/>
    <n v="100"/>
    <n v="100"/>
    <n v="331"/>
    <n v="0"/>
    <n v="0"/>
    <n v="2E-3"/>
    <n v="1813.7"/>
    <n v="1813.7"/>
    <m/>
  </r>
  <r>
    <s v="4305322102010002"/>
    <s v="国担非专项业务"/>
    <s v="新增"/>
    <x v="39"/>
    <m/>
    <s v="湖南省融资再担保有限公司"/>
    <s v="洪巧艺"/>
    <s v="小微企业主"/>
    <s v="居民身份证"/>
    <s v="43032219860428363X"/>
    <m/>
    <m/>
    <s v="湖南洪国企业管理服务有限公司"/>
    <s v="91430300MA4L13TW31"/>
    <s v="私人控股"/>
    <s v="否"/>
    <s v="湖南省/湘潭市/经开区"/>
    <s v="其他综合管理服务"/>
    <s v="租赁和商务服务业"/>
    <n v="860"/>
    <n v="1383"/>
    <n v="10"/>
    <n v="0"/>
    <s v="小型企业"/>
    <s v="小微企业"/>
    <m/>
    <m/>
    <m/>
    <m/>
    <s v="长沙银行湘潭分行"/>
    <n v="195"/>
    <s v="个人经营性贷款"/>
    <n v="4.8"/>
    <s v="人民币"/>
    <s v="否"/>
    <s v="2022-10-20 00:00:00"/>
    <s v="2023-10-19 00:00:00"/>
    <m/>
    <s v="20221030202018095"/>
    <m/>
    <s v="20220000005841616"/>
    <s v="2021年潭中小担第078（委）字01号"/>
    <n v="1"/>
    <m/>
    <s v="自然人保证,企业保证,不动产抵押"/>
    <n v="20"/>
    <n v="40"/>
    <n v="0"/>
    <n v="20"/>
    <n v="20"/>
    <n v="0"/>
    <m/>
    <s v=""/>
    <m/>
    <s v="国担非专项业务"/>
    <m/>
    <s v="国担非专项业务"/>
    <m/>
    <s v="2022-11-29 16:52:00"/>
    <s v="2022-12-20 11:12:58"/>
    <s v="2022-11-17 15:40:43"/>
    <s v="潘竟捷"/>
    <m/>
    <s v="省再担合规性审查通过"/>
    <s v="国担合规性审查通过"/>
    <m/>
    <n v="195"/>
    <n v="195"/>
    <n v="364"/>
    <n v="0"/>
    <n v="0"/>
    <n v="2E-3"/>
    <n v="3889.32"/>
    <n v="3889.32"/>
    <m/>
  </r>
  <r>
    <s v="4305322101800003"/>
    <s v="国担非专项业务"/>
    <s v="新增"/>
    <x v="39"/>
    <m/>
    <s v="湖南省融资再担保有限公司"/>
    <s v="湖南俊迪智能清洁科技有限公司"/>
    <s v="企业"/>
    <s v="统一社会信用代码"/>
    <s v="91430300074979784C"/>
    <m/>
    <m/>
    <m/>
    <m/>
    <s v="私人控股"/>
    <s v="否"/>
    <s v="湖南省/湘潭市/高新区"/>
    <s v="家用清洁卫生电器具制造"/>
    <s v="工业"/>
    <n v="1903"/>
    <n v="1039"/>
    <n v="53"/>
    <n v="0"/>
    <s v="小型企业"/>
    <s v="小微企业"/>
    <s v="7.1.3"/>
    <s v="冯露"/>
    <s v="居民身份证"/>
    <s v="430321197904265563"/>
    <s v="上海农村商业银行湘潭县支行"/>
    <n v="200"/>
    <s v="流动资金贷款"/>
    <n v="5.2"/>
    <s v="人民币"/>
    <s v="否"/>
    <s v="2022-10-18 00:00:00"/>
    <s v="2023-09-19 00:00:00"/>
    <m/>
    <s v="43004224017020"/>
    <m/>
    <s v="43004224077020"/>
    <s v="2022年潭中小担第164（委）字01号"/>
    <n v="1"/>
    <m/>
    <s v="自然人保证,不动产抵押,动产抵押"/>
    <n v="20"/>
    <n v="40"/>
    <n v="0"/>
    <n v="20"/>
    <n v="20"/>
    <n v="0"/>
    <m/>
    <s v=""/>
    <m/>
    <s v="国担非专项业务"/>
    <m/>
    <s v="国担非专项业务"/>
    <m/>
    <s v="2022-11-29 16:52:00"/>
    <s v="2022-12-20 11:12:58"/>
    <s v="2022-11-17 15:40:43"/>
    <s v="潘竟捷"/>
    <m/>
    <s v="省再担合规性审查通过"/>
    <s v="国担合规性审查通过"/>
    <m/>
    <n v="200"/>
    <n v="200"/>
    <n v="336"/>
    <n v="0"/>
    <n v="0"/>
    <n v="2E-3"/>
    <n v="3682.19"/>
    <n v="3682.19"/>
    <m/>
  </r>
  <r>
    <s v="4305322102810005"/>
    <s v="国担非专项业务"/>
    <s v="新增"/>
    <x v="39"/>
    <m/>
    <s v="湖南省融资再担保有限公司"/>
    <s v="谭湘"/>
    <s v="小微企业主"/>
    <s v="居民身份证"/>
    <s v="430381198603283013"/>
    <m/>
    <m/>
    <s v="湖南省二月医疗器械有限公司"/>
    <s v="914301043955510687"/>
    <s v="私人控股"/>
    <s v="否"/>
    <s v="湖南省/长沙市/天心区"/>
    <s v="医疗用品及器材批发"/>
    <s v="批发业"/>
    <n v="2472"/>
    <n v="4522"/>
    <n v="18"/>
    <n v="13"/>
    <s v="小型企业"/>
    <s v="小微企业"/>
    <m/>
    <m/>
    <m/>
    <m/>
    <s v="长沙银行湘潭分行"/>
    <n v="300"/>
    <s v="个人经营性贷款"/>
    <n v="5.0999999999999996"/>
    <s v="人民币"/>
    <s v="否"/>
    <s v="2022-10-28 00:00:00"/>
    <s v="2023-10-27 00:00:00"/>
    <m/>
    <s v="20221030202026613"/>
    <m/>
    <s v="20220000009055048"/>
    <s v="2021年潭中小担第122（委）字01号"/>
    <n v="1"/>
    <m/>
    <s v="不动产抵押,企业保证"/>
    <n v="20"/>
    <n v="40"/>
    <n v="0"/>
    <n v="20"/>
    <n v="20"/>
    <n v="0"/>
    <m/>
    <s v=""/>
    <m/>
    <s v="国担非专项业务"/>
    <m/>
    <s v="国担非专项业务"/>
    <m/>
    <s v="2022-11-29 16:52:00"/>
    <s v="2022-12-20 11:12:58"/>
    <s v="2022-11-17 15:40:43"/>
    <s v="潘竟捷"/>
    <m/>
    <s v="省再担合规性审查通过"/>
    <s v="国担合规性审查通过"/>
    <m/>
    <n v="300"/>
    <n v="300"/>
    <n v="364"/>
    <n v="0"/>
    <n v="0"/>
    <n v="2E-3"/>
    <n v="5983.56"/>
    <n v="5983.56"/>
    <m/>
  </r>
  <r>
    <s v="4305322102800007"/>
    <s v="国担非专项业务"/>
    <s v="新增"/>
    <x v="39"/>
    <m/>
    <s v="湖南省融资再担保有限公司"/>
    <s v="湖南宏邦建材有限公司"/>
    <s v="企业"/>
    <s v="统一社会信用代码"/>
    <s v="91430321MA4PPNQU7R"/>
    <m/>
    <m/>
    <m/>
    <m/>
    <s v="私人控股"/>
    <s v="否"/>
    <s v="湖南省/湘潭市/湘潭县"/>
    <s v="建材批发"/>
    <s v="批发业"/>
    <n v="6395"/>
    <n v="6941"/>
    <n v="21"/>
    <n v="0"/>
    <s v="中型企业"/>
    <s v="三农"/>
    <m/>
    <s v="喻基固"/>
    <s v="居民身份证"/>
    <s v="430322197610178110"/>
    <s v="长沙银行湘潭分行"/>
    <n v="445"/>
    <s v="流动资金贷款"/>
    <n v="4.3499999999999996"/>
    <s v="人民币"/>
    <s v="否"/>
    <s v="2022-10-28 00:00:00"/>
    <s v="2023-10-28 00:00:00"/>
    <m/>
    <s v="062220221001001092000"/>
    <m/>
    <s v="DB06220120221024064142"/>
    <s v="2020年潭中小担第105（委）字01号"/>
    <n v="1"/>
    <m/>
    <s v="企业保证,自然人保证,动产抵押,权利质押"/>
    <n v="20"/>
    <n v="40"/>
    <n v="0"/>
    <n v="20"/>
    <n v="20"/>
    <n v="0"/>
    <m/>
    <s v=""/>
    <m/>
    <s v="国担非专项业务"/>
    <m/>
    <s v="国担非专项业务"/>
    <m/>
    <s v="2022-11-29 16:52:00"/>
    <s v="2022-12-20 11:12:58"/>
    <s v="2022-11-17 15:40:43"/>
    <s v="潘竟捷"/>
    <m/>
    <s v="省再担合规性审查通过"/>
    <s v="国担合规性审查通过"/>
    <m/>
    <n v="445"/>
    <n v="445"/>
    <n v="365"/>
    <n v="0"/>
    <n v="0"/>
    <n v="2E-3"/>
    <n v="8900"/>
    <n v="8900"/>
    <m/>
  </r>
  <r>
    <s v="4301622101100002"/>
    <s v="国担非专项业务"/>
    <s v="新增"/>
    <x v="49"/>
    <m/>
    <s v="湖南省融资再担保有限公司"/>
    <s v="湖南桑尼森迪玩具制造有限公司"/>
    <s v="企业"/>
    <s v="统一社会信用代码"/>
    <s v="91430300MA4L1N255G"/>
    <m/>
    <m/>
    <m/>
    <m/>
    <s v="私人控股"/>
    <s v="否"/>
    <s v="湖南省/湘潭市/经开区"/>
    <s v="日用塑料制品制造"/>
    <s v="工业"/>
    <n v="8675"/>
    <n v="5783"/>
    <n v="203"/>
    <n v="0"/>
    <s v="小型企业"/>
    <s v="小微企业"/>
    <s v="7.1.5"/>
    <s v="杨杰"/>
    <s v="居民身份证"/>
    <s v="43062619840718671X"/>
    <s v="长沙银行湘潭分行"/>
    <n v="200"/>
    <s v="流动资金贷款"/>
    <n v="4.8"/>
    <s v="人民币"/>
    <s v="否"/>
    <s v="2022-10-11 00:00:00"/>
    <s v="2023-04-10 00:00:00"/>
    <m/>
    <s v="062020221001001575000"/>
    <m/>
    <s v="DB06200120220325049245"/>
    <s v="2021年湘潭担保第138（委）字01号"/>
    <n v="1"/>
    <m/>
    <s v="自然人保证,权利质押"/>
    <n v="20"/>
    <n v="40"/>
    <n v="0"/>
    <n v="20"/>
    <n v="20"/>
    <n v="0"/>
    <m/>
    <s v="高新企业"/>
    <m/>
    <s v="国担非专项业务"/>
    <m/>
    <s v="国担非专项业务"/>
    <m/>
    <s v="2022-11-29 16:52:00"/>
    <s v="2022-12-20 11:13:38"/>
    <s v="2022-11-17 16:41:32"/>
    <s v="潘竟捷"/>
    <m/>
    <s v="省再担合规性审查通过"/>
    <s v="国担合规性审查通过"/>
    <m/>
    <n v="200"/>
    <n v="200"/>
    <n v="181"/>
    <n v="0"/>
    <n v="0"/>
    <n v="2E-3"/>
    <n v="1983.56"/>
    <n v="1983.56"/>
    <m/>
  </r>
  <r>
    <s v="4301622102500003"/>
    <s v="国担非专项业务"/>
    <s v="新增"/>
    <x v="49"/>
    <m/>
    <s v="湖南省融资再担保有限公司"/>
    <s v="湖南省鹏程机电设备有限公司"/>
    <s v="企业"/>
    <s v="统一社会信用代码"/>
    <s v="91430300582753642T"/>
    <m/>
    <m/>
    <m/>
    <m/>
    <s v="私人控股"/>
    <s v="否"/>
    <s v="湖南省/湘潭市/雨湖区"/>
    <s v="日用家电批发"/>
    <s v="批发业"/>
    <n v="1479"/>
    <n v="5139"/>
    <n v="10"/>
    <n v="0"/>
    <s v="小型企业"/>
    <s v="小微企业"/>
    <m/>
    <s v="彭继红"/>
    <s v="居民身份证"/>
    <s v="430303197001050518"/>
    <s v="湘潭农村商业银行营业部"/>
    <n v="127"/>
    <s v="流动资金贷款"/>
    <n v="7.55"/>
    <s v="人民币"/>
    <s v="否"/>
    <s v="2022-10-25 00:00:00"/>
    <s v="2023-10-24 00:00:00"/>
    <m/>
    <s v="-11037-2022-757"/>
    <m/>
    <s v="1-11037-2022-00000037"/>
    <s v="2021年湘潭担保小微第107号（委）字01号"/>
    <n v="2"/>
    <m/>
    <s v="自然人保证,不动产抵押,应收账款质押"/>
    <n v="20"/>
    <n v="40"/>
    <n v="0"/>
    <n v="20"/>
    <n v="20"/>
    <n v="0"/>
    <m/>
    <s v=""/>
    <m/>
    <s v="国担非专项业务"/>
    <m/>
    <s v="国担非专项业务"/>
    <m/>
    <s v="2022-11-29 16:52:00"/>
    <s v="2022-12-20 11:13:38"/>
    <s v="2022-11-17 16:41:32"/>
    <s v="潘竟捷"/>
    <m/>
    <s v="省再担合规性审查通过"/>
    <s v="国担合规性审查通过"/>
    <m/>
    <n v="127"/>
    <n v="127"/>
    <n v="364"/>
    <n v="0"/>
    <n v="0"/>
    <n v="2E-3"/>
    <n v="2533.04"/>
    <n v="2533.04"/>
    <m/>
  </r>
  <r>
    <s v="4301622102500004"/>
    <s v="国担非专项业务"/>
    <s v="新增"/>
    <x v="49"/>
    <m/>
    <s v="湖南省融资再担保有限公司"/>
    <s v="湖南桑尼森迪玩具_x000a_制造有限公司"/>
    <s v="企业"/>
    <s v="统一社会信用代码"/>
    <s v="91430300MA4L1N255G"/>
    <m/>
    <m/>
    <m/>
    <m/>
    <s v="私人控股"/>
    <s v="否"/>
    <s v="湖南省/湘潭市/经开区"/>
    <s v="日用塑料制品制造"/>
    <s v="工业"/>
    <n v="8675"/>
    <n v="5783"/>
    <n v="203"/>
    <n v="0"/>
    <s v="小型企业"/>
    <s v="小微企业"/>
    <s v="7.1.5"/>
    <s v="杨杰"/>
    <s v="居民身份证"/>
    <s v="43062619840718671X"/>
    <s v="中国银行湘潭分行"/>
    <n v="300"/>
    <s v="流动资金贷款"/>
    <n v="4.3499999999999996"/>
    <s v="人民币"/>
    <s v="否"/>
    <s v="2022-10-25 00:00:00"/>
    <s v="2023-04-25 00:00:00"/>
    <m/>
    <s v="湘中银企借字2022-3349-1号"/>
    <m/>
    <s v="湘中银企保字2022-3349-1号"/>
    <s v="2021年湘潭担保第138（委）字01号"/>
    <n v="1"/>
    <m/>
    <s v="自然人保证,权利质押"/>
    <n v="20"/>
    <n v="40"/>
    <n v="0"/>
    <n v="20"/>
    <n v="20"/>
    <n v="0"/>
    <m/>
    <s v="高新企业"/>
    <m/>
    <s v="国担非专项业务"/>
    <m/>
    <s v="国担非专项业务"/>
    <m/>
    <s v="2022-11-29 16:52:00"/>
    <s v="2022-12-20 11:13:38"/>
    <s v="2022-11-17 16:41:32"/>
    <s v="潘竟捷"/>
    <m/>
    <s v="省再担合规性审查通过"/>
    <s v="国担合规性审查通过"/>
    <m/>
    <n v="300"/>
    <n v="300"/>
    <n v="182"/>
    <n v="0"/>
    <n v="0"/>
    <n v="2E-3"/>
    <n v="2991.78"/>
    <n v="2991.78"/>
    <m/>
  </r>
  <r>
    <s v="4301622102800002"/>
    <s v="国担非专项业务"/>
    <s v="新增"/>
    <x v="49"/>
    <m/>
    <s v="湖南省融资再担保有限公司"/>
    <s v="湖南省鹏程机电设备有限公司"/>
    <s v="企业"/>
    <s v="统一社会信用代码"/>
    <s v="91430300582753642T"/>
    <m/>
    <m/>
    <m/>
    <m/>
    <s v="私人控股"/>
    <s v="否"/>
    <s v="湖南省/湘潭市/雨湖区"/>
    <s v="金属结构制造"/>
    <s v="工业"/>
    <n v="1479"/>
    <n v="5139"/>
    <n v="10"/>
    <n v="0"/>
    <s v="微型企业"/>
    <s v="小微企业"/>
    <s v="3.1.12.6"/>
    <s v="彭继红"/>
    <s v="居民身份证"/>
    <s v="430303197001050518"/>
    <s v="中国工商银行湘潭分行"/>
    <n v="450"/>
    <s v="流动资金贷款"/>
    <n v="4.6500000000000004"/>
    <s v="人民币"/>
    <s v="否"/>
    <s v="2022-10-28 00:00:00"/>
    <s v="2023-10-20 00:00:00"/>
    <m/>
    <s v="0190400002-2022年（湘江）字01048号"/>
    <m/>
    <s v="0190400002-2022年（湘江）字01048号-1"/>
    <s v="2021年湘潭担保小微第107号（委）字01号"/>
    <n v="1"/>
    <m/>
    <s v="自然人保证,不动产抵押,应收账款质押"/>
    <n v="0"/>
    <n v="60"/>
    <n v="0"/>
    <n v="20"/>
    <n v="20"/>
    <n v="0"/>
    <m/>
    <s v=""/>
    <m/>
    <s v="国担非专项业务"/>
    <m/>
    <s v="国担非专项业务"/>
    <m/>
    <s v="2022-11-29 16:52:00"/>
    <s v="2022-12-20 11:13:38"/>
    <s v="2022-11-17 16:41:32"/>
    <s v="潘竟捷"/>
    <m/>
    <s v="省再担合规性审查通过"/>
    <s v="国担合规性审查通过"/>
    <m/>
    <n v="450"/>
    <n v="450"/>
    <n v="357"/>
    <n v="0"/>
    <n v="0"/>
    <n v="2E-3"/>
    <n v="8802.74"/>
    <n v="8802.74"/>
    <m/>
  </r>
  <r>
    <s v="4301622101910002"/>
    <s v="国担非专项业务"/>
    <s v="新增"/>
    <x v="49"/>
    <m/>
    <s v="湖南省融资再担保有限公司"/>
    <s v="谢泽鑫"/>
    <s v="小微企业主"/>
    <s v="居民身份证"/>
    <s v="430523198610050012"/>
    <m/>
    <m/>
    <s v="湖南兆成能源股份有限公司"/>
    <s v="91430500053854675J"/>
    <s v="私人控股"/>
    <s v="否"/>
    <s v="湖南省/邵阳市/双清区"/>
    <s v="管道工程建筑"/>
    <s v="建筑业"/>
    <n v="5000"/>
    <n v="600"/>
    <n v="4"/>
    <n v="0"/>
    <s v="小型企业"/>
    <s v="小微企业"/>
    <s v="7.2.6"/>
    <m/>
    <m/>
    <m/>
    <s v="华夏银行长沙分行"/>
    <n v="400"/>
    <s v="个人经营性贷款"/>
    <n v="5.6"/>
    <s v="人民币"/>
    <s v="否"/>
    <s v="2022-10-19 00:00:00"/>
    <s v="2023-10-19 00:00:00"/>
    <m/>
    <s v="CSZX14S20210021-13"/>
    <m/>
    <s v="CSZX14S(保证)20210021-13"/>
    <s v="2021年湘潭担保第058（委）字01号"/>
    <n v="2"/>
    <m/>
    <s v="企业保证,自然人保证,不动产抵押"/>
    <n v="0"/>
    <n v="60"/>
    <n v="0"/>
    <n v="20"/>
    <n v="20"/>
    <n v="0"/>
    <m/>
    <s v=""/>
    <m/>
    <s v="国担非专项业务"/>
    <m/>
    <s v="国担非专项业务"/>
    <m/>
    <s v="2022-11-29 16:52:00"/>
    <s v="2022-12-20 11:13:38"/>
    <s v="2022-11-17 16:41:32"/>
    <s v="潘竟捷"/>
    <m/>
    <s v="省再担合规性审查通过"/>
    <s v="国担合规性审查通过"/>
    <m/>
    <n v="400"/>
    <n v="400"/>
    <n v="365"/>
    <n v="0"/>
    <n v="0"/>
    <n v="2E-3"/>
    <n v="8000"/>
    <n v="8000"/>
    <m/>
  </r>
  <r>
    <s v="4301622093010002"/>
    <s v="国担非专项业务"/>
    <s v="新增"/>
    <x v="49"/>
    <m/>
    <s v="湖南省融资再担保有限公司"/>
    <s v="杨柳"/>
    <s v="个体工商户"/>
    <s v="居民身份证"/>
    <s v="430122197701031818"/>
    <m/>
    <m/>
    <s v="长沙市芙蓉区志霓环保技术服务部"/>
    <s v="92430102MA7DEG4FXR"/>
    <s v="私人控股"/>
    <s v="否"/>
    <s v="湖南省/长沙市/芙蓉区"/>
    <s v="市政设施管理"/>
    <s v="其他未列明行业"/>
    <n v="100"/>
    <n v="350"/>
    <n v="3"/>
    <n v="0"/>
    <s v="其他"/>
    <s v="小微企业"/>
    <s v="7.2.5"/>
    <m/>
    <m/>
    <m/>
    <s v="华夏银行长沙分行"/>
    <n v="90"/>
    <s v="个人经营性贷款"/>
    <n v="5.2"/>
    <s v="人民币"/>
    <s v="否"/>
    <s v="2022-09-30 00:00:00"/>
    <s v="2023-09-30 00:00:00"/>
    <m/>
    <s v="CSZX19S12020220101"/>
    <m/>
    <s v="CSZX19S12020220101-11"/>
    <s v="抵快2022年湘潭担保第043（委）字01号"/>
    <n v="1"/>
    <m/>
    <s v="企业保证,自然人保证,不动产抵押"/>
    <n v="0"/>
    <n v="60"/>
    <n v="0"/>
    <n v="20"/>
    <n v="20"/>
    <n v="0"/>
    <m/>
    <s v=""/>
    <m/>
    <s v="国担非专项业务"/>
    <m/>
    <s v="国担非专项业务"/>
    <m/>
    <s v="2022-11-29 16:52:00"/>
    <s v="2022-12-20 11:12:58"/>
    <s v="2022-11-17 16:41:32"/>
    <s v="潘竟捷"/>
    <m/>
    <s v="省再担合规性审查通过"/>
    <s v="国担合规性审查通过"/>
    <m/>
    <n v="90"/>
    <n v="90"/>
    <n v="365"/>
    <n v="0"/>
    <n v="0"/>
    <n v="2E-3"/>
    <n v="1800"/>
    <n v="1800"/>
    <m/>
  </r>
  <r>
    <s v="4301622092800002"/>
    <s v="国担非专项业务"/>
    <s v="新增"/>
    <x v="49"/>
    <m/>
    <s v="湖南省融资再担保有限公司"/>
    <s v="长沙兰飞农产品销售有限公司"/>
    <s v="企业"/>
    <s v="统一社会信用代码"/>
    <s v="91430103MA4RXW5H76"/>
    <m/>
    <m/>
    <m/>
    <m/>
    <s v="私人控股"/>
    <s v="否"/>
    <s v="湖南省/长沙市/天心区"/>
    <s v="其他农牧产品批发"/>
    <s v="批发业"/>
    <n v="294"/>
    <n v="900"/>
    <n v="5"/>
    <n v="0"/>
    <s v="微型企业"/>
    <s v="小微企业"/>
    <m/>
    <s v="刘海洋"/>
    <s v="居民身份证"/>
    <s v="430122198410115602"/>
    <s v="华夏银行长沙分行"/>
    <n v="265"/>
    <s v="流动资金贷款"/>
    <n v="5.2"/>
    <s v="人民币"/>
    <s v="否"/>
    <s v="2022-09-28 00:00:00"/>
    <s v="2023-09-28 00:00:00"/>
    <m/>
    <s v="CSZX1610120220033"/>
    <m/>
    <s v="CSZX1610120220033-11"/>
    <s v="抵快2022年湘潭担保第048（委）字01号"/>
    <n v="1"/>
    <m/>
    <s v="自然人保证,不动产抵押"/>
    <n v="0"/>
    <n v="60"/>
    <n v="0"/>
    <n v="20"/>
    <n v="20"/>
    <n v="0"/>
    <m/>
    <s v=""/>
    <m/>
    <s v="国担非专项业务"/>
    <m/>
    <s v="国担非专项业务"/>
    <m/>
    <s v="2022-11-29 16:52:00"/>
    <s v="2022-12-20 11:12:58"/>
    <s v="2022-11-17 16:41:32"/>
    <s v="潘竟捷"/>
    <m/>
    <s v="省再担合规性审查通过"/>
    <s v="国担合规性审查通过"/>
    <m/>
    <n v="265"/>
    <n v="265"/>
    <n v="365"/>
    <n v="0"/>
    <n v="0"/>
    <n v="2E-3"/>
    <n v="5300"/>
    <n v="5300"/>
    <m/>
  </r>
  <r>
    <s v="4301622093010003"/>
    <s v="国担非专项业务"/>
    <s v="新增"/>
    <x v="49"/>
    <m/>
    <s v="湖南省融资再担保有限公司"/>
    <s v="罗帆"/>
    <s v="小微企业主"/>
    <s v="居民身份证"/>
    <s v="430105199611044618"/>
    <m/>
    <m/>
    <s v="湖南遂傲琼贸易有限公司"/>
    <s v="91430105MA7C270510"/>
    <s v="私人控股"/>
    <s v="否"/>
    <s v="湖南省/长沙市/开福区"/>
    <s v="日用家电批发"/>
    <s v="批发业"/>
    <n v="231"/>
    <n v="500"/>
    <n v="3"/>
    <n v="0"/>
    <s v="微型企业"/>
    <s v="小微企业"/>
    <m/>
    <m/>
    <m/>
    <m/>
    <s v="华夏银行长沙分行"/>
    <n v="208"/>
    <s v="个人经营性贷款"/>
    <n v="5.2"/>
    <s v="人民币"/>
    <s v="否"/>
    <s v="2022-09-30 00:00:00"/>
    <s v="2023-09-30 00:00:00"/>
    <m/>
    <s v="CSZX19S12020220093"/>
    <m/>
    <s v="CSZX19S12020220093-11"/>
    <s v="抵快2022年湘潭担保第050（委）字01号"/>
    <n v="1"/>
    <m/>
    <s v="企业保证,不动产抵押"/>
    <n v="0"/>
    <n v="60"/>
    <n v="0"/>
    <n v="20"/>
    <n v="20"/>
    <n v="0"/>
    <m/>
    <s v=""/>
    <m/>
    <s v="国担非专项业务"/>
    <m/>
    <s v="国担非专项业务"/>
    <m/>
    <s v="2022-11-29 16:52:00"/>
    <s v="2022-12-20 11:12:58"/>
    <s v="2022-11-17 16:41:32"/>
    <s v="潘竟捷"/>
    <m/>
    <s v="省再担合规性审查通过"/>
    <s v="国担合规性审查通过"/>
    <m/>
    <n v="208"/>
    <n v="208"/>
    <n v="365"/>
    <n v="0"/>
    <n v="0"/>
    <n v="2E-3"/>
    <n v="4160"/>
    <n v="4160"/>
    <m/>
  </r>
  <r>
    <s v="4301622092910002"/>
    <s v="国担非专项业务"/>
    <s v="新增"/>
    <x v="49"/>
    <m/>
    <s v="湖南省融资再担保有限公司"/>
    <s v="长沙县湘龙街道泰达餐馆"/>
    <s v="个体工商户"/>
    <s v="统一社会信用代码"/>
    <s v="92430121MA4PDDJ63R"/>
    <m/>
    <m/>
    <m/>
    <m/>
    <m/>
    <s v="否"/>
    <s v="湖南省/长沙市/长沙县"/>
    <s v="正餐服务"/>
    <s v="餐饮业"/>
    <n v="109"/>
    <n v="54.04"/>
    <n v="4"/>
    <n v="0"/>
    <s v="其他"/>
    <s v="小微企业"/>
    <m/>
    <s v="张龙"/>
    <s v="居民身份证"/>
    <s v="43090319810826031X"/>
    <s v="长沙银行湘潭分行"/>
    <n v="98"/>
    <s v="流动资金贷款"/>
    <n v="5.2"/>
    <s v="人民币"/>
    <s v="否"/>
    <s v="2022-09-29 00:00:00"/>
    <s v="2023-03-29 00:00:00"/>
    <m/>
    <s v="cszx1910120210065"/>
    <m/>
    <s v="cszx19（保证）20210065"/>
    <s v="抵快2020年湘潭担保第027（委）字01号"/>
    <n v="1"/>
    <m/>
    <s v="自然人保证,不动产抵押"/>
    <n v="20"/>
    <n v="40"/>
    <n v="0"/>
    <n v="20"/>
    <n v="20"/>
    <n v="0"/>
    <m/>
    <s v=""/>
    <m/>
    <s v="国担非专项业务"/>
    <m/>
    <s v="国担非专项业务"/>
    <m/>
    <s v="2022-11-29 16:52:00"/>
    <s v="2022-12-20 11:12:58"/>
    <s v="2022-11-17 16:41:32"/>
    <s v="潘竟捷"/>
    <m/>
    <s v="省再担合规性审查通过"/>
    <s v="国担合规性审查通过"/>
    <m/>
    <n v="98"/>
    <n v="98"/>
    <n v="181"/>
    <n v="0"/>
    <n v="0"/>
    <n v="2E-3"/>
    <n v="971.95"/>
    <n v="971.95"/>
    <m/>
  </r>
  <r>
    <s v="4301622083110001"/>
    <s v="国担非专项业务"/>
    <s v="新增"/>
    <x v="49"/>
    <m/>
    <s v="湖南省融资再担保有限公司"/>
    <s v="李天祥"/>
    <s v="个体工商户"/>
    <s v="居民身份证"/>
    <s v="430302199105053273"/>
    <m/>
    <m/>
    <s v="长沙市雨花区天祥汽车零配件经营部"/>
    <s v="92430111MA4RH3LY14"/>
    <s v="私人控股"/>
    <s v="否"/>
    <s v="湖南省/长沙市/雨花区"/>
    <s v="汽车零配件零售"/>
    <s v="零售业"/>
    <n v="120"/>
    <n v="492"/>
    <n v="9"/>
    <n v="0"/>
    <s v="其他"/>
    <s v="小微企业"/>
    <m/>
    <m/>
    <m/>
    <m/>
    <s v="华夏银行长沙分行"/>
    <n v="106"/>
    <s v="个人经营性贷款"/>
    <n v="5.2"/>
    <s v="人民币"/>
    <s v="否"/>
    <s v="2022-08-31 00:00:00"/>
    <s v="2023-08-30 00:00:00"/>
    <m/>
    <s v="CSZX19S12020220085"/>
    <m/>
    <s v="CSZX19S12020220085-11"/>
    <s v="抵快2022年湘潭担保第045（委）字01号"/>
    <n v="1"/>
    <m/>
    <s v="企业保证,自然人保证,不动产抵押"/>
    <n v="0"/>
    <n v="60"/>
    <n v="0"/>
    <n v="20"/>
    <n v="20"/>
    <n v="0"/>
    <m/>
    <s v=""/>
    <m/>
    <s v="国担非专项业务"/>
    <m/>
    <s v="国担非专项业务"/>
    <m/>
    <s v="2022-11-29 16:52:00"/>
    <s v="2022-12-20 11:12:58"/>
    <s v="2022-11-17 16:41:32"/>
    <s v="潘竟捷"/>
    <m/>
    <s v="省再担合规性审查通过"/>
    <s v="国担合规性审查通过"/>
    <m/>
    <n v="106"/>
    <n v="106"/>
    <n v="364"/>
    <n v="0"/>
    <n v="0"/>
    <n v="2E-3"/>
    <n v="2114.19"/>
    <n v="2114.19"/>
    <m/>
  </r>
  <r>
    <s v="4302522101010007"/>
    <s v="国担非专项业务"/>
    <s v="新增"/>
    <x v="24"/>
    <m/>
    <s v="湖南省融资再担保有限公司"/>
    <s v="周昭雄"/>
    <s v="农户"/>
    <s v="居民身份证"/>
    <s v="430123197201201450"/>
    <m/>
    <m/>
    <m/>
    <m/>
    <s v="私人控股"/>
    <s v="否"/>
    <s v="湖南省/长沙市/浏阳市"/>
    <s v="其他室内装饰材料零售"/>
    <s v="零售业"/>
    <n v="50"/>
    <n v="200"/>
    <n v="2"/>
    <m/>
    <s v="其他"/>
    <s v="三农"/>
    <m/>
    <m/>
    <m/>
    <m/>
    <s v="湖南浏阳农村商业银行股份有限公司龙伏支行"/>
    <n v="50"/>
    <s v="个人经营性贷款"/>
    <n v="6.3250000000000002"/>
    <s v="人民币"/>
    <s v="否"/>
    <s v="2022-10-10 00:00:00"/>
    <s v="2023-10-09 00:00:00"/>
    <m/>
    <s v="(02090)借字[2022]第1392号"/>
    <m/>
    <s v="（02090）保字[2022]第1392号"/>
    <s v="2022年最高额委保字第0220号"/>
    <n v="1.5"/>
    <m/>
    <s v="自然人保证"/>
    <n v="0"/>
    <n v="60"/>
    <n v="0"/>
    <n v="20"/>
    <n v="20"/>
    <n v="0"/>
    <m/>
    <s v=""/>
    <m/>
    <s v="国担非专项业务"/>
    <m/>
    <s v="国担非专项业务"/>
    <m/>
    <s v="2022-11-29 16:52:00"/>
    <s v="2022-12-20 11:12:58"/>
    <s v="2022-11-18 10:59:12"/>
    <s v="杨童旺"/>
    <m/>
    <s v="省再担合规性审查通过"/>
    <s v="国担合规性审查通过"/>
    <m/>
    <n v="50"/>
    <n v="50"/>
    <n v="364"/>
    <n v="0"/>
    <n v="0"/>
    <n v="2E-3"/>
    <n v="997.26"/>
    <n v="997.26"/>
    <m/>
  </r>
  <r>
    <s v="4302522102510016"/>
    <s v="国担非专项业务"/>
    <s v="新增"/>
    <x v="24"/>
    <m/>
    <s v="湖南省融资再担保有限公司"/>
    <s v="刘晨光"/>
    <s v="小微企业主"/>
    <s v="居民身份证"/>
    <s v="430181198801051458"/>
    <m/>
    <m/>
    <s v="湖南泮春建筑有限公司"/>
    <s v="91430104MA4TBCX978"/>
    <s v="私人控股"/>
    <s v="否"/>
    <s v="湖南省/长沙市/岳麓区"/>
    <s v="住宅房屋建筑"/>
    <s v="建筑业"/>
    <n v="400"/>
    <n v="2150"/>
    <n v="5"/>
    <m/>
    <s v="小型企业"/>
    <s v="小微企业,三农"/>
    <m/>
    <m/>
    <m/>
    <m/>
    <s v="湖南浏阳农村商业银行股份有限公司龙伏支行"/>
    <n v="100"/>
    <s v="个人经营性贷款"/>
    <n v="6.3886000000000003"/>
    <s v="人民币"/>
    <s v="否"/>
    <s v="2022-10-25 00:00:00"/>
    <s v="2023-10-25 00:00:00"/>
    <m/>
    <s v="(02090)个借字[2022]第1449号"/>
    <m/>
    <s v="（02090）保字[2022]第1449号"/>
    <s v="2022年最高额委保字第0235号"/>
    <n v="1.2"/>
    <m/>
    <s v="企业保证,不动产抵押,动产抵押"/>
    <n v="0"/>
    <n v="60"/>
    <n v="0"/>
    <n v="20"/>
    <n v="20"/>
    <n v="0"/>
    <m/>
    <s v=""/>
    <m/>
    <s v="国担非专项业务"/>
    <m/>
    <s v="国担非专项业务"/>
    <m/>
    <s v="2022-11-29 16:52:00"/>
    <s v="2022-12-20 11:12:58"/>
    <s v="2022-11-18 10:59:12"/>
    <s v="杨童旺"/>
    <m/>
    <s v="省再担合规性审查通过"/>
    <s v="国担合规性审查通过"/>
    <m/>
    <n v="100"/>
    <n v="100"/>
    <n v="365"/>
    <n v="0"/>
    <n v="0"/>
    <n v="2E-3"/>
    <n v="2000"/>
    <n v="2000"/>
    <m/>
  </r>
  <r>
    <s v="4305622100100001"/>
    <s v="国担非专项业务"/>
    <s v="展期"/>
    <x v="50"/>
    <s v=""/>
    <s v="湖南省融资再担保有限公司"/>
    <s v="湖南汇鑫利新能源有限公司"/>
    <s v="企业"/>
    <s v="统一社会信用代码"/>
    <s v="91430581MA4T22T365"/>
    <m/>
    <m/>
    <m/>
    <m/>
    <s v="私人控股"/>
    <s v="是"/>
    <s v="湖南省/邵阳市/武冈市"/>
    <s v="其他未列明制造业"/>
    <s v="工业"/>
    <n v="2054"/>
    <n v="4916"/>
    <n v="100"/>
    <n v="0"/>
    <s v="小型企业"/>
    <s v="小微企业"/>
    <s v=""/>
    <s v="马小明"/>
    <s v="居民身份证"/>
    <s v="430526198003107290"/>
    <s v="湖南武冈农村商业银行股份有限公司/武冈支行"/>
    <n v="480"/>
    <s v="流动资金贷款"/>
    <n v="4.62"/>
    <s v="人民币"/>
    <s v="否"/>
    <s v="2021-09-30 00:00:00"/>
    <s v="2023-03-30 00:00:00"/>
    <s v="2022-10-01 00:00:00"/>
    <s v="借款展期协议18511-2022-00000347"/>
    <m/>
    <s v="1-18511-2022-00000029"/>
    <s v="1-202209-000015"/>
    <n v="1"/>
    <m/>
    <s v="自然人保证"/>
    <n v="20"/>
    <n v="40"/>
    <n v="0"/>
    <n v="20"/>
    <n v="20"/>
    <n v="0"/>
    <m/>
    <s v=""/>
    <s v="企业于2021年才成立"/>
    <s v="国担非专项业务"/>
    <s v=""/>
    <s v="国担非专项业务"/>
    <m/>
    <s v="2022-12-08 15:29:37"/>
    <s v="2022-12-20 11:13:38"/>
    <s v="2022-11-18 00:00:00"/>
    <s v="杨文俊"/>
    <m/>
    <s v="省再担合规性审查通过"/>
    <s v="国担合规性审查通过"/>
    <m/>
    <n v="480"/>
    <n v="480"/>
    <n v="180"/>
    <n v="0"/>
    <n v="0"/>
    <n v="2E-3"/>
    <n v="4734.25"/>
    <n v="4734.25"/>
    <m/>
  </r>
  <r>
    <s v="4305622093010001"/>
    <s v="国担非专项业务"/>
    <s v="新增"/>
    <x v="50"/>
    <s v=""/>
    <s v="湖南省融资再担保有限公司"/>
    <s v="丁建军"/>
    <s v="农户"/>
    <s v="居民身份证"/>
    <s v="430526197501101516"/>
    <s v="丁建军"/>
    <s v="18274361316"/>
    <m/>
    <m/>
    <m/>
    <s v="否"/>
    <s v="湖南省/邵阳市/武冈市"/>
    <s v="稻谷种植"/>
    <s v="农、林、牧、渔业"/>
    <m/>
    <m/>
    <n v="1"/>
    <m/>
    <s v="其他"/>
    <s v="三农"/>
    <s v=""/>
    <m/>
    <m/>
    <m/>
    <s v="湖南武冈农村商业银行"/>
    <n v="100"/>
    <s v="流动资金贷款"/>
    <n v="5.22"/>
    <s v="人民币"/>
    <s v="否"/>
    <s v="2022-09-30 00:00:00"/>
    <s v="2023-09-29 00:00:00"/>
    <m/>
    <s v="18500-2022-00001103"/>
    <m/>
    <s v="1-18500-2022-00000389"/>
    <s v="1-202209-000014"/>
    <n v="1"/>
    <m/>
    <s v="自然人保证"/>
    <n v="20"/>
    <n v="40"/>
    <n v="0"/>
    <n v="20"/>
    <n v="20"/>
    <n v="0"/>
    <m/>
    <s v=""/>
    <m/>
    <s v="国担非专项业务"/>
    <s v=""/>
    <s v="国担非专项业务"/>
    <m/>
    <s v="2022-12-08 15:29:37"/>
    <s v="2022-12-20 11:13:38"/>
    <s v="2022-11-18 00:00:00"/>
    <s v="杨文俊"/>
    <m/>
    <s v="省再担合规性审查通过"/>
    <s v="国担合规性审查通过"/>
    <m/>
    <n v="100"/>
    <n v="100"/>
    <n v="364"/>
    <n v="0"/>
    <n v="0"/>
    <n v="2E-3"/>
    <n v="1994.52"/>
    <n v="1994.52"/>
    <m/>
  </r>
  <r>
    <s v="4305622110910001"/>
    <s v="国担非专项业务"/>
    <s v="新增"/>
    <x v="50"/>
    <s v=""/>
    <s v="湖南省融资再担保有限公司"/>
    <s v="唐件民"/>
    <s v="小微企业主"/>
    <s v="居民身份证"/>
    <s v="430528196807172817"/>
    <s v="唐件民"/>
    <s v="15116031208"/>
    <s v="湖南崀明建筑劳务有限公司"/>
    <s v="91430528MA4R7BK394"/>
    <s v="私人控股"/>
    <s v="否"/>
    <s v="湖南省/邵阳市/新宁县"/>
    <s v="其他农业"/>
    <s v="农、林、牧、渔业"/>
    <n v="500"/>
    <n v="100"/>
    <n v="1"/>
    <m/>
    <s v="小型企业"/>
    <s v="小微企业"/>
    <s v=""/>
    <m/>
    <m/>
    <s v=""/>
    <s v="湖南新宁潭农商村镇银行新宁支行"/>
    <n v="280"/>
    <s v="流动资金贷款"/>
    <n v="8.85"/>
    <s v="人民币"/>
    <s v="否"/>
    <s v="2022-11-09 00:00:00"/>
    <s v="2023-10-09 00:00:00"/>
    <m/>
    <s v="92800-2022-00000776"/>
    <m/>
    <s v="1-92800-2022-00000046"/>
    <s v="1-202209-000016"/>
    <n v="1"/>
    <m/>
    <s v="自然人保证"/>
    <n v="20"/>
    <n v="40"/>
    <n v="0"/>
    <n v="20"/>
    <n v="20"/>
    <n v="0"/>
    <m/>
    <s v=""/>
    <m/>
    <s v="国担非专项业务"/>
    <s v=""/>
    <s v="国担非专项业务"/>
    <m/>
    <s v="2022-12-08 15:29:37"/>
    <s v="2022-12-20 11:13:38"/>
    <s v="2022-11-18 00:00:00"/>
    <s v="杨文俊"/>
    <m/>
    <s v="省再担合规性审查通过"/>
    <s v="国担合规性审查通过"/>
    <m/>
    <n v="280"/>
    <n v="280"/>
    <n v="334"/>
    <n v="0"/>
    <n v="0"/>
    <n v="2E-3"/>
    <n v="5124.38"/>
    <n v="5124.38"/>
    <m/>
  </r>
  <r>
    <s v="4306622111100001"/>
    <s v="国担非专项业务"/>
    <s v="新增"/>
    <x v="4"/>
    <s v=""/>
    <s v="湖南省融资再担保有限公司"/>
    <s v="汨罗市白水镇西长村集体经济合作社"/>
    <s v="非企业经济组织"/>
    <s v="统一社会信用代码"/>
    <s v="N2430681MF241405XB"/>
    <s v="胥献军"/>
    <s v="13548925406"/>
    <m/>
    <m/>
    <s v="集体控股"/>
    <s v="是"/>
    <s v="湖南省/岳阳市/汨罗市"/>
    <s v="花卉种植"/>
    <s v="农、林、牧、渔业"/>
    <n v="929.1"/>
    <n v="0"/>
    <n v="3984"/>
    <m/>
    <s v="其他"/>
    <s v="三农"/>
    <s v=""/>
    <s v="胥献军"/>
    <s v="居民身份证"/>
    <s v="430681197009062631"/>
    <s v="中国建设银行岳阳市分行"/>
    <n v="500"/>
    <s v="流动资金贷款"/>
    <n v="4.25"/>
    <s v="人民币"/>
    <s v="否"/>
    <s v="2022-11-11 00:00:00"/>
    <s v="2025-11-07 00:00:00"/>
    <m/>
    <s v="YYMLZHGXD20221107-008"/>
    <s v="无"/>
    <s v="YYMLBZ[2022]第001号"/>
    <s v="汨保（委字）第202211-01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1-21 14:48:54"/>
    <s v="2022-12-20 11:10:41"/>
    <s v="2022-11-18 00:00:00"/>
    <s v="黄泺源"/>
    <m/>
    <s v="省再担合规性审查通过"/>
    <s v="国担合规性审查通过"/>
    <m/>
    <n v="500"/>
    <n v="500"/>
    <n v="1092"/>
    <n v="0"/>
    <n v="0"/>
    <n v="2E-3"/>
    <n v="10000"/>
    <n v="10000"/>
    <m/>
  </r>
  <r>
    <s v="4305622091000001"/>
    <s v="国担非专项业务"/>
    <s v="新增"/>
    <x v="50"/>
    <s v=""/>
    <s v="湖南省融资再担保有限公司"/>
    <s v="新宁开城建筑设备租赁有限公司"/>
    <s v="企业"/>
    <s v="统一社会信用代码"/>
    <s v="91430528MA4PDUT121"/>
    <s v="田冰贵"/>
    <s v="18274366688"/>
    <m/>
    <m/>
    <s v="私人控股"/>
    <s v="否"/>
    <s v="湖南省/邵阳市/新宁县"/>
    <s v="建筑工程机械与设备经营租赁"/>
    <s v="租赁和商务服务业"/>
    <n v="500"/>
    <n v="200"/>
    <n v="10"/>
    <m/>
    <s v="小型企业"/>
    <s v="小微企业"/>
    <s v=""/>
    <s v="田冰贵"/>
    <s v="居民身份证"/>
    <s v="430528198811282073"/>
    <s v="湖南新宁潭农商村镇银行新宁支行"/>
    <n v="260"/>
    <s v="流动资金贷款"/>
    <n v="8.15"/>
    <s v="人民币"/>
    <s v="否"/>
    <s v="2022-09-10 00:00:00"/>
    <s v="2023-08-10 00:00:00"/>
    <m/>
    <s v="借款展期协议   -92800-2022-00000706"/>
    <m/>
    <s v="1-92800-2022-00000041"/>
    <s v="1-202209-000013"/>
    <n v="1"/>
    <m/>
    <s v="自然人保证"/>
    <n v="20"/>
    <n v="40"/>
    <n v="0"/>
    <n v="20"/>
    <n v="20"/>
    <n v="0"/>
    <m/>
    <s v=""/>
    <m/>
    <s v="国担非专项业务"/>
    <s v=""/>
    <s v="国担非专项业务"/>
    <m/>
    <s v="2022-12-08 15:29:37"/>
    <s v="2022-12-20 11:13:38"/>
    <s v="2022-11-18 00:00:00"/>
    <s v="杨文俊"/>
    <m/>
    <s v="省再担合规性审查通过"/>
    <s v="国担合规性审查通过"/>
    <m/>
    <n v="260"/>
    <n v="260"/>
    <n v="334"/>
    <n v="0"/>
    <n v="0"/>
    <n v="2E-3"/>
    <n v="4758.3599999999997"/>
    <n v="4758.3599999999997"/>
    <m/>
  </r>
  <r>
    <s v="4306622111400001"/>
    <s v="国担非专项业务"/>
    <s v="新增"/>
    <x v="4"/>
    <s v=""/>
    <s v="湖南省融资再担保有限公司"/>
    <s v="汨罗市神鼎山镇双江口村集体经济合作社"/>
    <s v="非企业经济组织"/>
    <s v="统一社会信用代码"/>
    <s v="N2430681MF2886364Y"/>
    <s v="何勇"/>
    <s v="13647300260"/>
    <m/>
    <m/>
    <s v="集体控股"/>
    <s v="是"/>
    <s v="湖南省/岳阳市/汨罗市"/>
    <s v="油料种植"/>
    <s v="农、林、牧、渔业"/>
    <n v="651.83000000000004"/>
    <n v="0.37"/>
    <n v="2793"/>
    <m/>
    <s v="其他"/>
    <s v="三农"/>
    <s v=""/>
    <s v="何勇"/>
    <s v="居民身份证"/>
    <s v="430681197609234337"/>
    <s v="中国建设银行岳阳市分行"/>
    <n v="327"/>
    <s v="流动资金贷款"/>
    <n v="4.25"/>
    <s v="人民币"/>
    <s v="否"/>
    <s v="2022-11-14 00:00:00"/>
    <s v="2025-11-07 00:00:00"/>
    <m/>
    <s v="YYMLZHGXD20221107-006"/>
    <s v="无"/>
    <s v="YYMLBZ[2022]第001号"/>
    <s v="汨保（委字）第202211-02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1-21 14:48:54"/>
    <s v="2022-12-20 11:10:41"/>
    <s v="2022-11-18 00:00:00"/>
    <s v="黄泺源"/>
    <m/>
    <s v="省再担合规性审查通过"/>
    <s v="国担合规性审查通过"/>
    <m/>
    <n v="327"/>
    <n v="327"/>
    <n v="1089"/>
    <n v="0"/>
    <n v="0"/>
    <n v="2E-3"/>
    <n v="6540"/>
    <n v="6540"/>
    <m/>
  </r>
  <r>
    <s v="4304522103100002"/>
    <s v="国担非专项业务"/>
    <s v="新增"/>
    <x v="13"/>
    <s v=""/>
    <s v="湖南省融资再担保有限公司"/>
    <s v="张家界万众国际旅行社有限责任公司"/>
    <s v="企业"/>
    <s v="统一社会信用代码"/>
    <s v="914308001868849901"/>
    <s v="黎菲"/>
    <s v="15074446677"/>
    <m/>
    <m/>
    <s v="私人控股"/>
    <s v="否"/>
    <s v="湖南省/张家界市/永定区"/>
    <s v="旅行社及相关服务"/>
    <s v="租赁和商务服务业"/>
    <n v="4619"/>
    <n v="2146"/>
    <n v="14"/>
    <n v="5.7"/>
    <s v="小型企业"/>
    <s v="小微企业"/>
    <s v=""/>
    <s v="黎菲"/>
    <s v="居民身份证"/>
    <s v="430802198312180323"/>
    <s v="中国建设银行张家界永定支行"/>
    <n v="395.76"/>
    <s v="流动资金贷款"/>
    <n v="4.6500000000000004"/>
    <s v="人民币"/>
    <s v="否"/>
    <s v="2022-10-31 00:00:00"/>
    <s v="2023-10-31 00:00:00"/>
    <m/>
    <s v="HTZ430740000LDZJ2022N02C"/>
    <s v="FKTZ430740000202210N000000A"/>
    <s v="HTC430740000YBDB2022N025"/>
    <s v="2022年张委托担保字第010006号"/>
    <n v="0.9"/>
    <m/>
    <s v="权利质押,自然人保证,企业保证,不动产抵押"/>
    <n v="20"/>
    <n v="40"/>
    <n v="0"/>
    <n v="20"/>
    <n v="20"/>
    <n v="0"/>
    <m/>
    <s v=""/>
    <m/>
    <s v="国担非专项业务"/>
    <s v=""/>
    <s v="国担非专项业务"/>
    <m/>
    <s v="2022-11-21 14:48:54"/>
    <s v="2022-12-20 11:10:41"/>
    <s v="2022-11-21 00:00:00"/>
    <s v="丘碧莲"/>
    <m/>
    <s v="省再担合规性审查通过"/>
    <s v="国担合规性审查通过"/>
    <m/>
    <n v="395.76"/>
    <n v="395.76"/>
    <n v="365"/>
    <n v="0"/>
    <n v="0"/>
    <n v="2E-3"/>
    <n v="7915.2"/>
    <n v="7915.2"/>
    <m/>
  </r>
  <r>
    <s v="4304522110400001"/>
    <s v="国担非专项业务"/>
    <s v="新增"/>
    <x v="13"/>
    <s v=""/>
    <s v="湖南省融资再担保有限公司"/>
    <s v="张家界万众国际旅行社有限责任公司"/>
    <s v="企业"/>
    <s v="统一社会信用代码"/>
    <s v="914308001868849901"/>
    <s v="黎菲"/>
    <s v="15074446677"/>
    <m/>
    <m/>
    <s v="私人控股"/>
    <s v="否"/>
    <s v="湖南省/张家界市/永定区"/>
    <s v="旅行社及相关服务"/>
    <s v="租赁和商务服务业"/>
    <n v="4619"/>
    <n v="2146"/>
    <n v="14"/>
    <n v="5.7"/>
    <s v="小型企业"/>
    <s v="小微企业"/>
    <s v=""/>
    <s v="黎菲"/>
    <s v="居民身份证"/>
    <s v="430802198312180323"/>
    <s v="中国建设银行张家界永定支行"/>
    <n v="424.24"/>
    <s v="流动资金贷款"/>
    <n v="4.6500000000000004"/>
    <s v="人民币"/>
    <s v="否"/>
    <s v="2022-11-04 00:00:00"/>
    <s v="2023-10-31 00:00:00"/>
    <m/>
    <s v="HTZ430740000LDZJ2022N02C"/>
    <s v="FKTZ430740000202211N0000004"/>
    <s v="HTC430740000YBDB2022N025"/>
    <s v="2022年张委托担保字第010006号"/>
    <n v="0.9"/>
    <m/>
    <s v="自然人保证,企业保证,权利质押,不动产抵押"/>
    <n v="20"/>
    <n v="40"/>
    <n v="0"/>
    <n v="20"/>
    <n v="20"/>
    <n v="0"/>
    <m/>
    <s v=""/>
    <m/>
    <s v="国担非专项业务"/>
    <s v=""/>
    <s v="国担非专项业务"/>
    <m/>
    <s v="2022-11-21 14:48:54"/>
    <s v="2022-12-20 11:10:41"/>
    <s v="2022-11-21 09:44:01"/>
    <s v="丘碧莲"/>
    <m/>
    <s v="省再担合规性审查通过"/>
    <s v="国担合规性审查通过"/>
    <m/>
    <n v="424.24"/>
    <n v="424.24"/>
    <n v="361"/>
    <n v="0"/>
    <n v="0"/>
    <n v="2E-3"/>
    <n v="8391.82"/>
    <n v="8391.82"/>
    <m/>
  </r>
  <r>
    <s v="4305822100810008"/>
    <s v="国担非专项业务"/>
    <s v="新增"/>
    <x v="42"/>
    <m/>
    <s v="湖南省融资再担保有限公司"/>
    <s v="任维"/>
    <s v="个体工商户"/>
    <s v="居民身份证"/>
    <s v="430602197510191511"/>
    <m/>
    <m/>
    <s v="岳阳市开发区金翔建材经营部"/>
    <s v="92430600MA4N5G3M5U"/>
    <s v="私人控股"/>
    <s v="否"/>
    <s v="湖南省/岳阳市/岳阳楼区"/>
    <s v="陶瓷、石材装饰材料零售"/>
    <s v="零售业"/>
    <n v="1136"/>
    <n v="1123"/>
    <n v="3"/>
    <n v="0"/>
    <s v="其他"/>
    <s v="小微企业"/>
    <m/>
    <m/>
    <m/>
    <m/>
    <s v="华融湘江银行岳阳分行"/>
    <n v="160"/>
    <s v="流动资金贷款"/>
    <n v="4"/>
    <s v="人民币"/>
    <s v="否"/>
    <s v="2022-10-08 00:00:00"/>
    <s v="2023-10-07 00:00:00"/>
    <m/>
    <s v="华银岳（中南支）个贷担字[2022]年第041号"/>
    <m/>
    <s v="华银岳（中南支）保字（2022）年第（041）号"/>
    <s v="岳小微融担保协议字[2022]第193号"/>
    <n v="0.5"/>
    <m/>
    <s v="自然人保证,不动产抵押"/>
    <n v="20"/>
    <n v="40"/>
    <n v="0"/>
    <n v="20"/>
    <n v="20"/>
    <n v="0"/>
    <m/>
    <s v=""/>
    <m/>
    <s v="国担非专项业务"/>
    <m/>
    <s v="国担非专项业务"/>
    <m/>
    <s v="2022-11-21 17:20:50"/>
    <s v="2022-12-20 11:10:41"/>
    <s v="2022-11-21 10:02:45"/>
    <s v="蒋荣"/>
    <m/>
    <s v="省再担合规性审查通过"/>
    <s v="国担合规性审查通过"/>
    <m/>
    <n v="160"/>
    <n v="160"/>
    <n v="364"/>
    <n v="0"/>
    <n v="0"/>
    <n v="2E-3"/>
    <n v="3191.23"/>
    <n v="3191.23"/>
    <m/>
  </r>
  <r>
    <s v="4305822101000007"/>
    <s v="乡村振兴贷款担保支持计划"/>
    <s v="新增"/>
    <x v="42"/>
    <m/>
    <s v="湖南省融资再担保有限公司"/>
    <s v="平江峰岭菁华果业有限公司"/>
    <s v="企业"/>
    <s v="统一社会信用代码"/>
    <s v="91430626MA4LF8KW68"/>
    <m/>
    <m/>
    <m/>
    <m/>
    <s v="私人控股"/>
    <s v="否"/>
    <s v="湖南省/岳阳市/平江县"/>
    <s v="其他水果种植"/>
    <s v="农、林、牧、渔业"/>
    <n v="6450.61"/>
    <n v="4920.5"/>
    <n v="37"/>
    <n v="0"/>
    <s v="中型企业"/>
    <s v="三农"/>
    <m/>
    <s v="毛卫军"/>
    <s v="居民身份证"/>
    <s v="430602197111264015"/>
    <s v="中国建设银行岳阳市分行"/>
    <n v="400"/>
    <s v="个人经营性贷款"/>
    <n v="4.45"/>
    <s v="人民币"/>
    <s v="否"/>
    <s v="2022-10-10 00:00:00"/>
    <s v="2023-10-10 00:00:00"/>
    <m/>
    <s v="HTZ430666100LDZJ2022N00G"/>
    <m/>
    <s v="HTC430666100YBDB2022N002"/>
    <s v="岳小微融担保协议字[2021]第222号"/>
    <n v="1.3"/>
    <m/>
    <s v="自然人保证,企业保证"/>
    <n v="20"/>
    <n v="30"/>
    <n v="0"/>
    <n v="20"/>
    <n v="30"/>
    <n v="0"/>
    <m/>
    <s v=""/>
    <m/>
    <s v="乡村振兴贷款担保支持计划"/>
    <m/>
    <s v="乡村振兴贷款担保支持计划"/>
    <m/>
    <s v="2022-11-21 17:20:50"/>
    <s v="2022-12-30 16:48:46"/>
    <s v="2022-11-21 10:02:45"/>
    <s v="蒋荣"/>
    <m/>
    <s v="省再担合规性审查通过"/>
    <s v="国担合规性审查通过"/>
    <m/>
    <n v="400"/>
    <n v="400"/>
    <n v="365"/>
    <n v="0"/>
    <n v="0"/>
    <n v="2E-3"/>
    <n v="8000"/>
    <n v="8000"/>
    <m/>
  </r>
  <r>
    <s v="4305822101000008"/>
    <s v="国担非专项业务"/>
    <s v="新增"/>
    <x v="42"/>
    <m/>
    <s v="湖南省融资再担保有限公司"/>
    <s v="岳阳天乐彩印有限公司"/>
    <s v="企业"/>
    <s v="统一社会信用代码"/>
    <s v="91430600MA4PF7WW3W"/>
    <m/>
    <m/>
    <m/>
    <m/>
    <s v="私人控股"/>
    <s v="否"/>
    <s v="湖南省/岳阳市/君山区"/>
    <s v="塑料零件及其他塑料制品制造"/>
    <s v="工业"/>
    <n v="2173.8200000000002"/>
    <n v="2701.35"/>
    <n v="28"/>
    <n v="7"/>
    <s v="小型企业"/>
    <s v="小微企业"/>
    <s v="3.6.1.2"/>
    <s v="许辉"/>
    <s v="居民身份证"/>
    <s v="430621197003010500"/>
    <s v="中国建设银行岳阳市分行"/>
    <n v="330"/>
    <s v="流动资金贷款"/>
    <n v="4.45"/>
    <s v="人民币"/>
    <s v="否"/>
    <s v="2022-10-10 00:00:00"/>
    <s v="2023-10-10 00:00:00"/>
    <m/>
    <s v="HTZ430669100LDZJ2022N007"/>
    <m/>
    <s v="HTC430669100YBDB2022N006"/>
    <s v="岳小微融担保协议字[2022]第272号"/>
    <n v="0.5"/>
    <m/>
    <s v="自然人保证,动产抵押"/>
    <n v="20"/>
    <n v="40"/>
    <n v="0"/>
    <n v="20"/>
    <n v="20"/>
    <n v="0"/>
    <m/>
    <s v=""/>
    <m/>
    <s v="国担非专项业务"/>
    <m/>
    <s v="国担非专项业务"/>
    <m/>
    <s v="2022-11-21 17:20:50"/>
    <s v="2022-12-20 11:10:41"/>
    <s v="2022-11-21 10:02:45"/>
    <s v="蒋荣"/>
    <m/>
    <s v="省再担合规性审查通过"/>
    <s v="国担合规性审查通过"/>
    <m/>
    <n v="330"/>
    <n v="330"/>
    <n v="365"/>
    <n v="0"/>
    <n v="0"/>
    <n v="2E-3"/>
    <n v="6600"/>
    <n v="6600"/>
    <m/>
  </r>
  <r>
    <s v="4305822101000009"/>
    <s v="国担非专项业务"/>
    <s v="新增"/>
    <x v="42"/>
    <m/>
    <s v="湖南省融资再担保有限公司"/>
    <s v="岳阳宝丽纺织品有限公司"/>
    <s v="企业"/>
    <s v="统一社会信用代码"/>
    <s v="9143062376564342XM"/>
    <m/>
    <m/>
    <m/>
    <m/>
    <s v="私人控股"/>
    <s v="否"/>
    <s v="湖南省/岳阳市/华容县"/>
    <s v="棉纺纱加工"/>
    <s v="工业"/>
    <n v="29276"/>
    <n v="27503"/>
    <n v="100"/>
    <n v="0"/>
    <s v="小型企业"/>
    <s v="小微企业"/>
    <s v="7.3.3"/>
    <s v="付劲松"/>
    <s v="居民身份证"/>
    <s v="430623196708280955"/>
    <s v="中国农业银行岳阳分行"/>
    <n v="500"/>
    <s v="流动资金贷款"/>
    <n v="4.1500000000000004"/>
    <s v="人民币"/>
    <s v="否"/>
    <s v="2022-10-10 00:00:00"/>
    <s v="2023-10-09 00:00:00"/>
    <m/>
    <s v="43010120220003557"/>
    <m/>
    <s v="43100120220017395"/>
    <s v="岳小微融担保协议字[2022]第229号"/>
    <n v="0.5"/>
    <m/>
    <s v="自然人保证,动产抵押"/>
    <n v="20"/>
    <n v="40"/>
    <n v="0"/>
    <n v="20"/>
    <n v="20"/>
    <n v="0"/>
    <m/>
    <s v="高新企业,终本案件"/>
    <m/>
    <s v="国担非专项业务"/>
    <m/>
    <s v="国担非专项业务"/>
    <m/>
    <s v="2022-11-21 17:20:50"/>
    <s v="2022-12-20 11:11:11"/>
    <s v="2022-11-21 10:02:45"/>
    <s v="蒋荣"/>
    <m/>
    <s v="省再担合规性审查通过"/>
    <s v="国担合规性审查通过"/>
    <m/>
    <n v="500"/>
    <n v="500"/>
    <n v="364"/>
    <n v="0"/>
    <n v="0"/>
    <n v="2E-3"/>
    <n v="9972.6"/>
    <n v="9972.6"/>
    <m/>
  </r>
  <r>
    <s v="4305822101400003"/>
    <s v="国担非专项业务"/>
    <s v="新增"/>
    <x v="42"/>
    <m/>
    <s v="湖南省融资再担保有限公司"/>
    <s v="湖南省诠美美容服务有限公司"/>
    <s v="企业"/>
    <s v="统一社会信用代码"/>
    <s v="91430623MA4R3LJ70M"/>
    <m/>
    <m/>
    <m/>
    <m/>
    <s v="私人控股"/>
    <s v="否"/>
    <s v="湖南省/岳阳市/华容县"/>
    <s v="家用美容、保健护理电器具制造"/>
    <s v="工业"/>
    <n v="330"/>
    <n v="260"/>
    <n v="10"/>
    <n v="0"/>
    <s v="微型企业"/>
    <s v="小微企业"/>
    <s v="7.1.3"/>
    <s v="易利群"/>
    <s v="居民身份证"/>
    <s v="430623197906248184"/>
    <s v="华融湘江银行岳阳分行"/>
    <n v="80"/>
    <s v="流动资金贷款"/>
    <n v="4.45"/>
    <s v="人民币"/>
    <s v="否"/>
    <s v="2022-10-14 00:00:00"/>
    <s v="2023-10-09 00:00:00"/>
    <m/>
    <s v="华银岳（华容支）流资贷字（2022）年第（049）号"/>
    <m/>
    <s v="华银岳（华容支）保字（2022）年第（049）号"/>
    <s v="岳小微融担保协议字[2021]第203号"/>
    <n v="0.5"/>
    <m/>
    <s v="自然人保证,不动产抵押"/>
    <n v="20"/>
    <n v="40"/>
    <n v="0"/>
    <n v="20"/>
    <n v="20"/>
    <n v="0"/>
    <m/>
    <s v=""/>
    <m/>
    <s v="国担非专项业务"/>
    <m/>
    <s v="国担非专项业务"/>
    <m/>
    <s v="2022-11-21 17:20:50"/>
    <s v="2022-12-20 11:11:11"/>
    <s v="2022-11-21 10:02:45"/>
    <s v="蒋荣"/>
    <m/>
    <s v="省再担合规性审查通过"/>
    <s v="国担合规性审查通过"/>
    <m/>
    <n v="80"/>
    <n v="80"/>
    <n v="360"/>
    <n v="0"/>
    <n v="0"/>
    <n v="2E-3"/>
    <n v="1578.08"/>
    <n v="1578.08"/>
    <m/>
  </r>
  <r>
    <s v="4305822102600003"/>
    <s v="国担非专项业务"/>
    <s v="新增"/>
    <x v="42"/>
    <m/>
    <s v="湖南省融资再担保有限公司"/>
    <s v="湖南开达建材有限公司"/>
    <s v="企业"/>
    <s v="统一社会信用代码"/>
    <s v="91430682MA7ALAE0X7"/>
    <m/>
    <m/>
    <m/>
    <m/>
    <s v="私人控股"/>
    <s v="否"/>
    <s v="湖南省/岳阳市/临湘市"/>
    <s v="建材批发"/>
    <s v="批发业"/>
    <n v="400.14"/>
    <n v="412.57"/>
    <n v="7"/>
    <n v="9.6300000000000008"/>
    <s v="微型企业"/>
    <s v="小微企业"/>
    <m/>
    <s v="曾金龙"/>
    <s v="居民身份证"/>
    <s v="430682197801018817"/>
    <s v="湖南临湘农村商业银行"/>
    <n v="220"/>
    <s v="流动资金贷款"/>
    <n v="4.6500000000000004"/>
    <s v="人民币"/>
    <s v="否"/>
    <s v="2022-10-26 00:00:00"/>
    <s v="2023-10-24 00:00:00"/>
    <m/>
    <s v="-24000-2022-00002173"/>
    <m/>
    <s v="1-24000-2022-00000303"/>
    <s v="岳小微融担保协议字[2022]第261号"/>
    <n v="0.5"/>
    <m/>
    <s v="自然人保证,应收账款质押"/>
    <n v="20"/>
    <n v="40"/>
    <n v="0"/>
    <n v="20"/>
    <n v="20"/>
    <n v="0"/>
    <m/>
    <s v=""/>
    <m/>
    <s v="国担非专项业务"/>
    <m/>
    <s v="国担非专项业务"/>
    <m/>
    <s v="2022-11-21 17:20:50"/>
    <s v="2022-12-20 11:11:11"/>
    <s v="2022-11-21 10:02:45"/>
    <s v="蒋荣"/>
    <m/>
    <s v="省再担合规性审查通过"/>
    <s v="国担合规性审查通过"/>
    <m/>
    <n v="220"/>
    <n v="220"/>
    <n v="363"/>
    <n v="0"/>
    <n v="0"/>
    <n v="2E-3"/>
    <n v="4375.8900000000003"/>
    <n v="4375.8900000000003"/>
    <m/>
  </r>
  <r>
    <s v="4305822102510008"/>
    <s v="国担非专项业务"/>
    <s v="新增"/>
    <x v="42"/>
    <m/>
    <s v="湖南省融资再担保有限公司"/>
    <s v="吕细华"/>
    <s v="个体工商户"/>
    <s v="居民身份证"/>
    <s v="430621198006192383"/>
    <m/>
    <m/>
    <s v="湘阴县发到家购物广场"/>
    <s v="92430624MA4QRDJT9M"/>
    <s v="私人控股"/>
    <s v="否"/>
    <s v="湖南省/岳阳市/湘阴县"/>
    <s v="超级市场零售"/>
    <s v="零售业"/>
    <n v="1500"/>
    <n v="3655.6"/>
    <n v="90"/>
    <n v="0"/>
    <s v="其他"/>
    <s v="小微企业"/>
    <m/>
    <m/>
    <m/>
    <m/>
    <s v="中国邮政储蓄银行岳阳市分行"/>
    <n v="200"/>
    <s v="流动资金贷款"/>
    <n v="4.45"/>
    <s v="人民币"/>
    <s v="否"/>
    <s v="2022-10-25 00:00:00"/>
    <s v="2023-10-25 00:00:00"/>
    <m/>
    <s v="43010113222101558081"/>
    <m/>
    <s v="43010113222101558301"/>
    <s v="岳小微融担保协议字[2022]第223号"/>
    <n v="0.5"/>
    <m/>
    <s v="自然人保证,动产抵押"/>
    <n v="20"/>
    <n v="40"/>
    <n v="0"/>
    <n v="20"/>
    <n v="20"/>
    <n v="0"/>
    <m/>
    <s v=""/>
    <m/>
    <s v="国担非专项业务"/>
    <m/>
    <s v="国担非专项业务"/>
    <m/>
    <s v="2022-11-21 17:20:50"/>
    <s v="2022-12-20 11:11:11"/>
    <s v="2022-11-21 10:02:45"/>
    <s v="蒋荣"/>
    <m/>
    <s v="省再担合规性审查通过"/>
    <s v="国担合规性审查通过"/>
    <m/>
    <n v="200"/>
    <n v="200"/>
    <n v="365"/>
    <n v="0"/>
    <n v="0"/>
    <n v="2E-3"/>
    <n v="4000"/>
    <n v="4000"/>
    <m/>
  </r>
  <r>
    <s v="4305822103100005"/>
    <s v="国担非专项业务"/>
    <s v="新增"/>
    <x v="42"/>
    <m/>
    <s v="湖南省融资再担保有限公司"/>
    <s v="湖南精致君山贸易发展有限公司"/>
    <s v="企业"/>
    <s v="统一社会信用代码"/>
    <s v="91430611578611035H"/>
    <m/>
    <m/>
    <m/>
    <m/>
    <s v="私人控股"/>
    <s v="否"/>
    <s v="湖南省/岳阳市/君山区"/>
    <s v="林业产品批发"/>
    <s v="批发业"/>
    <n v="21461"/>
    <n v="10126"/>
    <n v="15"/>
    <n v="2488"/>
    <s v="小型企业"/>
    <s v="小微企业"/>
    <m/>
    <s v="谢美良"/>
    <s v="居民身份证"/>
    <s v="430602196402203058"/>
    <s v="华融湘江银行岳阳分行"/>
    <n v="500"/>
    <s v="流动资金贷款"/>
    <n v="4.45"/>
    <s v="人民币"/>
    <s v="否"/>
    <s v="2022-10-31 00:00:00"/>
    <s v="2023-10-26 00:00:00"/>
    <m/>
    <s v="华银岳（财源支）流资贷字（2022）年第（0046）号"/>
    <m/>
    <s v="华银岳（财源支）保字（2022）年第（0046）号"/>
    <s v="岳小微融担保协议字[2022]第192号"/>
    <n v="1.3"/>
    <m/>
    <s v="企业保证"/>
    <n v="20"/>
    <n v="40"/>
    <n v="0"/>
    <n v="20"/>
    <n v="20"/>
    <n v="0"/>
    <m/>
    <s v=""/>
    <m/>
    <s v="国担非专项业务"/>
    <m/>
    <s v="国担非专项业务"/>
    <m/>
    <s v="2022-11-21 17:20:50"/>
    <s v="2022-12-20 11:11:11"/>
    <s v="2022-11-21 10:02:45"/>
    <s v="蒋荣"/>
    <m/>
    <s v="省再担合规性审查通过"/>
    <s v="国担合规性审查通过"/>
    <m/>
    <n v="500"/>
    <n v="500"/>
    <n v="360"/>
    <n v="0"/>
    <n v="0"/>
    <n v="2E-3"/>
    <n v="9863.01"/>
    <n v="9863.01"/>
    <m/>
  </r>
  <r>
    <s v="4305822103100006"/>
    <s v="国担非专项业务"/>
    <s v="新增"/>
    <x v="42"/>
    <m/>
    <s v="湖南省融资再担保有限公司"/>
    <s v="岳阳天瀛化工有限责任公司"/>
    <s v="企业"/>
    <s v="统一社会信用代码"/>
    <s v="91430600MA4LD8WE4H"/>
    <m/>
    <m/>
    <m/>
    <m/>
    <s v="私人控股"/>
    <s v="否"/>
    <s v="湖南省/岳阳市/云溪区"/>
    <s v="专项化学用品制造"/>
    <s v="工业"/>
    <n v="2208.11"/>
    <n v="2905"/>
    <n v="54"/>
    <n v="88.41"/>
    <s v="小型企业"/>
    <s v="小微企业"/>
    <s v="3.3.6.0"/>
    <s v="曹今贵"/>
    <s v="居民身份证"/>
    <s v="430424196410077239"/>
    <s v="长沙银行岳阳分行"/>
    <n v="470"/>
    <s v="流动资金贷款"/>
    <n v="4.45"/>
    <s v="人民币"/>
    <s v="否"/>
    <s v="2022-10-31 00:00:00"/>
    <s v="2023-10-30 00:00:00"/>
    <m/>
    <s v="QSY20221026006524"/>
    <m/>
    <s v="DB36250120221026064381"/>
    <s v="岳小微融担保协议字[2022]第70号"/>
    <n v="0.5"/>
    <m/>
    <s v="自然人保证,动产抵押"/>
    <n v="20"/>
    <n v="40"/>
    <n v="0"/>
    <n v="20"/>
    <n v="20"/>
    <n v="0"/>
    <m/>
    <s v=""/>
    <m/>
    <s v="国担非专项业务"/>
    <m/>
    <s v="国担非专项业务"/>
    <m/>
    <s v="2022-11-21 17:20:50"/>
    <s v="2022-12-20 11:11:11"/>
    <s v="2022-11-21 10:02:45"/>
    <s v="蒋荣"/>
    <m/>
    <s v="省再担合规性审查通过"/>
    <s v="国担合规性审查通过"/>
    <m/>
    <n v="470"/>
    <n v="470"/>
    <n v="364"/>
    <n v="0"/>
    <n v="0"/>
    <n v="2E-3"/>
    <n v="9374.25"/>
    <n v="9374.25"/>
    <m/>
  </r>
  <r>
    <s v="4305822103100007"/>
    <s v="国担非专项业务"/>
    <s v="新增"/>
    <x v="42"/>
    <m/>
    <s v="湖南省融资再担保有限公司"/>
    <s v="湖南中孚农构生物科技有限公司"/>
    <s v="企业"/>
    <s v="统一社会信用代码"/>
    <s v="91430600MA4Q56GJ9Y"/>
    <m/>
    <m/>
    <m/>
    <m/>
    <s v="私人控股"/>
    <s v="否"/>
    <s v="湖南省/岳阳市/岳阳楼区"/>
    <s v="油料种植"/>
    <s v="农、林、牧、渔业"/>
    <n v="1515.02"/>
    <n v="1813.43"/>
    <n v="10"/>
    <n v="0"/>
    <s v="中型企业"/>
    <s v="三农"/>
    <m/>
    <s v="谭义和"/>
    <s v="居民身份证"/>
    <s v="430623197209233016"/>
    <s v="华融湘江银行岳阳分行"/>
    <n v="240"/>
    <s v="流动资金贷款"/>
    <n v="4.45"/>
    <s v="人民币"/>
    <s v="否"/>
    <s v="2022-10-31 00:00:00"/>
    <s v="2023-08-27 00:00:00"/>
    <m/>
    <s v="华银岳（财源支）流资贷字（2022）年第（0048）号"/>
    <m/>
    <s v="华银岳（财源支）保字（2022）年第（0048）号"/>
    <s v="岳小微融担保协议字[2022]第291号"/>
    <n v="0.5"/>
    <m/>
    <s v="自然人保证,企业保证,应收账款质押"/>
    <n v="20"/>
    <n v="40"/>
    <n v="0"/>
    <n v="20"/>
    <n v="20"/>
    <n v="0"/>
    <m/>
    <s v=""/>
    <m/>
    <s v="国担非专项业务"/>
    <m/>
    <s v="国担非专项业务"/>
    <m/>
    <s v="2022-11-21 17:20:50"/>
    <s v="2022-12-20 11:11:11"/>
    <s v="2022-11-21 10:02:45"/>
    <s v="蒋荣"/>
    <m/>
    <s v="省再担合规性审查通过"/>
    <s v="国担合规性审查通过"/>
    <m/>
    <n v="240"/>
    <n v="240"/>
    <n v="300"/>
    <n v="0"/>
    <n v="0"/>
    <n v="2E-3"/>
    <n v="3945.21"/>
    <n v="3945.21"/>
    <m/>
  </r>
  <r>
    <s v="4305822102800006"/>
    <s v="国担非专项业务"/>
    <s v="新增"/>
    <x v="42"/>
    <m/>
    <s v="湖南省融资再担保有限公司"/>
    <s v="湖南颂源电子科技有限公司"/>
    <s v="企业"/>
    <s v="统一社会信用代码"/>
    <s v="91430623MA4RU22198"/>
    <m/>
    <m/>
    <m/>
    <m/>
    <s v="私人控股"/>
    <s v="否"/>
    <s v="湖南省/岳阳市/华容县"/>
    <s v="电子元器件与机电组件设备制造"/>
    <s v="工业"/>
    <n v="400"/>
    <n v="117"/>
    <n v="37"/>
    <n v="0"/>
    <s v="微型企业"/>
    <s v="小微企业"/>
    <s v="1.2.1"/>
    <s v="张峰"/>
    <s v="居民身份证"/>
    <s v="430602197401210015"/>
    <s v="湖南华容星龙村镇银行"/>
    <n v="80"/>
    <s v="流动资金贷款"/>
    <n v="4.6500000000000004"/>
    <s v="人民币"/>
    <s v="否"/>
    <s v="2022-10-28 00:00:00"/>
    <s v="2023-10-27 00:00:00"/>
    <m/>
    <s v="-94500-2022-00001028"/>
    <m/>
    <s v="保-94500-2022-00000004号"/>
    <s v="岳小微融担保协议字[2022]第283号"/>
    <n v="0.5"/>
    <m/>
    <s v="自然人保证,动产抵押"/>
    <n v="20"/>
    <n v="40"/>
    <n v="0"/>
    <n v="20"/>
    <n v="20"/>
    <n v="0"/>
    <m/>
    <s v=""/>
    <m/>
    <s v="国担非专项业务"/>
    <m/>
    <s v="国担非专项业务"/>
    <m/>
    <s v="2022-11-21 17:20:50"/>
    <s v="2022-12-20 11:11:11"/>
    <s v="2022-11-21 10:02:45"/>
    <s v="蒋荣"/>
    <m/>
    <s v="省再担合规性审查通过"/>
    <s v="国担合规性审查通过"/>
    <m/>
    <n v="80"/>
    <n v="80"/>
    <n v="364"/>
    <n v="0"/>
    <n v="0"/>
    <n v="2E-3"/>
    <n v="1595.62"/>
    <n v="1595.62"/>
    <m/>
  </r>
  <r>
    <s v="4305822102800007"/>
    <s v="乡村振兴贷款担保支持计划"/>
    <s v="新增"/>
    <x v="42"/>
    <m/>
    <s v="湖南省融资再担保有限公司"/>
    <s v="岳阳大马装饰有限公司"/>
    <s v="企业"/>
    <s v="统一社会信用代码"/>
    <s v="91430626MA4QBWND8U"/>
    <m/>
    <m/>
    <m/>
    <m/>
    <s v="私人控股"/>
    <s v="否"/>
    <s v="湖南省/岳阳市/平江县"/>
    <s v="住宅装饰和装修"/>
    <s v="建筑业"/>
    <n v="845.19"/>
    <n v="1533.85"/>
    <n v="15"/>
    <n v="3.4"/>
    <s v="小型企业"/>
    <s v="小微企业"/>
    <m/>
    <s v="张朝林"/>
    <s v="居民身份证"/>
    <s v="430626198510301018"/>
    <s v="湖南平江农村商业银行"/>
    <n v="300"/>
    <s v="流动资金贷款"/>
    <n v="4.6500000000000004"/>
    <s v="人民币"/>
    <s v="否"/>
    <s v="2022-10-28 00:00:00"/>
    <s v="2023-10-28 00:00:00"/>
    <m/>
    <s v="平江农商行三阳支行借字2022第1017号"/>
    <m/>
    <s v="平江农商行三阳支行保字2022第1016号"/>
    <s v="岳小微融担保协议字[2022]第262号"/>
    <n v="0.5"/>
    <m/>
    <s v="自然人保证,不动产抵押"/>
    <n v="20"/>
    <n v="30"/>
    <n v="0"/>
    <n v="20"/>
    <n v="30"/>
    <n v="0"/>
    <m/>
    <s v=""/>
    <m/>
    <s v="乡村振兴贷款担保支持计划"/>
    <m/>
    <s v="乡村振兴贷款担保支持计划"/>
    <m/>
    <s v="2022-11-21 17:20:50"/>
    <s v="2022-12-30 16:48:46"/>
    <s v="2022-11-21 10:02:45"/>
    <s v="蒋荣"/>
    <m/>
    <s v="省再担合规性审查通过"/>
    <s v="国担合规性审查通过"/>
    <m/>
    <n v="300"/>
    <n v="300"/>
    <n v="365"/>
    <n v="0"/>
    <n v="0"/>
    <n v="2E-3"/>
    <n v="6000"/>
    <n v="6000"/>
    <m/>
  </r>
  <r>
    <s v="4301922101010002"/>
    <s v="乡村振兴贷款担保支持计划"/>
    <s v="新增"/>
    <x v="3"/>
    <m/>
    <s v="湖南省融资再担保有限公司"/>
    <s v="何灶生"/>
    <s v="农户"/>
    <s v="居民身份证"/>
    <s v="432928197201100817"/>
    <s v="何灶生"/>
    <s v="17872498819"/>
    <m/>
    <m/>
    <m/>
    <s v="否"/>
    <s v="湖南省/永州市/新田县"/>
    <s v="猪的饲养"/>
    <s v="农、林、牧、渔业"/>
    <m/>
    <m/>
    <n v="1"/>
    <m/>
    <s v="其他"/>
    <s v="三农"/>
    <m/>
    <m/>
    <m/>
    <m/>
    <s v="中国邮政储蓄银行新田县支行"/>
    <n v="15"/>
    <s v="个人经营性贷款"/>
    <n v="6.15"/>
    <s v="人民币"/>
    <s v="否"/>
    <s v="2022-10-10 00:00:00"/>
    <s v="2025-10-10 00:00:00"/>
    <m/>
    <s v="43016724222091209603"/>
    <m/>
    <s v="[2022]邮银永LSXDB012"/>
    <s v="43016724222091209603-1"/>
    <n v="1"/>
    <m/>
    <s v="自然人保证"/>
    <n v="20"/>
    <n v="30"/>
    <n v="0"/>
    <n v="20"/>
    <n v="30"/>
    <n v="0"/>
    <m/>
    <s v=""/>
    <m/>
    <s v="乡村振兴贷款担保支持计划"/>
    <m/>
    <s v="乡村振兴贷款担保支持计划"/>
    <m/>
    <s v="2022-11-23 09:10:55"/>
    <s v="2022-12-30 16:48:46"/>
    <s v="2022-11-21 15:02:02"/>
    <s v="蔡晓辉"/>
    <m/>
    <s v="省再担合规性审查通过"/>
    <s v="国担合规性审查通过"/>
    <m/>
    <n v="15"/>
    <n v="15"/>
    <n v="1096"/>
    <n v="0"/>
    <n v="0"/>
    <n v="2E-3"/>
    <n v="300"/>
    <n v="300"/>
    <m/>
  </r>
  <r>
    <s v="4301922101210002"/>
    <s v="乡村振兴贷款担保支持计划"/>
    <s v="新增"/>
    <x v="3"/>
    <m/>
    <s v="湖南省融资再担保有限公司"/>
    <s v="谢光平"/>
    <s v="农户"/>
    <s v="居民身份证"/>
    <s v="432928198201308014"/>
    <s v="谢光平"/>
    <s v="18774668930"/>
    <m/>
    <m/>
    <m/>
    <s v="否"/>
    <s v="湖南省/永州市/新田县"/>
    <s v="小吃服务"/>
    <s v="餐饮业"/>
    <m/>
    <m/>
    <n v="1"/>
    <m/>
    <s v="其他"/>
    <s v="三农"/>
    <m/>
    <m/>
    <m/>
    <m/>
    <s v="中国邮政储蓄银行新田县支行"/>
    <n v="20"/>
    <s v="个人经营性贷款"/>
    <n v="6.15"/>
    <s v="人民币"/>
    <s v="否"/>
    <s v="2022-10-12 00:00:00"/>
    <s v="2025-10-12 00:00:00"/>
    <m/>
    <s v="4399946Q222101496901"/>
    <m/>
    <s v="[2022]邮银永LSXDB012"/>
    <s v="4399946Q222101496901-1"/>
    <n v="1"/>
    <m/>
    <s v="自然人保证"/>
    <n v="20"/>
    <n v="30"/>
    <n v="0"/>
    <n v="20"/>
    <n v="30"/>
    <n v="0"/>
    <m/>
    <s v=""/>
    <m/>
    <s v="乡村振兴贷款担保支持计划"/>
    <m/>
    <s v="乡村振兴贷款担保支持计划"/>
    <m/>
    <s v="2022-11-23 09:10:55"/>
    <s v="2022-12-30 16:48:46"/>
    <s v="2022-11-21 15:02:02"/>
    <s v="蔡晓辉"/>
    <m/>
    <s v="省再担合规性审查通过"/>
    <s v="国担合规性审查通过"/>
    <m/>
    <n v="20"/>
    <n v="20"/>
    <n v="1096"/>
    <n v="0"/>
    <n v="0"/>
    <n v="2E-3"/>
    <n v="400"/>
    <n v="400"/>
    <m/>
  </r>
  <r>
    <s v="4301922101410002"/>
    <s v="乡村振兴贷款担保支持计划"/>
    <s v="新增"/>
    <x v="3"/>
    <m/>
    <s v="湖南省融资再担保有限公司"/>
    <s v="朱坤平"/>
    <s v="农户"/>
    <s v="居民身份证"/>
    <s v="432926198004071334"/>
    <s v="朱坤平"/>
    <s v="13777929020"/>
    <m/>
    <m/>
    <m/>
    <s v="否"/>
    <s v="湖南省/永州市/江华瑶族自治县"/>
    <s v="猪的饲养"/>
    <s v="农、林、牧、渔业"/>
    <m/>
    <m/>
    <n v="1"/>
    <m/>
    <s v="其他"/>
    <s v="三农"/>
    <m/>
    <m/>
    <m/>
    <m/>
    <s v="中国邮政储蓄银行江华瑶族自治县支行"/>
    <n v="20"/>
    <s v="个人经营性贷款"/>
    <n v="5.2"/>
    <s v="人民币"/>
    <s v="否"/>
    <s v="2022-10-14 00:00:00"/>
    <s v="2025-10-14 00:00:00"/>
    <m/>
    <s v="4398692Q222101608599"/>
    <m/>
    <s v="[2022]邮银永LSXDB012"/>
    <s v="4398692Q222101608599-1"/>
    <n v="1"/>
    <m/>
    <s v="自然人保证"/>
    <n v="20"/>
    <n v="30"/>
    <n v="0"/>
    <n v="20"/>
    <n v="30"/>
    <n v="0"/>
    <m/>
    <s v=""/>
    <m/>
    <s v="乡村振兴贷款担保支持计划"/>
    <m/>
    <s v="乡村振兴贷款担保支持计划"/>
    <m/>
    <s v="2022-11-23 09:10:55"/>
    <s v="2022-12-30 16:48:46"/>
    <s v="2022-11-21 15:02:02"/>
    <s v="蔡晓辉"/>
    <m/>
    <s v="省再担合规性审查通过"/>
    <s v="国担合规性审查通过"/>
    <m/>
    <n v="20"/>
    <n v="20"/>
    <n v="1096"/>
    <n v="0"/>
    <n v="0"/>
    <n v="2E-3"/>
    <n v="400"/>
    <n v="400"/>
    <m/>
  </r>
  <r>
    <s v="4301922101710001"/>
    <s v="乡村振兴贷款担保支持计划"/>
    <s v="新增"/>
    <x v="3"/>
    <m/>
    <s v="湖南省融资再担保有限公司"/>
    <s v="周红运"/>
    <s v="农户"/>
    <s v="居民身份证"/>
    <s v="432928197712292718"/>
    <s v="周红运"/>
    <s v="18797755256"/>
    <m/>
    <m/>
    <m/>
    <s v="否"/>
    <s v="湖南省/永州市/新田县"/>
    <s v="牛的饲养"/>
    <s v="农、林、牧、渔业"/>
    <m/>
    <m/>
    <n v="1"/>
    <m/>
    <s v="其他"/>
    <s v="三农"/>
    <m/>
    <m/>
    <m/>
    <m/>
    <s v="中国邮政储蓄银行新田县支行"/>
    <n v="20"/>
    <s v="个人经营性贷款"/>
    <n v="6.15"/>
    <s v="人民币"/>
    <s v="否"/>
    <s v="2022-10-17 00:00:00"/>
    <s v="2025-10-17 00:00:00"/>
    <m/>
    <s v="43016724222101743367"/>
    <m/>
    <s v="[2022]邮银永LSXDB012"/>
    <s v="43016724222101743367-1"/>
    <n v="1"/>
    <m/>
    <s v="自然人保证"/>
    <n v="20"/>
    <n v="30"/>
    <n v="0"/>
    <n v="20"/>
    <n v="30"/>
    <n v="0"/>
    <m/>
    <s v=""/>
    <m/>
    <s v="乡村振兴贷款担保支持计划"/>
    <m/>
    <s v="乡村振兴贷款担保支持计划"/>
    <m/>
    <s v="2022-11-23 09:10:55"/>
    <s v="2022-12-30 16:48:46"/>
    <s v="2022-11-21 15:02:02"/>
    <s v="蔡晓辉"/>
    <m/>
    <s v="省再担合规性审查通过"/>
    <s v="国担合规性审查通过"/>
    <m/>
    <n v="20"/>
    <n v="20"/>
    <n v="1096"/>
    <n v="0"/>
    <n v="0"/>
    <n v="2E-3"/>
    <n v="400"/>
    <n v="400"/>
    <m/>
  </r>
  <r>
    <s v="4301922102110010"/>
    <s v="乡村振兴贷款担保支持计划"/>
    <s v="新增"/>
    <x v="3"/>
    <m/>
    <s v="湖南省融资再担保有限公司"/>
    <s v="李桐建"/>
    <s v="农户"/>
    <s v="居民身份证"/>
    <s v="432928198211046812"/>
    <s v="李桐建"/>
    <s v="13467485868"/>
    <m/>
    <m/>
    <m/>
    <s v="否"/>
    <s v="湖南省/永州市/新田县"/>
    <s v="其他室内装饰材料零售"/>
    <s v="零售业"/>
    <m/>
    <m/>
    <n v="1"/>
    <m/>
    <s v="其他"/>
    <s v="三农"/>
    <m/>
    <m/>
    <m/>
    <m/>
    <s v="中国邮政储蓄银行新田县支行"/>
    <n v="20"/>
    <s v="个人经营性贷款"/>
    <n v="6.15"/>
    <s v="人民币"/>
    <s v="否"/>
    <s v="2022-10-21 00:00:00"/>
    <s v="2025-10-21 00:00:00"/>
    <m/>
    <s v="4399946Q222101794827"/>
    <m/>
    <s v="[2022]邮银永LSXDB012"/>
    <s v="4399946Q222101794827-1"/>
    <n v="1"/>
    <m/>
    <s v="自然人保证"/>
    <n v="20"/>
    <n v="30"/>
    <n v="0"/>
    <n v="20"/>
    <n v="30"/>
    <n v="0"/>
    <m/>
    <s v=""/>
    <m/>
    <s v="乡村振兴贷款担保支持计划"/>
    <m/>
    <s v="乡村振兴贷款担保支持计划"/>
    <m/>
    <s v="2022-11-23 09:10:55"/>
    <s v="2022-12-30 16:48:46"/>
    <s v="2022-11-21 15:02:02"/>
    <s v="蔡晓辉"/>
    <m/>
    <s v="省再担合规性审查通过"/>
    <s v="国担合规性审查通过"/>
    <m/>
    <n v="20"/>
    <n v="20"/>
    <n v="1096"/>
    <n v="0"/>
    <n v="0"/>
    <n v="2E-3"/>
    <n v="400"/>
    <n v="400"/>
    <m/>
  </r>
  <r>
    <s v="4301922103110004"/>
    <s v="乡村振兴贷款担保支持计划"/>
    <s v="新增"/>
    <x v="3"/>
    <m/>
    <s v="湖南省融资再担保有限公司"/>
    <s v="杨海波"/>
    <s v="农户"/>
    <s v="居民身份证"/>
    <s v="431129198406172810"/>
    <s v="杨海波"/>
    <s v="15874601877"/>
    <m/>
    <m/>
    <m/>
    <s v="否"/>
    <s v="湖南省/永州市/江华瑶族自治县"/>
    <s v="猪的饲养"/>
    <s v="农、林、牧、渔业"/>
    <m/>
    <m/>
    <n v="1"/>
    <m/>
    <s v="其他"/>
    <s v="三农"/>
    <m/>
    <m/>
    <m/>
    <m/>
    <s v="中国邮政储蓄银行江华瑶族自治县支行"/>
    <n v="45"/>
    <s v="个人经营性贷款"/>
    <n v="4.5"/>
    <s v="人民币"/>
    <s v="否"/>
    <s v="2022-10-31 00:00:00"/>
    <s v="2023-10-31 00:00:00"/>
    <m/>
    <s v="4398692Q222102074048"/>
    <m/>
    <s v="[2022]邮银永LSXDB012"/>
    <s v="4398692Q222102074048-1"/>
    <n v="1"/>
    <m/>
    <s v="自然人保证"/>
    <n v="20"/>
    <n v="30"/>
    <n v="0"/>
    <n v="20"/>
    <n v="30"/>
    <n v="0"/>
    <m/>
    <s v=""/>
    <m/>
    <s v="乡村振兴贷款担保支持计划"/>
    <m/>
    <s v="乡村振兴贷款担保支持计划"/>
    <m/>
    <s v="2022-11-23 09:10:55"/>
    <s v="2022-12-30 16:48:46"/>
    <s v="2022-11-21 15:02:02"/>
    <s v="蔡晓辉"/>
    <m/>
    <s v="省再担合规性审查通过"/>
    <s v="国担合规性审查通过"/>
    <m/>
    <n v="45"/>
    <n v="45"/>
    <n v="365"/>
    <n v="0"/>
    <n v="0"/>
    <n v="2E-3"/>
    <n v="900"/>
    <n v="900"/>
    <m/>
  </r>
  <r>
    <s v="4301922102810006"/>
    <s v="国担非专项业务"/>
    <s v="新增"/>
    <x v="3"/>
    <m/>
    <s v="湖南省融资再担保有限公司"/>
    <s v="冯征兵"/>
    <s v="农户"/>
    <s v="居民身份证"/>
    <s v="432930197810284190"/>
    <s v="冯征兵"/>
    <s v="13415884687"/>
    <m/>
    <m/>
    <m/>
    <s v="否"/>
    <s v="湖南省/永州市/祁阳县"/>
    <s v="柑橘类种植"/>
    <s v="农、林、牧、渔业"/>
    <m/>
    <m/>
    <n v="1"/>
    <m/>
    <s v="其他"/>
    <s v="三农"/>
    <m/>
    <m/>
    <m/>
    <m/>
    <s v="湖南祁阳农村商业银行潘市支行"/>
    <n v="20"/>
    <s v="个人经营性贷款"/>
    <n v="7.42"/>
    <s v="人民币"/>
    <s v="否"/>
    <s v="2022-10-28 00:00:00"/>
    <s v="2025-04-08 00:00:00"/>
    <m/>
    <s v="-39038-2022-00000342"/>
    <m/>
    <s v="永担保批量（2021）湖南祁阳农村商业银行（保）第001号"/>
    <s v="-39038-2022-00000342-1"/>
    <n v="0.2"/>
    <m/>
    <s v="自然人保证,不动产抵押"/>
    <n v="20"/>
    <n v="40"/>
    <n v="0"/>
    <n v="20"/>
    <n v="20"/>
    <n v="0"/>
    <m/>
    <s v=""/>
    <m/>
    <s v="乡村振兴担"/>
    <m/>
    <s v="国担非专项业务"/>
    <m/>
    <s v="2022-11-23 09:10:55"/>
    <s v="2022-12-20 11:10:41"/>
    <s v="2022-11-21 15:51:16"/>
    <s v="蔡晓辉"/>
    <m/>
    <s v="省再担合规性审查通过"/>
    <s v="国担合规性审查通过"/>
    <m/>
    <n v="20"/>
    <n v="20"/>
    <n v="893"/>
    <n v="0"/>
    <n v="0"/>
    <n v="2E-3"/>
    <n v="400"/>
    <n v="400"/>
    <m/>
  </r>
  <r>
    <s v="4301922101010003"/>
    <s v="国担非专项业务"/>
    <s v="新增"/>
    <x v="3"/>
    <m/>
    <s v="湖南省融资再担保有限公司"/>
    <s v="伍安阳"/>
    <s v="农户"/>
    <s v="居民身份证"/>
    <s v="432930197110177511"/>
    <s v="伍安阳"/>
    <s v="15974083890"/>
    <m/>
    <m/>
    <m/>
    <s v="否"/>
    <s v="湖南省/永州市/祁阳县"/>
    <s v="柑橘类种植"/>
    <s v="农、林、牧、渔业"/>
    <m/>
    <m/>
    <n v="1"/>
    <m/>
    <s v="其他"/>
    <s v="三农"/>
    <m/>
    <m/>
    <m/>
    <m/>
    <s v="湖南祁阳农村商业银行大桥湾支行"/>
    <n v="10"/>
    <s v="个人经营性贷款"/>
    <n v="7.42"/>
    <s v="人民币"/>
    <s v="否"/>
    <s v="2022-10-10 00:00:00"/>
    <s v="2024-10-10 00:00:00"/>
    <m/>
    <s v="-39047-2022-00000214"/>
    <m/>
    <s v="永担保批量（2021）湖南祁阳农村商业银行（保）第001号"/>
    <s v="-39047-2022-00000214-1"/>
    <n v="0.2"/>
    <m/>
    <s v="自然人保证"/>
    <n v="20"/>
    <n v="40"/>
    <n v="0"/>
    <n v="20"/>
    <n v="20"/>
    <n v="0"/>
    <m/>
    <s v=""/>
    <m/>
    <s v="乡村振兴担"/>
    <m/>
    <s v="国担非专项业务"/>
    <m/>
    <s v="2022-11-23 09:10:55"/>
    <s v="2022-12-20 11:11:11"/>
    <s v="2022-11-21 15:51:16"/>
    <s v="蔡晓辉"/>
    <m/>
    <s v="省再担合规性审查通过"/>
    <s v="国担合规性审查通过"/>
    <m/>
    <n v="10"/>
    <n v="10"/>
    <n v="731"/>
    <n v="0"/>
    <n v="0"/>
    <n v="2E-3"/>
    <n v="200"/>
    <n v="200"/>
    <m/>
  </r>
  <r>
    <s v="4301922102110012"/>
    <s v="国担非专项业务"/>
    <s v="新增"/>
    <x v="3"/>
    <m/>
    <s v="湖南省融资再担保有限公司"/>
    <s v="王宏军"/>
    <s v="农户"/>
    <s v="居民身份证"/>
    <s v="431121198709014413"/>
    <s v="王宏军"/>
    <m/>
    <m/>
    <m/>
    <m/>
    <s v="否"/>
    <s v="湖南省/永州市/祁阳县"/>
    <s v="其他未列明建筑业"/>
    <s v="建筑业"/>
    <m/>
    <m/>
    <n v="1"/>
    <m/>
    <s v="其他"/>
    <s v="三农"/>
    <m/>
    <m/>
    <m/>
    <m/>
    <s v="湖南祁阳农村商业银行肖家村支行"/>
    <n v="60"/>
    <s v="个人经营性贷款"/>
    <n v="7.42"/>
    <s v="人民币"/>
    <s v="否"/>
    <s v="2022-10-21 00:00:00"/>
    <s v="2025-06-21 00:00:00"/>
    <m/>
    <s v="-39022-2022-00000416"/>
    <m/>
    <s v="永担保批量（2021）湖南祁阳农村商业银行（保）第001号"/>
    <s v="-39022-2022-00000416-1"/>
    <n v="0.2"/>
    <m/>
    <s v="自然人保证"/>
    <n v="20"/>
    <n v="40"/>
    <n v="0"/>
    <n v="20"/>
    <n v="20"/>
    <n v="0"/>
    <m/>
    <s v=""/>
    <m/>
    <s v="乡村振兴担"/>
    <m/>
    <s v="国担非专项业务"/>
    <m/>
    <s v="2022-11-23 09:10:55"/>
    <s v="2022-12-20 11:11:11"/>
    <s v="2022-11-21 15:51:16"/>
    <s v="蔡晓辉"/>
    <m/>
    <s v="省再担合规性审查通过"/>
    <s v="国担合规性审查通过"/>
    <m/>
    <n v="60"/>
    <n v="60"/>
    <n v="974"/>
    <n v="0"/>
    <n v="0"/>
    <n v="2E-3"/>
    <n v="1200"/>
    <n v="1200"/>
    <m/>
  </r>
  <r>
    <s v="4301922102710005"/>
    <s v="国担非专项业务"/>
    <s v="新增"/>
    <x v="3"/>
    <m/>
    <s v="湖南省融资再担保有限公司"/>
    <s v="唐飞虎"/>
    <s v="农户"/>
    <s v="居民身份证"/>
    <s v="431121199211186933"/>
    <s v="唐飞虎"/>
    <s v="15874684851"/>
    <m/>
    <m/>
    <m/>
    <s v="否"/>
    <s v="湖南省/永州市/祁阳县"/>
    <s v="柑橘类种植"/>
    <s v="农、林、牧、渔业"/>
    <m/>
    <m/>
    <n v="1"/>
    <m/>
    <s v="其他"/>
    <s v="三农"/>
    <m/>
    <m/>
    <m/>
    <m/>
    <s v="湖南祁阳农村商业银行大村甸支行"/>
    <n v="35"/>
    <s v="个人经营性贷款"/>
    <n v="7.42"/>
    <s v="人民币"/>
    <s v="否"/>
    <s v="2022-10-27 00:00:00"/>
    <s v="2025-10-09 00:00:00"/>
    <m/>
    <s v="-39048-2022-00000592"/>
    <m/>
    <s v="永担保批量（2021）湖南祁阳农村商业银行（保）第001号"/>
    <s v="-39048-2022-00000592-1"/>
    <n v="0.2"/>
    <m/>
    <s v="自然人保证"/>
    <n v="20"/>
    <n v="40"/>
    <n v="0"/>
    <n v="20"/>
    <n v="20"/>
    <n v="0"/>
    <m/>
    <s v=""/>
    <m/>
    <s v="乡村振兴担"/>
    <m/>
    <s v="国担非专项业务"/>
    <m/>
    <s v="2022-11-23 09:10:55"/>
    <s v="2022-12-20 11:11:11"/>
    <s v="2022-11-21 15:51:16"/>
    <s v="蔡晓辉"/>
    <m/>
    <s v="省再担合规性审查通过"/>
    <s v="国担合规性审查通过"/>
    <m/>
    <n v="35"/>
    <n v="35"/>
    <n v="1078"/>
    <n v="0"/>
    <n v="0"/>
    <n v="2E-3"/>
    <n v="700"/>
    <n v="700"/>
    <m/>
  </r>
  <r>
    <s v="4301922102710006"/>
    <s v="国担非专项业务"/>
    <s v="新增"/>
    <x v="3"/>
    <m/>
    <s v="湖南省融资再担保有限公司"/>
    <s v="王爱民"/>
    <s v="农户"/>
    <s v="居民身份证"/>
    <s v="432930197106123078"/>
    <s v="王爱民"/>
    <s v="18074618925"/>
    <m/>
    <m/>
    <m/>
    <s v="否"/>
    <s v="湖南省/永州市/祁阳县"/>
    <s v="柑橘类种植"/>
    <s v="农、林、牧、渔业"/>
    <m/>
    <m/>
    <n v="1"/>
    <m/>
    <s v="其他"/>
    <s v="三农"/>
    <m/>
    <m/>
    <m/>
    <m/>
    <s v="湖南祁阳农村商业银行何公庙支行"/>
    <n v="18"/>
    <s v="个人经营性贷款"/>
    <n v="6.4"/>
    <s v="人民币"/>
    <s v="否"/>
    <s v="2022-10-27 00:00:00"/>
    <s v="2024-06-26 00:00:00"/>
    <m/>
    <s v="-39049-2022-00000242"/>
    <m/>
    <s v="永担保批量（2021）湖南祁阳农村商业银行（保）第001号"/>
    <s v="-39049-2022-00000242-1"/>
    <n v="0.2"/>
    <m/>
    <s v="自然人保证"/>
    <n v="20"/>
    <n v="40"/>
    <n v="0"/>
    <n v="20"/>
    <n v="20"/>
    <n v="0"/>
    <m/>
    <s v=""/>
    <m/>
    <s v="乡村振兴担"/>
    <m/>
    <s v="国担非专项业务"/>
    <m/>
    <s v="2022-11-23 09:10:55"/>
    <s v="2022-12-20 11:11:11"/>
    <s v="2022-11-21 15:51:16"/>
    <s v="蔡晓辉"/>
    <m/>
    <s v="省再担合规性审查通过"/>
    <s v="国担合规性审查通过"/>
    <m/>
    <n v="18"/>
    <n v="18"/>
    <n v="608"/>
    <n v="0"/>
    <n v="0"/>
    <n v="2E-3"/>
    <n v="360"/>
    <n v="360"/>
    <m/>
  </r>
  <r>
    <s v="4301922102710007"/>
    <s v="国担非专项业务"/>
    <s v="新增"/>
    <x v="3"/>
    <m/>
    <s v="湖南省融资再担保有限公司"/>
    <s v="唐小春"/>
    <s v="农户"/>
    <s v="居民身份证"/>
    <s v="432930197410294437"/>
    <s v="唐小春"/>
    <s v="17775963008"/>
    <s v="祁阳县梅溪镇老唐农场"/>
    <s v="92431121MA4RWLUNX6"/>
    <m/>
    <s v="否"/>
    <s v="湖南省/永州市/祁阳县"/>
    <s v="柑橘类种植"/>
    <s v="农、林、牧、渔业"/>
    <m/>
    <m/>
    <n v="1"/>
    <m/>
    <s v="其他"/>
    <s v="三农"/>
    <m/>
    <m/>
    <m/>
    <m/>
    <s v="湖南祁阳农村商业银行梅溪支行"/>
    <n v="10"/>
    <s v="个人经营性贷款"/>
    <n v="6.7"/>
    <s v="人民币"/>
    <s v="否"/>
    <s v="2022-10-27 00:00:00"/>
    <s v="2025-05-24 00:00:00"/>
    <m/>
    <s v="-39037-2022-00000596"/>
    <m/>
    <s v="永担保批量（2021）湖南祁阳农村商业银行（保）第001号"/>
    <s v="-39037-2022-00000596-1"/>
    <n v="0.2"/>
    <m/>
    <s v="自然人保证"/>
    <n v="20"/>
    <n v="40"/>
    <n v="0"/>
    <n v="20"/>
    <n v="20"/>
    <n v="0"/>
    <m/>
    <s v=""/>
    <m/>
    <s v="乡村振兴担"/>
    <m/>
    <s v="国担非专项业务"/>
    <m/>
    <s v="2022-11-23 09:10:55"/>
    <s v="2022-12-20 11:11:11"/>
    <s v="2022-11-21 15:51:16"/>
    <s v="蔡晓辉"/>
    <m/>
    <s v="省再担合规性审查通过"/>
    <s v="国担合规性审查通过"/>
    <m/>
    <n v="10"/>
    <n v="10"/>
    <n v="940"/>
    <n v="0"/>
    <n v="0"/>
    <n v="2E-3"/>
    <n v="200"/>
    <n v="200"/>
    <m/>
  </r>
  <r>
    <s v="4301922102810008"/>
    <s v="国担非专项业务"/>
    <s v="新增"/>
    <x v="3"/>
    <m/>
    <s v="湖南省融资再担保有限公司"/>
    <s v="柏伟荣"/>
    <s v="农户"/>
    <s v="居民身份证"/>
    <s v="432930198207195411"/>
    <s v="柏伟荣"/>
    <s v="13625819938"/>
    <s v="祁阳市下马渡镇胡家台村经济合作社"/>
    <s v="N2431181MF359614XP"/>
    <m/>
    <s v="否"/>
    <s v="湖南省/永州市/祁阳县"/>
    <s v="柑橘类种植"/>
    <s v="农、林、牧、渔业"/>
    <m/>
    <m/>
    <n v="1"/>
    <m/>
    <s v="其他"/>
    <s v="三农"/>
    <m/>
    <m/>
    <m/>
    <m/>
    <s v="湖南祁阳农村商业银行赤塘支行"/>
    <n v="30"/>
    <s v="个人经营性贷款"/>
    <n v="7.42"/>
    <s v="人民币"/>
    <s v="否"/>
    <s v="2022-10-28 00:00:00"/>
    <s v="2025-09-21 00:00:00"/>
    <m/>
    <s v="-39045-2022-00000240"/>
    <m/>
    <s v="永担保批量（2021）湖南祁阳农村商业银行（保）第001号"/>
    <s v="-39045-2022-00000240-1"/>
    <n v="0.2"/>
    <m/>
    <s v="自然人保证"/>
    <n v="20"/>
    <n v="40"/>
    <n v="0"/>
    <n v="20"/>
    <n v="20"/>
    <n v="0"/>
    <m/>
    <s v=""/>
    <m/>
    <s v="乡村振兴担"/>
    <m/>
    <s v="国担非专项业务"/>
    <m/>
    <s v="2022-11-23 09:10:55"/>
    <s v="2022-12-20 11:11:11"/>
    <s v="2022-11-21 15:51:16"/>
    <s v="蔡晓辉"/>
    <m/>
    <s v="省再担合规性审查通过"/>
    <s v="国担合规性审查通过"/>
    <m/>
    <n v="30"/>
    <n v="30"/>
    <n v="1059"/>
    <n v="0"/>
    <n v="0"/>
    <n v="2E-3"/>
    <n v="600"/>
    <n v="600"/>
    <m/>
  </r>
  <r>
    <s v="4301922100910005"/>
    <s v="国担非专项业务"/>
    <s v="新增"/>
    <x v="3"/>
    <m/>
    <s v="湖南省融资再担保有限公司"/>
    <s v="莫青青"/>
    <s v="农户"/>
    <s v="居民身份证"/>
    <s v="452402199412073320"/>
    <s v="莫青青"/>
    <s v="19825021299"/>
    <m/>
    <m/>
    <m/>
    <s v="否"/>
    <s v="湖南省/永州市/道县"/>
    <s v="其他农业"/>
    <s v="农、林、牧、渔业"/>
    <m/>
    <m/>
    <n v="1"/>
    <m/>
    <s v="其他"/>
    <s v="三农"/>
    <m/>
    <m/>
    <m/>
    <m/>
    <s v="湖南道县农村商业银行梅花支行"/>
    <n v="20"/>
    <s v="个人经营性贷款"/>
    <n v="7.68"/>
    <s v="人民币"/>
    <s v="否"/>
    <s v="2022-10-09 00:00:00"/>
    <s v="2025-10-09 00:00:00"/>
    <m/>
    <s v="-40001-2022-00000192"/>
    <m/>
    <s v="永担保批量（2021）湖南道县农村商业银行（保）第001号"/>
    <s v="-40001-2022-00000192-1"/>
    <n v="0.2"/>
    <m/>
    <s v="自然人保证"/>
    <n v="20"/>
    <n v="40"/>
    <n v="0"/>
    <n v="20"/>
    <n v="20"/>
    <n v="0"/>
    <m/>
    <s v=""/>
    <m/>
    <s v="乡村振兴担"/>
    <m/>
    <s v="国担非专项业务"/>
    <m/>
    <s v="2022-11-23 09:10:55"/>
    <s v="2022-12-20 11:10:41"/>
    <s v="2022-11-21 15:51:16"/>
    <s v="蔡晓辉"/>
    <m/>
    <s v="省再担合规性审查通过"/>
    <s v="国担合规性审查通过"/>
    <m/>
    <n v="20"/>
    <n v="20"/>
    <n v="1096"/>
    <n v="0"/>
    <n v="0"/>
    <n v="2E-3"/>
    <n v="400"/>
    <n v="400"/>
    <m/>
  </r>
  <r>
    <s v="4301922100910006"/>
    <s v="国担非专项业务"/>
    <s v="新增"/>
    <x v="3"/>
    <m/>
    <s v="湖南省融资再担保有限公司"/>
    <s v="李远辉"/>
    <s v="农户"/>
    <s v="居民身份证"/>
    <s v="431124199211207131"/>
    <s v="李远辉"/>
    <s v="15200905634"/>
    <m/>
    <m/>
    <m/>
    <s v="否"/>
    <s v="湖南省/永州市/道县"/>
    <s v="柑橘类种植"/>
    <s v="农、林、牧、渔业"/>
    <m/>
    <m/>
    <n v="1"/>
    <m/>
    <s v="其他"/>
    <s v="三农"/>
    <m/>
    <m/>
    <m/>
    <m/>
    <s v="湖南道县农村商业银行上关支行"/>
    <n v="15"/>
    <s v="个人经营性贷款"/>
    <n v="7.92"/>
    <s v="人民币"/>
    <s v="否"/>
    <s v="2022-10-09 00:00:00"/>
    <s v="2025-10-09 00:00:00"/>
    <m/>
    <s v="-40025-2022-00000294"/>
    <m/>
    <s v="永担保批量（2021）湖南道县农村商业银行（保）第001号"/>
    <s v="-40025-2022-00000294-1"/>
    <n v="0.2"/>
    <m/>
    <s v="自然人保证"/>
    <n v="20"/>
    <n v="40"/>
    <n v="0"/>
    <n v="20"/>
    <n v="20"/>
    <n v="0"/>
    <m/>
    <s v=""/>
    <m/>
    <s v="乡村振兴担"/>
    <m/>
    <s v="国担非专项业务"/>
    <m/>
    <s v="2022-11-23 09:10:55"/>
    <s v="2022-12-20 11:10:41"/>
    <s v="2022-11-21 15:51:16"/>
    <s v="蔡晓辉"/>
    <m/>
    <s v="省再担合规性审查通过"/>
    <s v="国担合规性审查通过"/>
    <m/>
    <n v="15"/>
    <n v="15"/>
    <n v="1096"/>
    <n v="0"/>
    <n v="0"/>
    <n v="2E-3"/>
    <n v="300"/>
    <n v="300"/>
    <m/>
  </r>
  <r>
    <s v="4301922101410003"/>
    <s v="国担非专项业务"/>
    <s v="新增"/>
    <x v="3"/>
    <m/>
    <s v="湖南省融资再担保有限公司"/>
    <s v="周杰"/>
    <s v="农户"/>
    <s v="居民身份证"/>
    <s v="431124199012036333"/>
    <s v="周杰"/>
    <s v="15869968602"/>
    <m/>
    <m/>
    <m/>
    <s v="否"/>
    <s v="湖南省/永州市/道县"/>
    <s v="内陆养殖"/>
    <s v="农、林、牧、渔业"/>
    <m/>
    <m/>
    <n v="1"/>
    <m/>
    <s v="其他"/>
    <s v="三农"/>
    <m/>
    <m/>
    <m/>
    <m/>
    <s v="湖南道县农村商业银行蚣坝支行"/>
    <n v="10"/>
    <s v="个人经营性贷款"/>
    <n v="8.2799999999999994"/>
    <s v="人民币"/>
    <s v="否"/>
    <s v="2022-10-14 00:00:00"/>
    <s v="2025-10-14 00:00:00"/>
    <m/>
    <s v="-40018-2022-00000264"/>
    <m/>
    <s v="永担保批量（2021）湖南道县农村商业银行（保）第001号"/>
    <s v="-40018-2022-00000264-1"/>
    <n v="0.2"/>
    <m/>
    <s v="自然人保证"/>
    <n v="20"/>
    <n v="40"/>
    <n v="0"/>
    <n v="20"/>
    <n v="20"/>
    <n v="0"/>
    <m/>
    <s v=""/>
    <m/>
    <s v="乡村振兴担"/>
    <m/>
    <s v="国担非专项业务"/>
    <m/>
    <s v="2022-11-23 09:10:55"/>
    <s v="2022-12-20 11:11:11"/>
    <s v="2022-11-21 15:51:16"/>
    <s v="蔡晓辉"/>
    <m/>
    <s v="省再担合规性审查通过"/>
    <s v="国担合规性审查通过"/>
    <m/>
    <n v="10"/>
    <n v="10"/>
    <n v="1096"/>
    <n v="0"/>
    <n v="0"/>
    <n v="2E-3"/>
    <n v="200"/>
    <n v="200"/>
    <m/>
  </r>
  <r>
    <s v="4301922102210003"/>
    <s v="国担非专项业务"/>
    <s v="新增"/>
    <x v="3"/>
    <m/>
    <s v="湖南省融资再担保有限公司"/>
    <s v="杨生明"/>
    <s v="农户"/>
    <s v="居民身份证"/>
    <s v="431124198412256314"/>
    <s v="杨生明"/>
    <s v="13380009118"/>
    <m/>
    <m/>
    <m/>
    <s v="否"/>
    <s v="湖南省/永州市/道县"/>
    <s v="柑橘类种植"/>
    <s v="农、林、牧、渔业"/>
    <m/>
    <m/>
    <n v="1"/>
    <m/>
    <s v="其他"/>
    <s v="三农"/>
    <m/>
    <m/>
    <m/>
    <m/>
    <s v="湖南道县农村商业银行蚣坝支行"/>
    <n v="5"/>
    <s v="个人经营性贷款"/>
    <n v="8.2799999999999994"/>
    <s v="人民币"/>
    <s v="否"/>
    <s v="2022-10-22 00:00:00"/>
    <s v="2025-10-21 00:00:00"/>
    <m/>
    <s v="-40018-2022-00000281"/>
    <m/>
    <s v="永担保批量（2021）湖南道县农村商业银行（保）第001号"/>
    <s v="-40018-2022-00000281-1"/>
    <n v="0.2"/>
    <m/>
    <s v="自然人保证"/>
    <n v="20"/>
    <n v="40"/>
    <n v="0"/>
    <n v="20"/>
    <n v="20"/>
    <n v="0"/>
    <m/>
    <s v=""/>
    <m/>
    <s v="乡村振兴担"/>
    <m/>
    <s v="国担非专项业务"/>
    <m/>
    <s v="2022-11-23 09:10:55"/>
    <s v="2022-12-20 11:10:41"/>
    <s v="2022-11-21 15:51:16"/>
    <s v="蔡晓辉"/>
    <m/>
    <s v="省再担合规性审查通过"/>
    <s v="国担合规性审查通过"/>
    <m/>
    <n v="5"/>
    <n v="5"/>
    <n v="1095"/>
    <n v="0"/>
    <n v="0"/>
    <n v="2E-3"/>
    <n v="100"/>
    <n v="100"/>
    <m/>
  </r>
  <r>
    <s v="4301922102610003"/>
    <s v="国担非专项业务"/>
    <s v="新增"/>
    <x v="3"/>
    <m/>
    <s v="湖南省融资再担保有限公司"/>
    <s v="蔡柏康"/>
    <s v="农户"/>
    <s v="居民身份证"/>
    <s v="43292219810729341X"/>
    <s v="蔡柏康"/>
    <s v="13549696288"/>
    <m/>
    <m/>
    <m/>
    <s v="否"/>
    <s v="湖南省/永州市/东安县"/>
    <s v="柑橘类种植"/>
    <s v="农、林、牧、渔业"/>
    <m/>
    <m/>
    <n v="1"/>
    <m/>
    <s v="其他"/>
    <s v="三农"/>
    <m/>
    <m/>
    <m/>
    <m/>
    <s v="湖南东安农村商业银行大江口支行"/>
    <n v="40"/>
    <s v="个人经营性贷款"/>
    <n v="6.9"/>
    <s v="人民币"/>
    <s v="否"/>
    <s v="2022-10-26 00:00:00"/>
    <s v="2025-10-26 00:00:00"/>
    <m/>
    <s v="-39512-2022-00000125"/>
    <m/>
    <s v="永担保批量（2021）湖南东安农村商业银行（保）第001号"/>
    <s v="-39512-2022-00000125-1"/>
    <n v="0.2"/>
    <m/>
    <s v="自然人保证"/>
    <n v="20"/>
    <n v="40"/>
    <n v="0"/>
    <n v="20"/>
    <n v="20"/>
    <n v="0"/>
    <m/>
    <s v=""/>
    <m/>
    <s v="乡村振兴担"/>
    <m/>
    <s v="国担非专项业务"/>
    <m/>
    <s v="2022-11-23 09:10:55"/>
    <s v="2022-12-20 11:11:11"/>
    <s v="2022-11-21 15:51:16"/>
    <s v="蔡晓辉"/>
    <m/>
    <s v="省再担合规性审查通过"/>
    <s v="国担合规性审查通过"/>
    <m/>
    <n v="40"/>
    <n v="40"/>
    <n v="1096"/>
    <n v="0"/>
    <n v="0"/>
    <n v="2E-3"/>
    <n v="800"/>
    <n v="800"/>
    <m/>
  </r>
  <r>
    <s v="4301922102710008"/>
    <s v="国担非专项业务"/>
    <s v="新增"/>
    <x v="3"/>
    <m/>
    <s v="湖南省融资再担保有限公司"/>
    <s v="秦文荣"/>
    <s v="农户"/>
    <s v="居民身份证"/>
    <s v="432922197502234714"/>
    <s v="秦文荣"/>
    <s v="13467474788"/>
    <m/>
    <m/>
    <m/>
    <s v="否"/>
    <s v="湖南省/永州市/东安县"/>
    <s v="柑橘类种植"/>
    <s v="农、林、牧、渔业"/>
    <m/>
    <m/>
    <n v="1"/>
    <m/>
    <s v="其他"/>
    <s v="三农"/>
    <m/>
    <m/>
    <m/>
    <m/>
    <s v="湖南东安农村商业银行大江口支行"/>
    <n v="50"/>
    <s v="个人经营性贷款"/>
    <n v="6.9"/>
    <s v="人民币"/>
    <s v="否"/>
    <s v="2022-10-27 00:00:00"/>
    <s v="2025-10-27 00:00:00"/>
    <m/>
    <s v="-39512-2022-00000127"/>
    <m/>
    <s v="永担保批量（2021）湖南东安农村商业银行（保）第001号"/>
    <s v="-39512-2022-00000127-1"/>
    <n v="0.2"/>
    <m/>
    <s v="自然人保证"/>
    <n v="20"/>
    <n v="40"/>
    <n v="0"/>
    <n v="20"/>
    <n v="20"/>
    <n v="0"/>
    <m/>
    <s v=""/>
    <m/>
    <s v="乡村振兴担"/>
    <m/>
    <s v="国担非专项业务"/>
    <m/>
    <s v="2022-11-23 09:10:55"/>
    <s v="2022-12-20 11:10:41"/>
    <s v="2022-11-21 15:51:16"/>
    <s v="蔡晓辉"/>
    <m/>
    <s v="省再担合规性审查通过"/>
    <s v="国担合规性审查通过"/>
    <m/>
    <n v="50"/>
    <n v="50"/>
    <n v="1096"/>
    <n v="0"/>
    <n v="0"/>
    <n v="2E-3"/>
    <n v="1000"/>
    <n v="1000"/>
    <m/>
  </r>
  <r>
    <s v="4301922102610004"/>
    <s v="国担非专项业务"/>
    <s v="新增"/>
    <x v="3"/>
    <m/>
    <s v="湖南省融资再担保有限公司"/>
    <s v="莫满生"/>
    <s v="农户"/>
    <s v="居民身份证"/>
    <s v="432923197203080635"/>
    <s v="莫满生"/>
    <s v="13423305133"/>
    <s v="东莞市南城轩怡湘味园"/>
    <s v="92441900MA50BBN53Q"/>
    <m/>
    <s v="否"/>
    <s v="湖南省/永州市/道县"/>
    <s v="其他未列明餐饮业"/>
    <s v="餐饮业"/>
    <m/>
    <m/>
    <n v="1"/>
    <m/>
    <s v="其他"/>
    <s v="三农"/>
    <m/>
    <m/>
    <m/>
    <m/>
    <s v="湖南道县农村商业银行梅花支行"/>
    <n v="15"/>
    <s v="个人经营性贷款"/>
    <n v="7.68"/>
    <s v="人民币"/>
    <s v="否"/>
    <s v="2022-10-26 00:00:00"/>
    <s v="2025-10-26 00:00:00"/>
    <m/>
    <s v="-40001-2022-00000204"/>
    <m/>
    <s v="永担保批量（2021）湖南道县农村商业银行（保）第001号"/>
    <s v="-40001-2022-00000204-1"/>
    <n v="0.2"/>
    <m/>
    <s v="自然人保证"/>
    <n v="20"/>
    <n v="40"/>
    <n v="0"/>
    <n v="20"/>
    <n v="20"/>
    <n v="0"/>
    <m/>
    <s v=""/>
    <m/>
    <s v="乡村振兴担"/>
    <m/>
    <s v="国担非专项业务"/>
    <m/>
    <s v="2022-11-23 09:10:55"/>
    <s v="2022-12-20 11:10:41"/>
    <s v="2022-11-21 15:51:16"/>
    <s v="蔡晓辉"/>
    <m/>
    <s v="省再担合规性审查通过"/>
    <s v="国担合规性审查通过"/>
    <m/>
    <n v="15"/>
    <n v="15"/>
    <n v="1096"/>
    <n v="0"/>
    <n v="0"/>
    <n v="2E-3"/>
    <n v="300"/>
    <n v="300"/>
    <m/>
  </r>
  <r>
    <s v="4301922102700009"/>
    <s v="国担非专项业务"/>
    <s v="新增"/>
    <x v="3"/>
    <m/>
    <s v="湖南省融资再担保有限公司"/>
    <s v="道县田博涂装工程有限公司"/>
    <s v="企业"/>
    <s v="统一社会信用代码"/>
    <s v="91431124MA7FHDKJ4N"/>
    <s v="何春雨"/>
    <s v="18570046203"/>
    <m/>
    <m/>
    <s v="私人控股"/>
    <s v="否"/>
    <s v="湖南省/永州市/道县"/>
    <s v="住宅装饰和装修"/>
    <s v="建筑业"/>
    <n v="100"/>
    <n v="0"/>
    <n v="1"/>
    <m/>
    <s v="微型企业"/>
    <s v="小微企业"/>
    <m/>
    <s v="何春雨"/>
    <s v="居民身份证"/>
    <s v="431124200202180024"/>
    <s v="湖南道县农村商业银行"/>
    <n v="100"/>
    <s v="流动资金贷款"/>
    <n v="7.56"/>
    <s v="人民币"/>
    <s v="否"/>
    <s v="2022-10-27 00:00:00"/>
    <s v="2025-10-27 00:00:00"/>
    <m/>
    <s v="-40000-2022-00000628"/>
    <m/>
    <s v="永担保批量（2021）湖南道县农村商业银行（保）第001号"/>
    <s v="-40000-2022-00000628-1"/>
    <n v="0.5"/>
    <m/>
    <s v="自然人保证"/>
    <n v="20"/>
    <n v="40"/>
    <n v="0"/>
    <n v="20"/>
    <n v="20"/>
    <n v="0"/>
    <m/>
    <s v=""/>
    <s v="新成立企业2021年无收入"/>
    <s v="乡村振兴担"/>
    <m/>
    <s v="国担非专项业务"/>
    <m/>
    <s v="2022-11-23 09:10:55"/>
    <s v="2022-12-20 11:10:41"/>
    <s v="2022-11-21 15:51:16"/>
    <s v="蔡晓辉"/>
    <m/>
    <s v="省再担合规性审查通过"/>
    <s v="国担合规性审查通过"/>
    <m/>
    <n v="100"/>
    <n v="100"/>
    <n v="1096"/>
    <n v="0"/>
    <n v="0"/>
    <n v="2E-3"/>
    <n v="2000"/>
    <n v="2000"/>
    <m/>
  </r>
  <r>
    <s v="4302022102510002"/>
    <s v="国担非专项业务"/>
    <s v="新增"/>
    <x v="15"/>
    <s v=""/>
    <s v="湖南省融资再担保有限公司"/>
    <s v="高敏峰"/>
    <s v="农户"/>
    <s v="居民身份证"/>
    <s v="43232119760829744X"/>
    <s v="高敏峰"/>
    <s v="13873732335"/>
    <s v="益阳市赫山区兰溪镇童爱幼儿园"/>
    <s v="52430903MJJ555106Q"/>
    <s v="私人控股"/>
    <s v="否"/>
    <s v="湖南省/益阳市/赫山区"/>
    <s v="其他农业"/>
    <s v="农、林、牧、渔业"/>
    <n v="67"/>
    <n v="100"/>
    <n v="1"/>
    <m/>
    <s v="其他"/>
    <s v="三农"/>
    <s v=""/>
    <s v="高敏峰"/>
    <s v="居民身份证"/>
    <s v="43232119760829744X"/>
    <s v="中国邮政储蓄银行股份有限公司益阳市赫山支行"/>
    <n v="20"/>
    <s v="个人经营性贷款"/>
    <n v="5.15"/>
    <s v="人民币"/>
    <s v="否"/>
    <s v="2022-10-25 00:00:00"/>
    <s v="2024-10-25 00:00:00"/>
    <m/>
    <s v="43012749222102095477"/>
    <s v="4301274922210209547701"/>
    <s v="（2022）创业担第001号"/>
    <s v="益银担创业贷邮字2022010"/>
    <n v="0.2"/>
    <m/>
    <s v="自然人保证"/>
    <n v="20"/>
    <n v="40"/>
    <n v="0"/>
    <n v="20"/>
    <n v="20"/>
    <n v="0"/>
    <m/>
    <s v=""/>
    <s v="创业担"/>
    <s v="国担非专项业务"/>
    <s v=""/>
    <s v="国担非专项业务"/>
    <m/>
    <s v="2022-11-28 15:00:08"/>
    <s v="2022-12-20 11:12:03"/>
    <s v="2022-11-21 00:00:00"/>
    <s v="张宇晟"/>
    <m/>
    <s v="省再担合规性审查通过"/>
    <s v="国担合规性审查通过"/>
    <m/>
    <n v="20"/>
    <n v="20"/>
    <n v="731"/>
    <n v="0"/>
    <n v="0"/>
    <n v="2E-3"/>
    <n v="400"/>
    <n v="400"/>
    <m/>
  </r>
  <r>
    <s v="4301922101800001"/>
    <s v="国担非专项业务"/>
    <s v="新增"/>
    <x v="3"/>
    <m/>
    <s v="湖南省融资再担保有限公司"/>
    <s v="永州市鑫东森机械装备有限公司"/>
    <s v="企业"/>
    <s v="统一社会信用代码"/>
    <s v="91431100593275658R"/>
    <s v="周明"/>
    <s v="18374168888"/>
    <m/>
    <m/>
    <s v="私人控股"/>
    <s v="否"/>
    <s v="湖南省/永州市/冷水滩区"/>
    <s v="其他未列明通用设备制造业"/>
    <s v="工业"/>
    <n v="5572"/>
    <n v="6557"/>
    <n v="16"/>
    <m/>
    <s v="微型企业"/>
    <s v="小微企业"/>
    <s v="2.1.4"/>
    <s v="周宇宙"/>
    <s v="居民身份证"/>
    <s v="43110319891102871X"/>
    <s v="中国建设银行股份有限公司永州银龙支行"/>
    <n v="300"/>
    <s v="流动资金贷款"/>
    <n v="4.9800000000000004"/>
    <s v="人民币"/>
    <s v="否"/>
    <s v="2022-10-18 00:00:00"/>
    <s v="2023-10-18 00:00:00"/>
    <m/>
    <s v="HTZ430714600LDZJ2022N006"/>
    <m/>
    <s v="HTC430714600YBDB2022N00Y"/>
    <s v="W2022ZSY024"/>
    <n v="1.5"/>
    <m/>
    <s v="自然人保证,不动产抵押"/>
    <n v="0"/>
    <n v="60"/>
    <n v="0"/>
    <n v="20"/>
    <n v="20"/>
    <n v="0"/>
    <m/>
    <s v="高新企业"/>
    <s v="三高四新"/>
    <s v="抵押担"/>
    <m/>
    <s v="国担非专项业务"/>
    <m/>
    <s v="2022-11-23 09:10:55"/>
    <s v="2022-12-20 11:11:11"/>
    <s v="2022-11-22 08:40:54"/>
    <s v="蔡晓辉"/>
    <m/>
    <s v="省再担合规性审查通过"/>
    <s v="国担合规性审查通过"/>
    <m/>
    <n v="300"/>
    <n v="300"/>
    <n v="365"/>
    <n v="0"/>
    <n v="0"/>
    <n v="2E-3"/>
    <n v="6000"/>
    <n v="6000"/>
    <m/>
  </r>
  <r>
    <s v="4301922101700002"/>
    <s v="国担非专项业务"/>
    <s v="新增"/>
    <x v="3"/>
    <m/>
    <s v="湖南省融资再担保有限公司"/>
    <s v="永州泓宇石材有限公司"/>
    <s v="企业"/>
    <s v="统一社会信用代码"/>
    <s v="91431100099745095L"/>
    <s v="邱子豪"/>
    <s v="13973415259"/>
    <m/>
    <m/>
    <s v="私人控股"/>
    <s v="否"/>
    <s v="湖南省/永州市/冷水滩区"/>
    <s v="其他未列明零售业"/>
    <s v="零售业"/>
    <n v="1648"/>
    <n v="1328"/>
    <n v="45"/>
    <m/>
    <s v="小型企业"/>
    <s v="小微企业"/>
    <m/>
    <s v="邱子豪"/>
    <s v="居民身份证"/>
    <s v="430404198507303013"/>
    <s v="长沙银行股份有限公司永州分行"/>
    <n v="200"/>
    <s v="流动资金贷款"/>
    <n v="5.5"/>
    <s v="人民币"/>
    <s v="否"/>
    <s v="2022-10-17 00:00:00"/>
    <s v="2023-10-12 00:00:00"/>
    <m/>
    <s v="302020221001001208000"/>
    <m/>
    <s v="DB30200120221013063573"/>
    <s v="W2022ZSY022"/>
    <n v="0.5"/>
    <m/>
    <s v="自然人保证,不动产抵押"/>
    <n v="20"/>
    <n v="40"/>
    <n v="0"/>
    <n v="20"/>
    <n v="20"/>
    <n v="0"/>
    <m/>
    <s v=""/>
    <m/>
    <s v="政银担"/>
    <m/>
    <s v="国担非专项业务"/>
    <m/>
    <s v="2022-11-23 09:10:55"/>
    <s v="2022-12-20 11:11:11"/>
    <s v="2022-11-22 08:40:54"/>
    <s v="蔡晓辉"/>
    <m/>
    <s v="省再担合规性审查通过"/>
    <s v="国担合规性审查不通过"/>
    <s v="国再担规则：债务人名称和证件号码不匹配;"/>
    <n v="200"/>
    <n v="200"/>
    <n v="360"/>
    <n v="0"/>
    <n v="0"/>
    <n v="2E-3"/>
    <n v="3945.21"/>
    <n v="3945.21"/>
    <m/>
  </r>
  <r>
    <s v="4301922100900008"/>
    <s v="国担非专项业务"/>
    <s v="新增"/>
    <x v="3"/>
    <m/>
    <s v="湖南省融资再担保有限公司"/>
    <s v="湖南禹诚工程项目管理有限公司"/>
    <s v="企业"/>
    <s v="统一社会信用代码"/>
    <s v="91431102MA4PBYML1D"/>
    <s v="王集平"/>
    <s v="13787602999"/>
    <m/>
    <m/>
    <s v="私人控股"/>
    <s v="否"/>
    <s v="湖南省/永州市/零陵区"/>
    <s v="工程监理服务"/>
    <s v="其他未列明行业"/>
    <n v="276"/>
    <n v="181"/>
    <n v="16"/>
    <n v="1.5"/>
    <s v="小型企业"/>
    <s v="小微企业"/>
    <s v="6.1.5"/>
    <s v="蔡义双"/>
    <s v="居民身份证"/>
    <s v="432901197608083895"/>
    <s v="长沙银行股份有限公司永州分行"/>
    <n v="178"/>
    <s v="流动资金贷款"/>
    <n v="5"/>
    <s v="人民币"/>
    <s v="否"/>
    <s v="2022-10-09 00:00:00"/>
    <s v="2023-10-08 00:00:00"/>
    <m/>
    <s v="302020221001000945000"/>
    <m/>
    <s v="DB30200120220930063260"/>
    <s v="W2022YZF025"/>
    <n v="0.5"/>
    <m/>
    <s v="自然人保证,不动产抵押"/>
    <n v="20"/>
    <n v="40"/>
    <n v="0"/>
    <n v="20"/>
    <n v="20"/>
    <n v="0"/>
    <m/>
    <s v=""/>
    <m/>
    <s v="商会担"/>
    <m/>
    <s v="国担非专项业务"/>
    <m/>
    <s v="2022-11-23 09:10:55"/>
    <s v="2022-12-20 11:10:41"/>
    <s v="2022-11-22 08:40:54"/>
    <s v="蔡晓辉"/>
    <m/>
    <s v="省再担合规性审查通过"/>
    <s v="国担合规性审查通过"/>
    <m/>
    <n v="178"/>
    <n v="178"/>
    <n v="364"/>
    <n v="0"/>
    <n v="0"/>
    <n v="2E-3"/>
    <n v="3550.25"/>
    <n v="3550.25"/>
    <m/>
  </r>
  <r>
    <s v="4301922101800002"/>
    <s v="国担非专项业务"/>
    <s v="新增"/>
    <x v="3"/>
    <m/>
    <s v="湖南省融资再担保有限公司"/>
    <s v="永州市裕丰手套有限公司"/>
    <s v="企业"/>
    <s v="统一社会信用代码"/>
    <s v="914311006685643321"/>
    <s v="朱国庆"/>
    <s v="13807461328"/>
    <m/>
    <m/>
    <s v="私人控股"/>
    <s v="否"/>
    <s v="湖南省/永州市/冷水滩区"/>
    <s v="其他毛皮制品加工"/>
    <s v="工业"/>
    <n v="2040"/>
    <n v="3173.69"/>
    <n v="18"/>
    <n v="50.33"/>
    <s v="微型企业"/>
    <s v="小微企业"/>
    <s v="7.3.3"/>
    <s v="朱国庆"/>
    <s v="居民身份证"/>
    <s v="432902196910010357"/>
    <s v="华融湘江银行股份有限公司永州分行"/>
    <n v="200"/>
    <s v="流动资金贷款"/>
    <n v="5.8"/>
    <s v="人民币"/>
    <s v="否"/>
    <s v="2022-10-18 00:00:00"/>
    <s v="2023-10-13 00:00:00"/>
    <m/>
    <s v="华银永（营业部）流资贷字（2022）年第（91014）号"/>
    <m/>
    <s v="华银永（营业部）保字（2022）年第（910141）号"/>
    <s v="W2022ZSY023"/>
    <n v="0.5"/>
    <m/>
    <s v="自然人保证,不动产抵押"/>
    <n v="20"/>
    <n v="40"/>
    <n v="0"/>
    <n v="20"/>
    <n v="20"/>
    <n v="0"/>
    <m/>
    <s v=""/>
    <s v="三高四新"/>
    <s v="抵押担"/>
    <m/>
    <s v="国担非专项业务"/>
    <m/>
    <s v="2022-11-23 09:10:55"/>
    <s v="2022-12-20 11:10:41"/>
    <s v="2022-11-22 08:40:54"/>
    <s v="蔡晓辉"/>
    <m/>
    <s v="省再担合规性审查通过"/>
    <s v="国担合规性审查通过"/>
    <m/>
    <n v="200"/>
    <n v="200"/>
    <n v="360"/>
    <n v="0"/>
    <n v="0"/>
    <n v="2E-3"/>
    <n v="3945.21"/>
    <n v="3945.21"/>
    <m/>
  </r>
  <r>
    <s v="4302022102400001"/>
    <s v="国担非专项业务"/>
    <s v="新增"/>
    <x v="15"/>
    <m/>
    <s v="湖南省融资再担保有限公司"/>
    <s v="湖南省益阳市安化县江南镇金田村经济合作社"/>
    <s v="非企业经济组织"/>
    <s v="统一社会信用代码"/>
    <s v="N2430923MF30646454"/>
    <s v="陶幸福"/>
    <s v="13873742009"/>
    <m/>
    <s v="N2430923MF30646454"/>
    <s v="集体控股"/>
    <s v="是"/>
    <s v="湖南省/益阳市/安化县"/>
    <s v="农村集体经济组织管理"/>
    <s v="租赁和商务服务业"/>
    <n v="1645.14"/>
    <n v="156"/>
    <n v="3774"/>
    <n v="0"/>
    <s v="其他"/>
    <s v="三农"/>
    <m/>
    <s v="陶幸福"/>
    <s v="居民身份证"/>
    <s v="432326196610295715"/>
    <s v="中国建设银行安化支行"/>
    <n v="300"/>
    <s v="流动资金贷款"/>
    <n v="4.5"/>
    <s v="人民币"/>
    <s v="否"/>
    <s v="2022-10-24 00:00:00"/>
    <s v="2025-10-24 00:00:00"/>
    <m/>
    <s v="AHJHXCZXGXD20221020003"/>
    <s v="1020011Lu1666609084888900"/>
    <s v="【2022】DB建字第1号"/>
    <s v="AH202210240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1-28 15:00:08"/>
    <s v="2022-12-20 11:12:03"/>
    <s v="2022-11-22 11:42:12"/>
    <s v="李迎"/>
    <m/>
    <s v="省再担合规性审查通过"/>
    <s v="国担合规性审查通过"/>
    <m/>
    <n v="300"/>
    <n v="300"/>
    <n v="1096"/>
    <n v="0"/>
    <n v="0"/>
    <n v="2E-3"/>
    <n v="6000"/>
    <n v="6000"/>
    <m/>
  </r>
  <r>
    <s v="4302022102500003"/>
    <s v="国担非专项业务"/>
    <s v="新增"/>
    <x v="15"/>
    <m/>
    <s v="湖南省融资再担保有限公司"/>
    <s v="湖南省益阳市安化县马路镇马路村经济合作社"/>
    <s v="非企业经济组织"/>
    <s v="统一社会信用代码"/>
    <s v="N2430923MF4015829G"/>
    <s v="邓明丽"/>
    <s v="13973766107"/>
    <m/>
    <s v="N2430923MF4015829G"/>
    <s v="集体控股"/>
    <s v="是"/>
    <s v="湖南省/益阳市/安化县"/>
    <s v="农村集体经济组织管理"/>
    <s v="租赁和商务服务业"/>
    <n v="1388.61"/>
    <n v="77"/>
    <n v="1347"/>
    <n v="0"/>
    <s v="其他"/>
    <s v="三农"/>
    <m/>
    <s v="邓明丽"/>
    <s v="居民身份证"/>
    <s v="432326197503191368"/>
    <s v="中国建设银行安化支行"/>
    <n v="500"/>
    <s v="流动资金贷款"/>
    <n v="4.5"/>
    <s v="人民币"/>
    <s v="否"/>
    <s v="2022-10-25 00:00:00"/>
    <s v="2025-10-25 00:00:00"/>
    <m/>
    <s v="HTZ430677500LDZJ2022N06D"/>
    <s v="102001l1m1666692906839322"/>
    <s v="【2022】DB建字第1号"/>
    <s v="AH202210250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1-28 15:00:08"/>
    <s v="2022-12-20 11:11:36"/>
    <s v="2022-11-22 11:42:12"/>
    <s v="李迎"/>
    <m/>
    <s v="省再担合规性审查通过"/>
    <s v="国担合规性审查通过"/>
    <m/>
    <n v="500"/>
    <n v="500"/>
    <n v="1096"/>
    <n v="0"/>
    <n v="0"/>
    <n v="2E-3"/>
    <n v="10000"/>
    <n v="10000"/>
    <m/>
  </r>
  <r>
    <s v="4302022102500004"/>
    <s v="国担非专项业务"/>
    <s v="新增"/>
    <x v="15"/>
    <m/>
    <s v="湖南省融资再担保有限公司"/>
    <s v="湖南省益阳市安化县马路镇马路溪村经济合作社"/>
    <s v="非企业经济组织"/>
    <s v="统一社会信用代码"/>
    <s v="N2430923MF4015941F"/>
    <s v="易达强"/>
    <s v="17363707779"/>
    <m/>
    <s v="N2430923MF4015941F"/>
    <s v="集体控股"/>
    <s v="是"/>
    <s v="湖南省/益阳市/安化县"/>
    <s v="农村集体经济组织管理"/>
    <s v="租赁和商务服务业"/>
    <n v="1674.9"/>
    <n v="72"/>
    <n v="2170"/>
    <n v="0"/>
    <s v="其他"/>
    <s v="三农"/>
    <m/>
    <s v="易达强"/>
    <s v="居民身份证"/>
    <s v="43092319891028383X"/>
    <s v="中国建设银行安化支行"/>
    <n v="500"/>
    <s v="流动资金贷款"/>
    <n v="4.5"/>
    <s v="人民币"/>
    <s v="否"/>
    <s v="2022-10-25 00:00:00"/>
    <s v="2025-10-25 00:00:00"/>
    <m/>
    <s v="AHJHXCZXGXD20221020001"/>
    <s v="102001l1k1666693000844230"/>
    <s v="【2022】DB建字第1号"/>
    <s v="AH20221025002"/>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1-28 15:00:08"/>
    <s v="2022-12-20 11:11:36"/>
    <s v="2022-11-22 11:42:12"/>
    <s v="李迎"/>
    <m/>
    <s v="省再担合规性审查通过"/>
    <s v="国担合规性审查通过"/>
    <m/>
    <n v="500"/>
    <n v="500"/>
    <n v="1096"/>
    <n v="0"/>
    <n v="0"/>
    <n v="2E-3"/>
    <n v="10000"/>
    <n v="10000"/>
    <m/>
  </r>
  <r>
    <s v="4302022102500005"/>
    <s v="国担非专项业务"/>
    <s v="新增"/>
    <x v="15"/>
    <m/>
    <s v="湖南省融资再担保有限公司"/>
    <s v="湖南省益阳市安化县田庄乡田庄村经济合作社"/>
    <s v="非企业经济组织"/>
    <s v="统一社会信用代码"/>
    <s v="N2430923MF3446918L"/>
    <s v="谌志富"/>
    <s v="18297500504"/>
    <m/>
    <s v="N2430923MF3446918L"/>
    <s v="集体控股"/>
    <s v="否"/>
    <s v="湖南省/益阳市/安化县"/>
    <s v="农村集体经济组织管理"/>
    <s v="租赁和商务服务业"/>
    <n v="1585"/>
    <n v="10.26"/>
    <n v="1621"/>
    <n v="0"/>
    <s v="其他"/>
    <s v="三农"/>
    <m/>
    <s v="谌志富"/>
    <s v="居民身份证"/>
    <s v="430923198011157231"/>
    <s v="中国建设银行安化支行"/>
    <n v="300"/>
    <s v="流动资金贷款"/>
    <n v="4.5"/>
    <s v="人民币"/>
    <s v="否"/>
    <s v="2022-10-25 00:00:00"/>
    <s v="2025-10-25 00:00:00"/>
    <m/>
    <s v="AHJHXCZXGXD20221020002"/>
    <s v="102001l1u1666692780837375"/>
    <s v="【2022】DB建字第1号"/>
    <s v="AH20221025003"/>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1-28 15:00:08"/>
    <s v="2022-12-20 11:11:36"/>
    <s v="2022-11-22 11:42:12"/>
    <s v="李迎"/>
    <m/>
    <s v="省再担合规性审查通过"/>
    <s v="国担合规性审查通过"/>
    <m/>
    <n v="300"/>
    <n v="300"/>
    <n v="1096"/>
    <n v="0"/>
    <n v="0"/>
    <n v="2E-3"/>
    <n v="6000"/>
    <n v="6000"/>
    <m/>
  </r>
  <r>
    <s v="4302022100800003"/>
    <s v="国担非专项业务"/>
    <s v="新增"/>
    <x v="15"/>
    <m/>
    <s v="湖南省融资再担保有限公司"/>
    <s v="湖南省益阳市安化县羊角塘镇大裕社区经济合作社"/>
    <s v="非企业经济组织"/>
    <s v="统一社会信用代码"/>
    <s v="N2430923MF30843719"/>
    <s v="夏运奎"/>
    <s v="15616770007"/>
    <m/>
    <s v="N2430923MF30843719"/>
    <s v="集体控股"/>
    <s v="是"/>
    <s v="湖南省/益阳市/安化县"/>
    <s v="农村集体经济组织管理"/>
    <s v="租赁和商务服务业"/>
    <n v="1798.94"/>
    <n v="6"/>
    <n v="2273"/>
    <n v="0"/>
    <s v="其他"/>
    <s v="三农"/>
    <m/>
    <s v="夏运奎"/>
    <s v="居民身份证"/>
    <s v="432326197105194416"/>
    <s v="中国建设银行安化支行"/>
    <n v="500"/>
    <s v="流动资金贷款"/>
    <n v="4.5"/>
    <s v="人民币"/>
    <s v="否"/>
    <s v="2022-10-08 00:00:00"/>
    <s v="2025-10-08 00:00:00"/>
    <m/>
    <s v="HTZ430677500LDZJ2022N06Y"/>
    <s v="1020011Lc1665223194224641"/>
    <s v="【2022】DB建字第1号"/>
    <s v="AH202210080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1-28 15:00:08"/>
    <s v="2022-12-20 11:11:36"/>
    <s v="2022-11-22 11:42:12"/>
    <s v="李迎"/>
    <m/>
    <s v="省再担合规性审查通过"/>
    <s v="国担合规性审查通过"/>
    <m/>
    <n v="500"/>
    <n v="500"/>
    <n v="1096"/>
    <n v="0"/>
    <n v="0"/>
    <n v="2E-3"/>
    <n v="10000"/>
    <n v="10000"/>
    <m/>
  </r>
  <r>
    <s v="4302022100800004"/>
    <s v="国担非专项业务"/>
    <s v="新增"/>
    <x v="15"/>
    <m/>
    <s v="湖南省融资再担保有限公司"/>
    <s v="湖南省益阳市安化县柘溪镇广益社区经济合作社"/>
    <s v="非企业经济组织"/>
    <s v="统一社会信用代码"/>
    <s v="N2430923MF3182799Y"/>
    <s v="李定球"/>
    <s v="13787789659"/>
    <m/>
    <s v="N2430923MF3182799Y"/>
    <s v="集体控股"/>
    <s v="是"/>
    <s v="湖南省/益阳市/安化县"/>
    <s v="农村集体经济组织管理"/>
    <s v="租赁和商务服务业"/>
    <n v="1470.51"/>
    <n v="7.3"/>
    <n v="2791"/>
    <n v="0"/>
    <s v="其他"/>
    <s v="三农"/>
    <m/>
    <s v="李定球"/>
    <s v="居民身份证"/>
    <s v="432326196910229314"/>
    <s v="中国建设银行安化支行"/>
    <n v="500"/>
    <s v="流动资金贷款"/>
    <n v="4.5"/>
    <s v="人民币"/>
    <s v="否"/>
    <s v="2022-10-08 00:00:00"/>
    <s v="2025-10-08 00:00:00"/>
    <m/>
    <s v="HTZ430677500LDZJ2022N06Q"/>
    <s v="102001l1n1665221315792390"/>
    <s v="【2022】DB建字第1号"/>
    <s v="AH20221008002"/>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1-28 15:00:08"/>
    <s v="2022-12-20 11:11:36"/>
    <s v="2022-11-22 11:42:12"/>
    <s v="李迎"/>
    <m/>
    <s v="省再担合规性审查通过"/>
    <s v="国担合规性审查通过"/>
    <m/>
    <n v="500"/>
    <n v="500"/>
    <n v="1096"/>
    <n v="0"/>
    <n v="0"/>
    <n v="2E-3"/>
    <n v="10000"/>
    <n v="10000"/>
    <m/>
  </r>
  <r>
    <s v="4302022092900011"/>
    <s v="国担非专项业务"/>
    <s v="新增"/>
    <x v="15"/>
    <m/>
    <s v="湖南省融资再担保有限公司"/>
    <s v="资阳区长春镇皇家湖村经济合作社"/>
    <s v="非企业经济组织"/>
    <s v="统一社会信用代码"/>
    <s v="N2430902MF4108785P"/>
    <s v="倪曙光"/>
    <s v="13873779869"/>
    <m/>
    <s v="N2430902MF4108785P"/>
    <s v="集体控股"/>
    <s v="是"/>
    <s v="湖南省/益阳市/资阳区"/>
    <s v="农村集体经济组织管理"/>
    <s v="租赁和商务服务业"/>
    <n v="1323.81"/>
    <n v="62.52"/>
    <n v="4063"/>
    <n v="0"/>
    <s v="其他"/>
    <s v="三农"/>
    <m/>
    <s v="倪曙光"/>
    <s v="居民身份证"/>
    <s v="432301196711105119"/>
    <s v="中国建设银行益阳资阳支行"/>
    <n v="500"/>
    <s v="流动资金贷款"/>
    <n v="4.55"/>
    <s v="人民币"/>
    <s v="否"/>
    <s v="2022-09-29 00:00:00"/>
    <s v="2025-09-29 00:00:00"/>
    <m/>
    <s v="HTZ430676200LDZJ2022N016"/>
    <s v="102001l1r1664444771324084"/>
    <s v="【2022】DB建字第1号"/>
    <s v="ZY20220929-001"/>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1-28 15:00:08"/>
    <s v="2022-12-20 11:11:36"/>
    <s v="2022-11-22 11:42:12"/>
    <s v="李迎"/>
    <m/>
    <s v="省再担合规性审查通过"/>
    <s v="国担合规性审查通过"/>
    <m/>
    <n v="500"/>
    <n v="500"/>
    <n v="1096"/>
    <n v="0"/>
    <n v="0"/>
    <n v="2E-3"/>
    <n v="10000"/>
    <n v="10000"/>
    <m/>
  </r>
  <r>
    <s v="4302022092900012"/>
    <s v="国担非专项业务"/>
    <s v="新增"/>
    <x v="15"/>
    <m/>
    <s v="湖南省融资再担保有限公司"/>
    <s v="资阳区长春镇幸福村经济合作社"/>
    <s v="非企业经济组织"/>
    <s v="统一社会信用代码"/>
    <s v="N2430902MF3230615L"/>
    <s v="郭丽群"/>
    <s v="13874349295"/>
    <m/>
    <s v="N2430902MF3230615L"/>
    <s v="集体控股"/>
    <s v="是"/>
    <s v="湖南省/益阳市/资阳区"/>
    <s v="农村集体经济组织管理"/>
    <s v="租赁和商务服务业"/>
    <n v="1270.5"/>
    <n v="45.56"/>
    <n v="3187"/>
    <n v="0"/>
    <s v="其他"/>
    <s v="三农"/>
    <m/>
    <s v="郭丽群"/>
    <s v="居民身份证"/>
    <s v="432301196711227044"/>
    <s v="中国建设银行益阳资阳支行"/>
    <n v="500"/>
    <s v="流动资金贷款"/>
    <n v="4.55"/>
    <s v="人民币"/>
    <s v="否"/>
    <s v="2022-09-29 00:00:00"/>
    <s v="2025-09-29 00:00:00"/>
    <m/>
    <s v="HTZ430676200LDZJ2022N014"/>
    <s v="102001l1g1664444853324056"/>
    <s v="【2022】DB建字第1号"/>
    <s v="ZY20220929-002"/>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1-28 15:00:08"/>
    <s v="2022-12-20 11:12:03"/>
    <s v="2022-11-22 11:42:12"/>
    <s v="李迎"/>
    <m/>
    <s v="省再担合规性审查通过"/>
    <s v="国担合规性审查通过"/>
    <m/>
    <n v="500"/>
    <n v="500"/>
    <n v="1096"/>
    <n v="0"/>
    <n v="0"/>
    <n v="2E-3"/>
    <n v="10000"/>
    <n v="10000"/>
    <m/>
  </r>
  <r>
    <s v="4302022092900013"/>
    <s v="国担非专项业务"/>
    <s v="新增"/>
    <x v="15"/>
    <m/>
    <s v="湖南省融资再担保有限公司"/>
    <s v="资阳区长春镇龙凤港村经济合作社"/>
    <s v="非企业经济组织"/>
    <s v="统一社会信用代码"/>
    <s v="N2430902MF3173972L"/>
    <s v="官季冬"/>
    <s v="13873762195"/>
    <m/>
    <s v="N2430902MF3173972L"/>
    <s v="集体控股"/>
    <s v="是"/>
    <s v="湖南省/益阳市/资阳区"/>
    <s v="农村集体经济组织管理"/>
    <s v="租赁和商务服务业"/>
    <n v="1041.1500000000001"/>
    <n v="58.31"/>
    <n v="3307"/>
    <n v="0"/>
    <s v="其他"/>
    <s v="三农"/>
    <m/>
    <s v="官季冬"/>
    <s v="居民身份证"/>
    <s v="43090219801209551X"/>
    <s v="中国建设银行益阳资阳支行"/>
    <n v="500"/>
    <s v="流动资金贷款"/>
    <n v="4.55"/>
    <s v="人民币"/>
    <s v="否"/>
    <s v="2022-09-29 00:00:00"/>
    <s v="2025-09-29 00:00:00"/>
    <m/>
    <s v="HTZ430676200LDZJ2022N015"/>
    <s v="102001l1k1664444811326202"/>
    <s v="【2022】DB建字第1号"/>
    <s v="ZY20220929-003"/>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1-28 15:00:08"/>
    <s v="2022-12-20 11:12:03"/>
    <s v="2022-11-22 11:42:12"/>
    <s v="李迎"/>
    <m/>
    <s v="省再担合规性审查通过"/>
    <s v="国担合规性审查通过"/>
    <m/>
    <n v="500"/>
    <n v="500"/>
    <n v="1096"/>
    <n v="0"/>
    <n v="0"/>
    <n v="2E-3"/>
    <n v="10000"/>
    <n v="10000"/>
    <m/>
  </r>
  <r>
    <s v="4302022092700011"/>
    <s v="国担非专项业务"/>
    <s v="新增"/>
    <x v="15"/>
    <m/>
    <s v="湖南省融资再担保有限公司"/>
    <s v="资阳区新桥河镇新桥山村股份经济合作社"/>
    <s v="非企业经济组织"/>
    <s v="统一社会信用代码"/>
    <s v="N2430902MF3376198N"/>
    <s v="龚柳英"/>
    <s v="15973749705"/>
    <m/>
    <s v="N2430902MF3376198N"/>
    <s v="集体控股"/>
    <s v="是"/>
    <s v="湖南省/益阳市/资阳区"/>
    <s v="农村集体经济组织管理"/>
    <s v="租赁和商务服务业"/>
    <n v="1009.39"/>
    <n v="26.27"/>
    <n v="3410"/>
    <n v="0"/>
    <s v="其他"/>
    <s v="三农"/>
    <m/>
    <s v="龚柳英"/>
    <s v="居民身份证"/>
    <s v="432301196402217520"/>
    <s v="中国建设银行益阳资阳支行"/>
    <n v="500"/>
    <s v="流动资金贷款"/>
    <n v="4.55"/>
    <s v="人民币"/>
    <s v="否"/>
    <s v="2022-09-27 00:00:00"/>
    <s v="2025-09-27 00:00:00"/>
    <m/>
    <s v="HTZ430676200LDZJ2022N00U"/>
    <s v="102001l1p1664260594534287"/>
    <s v="【2022】DB建字第1号"/>
    <s v="ZY20220929-004"/>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1-28 15:00:08"/>
    <s v="2022-12-20 11:11:36"/>
    <s v="2022-11-22 11:42:12"/>
    <s v="李迎"/>
    <m/>
    <s v="省再担合规性审查通过"/>
    <s v="国担合规性审查通过"/>
    <m/>
    <n v="500"/>
    <n v="500"/>
    <n v="1096"/>
    <n v="0"/>
    <n v="0"/>
    <n v="2E-3"/>
    <n v="10000"/>
    <n v="10000"/>
    <m/>
  </r>
  <r>
    <s v="4302022092900014"/>
    <s v="国担非专项业务"/>
    <s v="新增"/>
    <x v="15"/>
    <m/>
    <s v="湖南省融资再担保有限公司"/>
    <s v="资阳区新桥河镇新胜村经济合作社"/>
    <s v="非企业经济组织"/>
    <s v="统一社会信用代码"/>
    <s v="N2430902MF3359478U"/>
    <s v="龚志明"/>
    <s v="13875367283"/>
    <m/>
    <s v="N2430902MF3359478U"/>
    <s v="集体控股"/>
    <s v="是"/>
    <s v="湖南省/益阳市/资阳区"/>
    <s v="农村集体经济组织管理"/>
    <s v="租赁和商务服务业"/>
    <n v="1241.07"/>
    <n v="38.5"/>
    <n v="3785"/>
    <n v="0"/>
    <s v="其他"/>
    <s v="三农"/>
    <m/>
    <s v="龚志明"/>
    <s v="居民身份证"/>
    <s v="432301196906117515"/>
    <s v="中国建设银行益阳资阳支行"/>
    <n v="500"/>
    <s v="流动资金贷款"/>
    <n v="4.55"/>
    <s v="人民币"/>
    <s v="否"/>
    <s v="2022-09-29 00:00:00"/>
    <s v="2025-09-29 00:00:00"/>
    <m/>
    <s v="HTZ430676200LDZJ2022N00W"/>
    <s v="102001l1r1664444716323729"/>
    <s v="【2022】DB建字第1号"/>
    <s v="ZY20220929-005"/>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1-28 15:00:08"/>
    <s v="2022-12-20 11:11:36"/>
    <s v="2022-11-22 11:42:12"/>
    <s v="李迎"/>
    <m/>
    <s v="省再担合规性审查通过"/>
    <s v="国担合规性审查通过"/>
    <m/>
    <n v="500"/>
    <n v="500"/>
    <n v="1096"/>
    <n v="0"/>
    <n v="0"/>
    <n v="2E-3"/>
    <n v="10000"/>
    <n v="10000"/>
    <m/>
  </r>
  <r>
    <s v="4302022101800001"/>
    <s v="国担非专项业务"/>
    <s v="新增"/>
    <x v="15"/>
    <m/>
    <s v="湖南省融资再担保有限公司"/>
    <s v="资阳区新桥河镇长茅仑村经济合作社"/>
    <s v="非企业经济组织"/>
    <s v="统一社会信用代码"/>
    <s v="N2430902MF36879739"/>
    <s v="龚超"/>
    <s v="15873731199"/>
    <m/>
    <s v="N2430902MF36879739"/>
    <s v="集体控股"/>
    <s v="是"/>
    <s v="湖南省/益阳市/资阳区"/>
    <s v="农村集体经济组织管理"/>
    <s v="租赁和商务服务业"/>
    <n v="1036.07"/>
    <n v="34.5"/>
    <n v="3222"/>
    <n v="0"/>
    <s v="其他"/>
    <s v="三农"/>
    <m/>
    <s v="龚超"/>
    <s v="居民身份证"/>
    <s v="430902198108317519"/>
    <s v="中国建设银行益阳资阳支行"/>
    <n v="200"/>
    <s v="流动资金贷款"/>
    <n v="4.55"/>
    <s v="人民币"/>
    <s v="否"/>
    <s v="2022-10-18 00:00:00"/>
    <s v="2025-10-18 00:00:00"/>
    <m/>
    <s v="HTZ430676200LDZJ2022N017"/>
    <s v="102001l1o1666084369216409"/>
    <s v="【2022】DB建字第1号"/>
    <s v="ZY20221018-0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1-28 15:00:08"/>
    <s v="2022-12-20 11:11:36"/>
    <s v="2022-11-22 11:42:12"/>
    <s v="李迎"/>
    <m/>
    <s v="省再担合规性审查通过"/>
    <s v="国担合规性审查通过"/>
    <m/>
    <n v="200"/>
    <n v="200"/>
    <n v="1096"/>
    <n v="0"/>
    <n v="0"/>
    <n v="2E-3"/>
    <n v="4000"/>
    <n v="4000"/>
    <m/>
  </r>
  <r>
    <s v="4302022102100001"/>
    <s v="国担非专项业务"/>
    <s v="新增"/>
    <x v="15"/>
    <m/>
    <s v="湖南省融资再担保有限公司"/>
    <s v="资阳区长春镇凤形山村经济合作社"/>
    <s v="非企业经济组织"/>
    <s v="统一社会信用代码"/>
    <s v="N2430902MF4108777W"/>
    <s v="郭学炜"/>
    <s v="15907374499"/>
    <m/>
    <s v="N2430902MF4108777W"/>
    <s v="集体控股"/>
    <s v="是"/>
    <s v="湖南省/益阳市/资阳区"/>
    <s v="农村集体经济组织管理"/>
    <s v="租赁和商务服务业"/>
    <n v="1425.11"/>
    <n v="112.62"/>
    <n v="3211"/>
    <n v="0"/>
    <s v="其他"/>
    <s v="三农"/>
    <m/>
    <s v="郭学炜"/>
    <s v="居民身份证"/>
    <s v="432301197002124530"/>
    <s v="中国建设银行益阳资阳支行"/>
    <n v="100"/>
    <s v="流动资金贷款"/>
    <n v="4.55"/>
    <s v="人民币"/>
    <s v="否"/>
    <s v="2022-10-21 00:00:00"/>
    <s v="2025-10-21 00:00:00"/>
    <m/>
    <s v="LDZJDKZY20221019001"/>
    <s v="102001l151666323404919049"/>
    <s v="【2022】DB建字第1号"/>
    <s v="ZY20221019-0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1-28 15:00:08"/>
    <s v="2022-12-20 11:11:36"/>
    <s v="2022-11-22 11:42:12"/>
    <s v="李迎"/>
    <m/>
    <s v="省再担合规性审查通过"/>
    <s v="国担合规性审查通过"/>
    <m/>
    <n v="100"/>
    <n v="100"/>
    <n v="1096"/>
    <n v="0"/>
    <n v="0"/>
    <n v="2E-3"/>
    <n v="2000"/>
    <n v="2000"/>
    <m/>
  </r>
  <r>
    <s v="4302022102100002"/>
    <s v="国担非专项业务"/>
    <s v="新增"/>
    <x v="15"/>
    <m/>
    <s v="湖南省融资再担保有限公司"/>
    <s v="益阳市赫山区会龙山街道大河坪村经济合作社"/>
    <s v="非企业经济组织"/>
    <s v="统一社会信用代码"/>
    <s v="N2430903MF3591103W"/>
    <s v="江彬"/>
    <s v="18711772566"/>
    <m/>
    <s v="N2430903MF3591103W"/>
    <s v="集体控股"/>
    <s v="是"/>
    <s v="湖南省/益阳市/赫山区"/>
    <s v="农村集体经济组织管理"/>
    <s v="租赁和商务服务业"/>
    <n v="2206.88"/>
    <n v="7"/>
    <n v="2844"/>
    <n v="0"/>
    <s v="其他"/>
    <s v="三农"/>
    <m/>
    <s v="李建伟"/>
    <s v="居民身份证"/>
    <s v="432321197409165911"/>
    <s v="中国建设银行股份有限公司益阳高新区支行"/>
    <n v="200"/>
    <s v="流动资金贷款"/>
    <n v="4.55"/>
    <s v="人民币"/>
    <s v="否"/>
    <s v="2022-10-21 00:00:00"/>
    <s v="2025-10-20 00:00:00"/>
    <m/>
    <s v="GXQGXD20221020"/>
    <s v="1020011L41666346977133701"/>
    <s v="【2022】DB建字第1号"/>
    <s v="20221020(GXQZH)"/>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1-28 15:00:08"/>
    <s v="2022-12-20 11:11:36"/>
    <s v="2022-11-22 11:42:12"/>
    <s v="李迎"/>
    <m/>
    <s v="省再担合规性审查通过"/>
    <s v="国担合规性审查通过"/>
    <m/>
    <n v="200"/>
    <n v="200"/>
    <n v="1095"/>
    <n v="0"/>
    <n v="0"/>
    <n v="2E-3"/>
    <n v="4000"/>
    <n v="4000"/>
    <m/>
  </r>
  <r>
    <s v="4302022092800005"/>
    <s v="国担非专项业务"/>
    <s v="新增"/>
    <x v="15"/>
    <m/>
    <s v="湖南省融资再担保有限公司"/>
    <s v="资阳区沙头镇华兴村经济合作社"/>
    <s v="非企业经济组织"/>
    <s v="统一社会信用代码"/>
    <s v="N2430902MF3357069Q"/>
    <s v="何立佳"/>
    <s v="13875342619"/>
    <m/>
    <s v="N2430902MF3357069Q"/>
    <s v="集体控股"/>
    <s v="是"/>
    <s v="湖南省/益阳市/资阳区"/>
    <s v="农村集体经济组织管理"/>
    <s v="租赁和商务服务业"/>
    <n v="1280"/>
    <n v="220"/>
    <n v="279"/>
    <n v="0"/>
    <s v="其他"/>
    <s v="三农"/>
    <m/>
    <s v="何立佳"/>
    <s v="居民身份证"/>
    <s v="432321196706288390"/>
    <s v="中国建设银行股份有限公司益阳五一路支行"/>
    <n v="30"/>
    <s v="流动资金贷款"/>
    <n v="4.5"/>
    <s v="人民币"/>
    <s v="否"/>
    <s v="2022-09-28 00:00:00"/>
    <s v="2025-09-28 00:00:00"/>
    <m/>
    <s v="HTZ430678000LDZJ2022N005"/>
    <s v="10200111c1664353614134674"/>
    <s v="【2022】DB建字第1号"/>
    <s v="2022092801"/>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1-28 15:00:08"/>
    <s v="2022-12-20 11:11:36"/>
    <s v="2022-11-22 11:42:12"/>
    <s v="李迎"/>
    <m/>
    <s v="省再担合规性审查通过"/>
    <s v="国担合规性审查通过"/>
    <m/>
    <n v="30"/>
    <n v="30"/>
    <n v="1096"/>
    <n v="0"/>
    <n v="0"/>
    <n v="2E-3"/>
    <n v="600"/>
    <n v="600"/>
    <m/>
  </r>
  <r>
    <s v="4302022092800006"/>
    <s v="国担非专项业务"/>
    <s v="新增"/>
    <x v="15"/>
    <m/>
    <s v="湖南省融资再担保有限公司"/>
    <s v="资阳区沙头镇寓民村经济合作社"/>
    <s v="非企业经济组织"/>
    <s v="统一社会信用代码"/>
    <s v="N2430902MF2886866K"/>
    <s v="陈伟军"/>
    <s v="13786752397"/>
    <m/>
    <s v="N2430902MF2886866K"/>
    <s v="集体控股"/>
    <s v="是"/>
    <s v="湖南省/益阳市/资阳区"/>
    <s v="农村集体经济组织管理"/>
    <s v="租赁和商务服务业"/>
    <n v="1197.05"/>
    <n v="210"/>
    <n v="234"/>
    <n v="0"/>
    <s v="其他"/>
    <s v="三农"/>
    <m/>
    <s v="陈伟军"/>
    <s v="居民身份证"/>
    <s v="432321196911038411"/>
    <s v="中国建设银行股份有限公司益阳五一路支行"/>
    <n v="100"/>
    <s v="流动资金贷款"/>
    <n v="4.5"/>
    <s v="人民币"/>
    <s v="否"/>
    <s v="2022-09-28 00:00:00"/>
    <s v="2025-09-28 00:00:00"/>
    <m/>
    <s v="HTZ430678000LDZJ2022N004"/>
    <s v="10200111k1664351951112358"/>
    <s v="【2022】DB建字第1号"/>
    <s v="20220928"/>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1-28 15:00:08"/>
    <s v="2022-12-20 11:11:36"/>
    <s v="2022-11-22 11:42:12"/>
    <s v="李迎"/>
    <m/>
    <s v="省再担合规性审查通过"/>
    <s v="国担合规性审查通过"/>
    <m/>
    <n v="100"/>
    <n v="100"/>
    <n v="1096"/>
    <n v="0"/>
    <n v="0"/>
    <n v="2E-3"/>
    <n v="2000"/>
    <n v="2000"/>
    <m/>
  </r>
  <r>
    <s v="4302022093000008"/>
    <s v="国担非专项业务"/>
    <s v="新增"/>
    <x v="15"/>
    <m/>
    <s v="湖南省融资再担保有限公司"/>
    <s v="资阳区沙头镇富兴村经济合作社"/>
    <s v="非企业经济组织"/>
    <s v="统一社会信用代码"/>
    <s v="N2430902MF34395823"/>
    <s v="龚卫飞"/>
    <s v="13875322718"/>
    <m/>
    <s v="N2430902MF34395823"/>
    <s v="集体控股"/>
    <s v="是"/>
    <s v="湖南省/益阳市/资阳区"/>
    <s v="农村集体经济组织管理"/>
    <s v="租赁和商务服务业"/>
    <n v="1022.4"/>
    <n v="202.15"/>
    <n v="3396"/>
    <n v="0"/>
    <s v="其他"/>
    <s v="三农"/>
    <m/>
    <s v="龚卫飞"/>
    <s v="居民身份证"/>
    <s v="432321196408318395"/>
    <s v="中国建设银行股份有限公司益阳五一路支行"/>
    <n v="100"/>
    <s v="流动资金贷款"/>
    <n v="4.5"/>
    <s v="人民币"/>
    <s v="否"/>
    <s v="2022-09-30 00:00:00"/>
    <s v="2025-09-30 00:00:00"/>
    <m/>
    <s v="HTZ430678000LDZJ2022N006"/>
    <s v="10200111d1664526460657472"/>
    <s v="【2022】DB建字第1号"/>
    <s v="20220929"/>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1-28 15:00:08"/>
    <s v="2022-12-20 11:11:36"/>
    <s v="2022-11-22 11:42:12"/>
    <s v="李迎"/>
    <m/>
    <s v="省再担合规性审查通过"/>
    <s v="国担合规性审查通过"/>
    <m/>
    <n v="100"/>
    <n v="100"/>
    <n v="1096"/>
    <n v="0"/>
    <n v="0"/>
    <n v="2E-3"/>
    <n v="2000"/>
    <n v="2000"/>
    <m/>
  </r>
  <r>
    <s v="4302022101300007"/>
    <s v="国担非专项业务"/>
    <s v="新增"/>
    <x v="15"/>
    <m/>
    <s v="湖南省融资再担保有限公司"/>
    <s v="益阳市赫山区岳家桥镇岳家桥社区经济合作社"/>
    <s v="非企业经济组织"/>
    <s v="统一社会信用代码"/>
    <s v="N2430903MF17829183"/>
    <s v="杨权"/>
    <s v="15898422358"/>
    <m/>
    <s v="N2430903MF17829183"/>
    <s v="集体控股"/>
    <s v="是"/>
    <s v="湖南省/益阳市/赫山区"/>
    <s v="农村集体经济组织管理"/>
    <s v="租赁和商务服务业"/>
    <n v="1424"/>
    <n v="65.8"/>
    <n v="1848"/>
    <n v="0"/>
    <s v="其他"/>
    <s v="三农"/>
    <m/>
    <s v="杨权"/>
    <s v="居民身份证"/>
    <s v="432321197310190076"/>
    <s v="中国建设银行益阳沧水铺支行"/>
    <n v="500"/>
    <s v="流动资金贷款"/>
    <n v="4.5"/>
    <s v="人民币"/>
    <s v="否"/>
    <s v="2022-10-13 00:00:00"/>
    <s v="2025-10-13 00:00:00"/>
    <m/>
    <s v="HTZ430678300LDZJ2022N00L"/>
    <s v="102001l191665650110159894"/>
    <s v="【2022】DB建字第1号"/>
    <s v="20221013（CSPZH）"/>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1-28 15:00:08"/>
    <s v="2022-12-20 11:11:36"/>
    <s v="2022-11-22 11:42:12"/>
    <s v="李迎"/>
    <m/>
    <s v="省再担合规性审查通过"/>
    <s v="国担合规性审查通过"/>
    <m/>
    <n v="500"/>
    <n v="500"/>
    <n v="1096"/>
    <n v="0"/>
    <n v="0"/>
    <n v="2E-3"/>
    <n v="10000"/>
    <n v="10000"/>
    <m/>
  </r>
  <r>
    <s v="4302022102800001"/>
    <s v="国担非专项业务"/>
    <s v="新增"/>
    <x v="15"/>
    <m/>
    <s v="湖南省融资再担保有限公司"/>
    <s v="益阳市赫山区岳家桥镇岳家桥村经济合作社"/>
    <s v="非企业经济组织"/>
    <s v="统一社会信用代码"/>
    <s v="N2430903MF1781990B"/>
    <s v="邓学奇"/>
    <s v="13786794732"/>
    <m/>
    <s v="N2430903MF1781990B"/>
    <s v="集体控股"/>
    <s v="是"/>
    <s v="湖南省/益阳市/赫山区"/>
    <s v="农村集体经济组织管理"/>
    <s v="租赁和商务服务业"/>
    <n v="3261.11"/>
    <n v="66"/>
    <n v="3285"/>
    <n v="0"/>
    <s v="其他"/>
    <s v="三农"/>
    <m/>
    <s v="邓学奇"/>
    <s v="居民身份证"/>
    <s v="430911198010142438"/>
    <s v="中国建设银行益阳沧水铺支行"/>
    <n v="500"/>
    <s v="流动资金贷款"/>
    <n v="4.5"/>
    <s v="人民币"/>
    <s v="否"/>
    <s v="2022-10-28 00:00:00"/>
    <s v="2025-10-28 00:00:00"/>
    <m/>
    <s v="HTZ430678300LDZJ2022N00K"/>
    <s v="102001l1C1666949273713057"/>
    <s v="【2022】DB建字第1号"/>
    <s v="20221028（CSPZH）"/>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1-28 15:00:08"/>
    <s v="2022-12-20 11:12:03"/>
    <s v="2022-11-22 11:42:12"/>
    <s v="李迎"/>
    <m/>
    <s v="省再担合规性审查通过"/>
    <s v="国担合规性审查通过"/>
    <m/>
    <n v="500"/>
    <n v="500"/>
    <n v="1096"/>
    <n v="0"/>
    <n v="0"/>
    <n v="2E-3"/>
    <n v="10000"/>
    <n v="10000"/>
    <m/>
  </r>
  <r>
    <s v="4306322092800006"/>
    <s v="国担非专项业务"/>
    <s v="新增"/>
    <x v="25"/>
    <s v=""/>
    <s v="湖南省融资再担保有限公司"/>
    <s v="溆浦鑫盛特种玻璃有限责任公司"/>
    <s v="企业"/>
    <s v="统一社会信用代码"/>
    <s v="91431224MA4QMCE85L"/>
    <s v="刘凯伦"/>
    <s v="18670005404"/>
    <m/>
    <m/>
    <s v="私人控股"/>
    <s v="否"/>
    <s v="湖南省/怀化市/溆浦县"/>
    <s v="特种玻璃制造"/>
    <s v="工业"/>
    <n v="1012.16"/>
    <n v="1356.49"/>
    <n v="25"/>
    <n v="7.1"/>
    <s v="小型企业"/>
    <s v="小微企业"/>
    <s v=""/>
    <s v="刘兴松"/>
    <s v="居民身份证"/>
    <s v="432503196804200450"/>
    <s v="中国银行怀化分行"/>
    <n v="150"/>
    <s v="流动资金贷款"/>
    <n v="3.85"/>
    <s v="人民币"/>
    <s v="否"/>
    <s v="2022-09-28 00:00:00"/>
    <s v="2023-09-28 00:00:00"/>
    <m/>
    <s v="湘中银企借字2022-3129号"/>
    <m/>
    <s v="湘中银企保字2022-3129-1号"/>
    <s v="CXWD2021048"/>
    <n v="1"/>
    <m/>
    <s v="自然人保证,权利质押,动产抵押"/>
    <n v="20"/>
    <n v="40"/>
    <n v="0"/>
    <n v="20"/>
    <n v="20"/>
    <n v="0"/>
    <m/>
    <s v=""/>
    <m/>
    <s v="国担非专项业务"/>
    <s v=""/>
    <s v="国担非专项业务"/>
    <m/>
    <s v="2022-11-29 16:52:00"/>
    <s v="2022-12-20 11:12:58"/>
    <s v="2022-11-22 00:00:00"/>
    <s v="彭美容"/>
    <m/>
    <s v="省再担合规性审查通过"/>
    <s v="国担合规性审查通过"/>
    <m/>
    <n v="150"/>
    <n v="150"/>
    <n v="365"/>
    <n v="0"/>
    <n v="0"/>
    <n v="2E-3"/>
    <n v="3000"/>
    <n v="3000"/>
    <m/>
  </r>
  <r>
    <s v="4306322101300001"/>
    <s v="国担非专项业务"/>
    <s v="新增"/>
    <x v="25"/>
    <s v=""/>
    <s v="湖南省融资再担保有限公司"/>
    <s v="怀化市德圣汽贸有限公司"/>
    <s v="企业"/>
    <s v="统一社会信用代码"/>
    <s v="914312005809465638"/>
    <s v="曹灿煌"/>
    <s v="18974528883"/>
    <m/>
    <m/>
    <s v="私人控股"/>
    <s v="否"/>
    <s v="湖南省/怀化市/鹤城区"/>
    <s v="汽车旧车零售"/>
    <s v="零售业"/>
    <n v="4827.6400000000003"/>
    <n v="1426.47"/>
    <n v="9"/>
    <n v="5.83"/>
    <s v="微型企业"/>
    <s v="小微企业"/>
    <s v=""/>
    <s v="曹灿煌"/>
    <s v="居民身份证"/>
    <s v="430322197501125036"/>
    <s v="怀化农村商业银行鹤城区支行"/>
    <n v="480"/>
    <s v="流动资金贷款"/>
    <n v="6"/>
    <s v="人民币"/>
    <s v="否"/>
    <s v="2022-10-13 00:00:00"/>
    <s v="2023-10-12 00:00:00"/>
    <m/>
    <s v="—43520-2022-00000548"/>
    <m/>
    <s v="1-43520-2022-00000002"/>
    <s v="CXWD2021049"/>
    <n v="1"/>
    <m/>
    <s v="自然人保证,权利质押,不动产抵押"/>
    <n v="20"/>
    <n v="40"/>
    <n v="0"/>
    <n v="20"/>
    <n v="20"/>
    <n v="0"/>
    <m/>
    <s v=""/>
    <m/>
    <s v="国担非专项业务"/>
    <s v=""/>
    <s v="国担非专项业务"/>
    <m/>
    <s v="2022-11-29 16:52:00"/>
    <s v="2022-12-20 11:13:38"/>
    <s v="2022-11-22 00:00:00"/>
    <s v="彭美容"/>
    <m/>
    <s v="省再担合规性审查通过"/>
    <s v="国担合规性审查通过"/>
    <m/>
    <n v="480"/>
    <n v="480"/>
    <n v="364"/>
    <n v="0"/>
    <n v="0"/>
    <n v="2E-3"/>
    <n v="9573.7000000000007"/>
    <n v="9573.7000000000007"/>
    <m/>
  </r>
  <r>
    <s v="4301122092200194"/>
    <s v="国担非专项业务"/>
    <s v="新增"/>
    <x v="7"/>
    <m/>
    <s v="湖南省融资再担保有限公司"/>
    <s v="长沙市太阳人市场咨询服务有限公司"/>
    <s v="企业"/>
    <s v="统一社会信用代码"/>
    <s v="91430102616823523R"/>
    <s v="郭谨"/>
    <s v="13974884695"/>
    <m/>
    <m/>
    <s v="私人控股"/>
    <s v="否"/>
    <s v="湖南省/长沙市/芙蓉区"/>
    <s v="市场调查"/>
    <s v="租赁和商务服务业"/>
    <n v="670.31"/>
    <n v="464.53"/>
    <n v="30"/>
    <n v="0"/>
    <s v="小型企业"/>
    <s v="小微企业"/>
    <m/>
    <s v="郭谨"/>
    <s v="居民身份证"/>
    <s v="43010319720307201X"/>
    <s v="长沙银行韭菜园支行"/>
    <n v="26.9"/>
    <s v="流动资金贷款"/>
    <n v="5.7"/>
    <s v="人民币"/>
    <s v="否"/>
    <s v="2022-09-22 00:00:00"/>
    <s v="2024-09-21 00:00:00"/>
    <m/>
    <s v="C20220920458802001E"/>
    <m/>
    <s v="C20220920458802001A"/>
    <s v="C2022092045880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26.9"/>
    <n v="26.9"/>
    <n v="730"/>
    <n v="0"/>
    <n v="0"/>
    <n v="2E-3"/>
    <n v="538"/>
    <n v="538"/>
    <m/>
  </r>
  <r>
    <s v="4301122102500086"/>
    <s v="国担非专项业务"/>
    <s v="新增"/>
    <x v="7"/>
    <m/>
    <s v="湖南省融资再担保有限公司"/>
    <s v="长沙桔子机械租赁有限公司"/>
    <s v="企业"/>
    <s v="统一社会信用代码"/>
    <s v="91430121MA4PFYCU3T"/>
    <s v="范曙光"/>
    <s v="13387312133"/>
    <m/>
    <m/>
    <s v="私人控股"/>
    <s v="否"/>
    <s v="湖南省/长沙市/长沙县"/>
    <s v="建筑工程机械与设备经营租赁"/>
    <s v="租赁和商务服务业"/>
    <n v="490"/>
    <n v="40"/>
    <n v="10"/>
    <n v="2.23"/>
    <s v="小型企业"/>
    <s v="小微企业"/>
    <m/>
    <s v="范曙光"/>
    <s v="居民身份证"/>
    <s v="430121198011137015"/>
    <s v="长沙银行星城支行"/>
    <n v="32.5"/>
    <s v="流动资金贷款"/>
    <n v="5.5"/>
    <s v="人民币"/>
    <s v="否"/>
    <s v="2022-10-25 00:00:00"/>
    <s v="2025-10-25 00:00:00"/>
    <m/>
    <s v="C20221020518772001E"/>
    <m/>
    <s v="C20221020518772001A"/>
    <s v="C2022102051877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32.5"/>
    <n v="32.5"/>
    <n v="1096"/>
    <n v="0"/>
    <n v="0"/>
    <n v="2E-3"/>
    <n v="650"/>
    <n v="650"/>
    <m/>
  </r>
  <r>
    <s v="4301122093000215"/>
    <s v="国担非专项业务"/>
    <s v="新增"/>
    <x v="7"/>
    <m/>
    <s v="湖南省融资再担保有限公司"/>
    <s v="长沙兔哥玩具有限公司"/>
    <s v="企业"/>
    <s v="统一社会信用代码"/>
    <s v="91430100MA4QJ5R23J"/>
    <s v="梁湾"/>
    <s v="18153886914"/>
    <m/>
    <m/>
    <s v="私人控股"/>
    <s v="否"/>
    <s v="湖南省/长沙市/岳麓区"/>
    <s v="其他未列明批发业"/>
    <s v="批发业"/>
    <n v="168"/>
    <n v="83"/>
    <n v="10"/>
    <n v="0"/>
    <s v="微型企业"/>
    <s v="小微企业"/>
    <m/>
    <s v="梁湾"/>
    <s v="居民身份证"/>
    <s v="432503199009110644"/>
    <s v="长沙银行五一支行"/>
    <n v="20"/>
    <s v="流动资金贷款"/>
    <n v="5"/>
    <s v="人民币"/>
    <s v="否"/>
    <s v="2022-09-30 00:00:00"/>
    <s v="2024-09-29 00:00:00"/>
    <m/>
    <s v="C20220910300102001E"/>
    <m/>
    <s v="C20220910300102001A"/>
    <s v="C2022091030010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20"/>
    <n v="20"/>
    <n v="730"/>
    <n v="0"/>
    <n v="0"/>
    <n v="2E-3"/>
    <n v="400"/>
    <n v="400"/>
    <m/>
  </r>
  <r>
    <s v="4301122101400063"/>
    <s v="国担非专项业务"/>
    <s v="新增"/>
    <x v="7"/>
    <m/>
    <s v="湖南省融资再担保有限公司"/>
    <s v="湖南骏业工程项目管理有限公司"/>
    <s v="企业"/>
    <s v="统一社会信用代码"/>
    <s v="91430104MA4L956N22"/>
    <s v="夏永红"/>
    <s v="19918994158"/>
    <m/>
    <m/>
    <s v="私人控股"/>
    <s v="否"/>
    <s v="湖南省/长沙市/岳麓区"/>
    <s v="工程监理服务"/>
    <s v="其他未列明行业"/>
    <n v="200"/>
    <n v="108"/>
    <n v="70"/>
    <n v="0"/>
    <s v="小型企业"/>
    <s v="小微企业"/>
    <s v="6.1.5"/>
    <s v="夏永红"/>
    <s v="居民身份证"/>
    <s v="430124198401253264"/>
    <s v="长沙银行湘江支行"/>
    <n v="36.5"/>
    <s v="流动资金贷款"/>
    <n v="5.7"/>
    <s v="人民币"/>
    <s v="否"/>
    <s v="2022-10-14 00:00:00"/>
    <s v="2025-10-14 00:00:00"/>
    <m/>
    <s v="C20220920759742001E"/>
    <m/>
    <s v="C20220920759742001A"/>
    <s v="C20220920759742001B"/>
    <n v="1"/>
    <m/>
    <s v="自然人保证"/>
    <n v="20"/>
    <n v="40"/>
    <n v="0"/>
    <n v="20"/>
    <n v="20"/>
    <n v="0"/>
    <m/>
    <s v=""/>
    <s v="三高四新，2022/10税e贷（授信备案）"/>
    <s v="国担非专项业务"/>
    <m/>
    <s v="国担非专项业务"/>
    <m/>
    <s v="2022-12-01 11:19:00"/>
    <s v="2022-12-20 11:12:58"/>
    <s v="2022-11-23 09:26:04"/>
    <s v="许汉威"/>
    <m/>
    <s v="省再担合规性审查通过"/>
    <s v="国担合规性审查通过"/>
    <m/>
    <n v="36.5"/>
    <n v="36.5"/>
    <n v="1096"/>
    <n v="0"/>
    <n v="0"/>
    <n v="2E-3"/>
    <n v="730"/>
    <n v="730"/>
    <m/>
  </r>
  <r>
    <s v="4301122101300075"/>
    <s v="国担非专项业务"/>
    <s v="新增"/>
    <x v="7"/>
    <m/>
    <s v="湖南省融资再担保有限公司"/>
    <s v="湖南艾腾信息技术有限公司"/>
    <s v="企业"/>
    <s v="统一社会信用代码"/>
    <s v="91430102666305740A"/>
    <s v="赵耀宗"/>
    <s v="13037318080"/>
    <m/>
    <m/>
    <s v="私人控股"/>
    <s v="否"/>
    <s v="湖南省/长沙市/芙蓉区"/>
    <s v="信息系统集成服务"/>
    <s v="软件和信息技术服务业"/>
    <n v="650.76"/>
    <n v="113.67"/>
    <n v="4"/>
    <n v="0"/>
    <s v="微型企业"/>
    <s v="小微企业"/>
    <s v="1.3.4"/>
    <s v="赵耀宗"/>
    <s v="居民身份证"/>
    <s v="430321198308173536"/>
    <s v="长沙银行解放东路支行"/>
    <n v="35.4"/>
    <s v="流动资金贷款"/>
    <n v="4.5"/>
    <s v="人民币"/>
    <s v="否"/>
    <s v="2022-10-13 00:00:00"/>
    <s v="2025-10-13 00:00:00"/>
    <m/>
    <s v="C20220910486572001E"/>
    <m/>
    <s v="C20220910486572001A"/>
    <s v="C20220910486572001B"/>
    <n v="1"/>
    <m/>
    <s v="自然人保证"/>
    <n v="20"/>
    <n v="40"/>
    <n v="0"/>
    <n v="20"/>
    <n v="20"/>
    <n v="0"/>
    <m/>
    <s v=""/>
    <s v="三高四新，2022/10税e贷（授信备案）"/>
    <s v="国担非专项业务"/>
    <m/>
    <s v="国担非专项业务"/>
    <m/>
    <s v="2022-12-01 11:19:00"/>
    <s v="2022-12-20 11:12:58"/>
    <s v="2022-11-23 09:26:04"/>
    <s v="许汉威"/>
    <m/>
    <s v="省再担合规性审查通过"/>
    <s v="国担合规性审查通过"/>
    <m/>
    <n v="35.4"/>
    <n v="35.4"/>
    <n v="1096"/>
    <n v="0"/>
    <n v="0"/>
    <n v="2E-3"/>
    <n v="708"/>
    <n v="708"/>
    <m/>
  </r>
  <r>
    <s v="4301122102600076"/>
    <s v="国担非专项业务"/>
    <s v="新增"/>
    <x v="7"/>
    <m/>
    <s v="湖南省融资再担保有限公司"/>
    <s v="湖南九星本源科技有限公司"/>
    <s v="企业"/>
    <s v="统一社会信用代码"/>
    <s v="91430105MA4LD54B3U"/>
    <s v="张超"/>
    <s v="13973145595"/>
    <m/>
    <m/>
    <s v="私人控股"/>
    <s v="否"/>
    <s v="湖南省/长沙市/岳麓区"/>
    <s v="信息技术咨询服务"/>
    <s v="软件和信息技术服务业"/>
    <n v="58"/>
    <n v="115"/>
    <n v="9"/>
    <n v="0"/>
    <s v="微型企业"/>
    <s v="小微企业"/>
    <s v="1.3.4"/>
    <s v="张超"/>
    <s v="居民身份证"/>
    <s v="430122198603091133"/>
    <s v="长沙银行高新支行"/>
    <n v="10.5"/>
    <s v="流动资金贷款"/>
    <n v="6.95"/>
    <s v="人民币"/>
    <s v="否"/>
    <s v="2022-10-26 00:00:00"/>
    <s v="2025-10-26 00:00:00"/>
    <m/>
    <s v="C20221010250022001E"/>
    <m/>
    <s v="C20221010250022001A"/>
    <s v="C20221010250022001B"/>
    <n v="1"/>
    <m/>
    <s v="自然人保证"/>
    <n v="20"/>
    <n v="40"/>
    <n v="0"/>
    <n v="20"/>
    <n v="20"/>
    <n v="0"/>
    <m/>
    <s v=""/>
    <s v="三高四新，2022/10税e贷（授信备案）"/>
    <s v="国担非专项业务"/>
    <m/>
    <s v="国担非专项业务"/>
    <m/>
    <s v="2022-12-01 11:19:00"/>
    <s v="2022-12-20 11:12:58"/>
    <s v="2022-11-23 09:26:04"/>
    <s v="许汉威"/>
    <m/>
    <s v="省再担合规性审查通过"/>
    <s v="国担合规性审查通过"/>
    <m/>
    <n v="10.5"/>
    <n v="10.5"/>
    <n v="1096"/>
    <n v="0"/>
    <n v="0"/>
    <n v="2E-3"/>
    <n v="210"/>
    <n v="210"/>
    <m/>
  </r>
  <r>
    <s v="4301122102400105"/>
    <s v="国担非专项业务"/>
    <s v="新增"/>
    <x v="7"/>
    <m/>
    <s v="湖南省融资再担保有限公司"/>
    <s v="湖南冲鸭文化传播有限公司"/>
    <s v="企业"/>
    <s v="统一社会信用代码"/>
    <s v="91430105MA4QBQF39Q"/>
    <s v="曹长根"/>
    <s v="13507374918"/>
    <m/>
    <m/>
    <s v="私人控股"/>
    <s v="否"/>
    <s v="湖南省/长沙市/开福区"/>
    <s v="影视节目制作"/>
    <s v="其他未列明行业"/>
    <n v="206.67"/>
    <n v="117.9"/>
    <n v="10"/>
    <n v="0"/>
    <s v="小型企业"/>
    <s v="小微企业"/>
    <s v="8.2.5"/>
    <s v="曹长根"/>
    <s v="居民身份证"/>
    <s v="432302196601263913"/>
    <s v="长沙银行电广支行"/>
    <n v="34"/>
    <s v="流动资金贷款"/>
    <n v="5.5"/>
    <s v="人民币"/>
    <s v="否"/>
    <s v="2022-10-24 00:00:00"/>
    <s v="2025-10-24 00:00:00"/>
    <m/>
    <s v="C20221020504762001E"/>
    <m/>
    <s v="C20221020504762001A"/>
    <s v="C2022102050476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34"/>
    <n v="34"/>
    <n v="1096"/>
    <n v="0"/>
    <n v="0"/>
    <n v="2E-3"/>
    <n v="680"/>
    <n v="680"/>
    <m/>
  </r>
  <r>
    <s v="4301122103100081"/>
    <s v="国担非专项业务"/>
    <s v="新增"/>
    <x v="7"/>
    <m/>
    <s v="湖南省融资再担保有限公司"/>
    <s v="长沙宏桥电力设备有限公司"/>
    <s v="企业"/>
    <s v="统一社会信用代码"/>
    <s v="91430181MA4PPP2P9Q"/>
    <s v="周赛红"/>
    <s v="18684658735"/>
    <m/>
    <m/>
    <s v="私人控股"/>
    <s v="否"/>
    <s v="湖南省/长沙市/浏阳市"/>
    <s v="其他未列明电气机械及器材制造"/>
    <s v="工业"/>
    <n v="58"/>
    <n v="138"/>
    <n v="16"/>
    <n v="2.2400000000000002"/>
    <s v="微型企业"/>
    <s v="小微企业"/>
    <s v="2.4.3"/>
    <s v="周赛红"/>
    <s v="居民身份证"/>
    <s v="430123197510042828"/>
    <s v="长沙银行浏阳永安支行"/>
    <n v="19.899999999999999"/>
    <s v="流动资金贷款"/>
    <n v="6"/>
    <s v="人民币"/>
    <s v="否"/>
    <s v="2022-10-31 00:00:00"/>
    <s v="2025-10-31 00:00:00"/>
    <m/>
    <s v="C20221010512682001E"/>
    <m/>
    <s v="C20221010512682001A"/>
    <s v="C2022101051268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19.899999999999999"/>
    <n v="19.899999999999999"/>
    <n v="1096"/>
    <n v="0"/>
    <n v="0"/>
    <n v="2E-3"/>
    <n v="398"/>
    <n v="398"/>
    <m/>
  </r>
  <r>
    <s v="4301122102100086"/>
    <s v="国担非专项业务"/>
    <s v="新增"/>
    <x v="7"/>
    <m/>
    <s v="湖南省融资再担保有限公司"/>
    <s v="湖南远鼎电气有限公司"/>
    <s v="企业"/>
    <s v="统一社会信用代码"/>
    <s v="91430602MA4QUAUW13"/>
    <s v="邓淑文"/>
    <s v="15273005656"/>
    <m/>
    <m/>
    <s v="私人控股"/>
    <s v="否"/>
    <s v="湖南省/岳阳市/岳阳楼区"/>
    <s v="五金零售"/>
    <s v="零售业"/>
    <n v="58.88"/>
    <n v="162.22"/>
    <n v="3"/>
    <n v="0"/>
    <s v="微型企业"/>
    <s v="小微企业"/>
    <m/>
    <s v="邓淑文"/>
    <s v="居民身份证"/>
    <s v="430623198508130943"/>
    <s v="长沙银行岳阳分行"/>
    <n v="33.6"/>
    <s v="流动资金贷款"/>
    <n v="6.5"/>
    <s v="人民币"/>
    <s v="否"/>
    <s v="2022-10-21 00:00:00"/>
    <s v="2025-10-21 00:00:00"/>
    <m/>
    <s v="C20221010251872001E"/>
    <m/>
    <s v="C20221010251872001A"/>
    <s v="C2022101025187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33.6"/>
    <n v="33.6"/>
    <n v="1096"/>
    <n v="0"/>
    <n v="0"/>
    <n v="2E-3"/>
    <n v="672"/>
    <n v="672"/>
    <m/>
  </r>
  <r>
    <s v="4301122102700089"/>
    <s v="国担非专项业务"/>
    <s v="新增"/>
    <x v="7"/>
    <m/>
    <s v="湖南省融资再担保有限公司"/>
    <s v="资兴市思纯塑胶制品有限责任公司"/>
    <s v="企业"/>
    <s v="统一社会信用代码"/>
    <s v="91431081MA4R6WB76Y"/>
    <s v="刘志峰"/>
    <s v="13825705786"/>
    <m/>
    <m/>
    <s v="私人控股"/>
    <s v="否"/>
    <s v="湖南省/郴州市/资兴市"/>
    <s v="日用塑料制品制造"/>
    <s v="工业"/>
    <n v="256"/>
    <n v="165"/>
    <n v="8"/>
    <n v="0"/>
    <s v="微型企业"/>
    <s v="小微企业"/>
    <s v="7.1.5"/>
    <s v="刘志峰"/>
    <s v="居民身份证"/>
    <s v="431081198102113774"/>
    <s v="长沙银行资兴支行"/>
    <n v="20"/>
    <s v="流动资金贷款"/>
    <n v="6"/>
    <s v="人民币"/>
    <s v="否"/>
    <s v="2022-10-27 00:00:00"/>
    <s v="2025-10-27 00:00:00"/>
    <m/>
    <s v="C20221010150112001E"/>
    <m/>
    <s v="C20221010150112001A"/>
    <s v="C2022101015011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20"/>
    <n v="20"/>
    <n v="1096"/>
    <n v="0"/>
    <n v="0"/>
    <n v="2E-3"/>
    <n v="400"/>
    <n v="400"/>
    <m/>
  </r>
  <r>
    <s v="4301122101300076"/>
    <s v="国担非专项业务"/>
    <s v="新增"/>
    <x v="7"/>
    <m/>
    <s v="湖南省融资再担保有限公司"/>
    <s v="湖南御鸿消防设备有限公司"/>
    <s v="企业"/>
    <s v="统一社会信用代码"/>
    <s v="91430102MA4LUGHJ4G"/>
    <s v="佘一鸣"/>
    <s v="19974920999"/>
    <m/>
    <m/>
    <s v="私人控股"/>
    <s v="否"/>
    <s v="湖南省/长沙市/芙蓉区"/>
    <s v="安全、消防用金属制品制造"/>
    <s v="工业"/>
    <n v="300"/>
    <n v="200"/>
    <n v="15"/>
    <n v="0"/>
    <s v="微型企业"/>
    <s v="小微企业"/>
    <m/>
    <s v="佘一鸣"/>
    <s v="居民身份证"/>
    <s v="430122197909182818"/>
    <s v="长沙银行华信支行"/>
    <n v="17"/>
    <s v="流动资金贷款"/>
    <n v="5.7"/>
    <s v="人民币"/>
    <s v="否"/>
    <s v="2022-10-13 00:00:00"/>
    <s v="2025-10-13 00:00:00"/>
    <m/>
    <s v="C20221010133772001E"/>
    <m/>
    <s v="C20221010133772001A"/>
    <s v="C2022101013377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17"/>
    <n v="17"/>
    <n v="1096"/>
    <n v="0"/>
    <n v="0"/>
    <n v="2E-3"/>
    <n v="340"/>
    <n v="340"/>
    <m/>
  </r>
  <r>
    <s v="4301122102500087"/>
    <s v="国担非专项业务"/>
    <s v="新增"/>
    <x v="7"/>
    <s v=""/>
    <s v="湖南省融资再担保有限公司"/>
    <s v="株洲霍普科技文化股份有限公司"/>
    <s v="企业"/>
    <s v="统一社会信用代码"/>
    <s v="91430200MA4LGNKT8Y"/>
    <s v="冯希"/>
    <s v="15675374500"/>
    <m/>
    <m/>
    <s v="私人控股"/>
    <s v="否"/>
    <s v="湖南省/株洲市/石峰区"/>
    <s v="其他数字内容服务"/>
    <s v="软件和信息技术服务业"/>
    <n v="127"/>
    <n v="219"/>
    <n v="7"/>
    <n v="0"/>
    <s v="微型企业"/>
    <s v="小微企业"/>
    <s v="7.2.7"/>
    <s v="冯希"/>
    <s v="居民身份证"/>
    <s v="430203198707237025"/>
    <s v="长沙银行株洲云龙支行"/>
    <n v="37.6"/>
    <s v="流动资金贷款"/>
    <n v="5.5"/>
    <s v="人民币"/>
    <s v="否"/>
    <s v="2022-10-25 00:00:00"/>
    <s v="2025-10-25 00:00:00"/>
    <m/>
    <s v="C20221010419442001E"/>
    <m/>
    <s v="C20221010419442001A"/>
    <s v="C20221010419442001B"/>
    <n v="1"/>
    <m/>
    <s v="自然人保证"/>
    <n v="20"/>
    <n v="40"/>
    <n v="0"/>
    <n v="20"/>
    <n v="20"/>
    <n v="0"/>
    <m/>
    <s v="高新企业"/>
    <s v="三高四新，2022/10税e贷（授信备案）"/>
    <s v="国担非专项业务"/>
    <s v=""/>
    <s v="国担非专项业务"/>
    <m/>
    <s v="2022-12-01 11:19:00"/>
    <s v="2022-12-20 11:13:38"/>
    <s v="2022-11-23 00:00:00"/>
    <s v="许汉威"/>
    <m/>
    <s v="省再担合规性审查通过"/>
    <s v="国担合规性审查通过"/>
    <m/>
    <n v="37.6"/>
    <n v="37.6"/>
    <n v="1096"/>
    <n v="0"/>
    <n v="0"/>
    <n v="2E-3"/>
    <n v="752"/>
    <n v="752"/>
    <m/>
  </r>
  <r>
    <s v="4301122102100087"/>
    <s v="国担非专项业务"/>
    <s v="新增"/>
    <x v="7"/>
    <m/>
    <s v="湖南省融资再担保有限公司"/>
    <s v="湖南众绎文化传媒有限公司"/>
    <s v="企业"/>
    <s v="统一社会信用代码"/>
    <s v="91430104MA4PX0824D"/>
    <s v="王陵峰"/>
    <s v="15111239017"/>
    <m/>
    <m/>
    <s v="私人控股"/>
    <s v="否"/>
    <s v="湖南省/长沙市/岳麓区"/>
    <s v="文艺创作与表演"/>
    <s v="其他未列明行业"/>
    <n v="18"/>
    <n v="249"/>
    <n v="15"/>
    <n v="0"/>
    <s v="小型企业"/>
    <s v="小微企业"/>
    <s v="8.2.5"/>
    <s v="王陵峰"/>
    <s v="居民身份证"/>
    <s v="431121198602085529"/>
    <s v="长沙银行汇丰支行"/>
    <n v="28"/>
    <s v="流动资金贷款"/>
    <n v="6"/>
    <s v="人民币"/>
    <s v="否"/>
    <s v="2022-10-21 00:00:00"/>
    <s v="2025-10-21 00:00:00"/>
    <m/>
    <s v="C20221010405582001E"/>
    <m/>
    <s v="C20221010405582001A"/>
    <s v="C2022101040558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28"/>
    <n v="28"/>
    <n v="1096"/>
    <n v="0"/>
    <n v="0"/>
    <n v="2E-3"/>
    <n v="560"/>
    <n v="560"/>
    <m/>
  </r>
  <r>
    <s v="4301122101700081"/>
    <s v="国担非专项业务"/>
    <s v="新增"/>
    <x v="7"/>
    <m/>
    <s v="湖南省融资再担保有限公司"/>
    <s v="湖南顺辉建设工程有限公司"/>
    <s v="企业"/>
    <s v="统一社会信用代码"/>
    <s v="91430103MA4Q5AQ59D"/>
    <s v="刘东海"/>
    <s v="18073316099"/>
    <m/>
    <m/>
    <s v="私人控股"/>
    <s v="否"/>
    <s v="湖南省/长沙市/天心区"/>
    <s v="其他房屋建筑业"/>
    <s v="建筑业"/>
    <n v="125"/>
    <n v="265"/>
    <n v="10"/>
    <n v="0"/>
    <s v="微型企业"/>
    <s v="小微企业"/>
    <m/>
    <s v="刘东海"/>
    <s v="居民身份证"/>
    <s v="432503198212040616"/>
    <s v="长沙银行华信支行"/>
    <n v="62.7"/>
    <s v="流动资金贷款"/>
    <n v="6.95"/>
    <s v="人民币"/>
    <s v="否"/>
    <s v="2022-10-17 00:00:00"/>
    <s v="2025-10-17 00:00:00"/>
    <m/>
    <s v="C20221010150782001E"/>
    <m/>
    <s v="C20221010150782001A"/>
    <s v="C20221010150782001B"/>
    <n v="1"/>
    <m/>
    <s v="自然人保证"/>
    <n v="20"/>
    <n v="40"/>
    <n v="0"/>
    <n v="20"/>
    <n v="20"/>
    <n v="0"/>
    <m/>
    <s v=""/>
    <s v="2022/10税e贷（授信备案）"/>
    <s v="国担非专项业务"/>
    <m/>
    <s v="国担非专项业务"/>
    <m/>
    <s v="2022-12-01 11:19:00"/>
    <s v="2022-12-20 11:13:38"/>
    <s v="2022-11-23 09:26:04"/>
    <s v="许汉威"/>
    <m/>
    <s v="省再担合规性审查通过"/>
    <s v="国担合规性审查通过"/>
    <m/>
    <n v="62.7"/>
    <n v="62.7"/>
    <n v="1096"/>
    <n v="0"/>
    <n v="0"/>
    <n v="2E-3"/>
    <n v="1254"/>
    <n v="1254"/>
    <m/>
  </r>
  <r>
    <s v="4301122102500088"/>
    <s v="国担非专项业务"/>
    <s v="新增"/>
    <x v="7"/>
    <m/>
    <s v="湖南省融资再担保有限公司"/>
    <s v="湖南嘉和文化传播有限公司"/>
    <s v="企业"/>
    <s v="统一社会信用代码"/>
    <s v="91430103MA4L8CH591"/>
    <s v="方晓恩"/>
    <s v="18373164164"/>
    <m/>
    <m/>
    <s v="私人控股"/>
    <s v="否"/>
    <s v="湖南省/长沙市/天心区"/>
    <s v="办公服务"/>
    <s v="租赁和商务服务业"/>
    <n v="500"/>
    <n v="267"/>
    <n v="12"/>
    <n v="0"/>
    <s v="小型企业"/>
    <s v="小微企业"/>
    <m/>
    <s v="方晓恩"/>
    <s v="居民身份证"/>
    <s v="441522199404142224"/>
    <s v="长沙银行四方支行"/>
    <n v="48"/>
    <s v="流动资金贷款"/>
    <n v="5.7"/>
    <s v="人民币"/>
    <s v="否"/>
    <s v="2022-10-25 00:00:00"/>
    <s v="2025-10-25 00:00:00"/>
    <m/>
    <s v="C20221010366182001E"/>
    <m/>
    <s v="C20221010366182001A"/>
    <s v="C2022101036618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48"/>
    <n v="48"/>
    <n v="1096"/>
    <n v="0"/>
    <n v="0"/>
    <n v="2E-3"/>
    <n v="960"/>
    <n v="960"/>
    <m/>
  </r>
  <r>
    <s v="4301122093000216"/>
    <s v="国担非专项业务"/>
    <s v="新增"/>
    <x v="7"/>
    <m/>
    <s v="湖南省融资再担保有限公司"/>
    <s v="湖南欣和智慧工程有限公司"/>
    <s v="企业"/>
    <s v="统一社会信用代码"/>
    <s v="91430724MA4QGKKA9Q"/>
    <s v="余明明"/>
    <s v="13973668166"/>
    <m/>
    <m/>
    <s v="私人控股"/>
    <s v="否"/>
    <s v="湖南省/常德市/临澧县"/>
    <s v="信息系统集成服务"/>
    <s v="软件和信息技术服务业"/>
    <n v="100"/>
    <n v="300"/>
    <n v="9"/>
    <n v="0"/>
    <s v="微型企业"/>
    <s v="小微企业"/>
    <s v="1.3.4"/>
    <s v="余明明"/>
    <s v="居民身份证"/>
    <s v="43072419840720321X"/>
    <s v="长沙银行临澧支行"/>
    <n v="31.4"/>
    <s v="流动资金贷款"/>
    <n v="5.5"/>
    <s v="人民币"/>
    <s v="否"/>
    <s v="2022-09-30 00:00:00"/>
    <s v="2024-09-29 00:00:00"/>
    <m/>
    <s v="C20220910425302001E"/>
    <m/>
    <s v="C20220910425302001A"/>
    <s v="C20220910425302001B"/>
    <n v="1"/>
    <m/>
    <s v="自然人保证"/>
    <n v="20"/>
    <n v="40"/>
    <n v="0"/>
    <n v="20"/>
    <n v="20"/>
    <n v="0"/>
    <m/>
    <s v=""/>
    <s v="三高四新，2022/10税e贷（授信备案）"/>
    <s v="国担非专项业务"/>
    <m/>
    <s v="国担非专项业务"/>
    <m/>
    <s v="2022-12-01 11:19:00"/>
    <s v="2022-12-20 11:12:58"/>
    <s v="2022-11-23 09:26:04"/>
    <s v="许汉威"/>
    <m/>
    <s v="省再担合规性审查通过"/>
    <s v="国担合规性审查通过"/>
    <m/>
    <n v="31.4"/>
    <n v="31.4"/>
    <n v="730"/>
    <n v="0"/>
    <n v="0"/>
    <n v="2E-3"/>
    <n v="628"/>
    <n v="628"/>
    <m/>
  </r>
  <r>
    <s v="4301122092900289"/>
    <s v="国担非专项业务"/>
    <s v="新增"/>
    <x v="7"/>
    <m/>
    <s v="湖南省融资再担保有限公司"/>
    <s v="湖南通宇建设管理有限公司"/>
    <s v="企业"/>
    <s v="统一社会信用代码"/>
    <s v="91430502320636403R"/>
    <s v="肖红"/>
    <s v="13973917693"/>
    <m/>
    <m/>
    <s v="私人控股"/>
    <s v="否"/>
    <s v="湖南省/长沙市/岳麓区"/>
    <s v="其他未列明商务服务业"/>
    <s v="租赁和商务服务业"/>
    <n v="479.42"/>
    <n v="609.54"/>
    <n v="50"/>
    <n v="0"/>
    <s v="小型企业"/>
    <s v="小微企业"/>
    <m/>
    <s v="肖红"/>
    <s v="居民身份证"/>
    <s v="430522197205290089"/>
    <s v="长沙银行钰龙支行"/>
    <n v="30"/>
    <s v="流动资金贷款"/>
    <n v="5.7"/>
    <s v="人民币"/>
    <s v="否"/>
    <s v="2022-09-29 00:00:00"/>
    <s v="2024-09-28 00:00:00"/>
    <m/>
    <s v="C20220920569672001E"/>
    <m/>
    <s v="C20220920569672001A"/>
    <s v="C20220920569672001B"/>
    <n v="1"/>
    <m/>
    <s v="自然人保证"/>
    <n v="20"/>
    <n v="40"/>
    <n v="0"/>
    <n v="20"/>
    <n v="20"/>
    <n v="0"/>
    <m/>
    <s v=""/>
    <s v="2022/10税e贷（授信备案）"/>
    <s v="国担非专项业务"/>
    <m/>
    <s v="国担非专项业务"/>
    <m/>
    <s v="2022-12-01 11:19:00"/>
    <s v="2022-12-20 11:13:38"/>
    <s v="2022-11-23 09:26:04"/>
    <s v="许汉威"/>
    <m/>
    <s v="省再担合规性审查通过"/>
    <s v="国担合规性审查通过"/>
    <m/>
    <n v="30"/>
    <n v="30"/>
    <n v="730"/>
    <n v="0"/>
    <n v="0"/>
    <n v="2E-3"/>
    <n v="600"/>
    <n v="600"/>
    <m/>
  </r>
  <r>
    <s v="4301122101900086"/>
    <s v="国担非专项业务"/>
    <s v="新增"/>
    <x v="7"/>
    <m/>
    <s v="湖南省融资再担保有限公司"/>
    <s v="娄底市金铃贸易有限公司"/>
    <s v="企业"/>
    <s v="统一社会信用代码"/>
    <s v="91431302MA4PEP5W56"/>
    <s v="陈喜清"/>
    <s v="13907388279"/>
    <m/>
    <m/>
    <s v="私人控股"/>
    <s v="否"/>
    <s v="湖南省/娄底市/娄星区"/>
    <s v="建材批发"/>
    <s v="批发业"/>
    <n v="111"/>
    <n v="302"/>
    <n v="30"/>
    <n v="2.42"/>
    <s v="微型企业"/>
    <s v="小微企业"/>
    <m/>
    <s v="陈喜清"/>
    <s v="居民身份证"/>
    <s v="432501198107264017"/>
    <s v="长沙银行娄底分行"/>
    <n v="16.8"/>
    <s v="流动资金贷款"/>
    <n v="6"/>
    <s v="人民币"/>
    <s v="否"/>
    <s v="2022-10-19 00:00:00"/>
    <s v="2025-10-19 00:00:00"/>
    <m/>
    <s v="C20221010087602001E"/>
    <m/>
    <s v="C20221010087602001A"/>
    <s v="C2022101008760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16.8"/>
    <n v="16.8"/>
    <n v="1096"/>
    <n v="0"/>
    <n v="0"/>
    <n v="2E-3"/>
    <n v="336"/>
    <n v="336"/>
    <m/>
  </r>
  <r>
    <s v="4301122100800056"/>
    <s v="国担非专项业务"/>
    <s v="新增"/>
    <x v="7"/>
    <m/>
    <s v="湖南省融资再担保有限公司"/>
    <s v="浏阳市诚如建筑劳务有限公司"/>
    <s v="企业"/>
    <s v="统一社会信用代码"/>
    <s v="91430181MA4QHHG842"/>
    <s v="罗伟"/>
    <s v="15274894888"/>
    <m/>
    <m/>
    <s v="私人控股"/>
    <s v="否"/>
    <s v="湖南省/长沙市/浏阳市"/>
    <s v="其他道路、隧道和桥梁工程建筑"/>
    <s v="建筑业"/>
    <n v="65"/>
    <n v="336"/>
    <n v="15"/>
    <n v="5.56"/>
    <s v="微型企业"/>
    <s v="小微企业"/>
    <m/>
    <s v="罗伟"/>
    <s v="居民身份证"/>
    <s v="420620196703240013"/>
    <s v="长沙银行浏阳支行"/>
    <n v="40"/>
    <s v="流动资金贷款"/>
    <n v="6"/>
    <s v="人民币"/>
    <s v="否"/>
    <s v="2022-10-08 00:00:00"/>
    <s v="2025-10-08 00:00:00"/>
    <m/>
    <s v="C20221020008272001E"/>
    <m/>
    <s v="C20221020008272001A"/>
    <s v="C2022102000827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40"/>
    <n v="40"/>
    <n v="1096"/>
    <n v="0"/>
    <n v="0"/>
    <n v="2E-3"/>
    <n v="800"/>
    <n v="800"/>
    <m/>
  </r>
  <r>
    <s v="4301122101300077"/>
    <s v="国担非专项业务"/>
    <s v="新增"/>
    <x v="7"/>
    <m/>
    <s v="湖南省融资再担保有限公司"/>
    <s v="长沙瑞玛流体设备科技有限公司"/>
    <s v="企业"/>
    <s v="统一社会信用代码"/>
    <s v="91430105399696168R"/>
    <s v="邹倩"/>
    <s v="13975804107"/>
    <m/>
    <m/>
    <s v="私人控股"/>
    <s v="否"/>
    <s v="湖南省/长沙市/开福区"/>
    <s v="其他未列明通用设备制造业"/>
    <s v="工业"/>
    <n v="400"/>
    <n v="350"/>
    <n v="40"/>
    <n v="0"/>
    <s v="小型企业"/>
    <s v="小微企业"/>
    <s v="2.1.4"/>
    <s v="邹倩"/>
    <s v="居民身份证"/>
    <s v="430104198210213029"/>
    <s v="长沙银行开福支行"/>
    <n v="22.9"/>
    <s v="流动资金贷款"/>
    <n v="6"/>
    <s v="人民币"/>
    <s v="否"/>
    <s v="2022-10-13 00:00:00"/>
    <s v="2025-10-13 00:00:00"/>
    <m/>
    <s v="C20221010092022001E"/>
    <m/>
    <s v="C20221010092022001A"/>
    <s v="C20221010092022001B"/>
    <n v="1"/>
    <m/>
    <s v="自然人保证"/>
    <n v="20"/>
    <n v="40"/>
    <n v="0"/>
    <n v="20"/>
    <n v="20"/>
    <n v="0"/>
    <m/>
    <s v=""/>
    <s v="2022/10税e贷（授信备案）"/>
    <s v="国担非专项业务"/>
    <m/>
    <s v="国担非专项业务"/>
    <m/>
    <s v="2022-12-01 11:19:00"/>
    <s v="2022-12-20 11:13:38"/>
    <s v="2022-11-23 09:26:04"/>
    <s v="许汉威"/>
    <m/>
    <s v="省再担合规性审查通过"/>
    <s v="国担合规性审查通过"/>
    <m/>
    <n v="22.9"/>
    <n v="22.9"/>
    <n v="1096"/>
    <n v="0"/>
    <n v="0"/>
    <n v="2E-3"/>
    <n v="458"/>
    <n v="458"/>
    <m/>
  </r>
  <r>
    <s v="4301122100300020"/>
    <s v="国担非专项业务"/>
    <s v="新增"/>
    <x v="7"/>
    <m/>
    <s v="湖南省融资再担保有限公司"/>
    <s v="湖南介湘医疗器械有限公司"/>
    <s v="企业"/>
    <s v="统一社会信用代码"/>
    <s v="91430105MA4RNFG66Y"/>
    <s v="郭友明"/>
    <s v="18795556556"/>
    <m/>
    <m/>
    <s v="私人控股"/>
    <s v="否"/>
    <s v="湖南省/长沙市/开福区"/>
    <s v="医疗用品及器材批发"/>
    <s v="批发业"/>
    <n v="512.29999999999995"/>
    <n v="355.65"/>
    <n v="14"/>
    <n v="0"/>
    <s v="微型企业"/>
    <s v="小微企业"/>
    <m/>
    <s v="郭友明"/>
    <s v="居民身份证"/>
    <s v="320704198906244533"/>
    <s v="长沙银行榔梨支行"/>
    <n v="60.3"/>
    <s v="流动资金贷款"/>
    <n v="6.95"/>
    <s v="人民币"/>
    <s v="否"/>
    <s v="2022-10-03 00:00:00"/>
    <s v="2025-10-03 00:00:00"/>
    <m/>
    <s v="C20220920684552001E"/>
    <m/>
    <s v="C20220920684552001A"/>
    <s v="C20220920684552001B"/>
    <n v="1"/>
    <m/>
    <s v="自然人保证"/>
    <n v="20"/>
    <n v="40"/>
    <n v="0"/>
    <n v="20"/>
    <n v="20"/>
    <n v="0"/>
    <m/>
    <s v=""/>
    <s v="2022/10税e贷（授信备案）"/>
    <s v="国担非专项业务"/>
    <m/>
    <s v="国担非专项业务"/>
    <m/>
    <s v="2022-12-01 11:19:00"/>
    <s v="2022-12-20 11:13:38"/>
    <s v="2022-11-23 09:26:04"/>
    <s v="许汉威"/>
    <m/>
    <s v="省再担合规性审查通过"/>
    <s v="国担合规性审查通过"/>
    <m/>
    <n v="60.3"/>
    <n v="60.3"/>
    <n v="1096"/>
    <n v="0"/>
    <n v="0"/>
    <n v="2E-3"/>
    <n v="1206"/>
    <n v="1206"/>
    <m/>
  </r>
  <r>
    <s v="4301122101800098"/>
    <s v="国担非专项业务"/>
    <s v="新增"/>
    <x v="7"/>
    <m/>
    <s v="湖南省融资再担保有限公司"/>
    <s v="常德市常城工程机械租赁有限公司"/>
    <s v="企业"/>
    <s v="统一社会信用代码"/>
    <s v="91430700MA4L13DN85"/>
    <s v="钟华"/>
    <s v="13307420880"/>
    <m/>
    <m/>
    <s v="私人控股"/>
    <s v="否"/>
    <s v="湖南省/常德市/武陵区"/>
    <s v="建筑工程机械与设备经营租赁"/>
    <s v="租赁和商务服务业"/>
    <n v="500"/>
    <n v="400"/>
    <n v="7"/>
    <n v="14.05"/>
    <s v="微型企业"/>
    <s v="小微企业"/>
    <m/>
    <s v="钟华"/>
    <s v="居民身份证"/>
    <s v="430981197601111814"/>
    <s v="长沙银行常德分行"/>
    <n v="43.1"/>
    <s v="流动资金贷款"/>
    <n v="6.5"/>
    <s v="人民币"/>
    <s v="否"/>
    <s v="2022-10-18 00:00:00"/>
    <s v="2025-10-18 00:00:00"/>
    <m/>
    <s v="C20221020409052001E"/>
    <m/>
    <s v="C20221020409052001A"/>
    <s v="C2022102040905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43.1"/>
    <n v="43.1"/>
    <n v="1096"/>
    <n v="0"/>
    <n v="0"/>
    <n v="2E-3"/>
    <n v="862"/>
    <n v="862"/>
    <m/>
  </r>
  <r>
    <s v="4301122101200066"/>
    <s v="国担非专项业务"/>
    <s v="新增"/>
    <x v="7"/>
    <m/>
    <s v="湖南省融资再担保有限公司"/>
    <s v="长沙翰邦文化传播有限公司"/>
    <s v="企业"/>
    <s v="统一社会信用代码"/>
    <s v="914301050908744486"/>
    <s v="柳凡凡"/>
    <s v="13307312569"/>
    <m/>
    <m/>
    <s v="私人控股"/>
    <s v="否"/>
    <s v="湖南省/长沙市/开福区"/>
    <s v="其他广告服务"/>
    <s v="租赁和商务服务业"/>
    <n v="187.36"/>
    <n v="401.23"/>
    <n v="5"/>
    <n v="1.51"/>
    <s v="微型企业"/>
    <s v="小微企业"/>
    <s v="8.4.0"/>
    <s v="柳凡凡"/>
    <s v="居民身份证"/>
    <s v="33032619840805222X"/>
    <s v="长沙银行联汇支行"/>
    <n v="29.4"/>
    <s v="流动资金贷款"/>
    <n v="6.5"/>
    <s v="人民币"/>
    <s v="否"/>
    <s v="2022-10-12 00:00:00"/>
    <s v="2025-10-12 00:00:00"/>
    <m/>
    <s v="C20221010070682001E"/>
    <m/>
    <s v="C20221010070682001A"/>
    <s v="C2022101007068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29.4"/>
    <n v="29.4"/>
    <n v="1096"/>
    <n v="0"/>
    <n v="0"/>
    <n v="2E-3"/>
    <n v="588"/>
    <n v="588"/>
    <m/>
  </r>
  <r>
    <s v="4301122101200067"/>
    <s v="国担非专项业务"/>
    <s v="新增"/>
    <x v="7"/>
    <m/>
    <s v="湖南省融资再担保有限公司"/>
    <s v="岳阳市汇志机械设备有限公司"/>
    <s v="企业"/>
    <s v="统一社会信用代码"/>
    <s v="91430600395921911J"/>
    <s v="廖志勇"/>
    <s v="18673029696"/>
    <m/>
    <m/>
    <s v="私人控股"/>
    <s v="否"/>
    <s v="湖南省/岳阳市/岳阳楼区"/>
    <s v="五金产品批发"/>
    <s v="批发业"/>
    <n v="415.68"/>
    <n v="421.34"/>
    <n v="20"/>
    <n v="0"/>
    <s v="微型企业"/>
    <s v="小微企业"/>
    <m/>
    <s v="廖志勇"/>
    <s v="居民身份证"/>
    <s v="430603197812053516"/>
    <s v="长沙银行岳阳分行"/>
    <n v="28.8"/>
    <s v="流动资金贷款"/>
    <n v="6.5"/>
    <s v="人民币"/>
    <s v="否"/>
    <s v="2022-10-12 00:00:00"/>
    <s v="2025-10-12 00:00:00"/>
    <m/>
    <s v="C20221020281322001E"/>
    <m/>
    <s v="C20221020281322001A"/>
    <s v="C2022102028132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28.8"/>
    <n v="28.8"/>
    <n v="1096"/>
    <n v="0"/>
    <n v="0"/>
    <n v="2E-3"/>
    <n v="576"/>
    <n v="576"/>
    <m/>
  </r>
  <r>
    <s v="4301122100900061"/>
    <s v="国担非专项业务"/>
    <s v="新增"/>
    <x v="7"/>
    <m/>
    <s v="湖南省融资再担保有限公司"/>
    <s v="湖南君立科技有限公司"/>
    <s v="企业"/>
    <s v="统一社会信用代码"/>
    <s v="91430111320537675K"/>
    <s v="章春秋"/>
    <s v="15211012120"/>
    <m/>
    <m/>
    <s v="私人控股"/>
    <s v="否"/>
    <s v="湖南省/长沙市/雨花区"/>
    <s v="其他未列明专业技术服务业"/>
    <s v="其他未列明行业"/>
    <n v="588.20000000000005"/>
    <n v="421.5"/>
    <n v="4"/>
    <n v="11.6"/>
    <s v="微型企业"/>
    <s v="小微企业"/>
    <m/>
    <s v="章春秋"/>
    <s v="居民身份证"/>
    <s v="430602197709196512"/>
    <s v="长沙银行高升路支行"/>
    <n v="14"/>
    <s v="流动资金贷款"/>
    <n v="5"/>
    <s v="人民币"/>
    <s v="否"/>
    <s v="2022-10-09 00:00:00"/>
    <s v="2025-10-09 00:00:00"/>
    <m/>
    <s v="C20221020086332001E"/>
    <m/>
    <s v="C20221020086332001A"/>
    <s v="C20221020086332001B"/>
    <n v="1"/>
    <m/>
    <s v="自然人保证"/>
    <n v="20"/>
    <n v="40"/>
    <n v="0"/>
    <n v="20"/>
    <n v="20"/>
    <n v="0"/>
    <m/>
    <s v=""/>
    <s v="三高四新，2022/10税e贷（授信备案）"/>
    <s v="国担非专项业务"/>
    <m/>
    <s v="国担非专项业务"/>
    <m/>
    <s v="2022-12-01 11:19:00"/>
    <s v="2022-12-20 11:12:58"/>
    <s v="2022-11-23 09:26:04"/>
    <s v="许汉威"/>
    <m/>
    <s v="省再担合规性审查通过"/>
    <s v="国担合规性审查通过"/>
    <m/>
    <n v="14"/>
    <n v="14"/>
    <n v="1096"/>
    <n v="0"/>
    <n v="0"/>
    <n v="2E-3"/>
    <n v="280"/>
    <n v="280"/>
    <m/>
  </r>
  <r>
    <s v="4301122102700090"/>
    <s v="国担非专项业务"/>
    <s v="新增"/>
    <x v="7"/>
    <m/>
    <s v="湖南省融资再担保有限公司"/>
    <s v="长沙安树云信息科技有限公司"/>
    <s v="企业"/>
    <s v="统一社会信用代码"/>
    <s v="91430102MA4PKCHY5W"/>
    <s v="张思敏"/>
    <s v="18975240498"/>
    <m/>
    <m/>
    <s v="私人控股"/>
    <s v="否"/>
    <s v="湖南省/长沙市/芙蓉区"/>
    <s v="基础软件开发"/>
    <s v="软件和信息技术服务业"/>
    <n v="404"/>
    <n v="423"/>
    <n v="3"/>
    <n v="0"/>
    <s v="微型企业"/>
    <s v="小微企业"/>
    <s v="1.3.1"/>
    <s v="张思敏"/>
    <s v="居民身份证"/>
    <s v="430304198206121288"/>
    <s v="长沙银行东城支行"/>
    <n v="22.4"/>
    <s v="流动资金贷款"/>
    <n v="5"/>
    <s v="人民币"/>
    <s v="否"/>
    <s v="2022-10-27 00:00:00"/>
    <s v="2025-10-27 00:00:00"/>
    <m/>
    <s v="C20221020607132001E"/>
    <m/>
    <s v="C20221020607132001A"/>
    <s v="C20221020607132001B"/>
    <n v="1"/>
    <m/>
    <s v="自然人保证"/>
    <n v="20"/>
    <n v="40"/>
    <n v="0"/>
    <n v="20"/>
    <n v="20"/>
    <n v="0"/>
    <m/>
    <s v=""/>
    <s v="三高四新，2022/10税e贷（授信备案）"/>
    <s v="国担非专项业务"/>
    <m/>
    <s v="国担非专项业务"/>
    <m/>
    <s v="2022-12-01 11:19:00"/>
    <s v="2022-12-20 11:12:58"/>
    <s v="2022-11-23 09:26:04"/>
    <s v="许汉威"/>
    <m/>
    <s v="省再担合规性审查通过"/>
    <s v="国担合规性审查通过"/>
    <m/>
    <n v="22.4"/>
    <n v="22.4"/>
    <n v="1096"/>
    <n v="0"/>
    <n v="0"/>
    <n v="2E-3"/>
    <n v="448"/>
    <n v="448"/>
    <m/>
  </r>
  <r>
    <s v="4301122101000063"/>
    <s v="国担非专项业务"/>
    <s v="新增"/>
    <x v="7"/>
    <m/>
    <s v="湖南省融资再担保有限公司"/>
    <s v="长沙现代天豪百货有限公司"/>
    <s v="企业"/>
    <s v="统一社会信用代码"/>
    <s v="914301117305245864"/>
    <s v="邓有信"/>
    <s v="13017312323"/>
    <m/>
    <m/>
    <s v="私人控股"/>
    <s v="否"/>
    <s v="湖南省/长沙市/雨花区"/>
    <s v="厨具卫具及日用杂品批发"/>
    <s v="批发业"/>
    <n v="652"/>
    <n v="456"/>
    <n v="8"/>
    <n v="0"/>
    <s v="微型企业"/>
    <s v="小微企业"/>
    <m/>
    <s v="邓有信"/>
    <s v="居民身份证"/>
    <s v="430521196308260498"/>
    <s v="长沙银行湘银支行"/>
    <n v="32.700000000000003"/>
    <s v="流动资金贷款"/>
    <n v="5.7"/>
    <s v="人民币"/>
    <s v="否"/>
    <s v="2022-10-10 00:00:00"/>
    <s v="2025-10-10 00:00:00"/>
    <m/>
    <s v="C20221020123362001E"/>
    <m/>
    <s v="C20221020123362001A"/>
    <s v="C2022102012336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32.700000000000003"/>
    <n v="32.700000000000003"/>
    <n v="1096"/>
    <n v="0"/>
    <n v="0"/>
    <n v="2E-3"/>
    <n v="654"/>
    <n v="654"/>
    <m/>
  </r>
  <r>
    <s v="4301122101100068"/>
    <s v="国担非专项业务"/>
    <s v="新增"/>
    <x v="7"/>
    <m/>
    <s v="湖南省融资再担保有限公司"/>
    <s v="醴陵市骏风汽车贸易有限公司"/>
    <s v="企业"/>
    <s v="统一社会信用代码"/>
    <s v="91430281591007430D"/>
    <s v="贺林山"/>
    <s v="18974181856"/>
    <m/>
    <m/>
    <s v="私人控股"/>
    <s v="否"/>
    <s v="湖南省/株洲市/醴陵市"/>
    <s v="汽车新车零售"/>
    <s v="零售业"/>
    <n v="151.91"/>
    <n v="481.1"/>
    <n v="14"/>
    <n v="0"/>
    <s v="小型企业"/>
    <s v="小微企业"/>
    <m/>
    <s v="贺林山"/>
    <s v="居民身份证"/>
    <s v="430219196807165016"/>
    <s v="长沙银行醴陵支行"/>
    <n v="34.700000000000003"/>
    <s v="流动资金贷款"/>
    <n v="6.5"/>
    <s v="人民币"/>
    <s v="否"/>
    <s v="2022-10-11 00:00:00"/>
    <s v="2025-10-11 00:00:00"/>
    <m/>
    <s v="C20221020187762001E"/>
    <m/>
    <s v="C20221020187762001A"/>
    <s v="C2022102018776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34.700000000000003"/>
    <n v="34.700000000000003"/>
    <n v="1096"/>
    <n v="0"/>
    <n v="0"/>
    <n v="2E-3"/>
    <n v="694"/>
    <n v="694"/>
    <m/>
  </r>
  <r>
    <s v="4301122102500089"/>
    <s v="国担非专项业务"/>
    <s v="新增"/>
    <x v="7"/>
    <m/>
    <s v="湖南省融资再担保有限公司"/>
    <s v="湖南善为乐方文化创意有限责任公司"/>
    <s v="企业"/>
    <s v="统一社会信用代码"/>
    <s v="91430102MA4RC0AB83"/>
    <s v="张芳"/>
    <s v="18890366125"/>
    <m/>
    <m/>
    <s v="私人控股"/>
    <s v="否"/>
    <s v="湖南省/长沙市/芙蓉区"/>
    <s v="其他文化艺术业"/>
    <s v="其他未列明行业"/>
    <n v="200"/>
    <n v="500"/>
    <n v="8"/>
    <n v="0"/>
    <s v="微型企业"/>
    <s v="小微企业"/>
    <m/>
    <s v="张芳"/>
    <s v="居民身份证"/>
    <s v="430681198910247326"/>
    <s v="长沙银行星城支行"/>
    <n v="40.200000000000003"/>
    <s v="流动资金贷款"/>
    <n v="5.7"/>
    <s v="人民币"/>
    <s v="否"/>
    <s v="2022-10-25 00:00:00"/>
    <s v="2025-10-25 00:00:00"/>
    <m/>
    <s v="C20221010474162001E"/>
    <m/>
    <s v="C20221010474162001A"/>
    <s v="C2022101047416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40.200000000000003"/>
    <n v="40.200000000000003"/>
    <n v="1096"/>
    <n v="0"/>
    <n v="0"/>
    <n v="2E-3"/>
    <n v="804"/>
    <n v="804"/>
    <m/>
  </r>
  <r>
    <s v="4301122091500269"/>
    <s v="国担非专项业务"/>
    <s v="新增"/>
    <x v="7"/>
    <m/>
    <s v="湖南省融资再担保有限公司"/>
    <s v="长沙顺日建筑劳务有限公司"/>
    <s v="企业"/>
    <s v="统一社会信用代码"/>
    <s v="91430104MA4M4H1U4K"/>
    <s v="游顺益"/>
    <s v="13187001356"/>
    <m/>
    <m/>
    <s v="私人控股"/>
    <s v="否"/>
    <s v="湖南省/长沙市/岳麓区"/>
    <s v="其他房屋建筑业"/>
    <s v="建筑业"/>
    <n v="279.13"/>
    <n v="216.54"/>
    <n v="10"/>
    <n v="5.74"/>
    <s v="微型企业"/>
    <s v="小微企业"/>
    <m/>
    <s v="游顺益"/>
    <s v="居民身份证"/>
    <s v="43262219691102117X"/>
    <s v="长沙银行香樟路支行"/>
    <n v="26.5"/>
    <s v="流动资金贷款"/>
    <n v="9.5"/>
    <s v="人民币"/>
    <s v="否"/>
    <s v="2022-09-15 00:00:00"/>
    <s v="2024-09-14 00:00:00"/>
    <m/>
    <s v="C20220820628432001E"/>
    <m/>
    <s v="C20220820628432001A"/>
    <s v="C2022082062843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26.5"/>
    <n v="26.5"/>
    <n v="730"/>
    <n v="0"/>
    <n v="0"/>
    <n v="2E-3"/>
    <n v="530"/>
    <n v="530"/>
    <m/>
  </r>
  <r>
    <s v="4301122101000064"/>
    <s v="国担非专项业务"/>
    <s v="新增"/>
    <x v="7"/>
    <m/>
    <s v="湖南省融资再担保有限公司"/>
    <s v="湖南泽麓会议展览服务有限公司"/>
    <s v="企业"/>
    <s v="统一社会信用代码"/>
    <s v="91430111MA4LXTWQ9D"/>
    <s v="刘琪"/>
    <s v="13975826252"/>
    <m/>
    <m/>
    <s v="私人控股"/>
    <s v="否"/>
    <s v="湖南省/长沙市/雨花区"/>
    <s v="其他会议、会展及相关服务"/>
    <s v="租赁和商务服务业"/>
    <n v="1000"/>
    <n v="500"/>
    <n v="5"/>
    <n v="0"/>
    <s v="微型企业"/>
    <s v="小微企业"/>
    <m/>
    <s v="刘琪"/>
    <s v="居民身份证"/>
    <s v="430621198606202733"/>
    <s v="长沙银行湘府路支行"/>
    <n v="50"/>
    <s v="流动资金贷款"/>
    <n v="6.5"/>
    <s v="人民币"/>
    <s v="否"/>
    <s v="2022-10-10 00:00:00"/>
    <s v="2025-10-10 00:00:00"/>
    <m/>
    <s v="C20220920705682001E"/>
    <m/>
    <s v="C20220920705682001A"/>
    <s v="C2022092070568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50"/>
    <n v="50"/>
    <n v="1096"/>
    <n v="0"/>
    <n v="0"/>
    <n v="2E-3"/>
    <n v="1000"/>
    <n v="1000"/>
    <m/>
  </r>
  <r>
    <s v="4301122102600077"/>
    <s v="国担非专项业务"/>
    <s v="新增"/>
    <x v="7"/>
    <m/>
    <s v="湖南省融资再担保有限公司"/>
    <s v="湘潭县荷塘矽砂有限公司"/>
    <s v="企业"/>
    <s v="统一社会信用代码"/>
    <s v="914303218849601888"/>
    <s v="李仓田"/>
    <s v="13467313188"/>
    <m/>
    <m/>
    <s v="私人控股"/>
    <s v="否"/>
    <s v="湖南省/湘潭市/湘潭县"/>
    <s v="其他采矿业"/>
    <s v="工业"/>
    <n v="693"/>
    <n v="553"/>
    <n v="25"/>
    <n v="0"/>
    <s v="小型企业"/>
    <s v="小微企业"/>
    <s v="7.3.2"/>
    <s v="李仓田"/>
    <s v="居民身份证"/>
    <s v="430321196410177833"/>
    <s v="长沙银行湘潭县支行"/>
    <n v="50"/>
    <s v="流动资金贷款"/>
    <n v="6.5"/>
    <s v="人民币"/>
    <s v="否"/>
    <s v="2022-10-26 00:00:00"/>
    <s v="2025-10-26 00:00:00"/>
    <m/>
    <s v="C20221010511042001E"/>
    <m/>
    <s v="C20221010511042001A"/>
    <s v="C2022101051104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50"/>
    <n v="50"/>
    <n v="1096"/>
    <n v="0"/>
    <n v="0"/>
    <n v="2E-3"/>
    <n v="1000"/>
    <n v="1000"/>
    <m/>
  </r>
  <r>
    <s v="4301122101900087"/>
    <s v="国担非专项业务"/>
    <s v="新增"/>
    <x v="7"/>
    <m/>
    <s v="湖南省融资再担保有限公司"/>
    <s v="湖南林海科技发展有限公司"/>
    <s v="企业"/>
    <s v="统一社会信用代码"/>
    <s v="91430111MA4L6NJF2N"/>
    <s v="蔡军"/>
    <s v="13348699259"/>
    <m/>
    <m/>
    <s v="私人控股"/>
    <s v="否"/>
    <s v="湖南省/长沙市/雨花区"/>
    <s v="其他未列明信息技术服务业"/>
    <s v="软件和信息技术服务业"/>
    <n v="3585.83"/>
    <n v="581"/>
    <n v="30"/>
    <n v="0"/>
    <s v="小型企业"/>
    <s v="小微企业"/>
    <m/>
    <s v="蔡军"/>
    <s v="居民身份证"/>
    <s v="432325197001082712"/>
    <s v="长沙银行顺龙支行"/>
    <n v="30"/>
    <s v="流动资金贷款"/>
    <n v="6.5"/>
    <s v="人民币"/>
    <s v="否"/>
    <s v="2022-10-19 00:00:00"/>
    <s v="2025-10-19 00:00:00"/>
    <m/>
    <s v="C20221010341222001E"/>
    <m/>
    <s v="C20221010341222001A"/>
    <s v="C20221010341222001B"/>
    <n v="1"/>
    <m/>
    <s v="自然人保证"/>
    <n v="20"/>
    <n v="40"/>
    <n v="0"/>
    <n v="20"/>
    <n v="20"/>
    <n v="0"/>
    <m/>
    <s v=""/>
    <s v="三高四新，2022/10税e贷（授信备案）"/>
    <s v="国担非专项业务"/>
    <m/>
    <s v="国担非专项业务"/>
    <m/>
    <s v="2022-12-01 11:19:00"/>
    <s v="2022-12-20 11:12:58"/>
    <s v="2022-11-23 09:26:04"/>
    <s v="许汉威"/>
    <m/>
    <s v="省再担合规性审查通过"/>
    <s v="国担合规性审查通过"/>
    <m/>
    <n v="30"/>
    <n v="30"/>
    <n v="1096"/>
    <n v="0"/>
    <n v="0"/>
    <n v="2E-3"/>
    <n v="600"/>
    <n v="600"/>
    <m/>
  </r>
  <r>
    <s v="4301122101200068"/>
    <s v="国担非专项业务"/>
    <s v="新增"/>
    <x v="7"/>
    <m/>
    <s v="湖南省融资再担保有限公司"/>
    <s v="长沙智达道路养护有限公司"/>
    <s v="企业"/>
    <s v="统一社会信用代码"/>
    <s v="91430121MA4LUJ017N"/>
    <s v="李智达"/>
    <s v="13974988569"/>
    <m/>
    <m/>
    <s v="私人控股"/>
    <s v="否"/>
    <s v="湖南省/长沙市/长沙县"/>
    <s v="其他未列明商务服务业"/>
    <s v="租赁和商务服务业"/>
    <n v="500"/>
    <n v="600"/>
    <n v="12"/>
    <n v="0"/>
    <s v="小型企业"/>
    <s v="小微企业"/>
    <m/>
    <s v="李智达"/>
    <s v="居民身份证"/>
    <s v="430121198003303511"/>
    <s v="长沙银行星城支行"/>
    <n v="47.1"/>
    <s v="流动资金贷款"/>
    <n v="6.5"/>
    <s v="人民币"/>
    <s v="否"/>
    <s v="2022-10-12 00:00:00"/>
    <s v="2025-10-12 00:00:00"/>
    <m/>
    <s v="C20221010159582001E"/>
    <m/>
    <s v="C20221010159582001A"/>
    <s v="C2022101015958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47.1"/>
    <n v="47.1"/>
    <n v="1096"/>
    <n v="0"/>
    <n v="0"/>
    <n v="2E-3"/>
    <n v="942"/>
    <n v="942"/>
    <m/>
  </r>
  <r>
    <s v="4301122101700082"/>
    <s v="国担非专项业务"/>
    <s v="新增"/>
    <x v="7"/>
    <m/>
    <s v="湖南省融资再担保有限公司"/>
    <s v="湖南志能电力科技有限公司"/>
    <s v="企业"/>
    <s v="统一社会信用代码"/>
    <s v="91430112MA4PL0423G"/>
    <s v="刘志强"/>
    <s v="15874250915"/>
    <m/>
    <m/>
    <s v="私人控股"/>
    <s v="否"/>
    <s v="湖南省/长沙市/望城区"/>
    <s v="其他电力生产"/>
    <s v="工业"/>
    <n v="2150"/>
    <n v="650"/>
    <n v="5"/>
    <n v="0"/>
    <s v="微型企业"/>
    <s v="小微企业"/>
    <s v="6.3.3"/>
    <s v="刘志强"/>
    <s v="居民身份证"/>
    <s v="430922198501022034"/>
    <s v="长沙银行望城支行"/>
    <n v="170.7"/>
    <s v="流动资金贷款"/>
    <n v="6.95"/>
    <s v="人民币"/>
    <s v="否"/>
    <s v="2022-10-17 00:00:00"/>
    <s v="2025-10-17 00:00:00"/>
    <m/>
    <s v="C20221010265682001E"/>
    <m/>
    <s v="C20221010265682001A"/>
    <s v="C2022101026568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170.7"/>
    <n v="170.7"/>
    <n v="1096"/>
    <n v="0"/>
    <n v="0"/>
    <n v="2E-3"/>
    <n v="3414"/>
    <n v="3414"/>
    <m/>
  </r>
  <r>
    <s v="4301122093000217"/>
    <s v="国担非专项业务"/>
    <s v="新增"/>
    <x v="7"/>
    <m/>
    <s v="湖南省融资再担保有限公司"/>
    <s v="湖南迪宏建筑工程有限公司"/>
    <s v="企业"/>
    <s v="统一社会信用代码"/>
    <s v="91430121MA4QPY4R3U"/>
    <s v="张双保"/>
    <s v="15274177729"/>
    <m/>
    <m/>
    <s v="私人控股"/>
    <s v="否"/>
    <s v="湖南省/长沙市/长沙县"/>
    <s v="市政道路工程建筑"/>
    <s v="建筑业"/>
    <n v="500"/>
    <n v="800"/>
    <n v="20"/>
    <n v="32.82"/>
    <s v="小型企业"/>
    <s v="小微企业"/>
    <m/>
    <s v="张双保"/>
    <s v="居民身份证"/>
    <s v="430621198303164610"/>
    <s v="长沙银行华龙支行"/>
    <n v="54.7"/>
    <s v="流动资金贷款"/>
    <n v="6.7"/>
    <s v="人民币"/>
    <s v="否"/>
    <s v="2022-09-30 00:00:00"/>
    <s v="2024-09-29 00:00:00"/>
    <m/>
    <s v="C20220910481762001E"/>
    <m/>
    <s v="C20220910481762001A"/>
    <s v="C20220910481762001B"/>
    <n v="1"/>
    <m/>
    <s v="自然人保证"/>
    <n v="20"/>
    <n v="40"/>
    <n v="0"/>
    <n v="20"/>
    <n v="20"/>
    <n v="0"/>
    <m/>
    <s v=""/>
    <s v="2022/10税e贷（授信备案）"/>
    <s v="国担非专项业务"/>
    <m/>
    <s v="国担非专项业务"/>
    <m/>
    <s v="2022-12-01 11:19:00"/>
    <s v="2022-12-20 11:13:38"/>
    <s v="2022-11-23 09:26:04"/>
    <s v="许汉威"/>
    <m/>
    <s v="省再担合规性审查通过"/>
    <s v="国担合规性审查通过"/>
    <m/>
    <n v="54.7"/>
    <n v="54.7"/>
    <n v="730"/>
    <n v="0"/>
    <n v="0"/>
    <n v="2E-3"/>
    <n v="1094"/>
    <n v="1094"/>
    <m/>
  </r>
  <r>
    <s v="4301122102100088"/>
    <s v="国担非专项业务"/>
    <s v="新增"/>
    <x v="7"/>
    <m/>
    <s v="湖南省融资再担保有限公司"/>
    <s v="长沙瑞戈威仪器设备有限公司"/>
    <s v="企业"/>
    <s v="统一社会信用代码"/>
    <s v="91430103MA4L9PPU5L"/>
    <s v="张磊"/>
    <s v="18670373244"/>
    <m/>
    <m/>
    <s v="私人控股"/>
    <s v="否"/>
    <s v="湖南省/长沙市/天心区"/>
    <s v="其他机械设备及电子产品批发"/>
    <s v="批发业"/>
    <n v="429"/>
    <n v="928"/>
    <n v="5"/>
    <n v="0"/>
    <s v="微型企业"/>
    <s v="小微企业"/>
    <m/>
    <s v="张磊"/>
    <s v="居民身份证"/>
    <s v="430921199205280029"/>
    <s v="长沙银行鑫泰支行"/>
    <n v="34.299999999999997"/>
    <s v="流动资金贷款"/>
    <n v="6"/>
    <s v="人民币"/>
    <s v="否"/>
    <s v="2022-10-21 00:00:00"/>
    <s v="2025-10-21 00:00:00"/>
    <m/>
    <s v="C20220910362572001E"/>
    <m/>
    <s v="C20220910362572001A"/>
    <s v="C2022091036257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34.299999999999997"/>
    <n v="34.299999999999997"/>
    <n v="1096"/>
    <n v="0"/>
    <n v="0"/>
    <n v="2E-3"/>
    <n v="686"/>
    <n v="686"/>
    <m/>
  </r>
  <r>
    <s v="4301122102500090"/>
    <s v="国担非专项业务"/>
    <s v="新增"/>
    <x v="7"/>
    <m/>
    <s v="湖南省融资再担保有限公司"/>
    <s v="桃源力凤电子有限公司"/>
    <s v="企业"/>
    <s v="统一社会信用代码"/>
    <s v="91430725MA4RJ5P054"/>
    <s v="燕良军"/>
    <s v="13549799836"/>
    <m/>
    <m/>
    <s v="私人控股"/>
    <s v="否"/>
    <s v="湖南省/常德市/桃源县"/>
    <s v="电子元器件与机电组件设备制造"/>
    <s v="工业"/>
    <n v="301.5"/>
    <n v="943"/>
    <n v="40"/>
    <n v="0"/>
    <s v="小型企业"/>
    <s v="小微企业"/>
    <s v="1.2.1"/>
    <s v="燕良军"/>
    <s v="居民身份证"/>
    <s v="432426197504065211"/>
    <s v="长沙银行桃源支行"/>
    <n v="57"/>
    <s v="流动资金贷款"/>
    <n v="7"/>
    <s v="人民币"/>
    <s v="否"/>
    <s v="2022-10-25 00:00:00"/>
    <s v="2025-10-25 00:00:00"/>
    <m/>
    <s v="C20221020559452001E"/>
    <m/>
    <s v="C20221020559452001A"/>
    <s v="C2022102055945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57"/>
    <n v="57"/>
    <n v="1096"/>
    <n v="0"/>
    <n v="0"/>
    <n v="2E-3"/>
    <n v="1140"/>
    <n v="1140"/>
    <m/>
  </r>
  <r>
    <s v="4301122101400064"/>
    <s v="国担非专项业务"/>
    <s v="新增"/>
    <x v="7"/>
    <m/>
    <s v="湖南省融资再担保有限公司"/>
    <s v="长沙骏安物流有限公司"/>
    <s v="企业"/>
    <s v="统一社会信用代码"/>
    <s v="91430105587038314C"/>
    <s v="易兵"/>
    <s v="15874929027"/>
    <m/>
    <m/>
    <s v="私人控股"/>
    <s v="否"/>
    <s v="湖南省/长沙市/开福区"/>
    <s v="普通货物道路运输"/>
    <s v="交通运输业"/>
    <n v="300"/>
    <n v="1000"/>
    <n v="5"/>
    <n v="0"/>
    <s v="微型企业"/>
    <s v="小微企业"/>
    <m/>
    <s v="易兵"/>
    <s v="居民身份证"/>
    <s v="362430197506275454"/>
    <s v="长沙银行古曲路支行"/>
    <n v="24"/>
    <s v="流动资金贷款"/>
    <n v="6.5"/>
    <s v="人民币"/>
    <s v="否"/>
    <s v="2022-10-14 00:00:00"/>
    <s v="2025-10-14 00:00:00"/>
    <m/>
    <s v="C20221010249192001E"/>
    <m/>
    <s v="C20221010249192001A"/>
    <s v="C20221010249192001B"/>
    <n v="1"/>
    <m/>
    <s v="自然人保证"/>
    <n v="20"/>
    <n v="40"/>
    <n v="0"/>
    <n v="20"/>
    <n v="20"/>
    <n v="0"/>
    <m/>
    <s v=""/>
    <s v="三高四新，2022/10税e贷（授信备案）"/>
    <s v="国担非专项业务"/>
    <m/>
    <s v="国担非专项业务"/>
    <m/>
    <s v="2022-12-01 11:19:00"/>
    <s v="2022-12-20 11:12:58"/>
    <s v="2022-11-23 09:26:04"/>
    <s v="许汉威"/>
    <m/>
    <s v="省再担合规性审查通过"/>
    <s v="国担合规性审查通过"/>
    <m/>
    <n v="24"/>
    <n v="24"/>
    <n v="1096"/>
    <n v="0"/>
    <n v="0"/>
    <n v="2E-3"/>
    <n v="480"/>
    <n v="480"/>
    <m/>
  </r>
  <r>
    <s v="4301122102800087"/>
    <s v="国担非专项业务"/>
    <s v="新增"/>
    <x v="7"/>
    <s v=""/>
    <s v="湖南省融资再担保有限公司"/>
    <s v="长沙市三湘环保节能科技有限公司"/>
    <s v="企业"/>
    <s v="统一社会信用代码"/>
    <s v="91430112MA4Q6YC266"/>
    <s v="刘鑫"/>
    <s v="15386453559"/>
    <m/>
    <m/>
    <s v="私人控股"/>
    <s v="否"/>
    <s v="湖南省/长沙市/望城区"/>
    <s v="建材批发"/>
    <s v="批发业"/>
    <n v="500"/>
    <n v="1000"/>
    <n v="5"/>
    <n v="0"/>
    <s v="小型企业"/>
    <s v="小微企业"/>
    <s v=""/>
    <s v="刘鑫"/>
    <s v="居民身份证"/>
    <s v="430421198708197874"/>
    <s v="长沙银行汇融支行"/>
    <n v="200"/>
    <s v="流动资金贷款"/>
    <n v="6.95"/>
    <s v="人民币"/>
    <s v="否"/>
    <s v="2022-10-28 00:00:00"/>
    <s v="2025-10-28 00:00:00"/>
    <m/>
    <s v="C20221020766082001E"/>
    <m/>
    <s v="C20221020766082001A"/>
    <s v="C20221020766082001B"/>
    <n v="1"/>
    <m/>
    <s v="自然人保证"/>
    <n v="20"/>
    <n v="40"/>
    <n v="0"/>
    <n v="20"/>
    <n v="20"/>
    <n v="0"/>
    <m/>
    <s v=""/>
    <s v="2022/10税e贷（授信备案）"/>
    <s v="国担非专项业务"/>
    <s v=""/>
    <s v="国担非专项业务"/>
    <m/>
    <s v="2022-12-01 11:19:00"/>
    <s v="2022-12-20 11:12:58"/>
    <s v="2022-11-23 00:00:00"/>
    <s v="许汉威"/>
    <m/>
    <s v="省再担合规性审查通过"/>
    <s v="国担合规性审查通过"/>
    <m/>
    <n v="200"/>
    <n v="200"/>
    <n v="1096"/>
    <n v="0"/>
    <n v="0"/>
    <n v="2E-3"/>
    <n v="4000"/>
    <n v="4000"/>
    <m/>
  </r>
  <r>
    <s v="4301122102000114"/>
    <s v="国担非专项业务"/>
    <s v="新增"/>
    <x v="7"/>
    <m/>
    <s v="湖南省融资再担保有限公司"/>
    <s v="湘潭文辰机械有限公司"/>
    <s v="企业"/>
    <s v="统一社会信用代码"/>
    <s v="91430300MA4PE2922P"/>
    <s v="李文"/>
    <s v="18907323882"/>
    <m/>
    <m/>
    <s v="私人控股"/>
    <s v="否"/>
    <s v="湖南省/湘潭市/岳塘区"/>
    <s v="金属制品修理"/>
    <s v="工业"/>
    <n v="399"/>
    <n v="1188"/>
    <n v="8"/>
    <n v="0"/>
    <s v="微型企业"/>
    <s v="小微企业"/>
    <m/>
    <s v="李文"/>
    <s v="居民身份证"/>
    <s v="430381198809032332"/>
    <s v="长沙银行湘潭分行"/>
    <n v="35.700000000000003"/>
    <s v="流动资金贷款"/>
    <n v="6.5"/>
    <s v="人民币"/>
    <s v="否"/>
    <s v="2022-10-20 00:00:00"/>
    <s v="2025-10-20 00:00:00"/>
    <m/>
    <s v="C20221020515472001E"/>
    <m/>
    <s v="C20221020515472001A"/>
    <s v="C20221020515472001B"/>
    <n v="1"/>
    <m/>
    <s v="自然人保证"/>
    <n v="20"/>
    <n v="40"/>
    <n v="0"/>
    <n v="20"/>
    <n v="20"/>
    <n v="0"/>
    <m/>
    <s v=""/>
    <s v="2022/10税e贷（授信备案）"/>
    <s v="国担非专项业务"/>
    <m/>
    <s v="国担非专项业务"/>
    <m/>
    <s v="2022-12-01 11:19:00"/>
    <s v="2022-12-20 11:13:38"/>
    <s v="2022-11-23 09:26:04"/>
    <s v="许汉威"/>
    <m/>
    <s v="省再担合规性审查通过"/>
    <s v="国担合规性审查通过"/>
    <m/>
    <n v="35.700000000000003"/>
    <n v="35.700000000000003"/>
    <n v="1096"/>
    <n v="0"/>
    <n v="0"/>
    <n v="2E-3"/>
    <n v="714"/>
    <n v="714"/>
    <m/>
  </r>
  <r>
    <s v="4301122101200069"/>
    <s v="国担非专项业务"/>
    <s v="新增"/>
    <x v="7"/>
    <s v=""/>
    <s v="湖南省融资再担保有限公司"/>
    <s v="湖南省凌远国际旅行社有限公司"/>
    <s v="企业"/>
    <s v="统一社会信用代码"/>
    <s v="91430102MA4PKKWJXU"/>
    <s v="黄英军"/>
    <s v="13574490688"/>
    <m/>
    <m/>
    <s v="私人控股"/>
    <s v="否"/>
    <s v="湖南省/长沙市/芙蓉区"/>
    <s v="旅行社及相关服务"/>
    <s v="租赁和商务服务业"/>
    <n v="678"/>
    <n v="1274"/>
    <n v="10"/>
    <n v="0"/>
    <s v="小型企业"/>
    <s v="小微企业"/>
    <s v="8.4.0"/>
    <s v="黄英军"/>
    <s v="居民身份证"/>
    <s v="430526198008034027"/>
    <s v="长沙银行开福支行"/>
    <n v="24.6"/>
    <s v="流动资金贷款"/>
    <n v="5"/>
    <s v="人民币"/>
    <s v="否"/>
    <s v="2022-10-12 00:00:00"/>
    <s v="2025-10-12 00:00:00"/>
    <m/>
    <s v="C20220920732752001E"/>
    <m/>
    <s v="C20220920732752001A"/>
    <s v="C20220920732752001B"/>
    <n v="1"/>
    <m/>
    <s v="自然人保证"/>
    <n v="20"/>
    <n v="40"/>
    <n v="0"/>
    <n v="20"/>
    <n v="20"/>
    <n v="0"/>
    <m/>
    <s v=""/>
    <s v="2022/10税e贷（授信备案）"/>
    <s v="国担非专项业务"/>
    <s v=""/>
    <s v="国担非专项业务"/>
    <m/>
    <s v="2022-12-01 11:19:00"/>
    <s v="2022-12-20 11:13:38"/>
    <s v="2022-11-23 00:00:00"/>
    <s v="许汉威"/>
    <m/>
    <s v="省再担合规性审查通过"/>
    <s v="国担合规性审查通过"/>
    <m/>
    <n v="24.6"/>
    <n v="24.6"/>
    <n v="1096"/>
    <n v="0"/>
    <n v="0"/>
    <n v="2E-3"/>
    <n v="492"/>
    <n v="492"/>
    <m/>
  </r>
  <r>
    <s v="4301122101800099"/>
    <s v="国担非专项业务"/>
    <s v="新增"/>
    <x v="7"/>
    <m/>
    <s v="湖南省融资再担保有限公司"/>
    <s v="湖南注文石材有限公司"/>
    <s v="企业"/>
    <s v="统一社会信用代码"/>
    <s v="91430121MA4PB1149N"/>
    <s v="童注文"/>
    <s v="13762762658"/>
    <m/>
    <m/>
    <s v="私人控股"/>
    <s v="否"/>
    <s v="湖南省/长沙市/长沙县"/>
    <s v="陶瓷、石材装饰材料零售"/>
    <s v="零售业"/>
    <n v="600"/>
    <n v="1300"/>
    <n v="5"/>
    <n v="12.9"/>
    <s v="微型企业"/>
    <s v="小微企业"/>
    <m/>
    <s v="童注文"/>
    <s v="居民身份证"/>
    <s v="43250319790927651X"/>
    <s v="长沙银行麓山支行"/>
    <n v="33.4"/>
    <s v="流动资金贷款"/>
    <n v="6"/>
    <s v="人民币"/>
    <s v="否"/>
    <s v="2022-10-18 00:00:00"/>
    <s v="2025-10-18 00:00:00"/>
    <m/>
    <s v="C20221020492272001E"/>
    <m/>
    <s v="C20221020492272001A"/>
    <s v="C20221020492272001B"/>
    <n v="1"/>
    <m/>
    <s v="自然人保证"/>
    <n v="20"/>
    <n v="40"/>
    <n v="0"/>
    <n v="20"/>
    <n v="20"/>
    <n v="0"/>
    <m/>
    <s v=""/>
    <s v="2022/10税e贷（授信备案）"/>
    <s v="国担非专项业务"/>
    <m/>
    <s v="国担非专项业务"/>
    <m/>
    <s v="2022-12-01 11:19:00"/>
    <s v="2022-12-20 11:13:38"/>
    <s v="2022-11-23 09:26:04"/>
    <s v="许汉威"/>
    <m/>
    <s v="省再担合规性审查通过"/>
    <s v="国担合规性审查通过"/>
    <m/>
    <n v="33.4"/>
    <n v="33.4"/>
    <n v="1096"/>
    <n v="0"/>
    <n v="0"/>
    <n v="2E-3"/>
    <n v="668"/>
    <n v="668"/>
    <m/>
  </r>
  <r>
    <s v="4301122101900088"/>
    <s v="国担非专项业务"/>
    <s v="新增"/>
    <x v="7"/>
    <m/>
    <s v="湖南省融资再担保有限公司"/>
    <s v="湖南湘山生物科技有限公司"/>
    <s v="企业"/>
    <s v="统一社会信用代码"/>
    <s v="914313823384778349"/>
    <s v="李腾飚"/>
    <s v="15367288555"/>
    <m/>
    <m/>
    <s v="私人控股"/>
    <s v="否"/>
    <s v="湖南省/娄底市/涟源市"/>
    <s v="食用植物油加工"/>
    <s v="工业"/>
    <n v="1406.07"/>
    <n v="1657.86"/>
    <n v="150"/>
    <n v="19.16"/>
    <s v="小型企业"/>
    <s v="小微企业"/>
    <m/>
    <s v="李腾飚"/>
    <s v="居民身份证"/>
    <s v="43138219930329007X"/>
    <s v="长沙银行涟源支行"/>
    <n v="47"/>
    <s v="流动资金贷款"/>
    <n v="5"/>
    <s v="人民币"/>
    <s v="否"/>
    <s v="2022-10-19 00:00:00"/>
    <s v="2025-10-19 00:00:00"/>
    <m/>
    <s v="C20221020316062001E"/>
    <m/>
    <s v="C20221020316062001A"/>
    <s v="C20221020316062001B"/>
    <n v="1"/>
    <m/>
    <s v="自然人保证"/>
    <n v="20"/>
    <n v="40"/>
    <n v="0"/>
    <n v="20"/>
    <n v="20"/>
    <n v="0"/>
    <m/>
    <s v="高新企业"/>
    <s v="2022/10税e贷（授信备案）"/>
    <s v="国担非专项业务"/>
    <m/>
    <s v="国担非专项业务"/>
    <m/>
    <s v="2022-12-01 11:19:00"/>
    <s v="2022-12-20 11:13:38"/>
    <s v="2022-11-23 09:26:04"/>
    <s v="许汉威"/>
    <m/>
    <s v="省再担合规性审查通过"/>
    <s v="国担合规性审查通过"/>
    <m/>
    <n v="47"/>
    <n v="47"/>
    <n v="1096"/>
    <n v="0"/>
    <n v="0"/>
    <n v="2E-3"/>
    <n v="940"/>
    <n v="940"/>
    <m/>
  </r>
  <r>
    <s v="4301122102700091"/>
    <s v="国担非专项业务"/>
    <s v="新增"/>
    <x v="7"/>
    <m/>
    <s v="湖南省融资再担保有限公司"/>
    <s v="湖南宏业石膏矿业有限公司"/>
    <s v="企业"/>
    <s v="统一社会信用代码"/>
    <s v="914307260580274688"/>
    <s v="马业华"/>
    <s v="13975608120"/>
    <m/>
    <m/>
    <s v="私人控股"/>
    <s v="否"/>
    <s v="湖南省/常德市/石门县"/>
    <s v="石灰石、石膏开采"/>
    <s v="工业"/>
    <n v="2566.87"/>
    <n v="1723.85"/>
    <n v="72"/>
    <n v="0"/>
    <s v="小型企业"/>
    <s v="小微企业"/>
    <m/>
    <s v="马业华"/>
    <s v="居民身份证"/>
    <s v="432424196806028419"/>
    <s v="长沙银行石门支行"/>
    <n v="46.4"/>
    <s v="流动资金贷款"/>
    <n v="5.7"/>
    <s v="人民币"/>
    <s v="否"/>
    <s v="2022-10-27 00:00:00"/>
    <s v="2025-10-27 00:00:00"/>
    <m/>
    <s v="C20221020209482001E"/>
    <m/>
    <s v="C20221020209482001A"/>
    <s v="C2022102020948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46.4"/>
    <n v="46.4"/>
    <n v="1096"/>
    <n v="0"/>
    <n v="0"/>
    <n v="2E-3"/>
    <n v="928"/>
    <n v="928"/>
    <m/>
  </r>
  <r>
    <s v="4301122101300078"/>
    <s v="国担非专项业务"/>
    <s v="新增"/>
    <x v="7"/>
    <m/>
    <s v="湖南省融资再担保有限公司"/>
    <s v="湖南绿艳康农业科技有限公司"/>
    <s v="企业"/>
    <s v="统一社会信用代码"/>
    <s v="91430102MA4Q853R53"/>
    <s v="邹献忠"/>
    <s v="13973913218"/>
    <m/>
    <m/>
    <s v="私人控股"/>
    <s v="否"/>
    <s v="湖南省/长沙市/芙蓉区"/>
    <s v="其他农牧产品批发"/>
    <s v="批发业"/>
    <n v="1135.03"/>
    <n v="1771.4"/>
    <n v="15"/>
    <n v="0"/>
    <s v="小型企业"/>
    <s v="小微企业"/>
    <m/>
    <s v="邹献忠"/>
    <s v="居民身份证"/>
    <s v="430524198002172215"/>
    <s v="长沙银行东城支行"/>
    <n v="112.9"/>
    <s v="流动资金贷款"/>
    <n v="6.95"/>
    <s v="人民币"/>
    <s v="否"/>
    <s v="2022-10-13 00:00:00"/>
    <s v="2025-10-13 00:00:00"/>
    <m/>
    <s v="C20221020224182001E"/>
    <m/>
    <s v="C20221020224182001A"/>
    <s v="C20221020224182001B"/>
    <n v="1"/>
    <m/>
    <s v="自然人保证"/>
    <n v="20"/>
    <n v="40"/>
    <n v="0"/>
    <n v="20"/>
    <n v="20"/>
    <n v="0"/>
    <m/>
    <s v=""/>
    <s v="2022/10税e贷（授信备案）"/>
    <s v="国担非专项业务"/>
    <m/>
    <s v="国担非专项业务"/>
    <m/>
    <s v="2022-12-01 11:19:00"/>
    <s v="2022-12-20 11:12:58"/>
    <s v="2022-11-23 09:26:04"/>
    <s v="许汉威"/>
    <m/>
    <s v="省再担合规性审查通过"/>
    <s v="国担合规性审查通过"/>
    <m/>
    <n v="112.9"/>
    <n v="112.9"/>
    <n v="1096"/>
    <n v="0"/>
    <n v="0"/>
    <n v="2E-3"/>
    <n v="2258"/>
    <n v="2258"/>
    <m/>
  </r>
  <r>
    <s v="4301122101900089"/>
    <s v="国担非专项业务"/>
    <s v="新增"/>
    <x v="7"/>
    <m/>
    <s v="湖南省融资再担保有限公司"/>
    <s v="桃源县中力建材运输有限公司"/>
    <s v="企业"/>
    <s v="统一社会信用代码"/>
    <s v="91430725678010608W"/>
    <s v="张顺"/>
    <s v="13762630118"/>
    <m/>
    <m/>
    <s v="私人控股"/>
    <s v="否"/>
    <s v="湖南省/常德市/桃源县"/>
    <s v="普通货物道路运输"/>
    <s v="交通运输业"/>
    <n v="1200"/>
    <n v="1800"/>
    <n v="10"/>
    <n v="0"/>
    <s v="微型企业"/>
    <s v="小微企业"/>
    <m/>
    <s v="张顺"/>
    <s v="居民身份证"/>
    <s v="430725197809150319"/>
    <s v="长沙银行桃源支行"/>
    <n v="32"/>
    <s v="流动资金贷款"/>
    <n v="6.5"/>
    <s v="人民币"/>
    <s v="否"/>
    <s v="2022-10-19 00:00:00"/>
    <s v="2025-10-19 00:00:00"/>
    <m/>
    <s v="C20221010340292001E"/>
    <m/>
    <s v="C20221010340292001A"/>
    <s v="C20221010340292001B"/>
    <n v="1"/>
    <m/>
    <s v="自然人保证"/>
    <n v="20"/>
    <n v="40"/>
    <n v="0"/>
    <n v="20"/>
    <n v="20"/>
    <n v="0"/>
    <m/>
    <s v=""/>
    <s v="三高四新，2022/10税e贷（授信备案）"/>
    <s v="国担非专项业务"/>
    <m/>
    <s v="国担非专项业务"/>
    <m/>
    <s v="2022-12-01 11:19:00"/>
    <s v="2022-12-20 11:12:58"/>
    <s v="2022-11-23 09:26:04"/>
    <s v="许汉威"/>
    <m/>
    <s v="省再担合规性审查通过"/>
    <s v="国担合规性审查通过"/>
    <m/>
    <n v="32"/>
    <n v="32"/>
    <n v="1096"/>
    <n v="0"/>
    <n v="0"/>
    <n v="2E-3"/>
    <n v="640"/>
    <n v="640"/>
    <m/>
  </r>
  <r>
    <s v="4301122102800088"/>
    <s v="国担非专项业务"/>
    <s v="新增"/>
    <x v="7"/>
    <m/>
    <s v="湖南省融资再担保有限公司"/>
    <s v="湖南盈兴通信科技有限公司"/>
    <s v="企业"/>
    <s v="统一社会信用代码"/>
    <s v="91430100MA4L85713K"/>
    <s v="谢冰峰"/>
    <s v="18390956699"/>
    <m/>
    <m/>
    <s v="私人控股"/>
    <s v="否"/>
    <s v="湖南省/长沙市/岳麓区"/>
    <s v="物联网技术服务"/>
    <s v="软件和信息技术服务业"/>
    <n v="746"/>
    <n v="1837"/>
    <n v="14"/>
    <n v="0"/>
    <s v="小型企业"/>
    <s v="小微企业"/>
    <s v="1.3.4"/>
    <s v="谢冰峰"/>
    <s v="居民身份证"/>
    <s v="430603197910102510"/>
    <s v="长沙银行汇金支行"/>
    <n v="43.3"/>
    <s v="流动资金贷款"/>
    <n v="6.5"/>
    <s v="人民币"/>
    <s v="否"/>
    <s v="2022-10-28 00:00:00"/>
    <s v="2025-10-28 00:00:00"/>
    <m/>
    <s v="C20221010493382001E"/>
    <m/>
    <s v="C20221010493382001A"/>
    <s v="C20221010493382001B"/>
    <n v="1"/>
    <m/>
    <s v="自然人保证"/>
    <n v="20"/>
    <n v="40"/>
    <n v="0"/>
    <n v="20"/>
    <n v="20"/>
    <n v="0"/>
    <m/>
    <s v=""/>
    <s v="三高四新，2022/10税e贷（授信备案）"/>
    <s v="国担非专项业务"/>
    <m/>
    <s v="国担非专项业务"/>
    <m/>
    <s v="2022-12-01 11:19:00"/>
    <s v="2022-12-20 11:12:58"/>
    <s v="2022-11-23 09:26:04"/>
    <s v="许汉威"/>
    <m/>
    <s v="省再担合规性审查通过"/>
    <s v="国担合规性审查通过"/>
    <m/>
    <n v="43.3"/>
    <n v="43.3"/>
    <n v="1096"/>
    <n v="0"/>
    <n v="0"/>
    <n v="2E-3"/>
    <n v="866"/>
    <n v="866"/>
    <m/>
  </r>
  <r>
    <s v="4301122092800232"/>
    <s v="国担非专项业务"/>
    <s v="新增"/>
    <x v="7"/>
    <s v=""/>
    <s v="湖南省融资再担保有限公司"/>
    <s v="湖南震霖电力有限公司"/>
    <s v="企业"/>
    <s v="统一社会信用代码"/>
    <s v="91430100MA4L7KAD6P"/>
    <s v="詹民忠"/>
    <s v="18711060997"/>
    <m/>
    <m/>
    <s v="私人控股"/>
    <s v="否"/>
    <s v="湖南省/长沙市/岳麓区"/>
    <s v="其他未列明服务业"/>
    <s v="其他未列明行业"/>
    <n v="398"/>
    <n v="881.55"/>
    <n v="25"/>
    <n v="56.86"/>
    <s v="小型企业"/>
    <s v="小微企业"/>
    <s v=""/>
    <s v="詹民忠"/>
    <s v="居民身份证"/>
    <s v="362330198202287957"/>
    <s v="长沙银行韭菜园支行"/>
    <n v="41.6"/>
    <s v="流动资金贷款"/>
    <n v="6.5"/>
    <s v="人民币"/>
    <s v="否"/>
    <s v="2022-09-28 00:00:00"/>
    <s v="2024-09-27 00:00:00"/>
    <m/>
    <s v="C20220910286302001E"/>
    <m/>
    <s v="C20220910286302001A"/>
    <s v="C20220910286302001B"/>
    <n v="1"/>
    <m/>
    <s v="自然人保证"/>
    <n v="20"/>
    <n v="40"/>
    <n v="0"/>
    <n v="20"/>
    <n v="20"/>
    <n v="0"/>
    <m/>
    <s v=""/>
    <s v="2022/10税e贷（授信备案）"/>
    <s v="国担非专项业务"/>
    <s v=""/>
    <s v="国担非专项业务"/>
    <m/>
    <s v="2022-12-01 11:19:00"/>
    <s v="2022-12-20 11:12:58"/>
    <s v="2022-11-23 00:00:00"/>
    <s v="许汉威"/>
    <m/>
    <s v="省再担合规性审查通过"/>
    <s v="国担合规性审查通过"/>
    <m/>
    <n v="41.6"/>
    <n v="41.6"/>
    <n v="730"/>
    <n v="0"/>
    <n v="0"/>
    <n v="2E-3"/>
    <n v="832"/>
    <n v="832"/>
    <m/>
  </r>
  <r>
    <s v="4302822090210013"/>
    <s v="国担非专项业务"/>
    <s v="新增"/>
    <x v="46"/>
    <m/>
    <s v="湖南省融资再担保有限公司"/>
    <s v="孔正岗"/>
    <s v="农户"/>
    <s v="居民身份证"/>
    <s v="430721198303124315"/>
    <m/>
    <m/>
    <m/>
    <m/>
    <m/>
    <s v="否"/>
    <s v="湖南省/常德市/安乡县"/>
    <s v="内陆养殖"/>
    <s v="农、林、牧、渔业"/>
    <n v="0"/>
    <n v="0"/>
    <n v="1"/>
    <n v="0"/>
    <s v="其他"/>
    <s v="三农"/>
    <m/>
    <m/>
    <m/>
    <m/>
    <s v="株洲县融兴村镇银行有限责任公司"/>
    <n v="10"/>
    <s v="个人经营性贷款"/>
    <n v="5"/>
    <s v="人民币"/>
    <s v="否"/>
    <s v="2022-09-02 00:00:00"/>
    <s v="2023-09-01 00:00:00"/>
    <m/>
    <s v="株洲县融兴村镇银行2022年（个借）字第2022-0888号"/>
    <m/>
    <s v="株洲县融兴村镇银行2022年（担保）字第2022-22166号"/>
    <s v="大农委保字-kongzhenggang"/>
    <n v="2"/>
    <m/>
    <s v="自然人保证"/>
    <n v="0"/>
    <n v="60"/>
    <n v="0"/>
    <n v="20"/>
    <n v="20"/>
    <n v="0"/>
    <m/>
    <s v=""/>
    <m/>
    <s v="国担非专项业务"/>
    <m/>
    <s v="国担非专项业务"/>
    <m/>
    <s v="2022-11-23 17:00:34"/>
    <s v="2022-12-20 11:12:03"/>
    <s v="2022-11-23 16:06:24"/>
    <s v="唐媛"/>
    <m/>
    <s v="省再担合规性审查通过"/>
    <s v="国担合规性审查通过"/>
    <m/>
    <n v="10"/>
    <n v="10"/>
    <n v="364"/>
    <n v="0"/>
    <n v="0"/>
    <n v="2E-3"/>
    <n v="199.45"/>
    <n v="199.45"/>
    <m/>
  </r>
  <r>
    <s v="4302822090210014"/>
    <s v="国担非专项业务"/>
    <s v="新增"/>
    <x v="46"/>
    <m/>
    <s v="湖南省融资再担保有限公司"/>
    <s v="邱得广"/>
    <s v="农户"/>
    <s v="居民身份证"/>
    <s v="432423197311212095"/>
    <m/>
    <m/>
    <m/>
    <m/>
    <m/>
    <s v="否"/>
    <s v="湖南省/常德市/汉寿县"/>
    <s v="内陆养殖"/>
    <s v="农、林、牧、渔业"/>
    <n v="0"/>
    <n v="0"/>
    <n v="1"/>
    <n v="0"/>
    <s v="其他"/>
    <s v="三农"/>
    <m/>
    <m/>
    <m/>
    <m/>
    <s v="株洲县融兴村镇银行有限责任公司"/>
    <n v="10"/>
    <s v="个人经营性贷款"/>
    <n v="5"/>
    <s v="人民币"/>
    <s v="否"/>
    <s v="2022-09-02 00:00:00"/>
    <s v="2023-09-01 00:00:00"/>
    <m/>
    <s v="株洲县融兴村镇银行2022年（个借）字第2022-0889号"/>
    <m/>
    <s v="株洲县融兴村镇银行2021年（担保）字第2021-21216号"/>
    <s v="大农委保字-qiudeguang"/>
    <n v="2"/>
    <m/>
    <s v="自然人保证"/>
    <n v="0"/>
    <n v="60"/>
    <n v="0"/>
    <n v="20"/>
    <n v="20"/>
    <n v="0"/>
    <m/>
    <s v=""/>
    <m/>
    <s v="国担非专项业务"/>
    <m/>
    <s v="国担非专项业务"/>
    <m/>
    <s v="2022-11-23 17:00:34"/>
    <s v="2022-12-20 11:12:03"/>
    <s v="2022-11-23 16:06:24"/>
    <s v="唐媛"/>
    <m/>
    <s v="省再担合规性审查通过"/>
    <s v="国担合规性审查通过"/>
    <m/>
    <n v="10"/>
    <n v="10"/>
    <n v="364"/>
    <n v="0"/>
    <n v="0"/>
    <n v="2E-3"/>
    <n v="199.45"/>
    <n v="199.45"/>
    <m/>
  </r>
  <r>
    <s v="4302822090210015"/>
    <s v="国担非专项业务"/>
    <s v="新增"/>
    <x v="46"/>
    <m/>
    <s v="湖南省融资再担保有限公司"/>
    <s v="潘奕霖"/>
    <s v="农户"/>
    <s v="居民身份证"/>
    <s v="432621196309210019"/>
    <m/>
    <m/>
    <m/>
    <m/>
    <m/>
    <s v="否"/>
    <s v="湖南省/邵阳市/大祥区"/>
    <s v="内陆养殖"/>
    <s v="农、林、牧、渔业"/>
    <n v="0"/>
    <n v="0"/>
    <n v="1"/>
    <n v="0"/>
    <s v="其他"/>
    <s v="三农"/>
    <m/>
    <m/>
    <m/>
    <m/>
    <s v="株洲县融兴村镇银行有限责任公司"/>
    <n v="15"/>
    <s v="个人经营性贷款"/>
    <n v="5"/>
    <s v="人民币"/>
    <s v="否"/>
    <s v="2022-09-02 00:00:00"/>
    <s v="2023-09-01 00:00:00"/>
    <m/>
    <s v="株洲县融兴村镇银行2022年（个借）字第2022-0890号"/>
    <m/>
    <s v="株洲县融兴村镇银行2022年（担保）字第2022-22172号"/>
    <s v="大农委保字-panyilin"/>
    <n v="2"/>
    <m/>
    <s v="自然人保证"/>
    <n v="0"/>
    <n v="60"/>
    <n v="0"/>
    <n v="20"/>
    <n v="20"/>
    <n v="0"/>
    <m/>
    <s v=""/>
    <m/>
    <s v="国担非专项业务"/>
    <m/>
    <s v="国担非专项业务"/>
    <m/>
    <s v="2022-11-23 17:00:34"/>
    <s v="2022-12-20 11:11:11"/>
    <s v="2022-11-23 16:06:24"/>
    <s v="唐媛"/>
    <m/>
    <s v="省再担合规性审查通过"/>
    <s v="国担合规性审查通过"/>
    <m/>
    <n v="15"/>
    <n v="15"/>
    <n v="364"/>
    <n v="0"/>
    <n v="0"/>
    <n v="2E-3"/>
    <n v="299.18"/>
    <n v="299.18"/>
    <m/>
  </r>
  <r>
    <s v="4302822090510053"/>
    <s v="国担非专项业务"/>
    <s v="新增"/>
    <x v="46"/>
    <m/>
    <s v="湖南省融资再担保有限公司"/>
    <s v="曹晓春"/>
    <s v="农户"/>
    <s v="居民身份证"/>
    <s v="432302197102221617"/>
    <m/>
    <m/>
    <m/>
    <m/>
    <m/>
    <s v="是"/>
    <s v="湖南省/益阳市/南县"/>
    <s v="内陆养殖"/>
    <s v="农、林、牧、渔业"/>
    <n v="0"/>
    <n v="0"/>
    <n v="1"/>
    <n v="0"/>
    <s v="其他"/>
    <s v="三农"/>
    <m/>
    <m/>
    <m/>
    <m/>
    <s v="株洲县融兴村镇银行有限责任公司"/>
    <n v="40"/>
    <s v="个人经营性贷款"/>
    <n v="5"/>
    <s v="人民币"/>
    <s v="否"/>
    <s v="2022-09-05 00:00:00"/>
    <s v="2023-01-04 00:00:00"/>
    <m/>
    <s v="株洲县融兴村镇银行2022年（个借）字第2022-0891号"/>
    <m/>
    <s v="株洲县融兴村镇银行2022年（担保）字第2022-22220号"/>
    <s v="大农委保字-caoxiaochun"/>
    <n v="2"/>
    <m/>
    <s v="自然人保证"/>
    <n v="0"/>
    <n v="60"/>
    <n v="0"/>
    <n v="20"/>
    <n v="20"/>
    <n v="0"/>
    <m/>
    <s v=""/>
    <m/>
    <s v="国担非专项业务"/>
    <m/>
    <s v="国担非专项业务"/>
    <m/>
    <s v="2022-11-23 17:00:34"/>
    <s v="2022-12-20 11:11:11"/>
    <s v="2022-11-23 16:06:24"/>
    <s v="唐媛"/>
    <m/>
    <s v="省再担合规性审查通过"/>
    <s v="国担合规性审查通过"/>
    <m/>
    <n v="40"/>
    <n v="40"/>
    <n v="121"/>
    <n v="0"/>
    <n v="0"/>
    <n v="2E-3"/>
    <n v="265.20999999999998"/>
    <n v="265.20999999999998"/>
    <m/>
  </r>
  <r>
    <s v="4302822090510054"/>
    <s v="国担非专项业务"/>
    <s v="新增"/>
    <x v="46"/>
    <m/>
    <s v="湖南省融资再担保有限公司"/>
    <s v="张懿奇"/>
    <s v="农户"/>
    <s v="居民身份证"/>
    <s v="430902198204197019"/>
    <m/>
    <m/>
    <m/>
    <m/>
    <m/>
    <s v="否"/>
    <s v="湖南省/益阳市/资阳区"/>
    <s v="猪的饲养"/>
    <s v="农、林、牧、渔业"/>
    <n v="0"/>
    <n v="0"/>
    <n v="1"/>
    <n v="0"/>
    <s v="其他"/>
    <s v="三农"/>
    <m/>
    <m/>
    <m/>
    <m/>
    <s v="株洲县融兴村镇银行有限责任公司"/>
    <n v="10"/>
    <s v="个人经营性贷款"/>
    <n v="5"/>
    <s v="人民币"/>
    <s v="否"/>
    <s v="2022-09-05 00:00:00"/>
    <s v="2023-03-04 00:00:00"/>
    <m/>
    <s v="株洲县融兴村镇银行2022年（个借）字第2022-0892号"/>
    <m/>
    <s v="株洲县融兴村镇银行2022年（担保）字第2022-22221号"/>
    <s v="大农委保字-zhangyiqi"/>
    <n v="2"/>
    <m/>
    <s v="自然人保证"/>
    <n v="0"/>
    <n v="60"/>
    <n v="0"/>
    <n v="20"/>
    <n v="20"/>
    <n v="0"/>
    <m/>
    <s v=""/>
    <m/>
    <s v="国担非专项业务"/>
    <m/>
    <s v="国担非专项业务"/>
    <m/>
    <s v="2022-11-23 17:00:34"/>
    <s v="2022-12-20 11:11:11"/>
    <s v="2022-11-23 16:06:24"/>
    <s v="唐媛"/>
    <m/>
    <s v="省再担合规性审查通过"/>
    <s v="国担合规性审查通过"/>
    <m/>
    <n v="10"/>
    <n v="10"/>
    <n v="180"/>
    <n v="0"/>
    <n v="0"/>
    <n v="2E-3"/>
    <n v="98.63"/>
    <n v="98.63"/>
    <m/>
  </r>
  <r>
    <s v="4302822090510055"/>
    <s v="国担非专项业务"/>
    <s v="新增"/>
    <x v="46"/>
    <m/>
    <s v="湖南省融资再担保有限公司"/>
    <s v="陈仪桂"/>
    <s v="农户"/>
    <s v="居民身份证"/>
    <s v="43070319690810717X"/>
    <m/>
    <m/>
    <m/>
    <m/>
    <m/>
    <s v="否"/>
    <s v="湖南省/常德市/武陵区"/>
    <s v="内陆养殖"/>
    <s v="农、林、牧、渔业"/>
    <n v="0"/>
    <n v="0"/>
    <n v="1"/>
    <n v="0"/>
    <s v="其他"/>
    <s v="三农"/>
    <m/>
    <m/>
    <m/>
    <m/>
    <s v="株洲县融兴村镇银行有限责任公司"/>
    <n v="20"/>
    <s v="个人经营性贷款"/>
    <n v="5"/>
    <s v="人民币"/>
    <s v="否"/>
    <s v="2022-09-05 00:00:00"/>
    <s v="2023-03-04 00:00:00"/>
    <m/>
    <s v="株洲县融兴村镇银行2022年（个借）字第2022-0893号"/>
    <m/>
    <s v="株洲县融兴村镇银行2021年（担保）字第2021-21406号"/>
    <s v="大农委保字-chenyigui"/>
    <n v="2"/>
    <m/>
    <s v="自然人保证"/>
    <n v="0"/>
    <n v="60"/>
    <n v="0"/>
    <n v="20"/>
    <n v="20"/>
    <n v="0"/>
    <m/>
    <s v=""/>
    <m/>
    <s v="国担非专项业务"/>
    <m/>
    <s v="国担非专项业务"/>
    <m/>
    <s v="2022-11-23 17:00:34"/>
    <s v="2022-12-20 11:11:11"/>
    <s v="2022-11-23 16:06:24"/>
    <s v="唐媛"/>
    <m/>
    <s v="省再担合规性审查通过"/>
    <s v="国担合规性审查通过"/>
    <m/>
    <n v="20"/>
    <n v="20"/>
    <n v="180"/>
    <n v="0"/>
    <n v="0"/>
    <n v="2E-3"/>
    <n v="197.26"/>
    <n v="197.26"/>
    <m/>
  </r>
  <r>
    <s v="4302822090510056"/>
    <s v="国担非专项业务"/>
    <s v="新增"/>
    <x v="46"/>
    <m/>
    <s v="湖南省融资再担保有限公司"/>
    <s v="罗萍"/>
    <s v="农户"/>
    <s v="居民身份证"/>
    <s v="430181198705264365"/>
    <m/>
    <m/>
    <m/>
    <m/>
    <m/>
    <s v="否"/>
    <s v="湖南省/长沙市/浏阳市"/>
    <s v="猪的饲养"/>
    <s v="农、林、牧、渔业"/>
    <n v="0"/>
    <n v="0"/>
    <n v="1"/>
    <n v="0"/>
    <s v="其他"/>
    <s v="三农"/>
    <m/>
    <m/>
    <m/>
    <m/>
    <s v="株洲县融兴村镇银行有限责任公司"/>
    <n v="30"/>
    <s v="个人经营性贷款"/>
    <n v="5"/>
    <s v="人民币"/>
    <s v="否"/>
    <s v="2022-09-05 00:00:00"/>
    <s v="2023-03-04 00:00:00"/>
    <m/>
    <s v="株洲县融兴村镇银行2022年（个借）字第2022-0894号"/>
    <m/>
    <s v="株洲县融兴村镇银行2022年（担保）字第2022-22222号"/>
    <s v="大农委保字-luoping"/>
    <n v="2"/>
    <m/>
    <s v="自然人保证"/>
    <n v="0"/>
    <n v="60"/>
    <n v="0"/>
    <n v="20"/>
    <n v="20"/>
    <n v="0"/>
    <m/>
    <s v=""/>
    <m/>
    <s v="国担非专项业务"/>
    <m/>
    <s v="国担非专项业务"/>
    <m/>
    <s v="2022-11-23 17:00:34"/>
    <s v="2022-12-20 11:11:11"/>
    <s v="2022-11-23 16:06:24"/>
    <s v="唐媛"/>
    <m/>
    <s v="省再担合规性审查通过"/>
    <s v="国担合规性审查通过"/>
    <m/>
    <n v="30"/>
    <n v="30"/>
    <n v="180"/>
    <n v="0"/>
    <n v="0"/>
    <n v="2E-3"/>
    <n v="295.89"/>
    <n v="295.89"/>
    <m/>
  </r>
  <r>
    <s v="4302822090510057"/>
    <s v="国担非专项业务"/>
    <s v="新增"/>
    <x v="46"/>
    <m/>
    <s v="湖南省融资再担保有限公司"/>
    <s v="姚慧武"/>
    <s v="农户"/>
    <s v="居民身份证"/>
    <s v="432322196908193556"/>
    <m/>
    <m/>
    <m/>
    <m/>
    <m/>
    <s v="是"/>
    <s v="湖南省/益阳市/南县"/>
    <s v="内陆养殖"/>
    <s v="农、林、牧、渔业"/>
    <n v="0"/>
    <n v="0"/>
    <n v="1"/>
    <n v="0"/>
    <s v="其他"/>
    <s v="三农"/>
    <m/>
    <m/>
    <m/>
    <m/>
    <s v="株洲县融兴村镇银行有限责任公司"/>
    <n v="30"/>
    <s v="个人经营性贷款"/>
    <n v="5"/>
    <s v="人民币"/>
    <s v="否"/>
    <s v="2022-09-05 00:00:00"/>
    <s v="2023-03-04 00:00:00"/>
    <m/>
    <s v="株洲县融兴村镇银行2022年（个借）字第2022-0895号"/>
    <m/>
    <s v="株洲县融兴村镇银行2022年（担保）字第2022-22223号"/>
    <s v="大农委保字-yaohuiwu"/>
    <n v="2"/>
    <m/>
    <s v="自然人保证"/>
    <n v="0"/>
    <n v="60"/>
    <n v="0"/>
    <n v="20"/>
    <n v="20"/>
    <n v="0"/>
    <m/>
    <s v=""/>
    <m/>
    <s v="国担非专项业务"/>
    <m/>
    <s v="国担非专项业务"/>
    <m/>
    <s v="2022-11-23 17:00:34"/>
    <s v="2022-12-20 11:11:11"/>
    <s v="2022-11-23 16:06:24"/>
    <s v="唐媛"/>
    <m/>
    <s v="省再担合规性审查通过"/>
    <s v="国担合规性审查通过"/>
    <m/>
    <n v="30"/>
    <n v="30"/>
    <n v="180"/>
    <n v="0"/>
    <n v="0"/>
    <n v="2E-3"/>
    <n v="295.89"/>
    <n v="295.89"/>
    <m/>
  </r>
  <r>
    <s v="4302822090510058"/>
    <s v="国担非专项业务"/>
    <s v="新增"/>
    <x v="46"/>
    <m/>
    <s v="湖南省融资再担保有限公司"/>
    <s v="罗先红"/>
    <s v="农户"/>
    <s v="居民身份证"/>
    <s v="432423196612024237"/>
    <m/>
    <m/>
    <m/>
    <m/>
    <m/>
    <s v="否"/>
    <s v="湖南省/常德市/汉寿县"/>
    <s v="内陆养殖"/>
    <s v="农、林、牧、渔业"/>
    <n v="0"/>
    <n v="0"/>
    <n v="1"/>
    <n v="0"/>
    <s v="其他"/>
    <s v="三农"/>
    <m/>
    <m/>
    <m/>
    <m/>
    <s v="株洲县融兴村镇银行有限责任公司"/>
    <n v="5"/>
    <s v="个人经营性贷款"/>
    <n v="5"/>
    <s v="人民币"/>
    <s v="否"/>
    <s v="2022-09-05 00:00:00"/>
    <s v="2023-06-04 00:00:00"/>
    <m/>
    <s v="株洲县融兴村镇银行2022年（个借）字第2022-0896号"/>
    <m/>
    <s v="株洲县融兴村镇银行2020年（担保）字第2020-20761号"/>
    <s v="大农委保字-luoxianhong"/>
    <n v="2"/>
    <m/>
    <s v="自然人保证"/>
    <n v="0"/>
    <n v="60"/>
    <n v="0"/>
    <n v="20"/>
    <n v="20"/>
    <n v="0"/>
    <m/>
    <s v=""/>
    <m/>
    <s v="国担非专项业务"/>
    <m/>
    <s v="国担非专项业务"/>
    <m/>
    <s v="2022-11-23 17:00:34"/>
    <s v="2022-12-20 11:11:11"/>
    <s v="2022-11-23 16:06:24"/>
    <s v="唐媛"/>
    <m/>
    <s v="省再担合规性审查通过"/>
    <s v="国担合规性审查通过"/>
    <m/>
    <n v="5"/>
    <n v="5"/>
    <n v="272"/>
    <n v="0"/>
    <n v="0"/>
    <n v="2E-3"/>
    <n v="74.52"/>
    <n v="74.52"/>
    <m/>
  </r>
  <r>
    <s v="4302822090510059"/>
    <s v="国担非专项业务"/>
    <s v="新增"/>
    <x v="46"/>
    <m/>
    <s v="湖南省融资再担保有限公司"/>
    <s v="许世文"/>
    <s v="农户"/>
    <s v="居民身份证"/>
    <s v="430921199810190013"/>
    <m/>
    <m/>
    <m/>
    <m/>
    <m/>
    <s v="是"/>
    <s v="湖南省/岳阳市/君山区"/>
    <s v="内陆养殖"/>
    <s v="农、林、牧、渔业"/>
    <n v="0"/>
    <n v="0"/>
    <n v="1"/>
    <n v="0"/>
    <s v="其他"/>
    <s v="三农"/>
    <m/>
    <m/>
    <m/>
    <m/>
    <s v="株洲县融兴村镇银行有限责任公司"/>
    <n v="8"/>
    <s v="个人经营性贷款"/>
    <n v="5"/>
    <s v="人民币"/>
    <s v="否"/>
    <s v="2022-09-05 00:00:00"/>
    <s v="2023-09-04 00:00:00"/>
    <m/>
    <s v="株洲县融兴村镇银行2022年（个借）字第2022-0897号"/>
    <m/>
    <s v="株洲县融兴村镇银行2022年（担保）字第2022-22224号"/>
    <s v="大农委保字-xushiwen"/>
    <n v="2"/>
    <m/>
    <s v="自然人保证"/>
    <n v="0"/>
    <n v="60"/>
    <n v="0"/>
    <n v="20"/>
    <n v="20"/>
    <n v="0"/>
    <m/>
    <s v=""/>
    <m/>
    <s v="国担非专项业务"/>
    <m/>
    <s v="国担非专项业务"/>
    <m/>
    <s v="2022-11-23 17:00:34"/>
    <s v="2022-12-20 11:11:11"/>
    <s v="2022-11-23 16:06:24"/>
    <s v="唐媛"/>
    <m/>
    <s v="省再担合规性审查通过"/>
    <s v="国担合规性审查通过"/>
    <m/>
    <n v="8"/>
    <n v="8"/>
    <n v="364"/>
    <n v="0"/>
    <n v="0"/>
    <n v="2E-3"/>
    <n v="159.56"/>
    <n v="159.56"/>
    <m/>
  </r>
  <r>
    <s v="4302822090510060"/>
    <s v="国担非专项业务"/>
    <s v="新增"/>
    <x v="46"/>
    <m/>
    <s v="湖南省融资再担保有限公司"/>
    <s v="杨成翔"/>
    <s v="农户"/>
    <s v="居民身份证"/>
    <s v="431127199106020091"/>
    <m/>
    <m/>
    <m/>
    <m/>
    <m/>
    <s v="否"/>
    <s v="湖南省/永州市/蓝山县"/>
    <s v="猪的饲养"/>
    <s v="农、林、牧、渔业"/>
    <n v="0"/>
    <n v="0"/>
    <n v="1"/>
    <n v="0"/>
    <s v="其他"/>
    <s v="三农"/>
    <m/>
    <m/>
    <m/>
    <m/>
    <s v="株洲县融兴村镇银行有限责任公司"/>
    <n v="10"/>
    <s v="个人经营性贷款"/>
    <n v="5"/>
    <s v="人民币"/>
    <s v="否"/>
    <s v="2022-09-05 00:00:00"/>
    <s v="2023-09-04 00:00:00"/>
    <m/>
    <s v="株洲县融兴村镇银行2022年（个借）字第2022-0898号"/>
    <m/>
    <s v="株洲县融兴村镇银行2021年（担保）字第2021-21374号"/>
    <s v="大农委保字-yangchengxiang"/>
    <n v="2"/>
    <m/>
    <s v="自然人保证"/>
    <n v="0"/>
    <n v="60"/>
    <n v="0"/>
    <n v="20"/>
    <n v="20"/>
    <n v="0"/>
    <m/>
    <s v=""/>
    <m/>
    <s v="国担非专项业务"/>
    <m/>
    <s v="国担非专项业务"/>
    <m/>
    <s v="2022-11-23 17:00:34"/>
    <s v="2022-12-20 11:11:11"/>
    <s v="2022-11-23 16:06:24"/>
    <s v="唐媛"/>
    <m/>
    <s v="省再担合规性审查通过"/>
    <s v="国担合规性审查通过"/>
    <m/>
    <n v="10"/>
    <n v="10"/>
    <n v="364"/>
    <n v="0"/>
    <n v="0"/>
    <n v="2E-3"/>
    <n v="199.45"/>
    <n v="199.45"/>
    <m/>
  </r>
  <r>
    <s v="4302822090510061"/>
    <s v="国担非专项业务"/>
    <s v="新增"/>
    <x v="46"/>
    <m/>
    <s v="湖南省融资再担保有限公司"/>
    <s v="黄慎华"/>
    <s v="农户"/>
    <s v="居民身份证"/>
    <s v="452402198806164212"/>
    <m/>
    <m/>
    <m/>
    <m/>
    <m/>
    <s v="否"/>
    <s v="广西壮族自治区/贺州市/八步区"/>
    <s v="内陆养殖"/>
    <s v="农、林、牧、渔业"/>
    <n v="0"/>
    <n v="0"/>
    <n v="1"/>
    <n v="0"/>
    <s v="其他"/>
    <s v="三农"/>
    <m/>
    <m/>
    <m/>
    <m/>
    <s v="株洲县融兴村镇银行有限责任公司"/>
    <n v="10"/>
    <s v="个人经营性贷款"/>
    <n v="5"/>
    <s v="人民币"/>
    <s v="否"/>
    <s v="2022-09-05 00:00:00"/>
    <s v="2023-09-04 00:00:00"/>
    <m/>
    <s v="株洲县融兴村镇银行2022年（个借）字第2022-0899号"/>
    <m/>
    <s v="株洲县融兴村镇银行2021年（担保）字第2021-21278号"/>
    <s v="大农委保字-huangshenhua"/>
    <n v="2"/>
    <m/>
    <s v="自然人保证"/>
    <n v="0"/>
    <n v="60"/>
    <n v="0"/>
    <n v="20"/>
    <n v="20"/>
    <n v="0"/>
    <m/>
    <s v=""/>
    <m/>
    <s v="国担非专项业务"/>
    <m/>
    <s v="国担非专项业务"/>
    <m/>
    <s v="2022-11-23 17:00:34"/>
    <s v="2022-12-20 11:11:11"/>
    <s v="2022-11-23 16:06:24"/>
    <s v="唐媛"/>
    <m/>
    <s v="省再担合规性审查通过"/>
    <s v="国担合规性审查通过"/>
    <m/>
    <n v="10"/>
    <n v="10"/>
    <n v="364"/>
    <n v="0"/>
    <n v="0"/>
    <n v="2E-3"/>
    <n v="199.45"/>
    <n v="199.45"/>
    <m/>
  </r>
  <r>
    <s v="4302822090510062"/>
    <s v="国担非专项业务"/>
    <s v="新增"/>
    <x v="46"/>
    <m/>
    <s v="湖南省融资再担保有限公司"/>
    <s v="钟炎祥"/>
    <s v="农户"/>
    <s v="居民身份证"/>
    <s v="430624197502080051"/>
    <m/>
    <m/>
    <m/>
    <m/>
    <m/>
    <s v="否"/>
    <s v="湖南省/岳阳市/湘阴县"/>
    <s v="内陆养殖"/>
    <s v="农、林、牧、渔业"/>
    <n v="0"/>
    <n v="0"/>
    <n v="1"/>
    <n v="0"/>
    <s v="其他"/>
    <s v="三农"/>
    <m/>
    <m/>
    <m/>
    <m/>
    <s v="株洲县融兴村镇银行有限责任公司"/>
    <n v="15"/>
    <s v="个人经营性贷款"/>
    <n v="5"/>
    <s v="人民币"/>
    <s v="否"/>
    <s v="2022-09-05 00:00:00"/>
    <s v="2023-09-04 00:00:00"/>
    <m/>
    <s v="株洲县融兴村镇银行2022年（个借）字第2022-0900号"/>
    <m/>
    <s v="株洲县融兴村镇银行2022年（担保）字第2022-22001号"/>
    <s v="大农委保字-zhongyanxiang"/>
    <n v="2"/>
    <m/>
    <s v="自然人保证"/>
    <n v="0"/>
    <n v="60"/>
    <n v="0"/>
    <n v="20"/>
    <n v="20"/>
    <n v="0"/>
    <m/>
    <s v=""/>
    <m/>
    <s v="国担非专项业务"/>
    <m/>
    <s v="国担非专项业务"/>
    <m/>
    <s v="2022-11-23 17:00:34"/>
    <s v="2022-12-20 11:11:11"/>
    <s v="2022-11-23 16:06:24"/>
    <s v="唐媛"/>
    <m/>
    <s v="省再担合规性审查通过"/>
    <s v="国担合规性审查通过"/>
    <m/>
    <n v="15"/>
    <n v="15"/>
    <n v="364"/>
    <n v="0"/>
    <n v="0"/>
    <n v="2E-3"/>
    <n v="299.18"/>
    <n v="299.18"/>
    <m/>
  </r>
  <r>
    <s v="4302822090510063"/>
    <s v="国担非专项业务"/>
    <s v="新增"/>
    <x v="46"/>
    <m/>
    <s v="湖南省融资再担保有限公司"/>
    <s v="李永湘"/>
    <s v="农户"/>
    <s v="居民身份证"/>
    <s v="430322197401221418"/>
    <m/>
    <m/>
    <m/>
    <m/>
    <m/>
    <s v="否"/>
    <s v="湖南省/湘潭市/湘乡市"/>
    <s v="内陆养殖"/>
    <s v="农、林、牧、渔业"/>
    <n v="0"/>
    <n v="0"/>
    <n v="1"/>
    <n v="0"/>
    <s v="其他"/>
    <s v="三农"/>
    <m/>
    <m/>
    <m/>
    <m/>
    <s v="株洲县融兴村镇银行有限责任公司"/>
    <n v="15"/>
    <s v="个人经营性贷款"/>
    <n v="5"/>
    <s v="人民币"/>
    <s v="否"/>
    <s v="2022-09-05 00:00:00"/>
    <s v="2023-09-04 00:00:00"/>
    <m/>
    <s v="株洲县融兴村镇银行2022年（个借）字第2022-0901号"/>
    <m/>
    <s v="株洲县融兴村镇银行2022年（担保）字第2022-22225号"/>
    <s v="大农委保字-liyongxiang"/>
    <n v="2"/>
    <m/>
    <s v="自然人保证"/>
    <n v="0"/>
    <n v="60"/>
    <n v="0"/>
    <n v="20"/>
    <n v="20"/>
    <n v="0"/>
    <m/>
    <s v=""/>
    <m/>
    <s v="国担非专项业务"/>
    <m/>
    <s v="国担非专项业务"/>
    <m/>
    <s v="2022-11-23 17:00:34"/>
    <s v="2022-12-20 11:11:11"/>
    <s v="2022-11-23 16:06:24"/>
    <s v="唐媛"/>
    <m/>
    <s v="省再担合规性审查通过"/>
    <s v="国担合规性审查通过"/>
    <m/>
    <n v="15"/>
    <n v="15"/>
    <n v="364"/>
    <n v="0"/>
    <n v="0"/>
    <n v="2E-3"/>
    <n v="299.18"/>
    <n v="299.18"/>
    <m/>
  </r>
  <r>
    <s v="4302822090510064"/>
    <s v="国担非专项业务"/>
    <s v="新增"/>
    <x v="46"/>
    <m/>
    <s v="湖南省融资再担保有限公司"/>
    <s v="罗理"/>
    <s v="农户"/>
    <s v="居民身份证"/>
    <s v="430103199210152519"/>
    <m/>
    <m/>
    <m/>
    <m/>
    <m/>
    <s v="否"/>
    <s v="湖南省/长沙市/天心区"/>
    <s v="内陆养殖"/>
    <s v="农、林、牧、渔业"/>
    <n v="0"/>
    <n v="0"/>
    <n v="1"/>
    <n v="0"/>
    <s v="其他"/>
    <s v="三农"/>
    <m/>
    <m/>
    <m/>
    <m/>
    <s v="株洲县融兴村镇银行有限责任公司"/>
    <n v="20"/>
    <s v="个人经营性贷款"/>
    <n v="5"/>
    <s v="人民币"/>
    <s v="否"/>
    <s v="2022-09-05 00:00:00"/>
    <s v="2023-09-04 00:00:00"/>
    <m/>
    <s v="株洲县融兴村镇银行2022年（个借）字第2022-0902号"/>
    <m/>
    <s v="株洲县融兴村镇银行2021年（担保）字第2021-21285号"/>
    <s v="大农委保字-luoli"/>
    <n v="2"/>
    <m/>
    <s v="自然人保证"/>
    <n v="0"/>
    <n v="60"/>
    <n v="0"/>
    <n v="20"/>
    <n v="20"/>
    <n v="0"/>
    <m/>
    <s v=""/>
    <m/>
    <s v="国担非专项业务"/>
    <m/>
    <s v="国担非专项业务"/>
    <m/>
    <s v="2022-11-23 17:00:34"/>
    <s v="2022-12-20 11:11:11"/>
    <s v="2022-11-23 16:06:24"/>
    <s v="唐媛"/>
    <m/>
    <s v="省再担合规性审查通过"/>
    <s v="国担合规性审查通过"/>
    <m/>
    <n v="20"/>
    <n v="20"/>
    <n v="364"/>
    <n v="0"/>
    <n v="0"/>
    <n v="2E-3"/>
    <n v="398.9"/>
    <n v="398.9"/>
    <m/>
  </r>
  <r>
    <s v="4302822090510065"/>
    <s v="国担非专项业务"/>
    <s v="新增"/>
    <x v="46"/>
    <m/>
    <s v="湖南省融资再担保有限公司"/>
    <s v="吕军"/>
    <s v="农户"/>
    <s v="居民身份证"/>
    <s v="430624197302127310"/>
    <m/>
    <m/>
    <m/>
    <m/>
    <m/>
    <s v="否"/>
    <s v="湖南省/岳阳市/湘阴县"/>
    <s v="内陆养殖"/>
    <s v="农、林、牧、渔业"/>
    <n v="0"/>
    <n v="0"/>
    <n v="1"/>
    <n v="0"/>
    <s v="其他"/>
    <s v="三农"/>
    <m/>
    <m/>
    <m/>
    <m/>
    <s v="株洲县融兴村镇银行有限责任公司"/>
    <n v="20"/>
    <s v="个人经营性贷款"/>
    <n v="5"/>
    <s v="人民币"/>
    <s v="否"/>
    <s v="2022-09-05 00:00:00"/>
    <s v="2023-09-04 00:00:00"/>
    <m/>
    <s v="株洲县融兴村镇银行2022年（个借）字第2022-0903号"/>
    <m/>
    <s v="株洲县融兴村镇银行2021年（担保）字第2021-21230号"/>
    <s v="大农委保字-lvjun"/>
    <n v="2"/>
    <m/>
    <s v="自然人保证"/>
    <n v="0"/>
    <n v="60"/>
    <n v="0"/>
    <n v="20"/>
    <n v="20"/>
    <n v="0"/>
    <m/>
    <s v=""/>
    <m/>
    <s v="国担非专项业务"/>
    <m/>
    <s v="国担非专项业务"/>
    <m/>
    <s v="2022-11-23 17:00:34"/>
    <s v="2022-12-20 11:11:11"/>
    <s v="2022-11-23 16:06:24"/>
    <s v="唐媛"/>
    <m/>
    <s v="省再担合规性审查通过"/>
    <s v="国担合规性审查通过"/>
    <m/>
    <n v="20"/>
    <n v="20"/>
    <n v="364"/>
    <n v="0"/>
    <n v="0"/>
    <n v="2E-3"/>
    <n v="398.9"/>
    <n v="398.9"/>
    <m/>
  </r>
  <r>
    <s v="4302822090510066"/>
    <s v="国担非专项业务"/>
    <s v="新增"/>
    <x v="46"/>
    <m/>
    <s v="湖南省融资再担保有限公司"/>
    <s v="王长"/>
    <s v="农户"/>
    <s v="居民身份证"/>
    <s v="430981198301083051"/>
    <m/>
    <m/>
    <m/>
    <m/>
    <m/>
    <s v="否"/>
    <s v="湖南省/益阳市/沅江市"/>
    <s v="内陆养殖"/>
    <s v="农、林、牧、渔业"/>
    <n v="0"/>
    <n v="0"/>
    <n v="1"/>
    <n v="0"/>
    <s v="其他"/>
    <s v="三农"/>
    <m/>
    <m/>
    <m/>
    <m/>
    <s v="株洲县融兴村镇银行有限责任公司"/>
    <n v="20"/>
    <s v="个人经营性贷款"/>
    <n v="5"/>
    <s v="人民币"/>
    <s v="否"/>
    <s v="2022-09-05 00:00:00"/>
    <s v="2023-09-04 00:00:00"/>
    <m/>
    <s v="株洲县融兴村镇银行2022年（个借）字第2022-0904号"/>
    <m/>
    <s v="株洲县融兴村镇银行2021年（担保）字第2021-21345号"/>
    <s v="大农委保字-wangchang"/>
    <n v="2"/>
    <m/>
    <s v="自然人保证"/>
    <n v="0"/>
    <n v="60"/>
    <n v="0"/>
    <n v="20"/>
    <n v="20"/>
    <n v="0"/>
    <m/>
    <s v=""/>
    <m/>
    <s v="国担非专项业务"/>
    <m/>
    <s v="国担非专项业务"/>
    <m/>
    <s v="2022-11-23 17:00:34"/>
    <s v="2022-12-20 11:11:11"/>
    <s v="2022-11-23 16:06:24"/>
    <s v="唐媛"/>
    <m/>
    <s v="省再担合规性审查通过"/>
    <s v="国担合规性审查通过"/>
    <m/>
    <n v="20"/>
    <n v="20"/>
    <n v="364"/>
    <n v="0"/>
    <n v="0"/>
    <n v="2E-3"/>
    <n v="398.9"/>
    <n v="398.9"/>
    <m/>
  </r>
  <r>
    <s v="4302822090510067"/>
    <s v="国担非专项业务"/>
    <s v="新增"/>
    <x v="46"/>
    <m/>
    <s v="湖南省融资再担保有限公司"/>
    <s v="黄秋红"/>
    <s v="农户"/>
    <s v="居民身份证"/>
    <s v="432322196512093815"/>
    <m/>
    <m/>
    <m/>
    <m/>
    <m/>
    <s v="否"/>
    <s v="湖南省/益阳市/南县"/>
    <s v="内陆养殖"/>
    <s v="农、林、牧、渔业"/>
    <n v="0"/>
    <n v="0"/>
    <n v="1"/>
    <n v="0"/>
    <s v="其他"/>
    <s v="三农"/>
    <m/>
    <m/>
    <m/>
    <m/>
    <s v="株洲县融兴村镇银行有限责任公司"/>
    <n v="40"/>
    <s v="个人经营性贷款"/>
    <n v="5"/>
    <s v="人民币"/>
    <s v="否"/>
    <s v="2022-09-05 00:00:00"/>
    <s v="2023-09-04 00:00:00"/>
    <m/>
    <s v="株洲县融兴村镇银行2022年（个借）字第2022-0905号"/>
    <m/>
    <s v="株洲县融兴村镇银行2021年（担保）字第2021-21231号"/>
    <s v="大农委保字-huangqiuhong"/>
    <n v="2"/>
    <m/>
    <s v="自然人保证"/>
    <n v="0"/>
    <n v="60"/>
    <n v="0"/>
    <n v="20"/>
    <n v="20"/>
    <n v="0"/>
    <m/>
    <s v=""/>
    <m/>
    <s v="国担非专项业务"/>
    <m/>
    <s v="国担非专项业务"/>
    <m/>
    <s v="2022-11-23 17:00:34"/>
    <s v="2022-12-20 11:11:36"/>
    <s v="2022-11-23 16:06:24"/>
    <s v="唐媛"/>
    <m/>
    <s v="省再担合规性审查通过"/>
    <s v="国担合规性审查通过"/>
    <m/>
    <n v="40"/>
    <n v="40"/>
    <n v="364"/>
    <n v="0"/>
    <n v="0"/>
    <n v="2E-3"/>
    <n v="797.81"/>
    <n v="797.81"/>
    <m/>
  </r>
  <r>
    <s v="4302822090510068"/>
    <s v="国担非专项业务"/>
    <s v="新增"/>
    <x v="46"/>
    <m/>
    <s v="湖南省融资再担保有限公司"/>
    <s v="张家耀"/>
    <s v="农户"/>
    <s v="居民身份证"/>
    <s v="441622199309101577"/>
    <m/>
    <m/>
    <m/>
    <m/>
    <m/>
    <s v="否"/>
    <s v="广东省/河源市/龙川县"/>
    <s v="猪的饲养"/>
    <s v="农、林、牧、渔业"/>
    <n v="0"/>
    <n v="0"/>
    <n v="1"/>
    <n v="0"/>
    <s v="其他"/>
    <s v="三农"/>
    <m/>
    <m/>
    <m/>
    <m/>
    <s v="株洲县融兴村镇银行有限责任公司"/>
    <n v="40"/>
    <s v="个人经营性贷款"/>
    <n v="5"/>
    <s v="人民币"/>
    <s v="否"/>
    <s v="2022-09-05 00:00:00"/>
    <s v="2023-09-04 00:00:00"/>
    <m/>
    <s v="株洲县融兴村镇银行2022年（个借）字第2022-0906号"/>
    <m/>
    <s v="株洲县融兴村镇银行2021年（担保）字第2021-21386号"/>
    <s v="大农委保字-zhangjiayao"/>
    <n v="2"/>
    <m/>
    <s v="自然人保证"/>
    <n v="0"/>
    <n v="60"/>
    <n v="0"/>
    <n v="20"/>
    <n v="20"/>
    <n v="0"/>
    <m/>
    <s v=""/>
    <m/>
    <s v="国担非专项业务"/>
    <m/>
    <s v="国担非专项业务"/>
    <m/>
    <s v="2022-11-23 17:00:34"/>
    <s v="2022-12-20 11:11:36"/>
    <s v="2022-11-23 16:06:24"/>
    <s v="唐媛"/>
    <m/>
    <s v="省再担合规性审查通过"/>
    <s v="国担合规性审查通过"/>
    <m/>
    <n v="40"/>
    <n v="40"/>
    <n v="364"/>
    <n v="0"/>
    <n v="0"/>
    <n v="2E-3"/>
    <n v="797.81"/>
    <n v="797.81"/>
    <m/>
  </r>
  <r>
    <s v="4302822090610036"/>
    <s v="国担非专项业务"/>
    <s v="新增"/>
    <x v="46"/>
    <m/>
    <s v="湖南省融资再担保有限公司"/>
    <s v="李钊"/>
    <s v="农户"/>
    <s v="居民身份证"/>
    <s v="421083197906145612"/>
    <m/>
    <m/>
    <m/>
    <m/>
    <m/>
    <s v="否"/>
    <s v="湖北省/荆州市/洪湖市"/>
    <s v="内陆养殖"/>
    <s v="农、林、牧、渔业"/>
    <n v="0"/>
    <n v="0"/>
    <n v="1"/>
    <n v="0"/>
    <s v="其他"/>
    <s v="三农"/>
    <m/>
    <m/>
    <m/>
    <m/>
    <s v="株洲县融兴村镇银行有限责任公司"/>
    <n v="10"/>
    <s v="个人经营性贷款"/>
    <n v="5"/>
    <s v="人民币"/>
    <s v="否"/>
    <s v="2022-09-06 00:00:00"/>
    <s v="2023-09-05 00:00:00"/>
    <m/>
    <s v="株洲县融兴村镇银行2022年（个借）字第2022-0907号"/>
    <m/>
    <s v="株洲县融兴村镇银行2021年（担保）字第2021-21333号"/>
    <s v="大农委保字-lizhao"/>
    <n v="2"/>
    <m/>
    <s v="自然人保证"/>
    <n v="0"/>
    <n v="60"/>
    <n v="0"/>
    <n v="20"/>
    <n v="20"/>
    <n v="0"/>
    <m/>
    <s v=""/>
    <m/>
    <s v="国担非专项业务"/>
    <m/>
    <s v="国担非专项业务"/>
    <m/>
    <s v="2022-11-23 17:00:34"/>
    <s v="2022-12-20 11:11:11"/>
    <s v="2022-11-23 16:06:24"/>
    <s v="唐媛"/>
    <m/>
    <s v="省再担合规性审查通过"/>
    <s v="国担合规性审查通过"/>
    <m/>
    <n v="10"/>
    <n v="10"/>
    <n v="364"/>
    <n v="0"/>
    <n v="0"/>
    <n v="2E-3"/>
    <n v="199.45"/>
    <n v="199.45"/>
    <m/>
  </r>
  <r>
    <s v="4302822090610037"/>
    <s v="国担非专项业务"/>
    <s v="新增"/>
    <x v="46"/>
    <m/>
    <s v="湖南省融资再担保有限公司"/>
    <s v="黎军"/>
    <s v="农户"/>
    <s v="居民身份证"/>
    <s v="430624198010132614"/>
    <m/>
    <m/>
    <m/>
    <m/>
    <m/>
    <s v="否"/>
    <s v="湖南省/岳阳市/湘阴县"/>
    <s v="内陆养殖"/>
    <s v="农、林、牧、渔业"/>
    <n v="0"/>
    <n v="0"/>
    <n v="1"/>
    <n v="0"/>
    <s v="其他"/>
    <s v="三农"/>
    <m/>
    <m/>
    <m/>
    <m/>
    <s v="株洲县融兴村镇银行有限责任公司"/>
    <n v="10"/>
    <s v="个人经营性贷款"/>
    <n v="5"/>
    <s v="人民币"/>
    <s v="否"/>
    <s v="2022-09-06 00:00:00"/>
    <s v="2023-09-05 00:00:00"/>
    <m/>
    <s v="株洲县融兴村镇银行2022年（个借）字第2022-0908号"/>
    <m/>
    <s v="株洲县融兴村镇银行2021年（担保）字第2021-21327号"/>
    <s v="大农委保字-lijun"/>
    <n v="2"/>
    <m/>
    <s v="自然人保证"/>
    <n v="0"/>
    <n v="60"/>
    <n v="0"/>
    <n v="20"/>
    <n v="20"/>
    <n v="0"/>
    <m/>
    <s v=""/>
    <m/>
    <s v="国担非专项业务"/>
    <m/>
    <s v="国担非专项业务"/>
    <m/>
    <s v="2022-11-23 17:00:34"/>
    <s v="2022-12-20 11:11:11"/>
    <s v="2022-11-23 16:06:24"/>
    <s v="唐媛"/>
    <m/>
    <s v="省再担合规性审查通过"/>
    <s v="国担合规性审查通过"/>
    <m/>
    <n v="10"/>
    <n v="10"/>
    <n v="364"/>
    <n v="0"/>
    <n v="0"/>
    <n v="2E-3"/>
    <n v="199.45"/>
    <n v="199.45"/>
    <m/>
  </r>
  <r>
    <s v="4302822090610038"/>
    <s v="国担非专项业务"/>
    <s v="新增"/>
    <x v="46"/>
    <m/>
    <s v="湖南省融资再担保有限公司"/>
    <s v="粟绍忠"/>
    <s v="农户"/>
    <s v="居民身份证"/>
    <s v="432421196610101670"/>
    <m/>
    <m/>
    <m/>
    <m/>
    <m/>
    <s v="是"/>
    <s v="湖南省/常德市/鼎城区"/>
    <s v="内陆养殖"/>
    <s v="农、林、牧、渔业"/>
    <n v="0"/>
    <n v="0"/>
    <n v="1"/>
    <n v="0"/>
    <s v="其他"/>
    <s v="三农"/>
    <m/>
    <m/>
    <m/>
    <m/>
    <s v="株洲县融兴村镇银行有限责任公司"/>
    <n v="10"/>
    <s v="个人经营性贷款"/>
    <n v="5"/>
    <s v="人民币"/>
    <s v="否"/>
    <s v="2022-09-06 00:00:00"/>
    <s v="2023-09-05 00:00:00"/>
    <m/>
    <s v="株洲县融兴村镇银行2022年（个借）字第2022-0909号"/>
    <m/>
    <s v="株洲县融兴村镇银行2022年（担保）字第2022-22226号"/>
    <s v="大农委保字-sushaozhong"/>
    <n v="2"/>
    <m/>
    <s v="自然人保证"/>
    <n v="0"/>
    <n v="60"/>
    <n v="0"/>
    <n v="20"/>
    <n v="20"/>
    <n v="0"/>
    <m/>
    <s v=""/>
    <m/>
    <s v="国担非专项业务"/>
    <m/>
    <s v="国担非专项业务"/>
    <m/>
    <s v="2022-11-23 17:00:34"/>
    <s v="2022-12-20 11:11:11"/>
    <s v="2022-11-23 16:06:24"/>
    <s v="唐媛"/>
    <m/>
    <s v="省再担合规性审查通过"/>
    <s v="国担合规性审查通过"/>
    <m/>
    <n v="10"/>
    <n v="10"/>
    <n v="364"/>
    <n v="0"/>
    <n v="0"/>
    <n v="2E-3"/>
    <n v="199.45"/>
    <n v="199.45"/>
    <m/>
  </r>
  <r>
    <s v="4302822090610039"/>
    <s v="国担非专项业务"/>
    <s v="新增"/>
    <x v="46"/>
    <m/>
    <s v="湖南省融资再担保有限公司"/>
    <s v="邓涛"/>
    <s v="农户"/>
    <s v="居民身份证"/>
    <s v="430122199804051810"/>
    <m/>
    <m/>
    <m/>
    <m/>
    <m/>
    <s v="否"/>
    <s v="湖南省/长沙市/望城区"/>
    <s v="内陆养殖"/>
    <s v="农、林、牧、渔业"/>
    <n v="0"/>
    <n v="0"/>
    <n v="1"/>
    <n v="0"/>
    <s v="其他"/>
    <s v="三农"/>
    <m/>
    <m/>
    <m/>
    <m/>
    <s v="株洲县融兴村镇银行有限责任公司"/>
    <n v="15"/>
    <s v="个人经营性贷款"/>
    <n v="5"/>
    <s v="人民币"/>
    <s v="否"/>
    <s v="2022-09-06 00:00:00"/>
    <s v="2023-09-05 00:00:00"/>
    <m/>
    <s v="株洲县融兴村镇银行2022年（个借）字第2022-0910号"/>
    <m/>
    <s v="株洲县融兴村镇银行2022年（担保）字第2022-22193号"/>
    <s v="大农委保字-dengtao"/>
    <n v="2"/>
    <m/>
    <s v="自然人保证"/>
    <n v="0"/>
    <n v="60"/>
    <n v="0"/>
    <n v="20"/>
    <n v="20"/>
    <n v="0"/>
    <m/>
    <s v=""/>
    <m/>
    <s v="国担非专项业务"/>
    <m/>
    <s v="国担非专项业务"/>
    <m/>
    <s v="2022-11-23 17:00:34"/>
    <s v="2022-12-20 11:11:11"/>
    <s v="2022-11-23 16:06:24"/>
    <s v="唐媛"/>
    <m/>
    <s v="省再担合规性审查通过"/>
    <s v="国担合规性审查通过"/>
    <m/>
    <n v="15"/>
    <n v="15"/>
    <n v="364"/>
    <n v="0"/>
    <n v="0"/>
    <n v="2E-3"/>
    <n v="299.18"/>
    <n v="299.18"/>
    <m/>
  </r>
  <r>
    <s v="4302822090610040"/>
    <s v="国担非专项业务"/>
    <s v="新增"/>
    <x v="46"/>
    <m/>
    <s v="湖南省融资再担保有限公司"/>
    <s v="毛庆"/>
    <s v="农户"/>
    <s v="居民身份证"/>
    <s v="43012419850611587X"/>
    <m/>
    <m/>
    <m/>
    <m/>
    <m/>
    <s v="否"/>
    <s v="湖南省/长沙市/宁乡市"/>
    <s v="鸡的饲养"/>
    <s v="农、林、牧、渔业"/>
    <n v="0"/>
    <n v="0"/>
    <n v="1"/>
    <n v="0"/>
    <s v="其他"/>
    <s v="三农"/>
    <m/>
    <m/>
    <m/>
    <m/>
    <s v="株洲县融兴村镇银行有限责任公司"/>
    <n v="15"/>
    <s v="个人经营性贷款"/>
    <n v="5"/>
    <s v="人民币"/>
    <s v="否"/>
    <s v="2022-09-06 00:00:00"/>
    <s v="2023-09-05 00:00:00"/>
    <m/>
    <s v="株洲县融兴村镇银行2022年（个借）字第2022-0911号"/>
    <m/>
    <s v="株洲县融兴村镇银行2021年（担保）字第2021-21093号"/>
    <s v="大农委保字-maoqing"/>
    <n v="2"/>
    <m/>
    <s v="自然人保证"/>
    <n v="0"/>
    <n v="60"/>
    <n v="0"/>
    <n v="20"/>
    <n v="20"/>
    <n v="0"/>
    <m/>
    <s v=""/>
    <m/>
    <s v="国担非专项业务"/>
    <m/>
    <s v="国担非专项业务"/>
    <m/>
    <s v="2022-11-23 17:00:34"/>
    <s v="2022-12-20 11:11:11"/>
    <s v="2022-11-23 16:06:24"/>
    <s v="唐媛"/>
    <m/>
    <s v="省再担合规性审查通过"/>
    <s v="国担合规性审查通过"/>
    <m/>
    <n v="15"/>
    <n v="15"/>
    <n v="364"/>
    <n v="0"/>
    <n v="0"/>
    <n v="2E-3"/>
    <n v="299.18"/>
    <n v="299.18"/>
    <m/>
  </r>
  <r>
    <s v="4302822090610041"/>
    <s v="国担非专项业务"/>
    <s v="新增"/>
    <x v="46"/>
    <m/>
    <s v="湖南省融资再担保有限公司"/>
    <s v="黄秋红"/>
    <s v="农户"/>
    <s v="居民身份证"/>
    <s v="432322196512093815"/>
    <m/>
    <m/>
    <m/>
    <m/>
    <m/>
    <s v="否"/>
    <s v="湖南省/益阳市/南县"/>
    <s v="内陆养殖"/>
    <s v="农、林、牧、渔业"/>
    <n v="0"/>
    <n v="0"/>
    <n v="1"/>
    <n v="0"/>
    <s v="其他"/>
    <s v="三农"/>
    <m/>
    <m/>
    <m/>
    <m/>
    <s v="株洲县融兴村镇银行有限责任公司"/>
    <n v="20"/>
    <s v="个人经营性贷款"/>
    <n v="5"/>
    <s v="人民币"/>
    <s v="否"/>
    <s v="2022-09-06 00:00:00"/>
    <s v="2023-09-05 00:00:00"/>
    <m/>
    <s v="株洲县融兴村镇银行2022年（个借）字第2022-0912号"/>
    <m/>
    <s v="株洲县融兴村镇银行2021年（担保）字第2021-21231号"/>
    <s v="大农委保字-huangqiuhong"/>
    <n v="2"/>
    <m/>
    <s v="自然人保证"/>
    <n v="0"/>
    <n v="60"/>
    <n v="0"/>
    <n v="20"/>
    <n v="20"/>
    <n v="0"/>
    <m/>
    <s v=""/>
    <m/>
    <s v="国担非专项业务"/>
    <m/>
    <s v="国担非专项业务"/>
    <m/>
    <s v="2022-11-23 17:00:34"/>
    <s v="2022-12-20 11:11:11"/>
    <s v="2022-11-23 16:06:24"/>
    <s v="唐媛"/>
    <m/>
    <s v="省再担合规性审查通过"/>
    <s v="国担合规性审查通过"/>
    <m/>
    <n v="20"/>
    <n v="20"/>
    <n v="364"/>
    <n v="0"/>
    <n v="0"/>
    <n v="2E-3"/>
    <n v="398.9"/>
    <n v="398.9"/>
    <m/>
  </r>
  <r>
    <s v="4302822090610042"/>
    <s v="国担非专项业务"/>
    <s v="新增"/>
    <x v="46"/>
    <m/>
    <s v="湖南省融资再担保有限公司"/>
    <s v="吴倩"/>
    <s v="农户"/>
    <s v="居民身份证"/>
    <s v="429004197209044084"/>
    <m/>
    <m/>
    <m/>
    <m/>
    <m/>
    <s v="否"/>
    <s v="湖北省/仙桃市"/>
    <s v="内陆养殖"/>
    <s v="农、林、牧、渔业"/>
    <n v="0"/>
    <n v="0"/>
    <n v="1"/>
    <n v="0"/>
    <s v="其他"/>
    <s v="三农"/>
    <m/>
    <m/>
    <m/>
    <m/>
    <s v="株洲县融兴村镇银行有限责任公司"/>
    <n v="20"/>
    <s v="个人经营性贷款"/>
    <n v="5"/>
    <s v="人民币"/>
    <s v="否"/>
    <s v="2022-09-06 00:00:00"/>
    <s v="2023-09-05 00:00:00"/>
    <m/>
    <s v="株洲县融兴村镇银行2022年（个借）字第2022-0913号"/>
    <m/>
    <s v="株洲县融兴村镇银行2022年（担保）字第2022-22198号"/>
    <s v="大农委保字-wuqing"/>
    <n v="2"/>
    <m/>
    <s v="自然人保证"/>
    <n v="0"/>
    <n v="60"/>
    <n v="0"/>
    <n v="20"/>
    <n v="20"/>
    <n v="0"/>
    <m/>
    <s v=""/>
    <m/>
    <s v="国担非专项业务"/>
    <m/>
    <s v="国担非专项业务"/>
    <m/>
    <s v="2022-11-23 17:00:34"/>
    <s v="2022-12-20 11:11:11"/>
    <s v="2022-11-23 16:06:24"/>
    <s v="唐媛"/>
    <m/>
    <s v="省再担合规性审查通过"/>
    <s v="国担合规性审查通过"/>
    <m/>
    <n v="20"/>
    <n v="20"/>
    <n v="364"/>
    <n v="0"/>
    <n v="0"/>
    <n v="2E-3"/>
    <n v="398.9"/>
    <n v="398.9"/>
    <m/>
  </r>
  <r>
    <s v="4302822090610043"/>
    <s v="国担非专项业务"/>
    <s v="新增"/>
    <x v="46"/>
    <m/>
    <s v="湖南省融资再担保有限公司"/>
    <s v="王伟业"/>
    <s v="农户"/>
    <s v="居民身份证"/>
    <s v="42240319750214493X"/>
    <m/>
    <m/>
    <m/>
    <m/>
    <m/>
    <s v="否"/>
    <s v="湖北省/荆州市/洪湖市"/>
    <s v="内陆养殖"/>
    <s v="农、林、牧、渔业"/>
    <n v="0"/>
    <n v="0"/>
    <n v="1"/>
    <n v="0"/>
    <s v="其他"/>
    <s v="三农"/>
    <m/>
    <m/>
    <m/>
    <m/>
    <s v="株洲县融兴村镇银行有限责任公司"/>
    <n v="20"/>
    <s v="个人经营性贷款"/>
    <n v="5"/>
    <s v="人民币"/>
    <s v="否"/>
    <s v="2022-09-06 00:00:00"/>
    <s v="2023-09-05 00:00:00"/>
    <m/>
    <s v="株洲县融兴村镇银行2022年（个借）字第2022-0914号"/>
    <m/>
    <s v="株洲县融兴村镇银行2021年（担保）字第2021-21332号"/>
    <s v="大农委保字-wangweiye"/>
    <n v="2"/>
    <m/>
    <s v="自然人保证"/>
    <n v="0"/>
    <n v="60"/>
    <n v="0"/>
    <n v="20"/>
    <n v="20"/>
    <n v="0"/>
    <m/>
    <s v=""/>
    <m/>
    <s v="国担非专项业务"/>
    <m/>
    <s v="国担非专项业务"/>
    <m/>
    <s v="2022-11-23 17:00:34"/>
    <s v="2022-12-20 11:11:11"/>
    <s v="2022-11-23 16:06:24"/>
    <s v="唐媛"/>
    <m/>
    <s v="省再担合规性审查通过"/>
    <s v="国担合规性审查通过"/>
    <m/>
    <n v="20"/>
    <n v="20"/>
    <n v="364"/>
    <n v="0"/>
    <n v="0"/>
    <n v="2E-3"/>
    <n v="398.9"/>
    <n v="398.9"/>
    <m/>
  </r>
  <r>
    <s v="4302822090610044"/>
    <s v="国担非专项业务"/>
    <s v="新增"/>
    <x v="46"/>
    <s v=""/>
    <s v="湖南省融资再担保有限公司"/>
    <s v="彭玉权"/>
    <s v="农户"/>
    <s v="居民身份证"/>
    <s v="360313196503173518"/>
    <m/>
    <m/>
    <m/>
    <m/>
    <m/>
    <s v="否"/>
    <s v="江西省/萍乡市/湘东区"/>
    <s v="内陆养殖"/>
    <s v="农、林、牧、渔业"/>
    <n v="0"/>
    <n v="0"/>
    <n v="1"/>
    <n v="0"/>
    <s v="其他"/>
    <s v="三农"/>
    <s v=""/>
    <m/>
    <m/>
    <m/>
    <s v="株洲县融兴村镇银行有限责任公司"/>
    <n v="50"/>
    <s v="个人经营性贷款"/>
    <n v="5"/>
    <s v="人民币"/>
    <s v="否"/>
    <s v="2022-09-06 00:00:00"/>
    <s v="2023-09-05 00:00:00"/>
    <m/>
    <s v="株洲县融兴村镇银行2022年（个借）字第2022-0915号"/>
    <m/>
    <s v="株洲县融兴村镇银行2021年（担保）字第2021-21317号"/>
    <s v="大农委保字-pengyuquan"/>
    <n v="2"/>
    <m/>
    <s v="自然人保证"/>
    <n v="0"/>
    <n v="60"/>
    <n v="0"/>
    <n v="20"/>
    <n v="20"/>
    <n v="0"/>
    <m/>
    <s v=""/>
    <s v="该债务人已全额偿还贷款"/>
    <s v="国担非专项业务"/>
    <s v=""/>
    <s v="国担非专项业务"/>
    <m/>
    <s v="2022-11-23 17:00:34"/>
    <s v="2022-12-20 11:11:11"/>
    <s v="2022-11-23 00:00:00"/>
    <s v="唐媛"/>
    <m/>
    <s v="省再担合规性审查不通过"/>
    <s v="国担合规性审查不通过"/>
    <s v="省再担规则：债务人有过代偿记录;国再担规则：债务人有过代偿记录;"/>
    <n v="50"/>
    <n v="50"/>
    <n v="364"/>
    <n v="0"/>
    <n v="0"/>
    <n v="2E-3"/>
    <n v="997.26"/>
    <n v="997.26"/>
    <m/>
  </r>
  <r>
    <s v="4302822090610045"/>
    <s v="国担非专项业务"/>
    <s v="新增"/>
    <x v="46"/>
    <m/>
    <s v="湖南省融资再担保有限公司"/>
    <s v="谈华齐"/>
    <s v="农户"/>
    <s v="居民身份证"/>
    <s v="421083198601034916"/>
    <m/>
    <m/>
    <m/>
    <m/>
    <m/>
    <s v="否"/>
    <s v="湖北省/荆州市/洪湖市"/>
    <s v="内陆养殖"/>
    <s v="农、林、牧、渔业"/>
    <n v="0"/>
    <n v="0"/>
    <n v="1"/>
    <n v="0"/>
    <s v="其他"/>
    <s v="三农"/>
    <m/>
    <m/>
    <m/>
    <m/>
    <s v="株洲县融兴村镇银行有限责任公司"/>
    <n v="50"/>
    <s v="个人经营性贷款"/>
    <n v="5"/>
    <s v="人民币"/>
    <s v="否"/>
    <s v="2022-09-06 00:00:00"/>
    <s v="2023-09-05 00:00:00"/>
    <m/>
    <s v="株洲县融兴村镇银行2022年（个借）字第2022-0916号"/>
    <m/>
    <s v="株洲县融兴村镇银行2022年（担保）字第2022-22114号"/>
    <s v="大农委保字-tanhuaqi"/>
    <n v="2"/>
    <m/>
    <s v="自然人保证"/>
    <n v="0"/>
    <n v="60"/>
    <n v="0"/>
    <n v="20"/>
    <n v="20"/>
    <n v="0"/>
    <m/>
    <s v=""/>
    <m/>
    <s v="国担非专项业务"/>
    <m/>
    <s v="国担非专项业务"/>
    <m/>
    <s v="2022-11-23 17:00:12"/>
    <s v="2022-12-20 11:11:11"/>
    <s v="2022-11-23 16:06:24"/>
    <s v="唐媛"/>
    <m/>
    <s v="省再担合规性审查通过"/>
    <s v="国担合规性审查通过"/>
    <m/>
    <n v="50"/>
    <n v="50"/>
    <n v="364"/>
    <n v="0"/>
    <n v="0"/>
    <n v="2E-3"/>
    <n v="997.26"/>
    <n v="997.26"/>
    <m/>
  </r>
  <r>
    <s v="4302822090610046"/>
    <s v="国担非专项业务"/>
    <s v="新增"/>
    <x v="46"/>
    <m/>
    <s v="湖南省融资再担保有限公司"/>
    <s v="代天威"/>
    <s v="农户"/>
    <s v="居民身份证"/>
    <s v="420923198310120437"/>
    <m/>
    <m/>
    <m/>
    <m/>
    <m/>
    <s v="否"/>
    <s v="湖北省/孝感市/云梦县"/>
    <s v="内陆养殖"/>
    <s v="农、林、牧、渔业"/>
    <n v="0"/>
    <n v="0"/>
    <n v="1"/>
    <n v="0"/>
    <s v="其他"/>
    <s v="三农"/>
    <m/>
    <m/>
    <m/>
    <m/>
    <s v="株洲县融兴村镇银行有限责任公司"/>
    <n v="50"/>
    <s v="个人经营性贷款"/>
    <n v="5"/>
    <s v="人民币"/>
    <s v="否"/>
    <s v="2022-09-06 00:00:00"/>
    <s v="2022-12-05 00:00:00"/>
    <m/>
    <s v="株洲县融兴村镇银行2022年（个借）字第2022-0917号"/>
    <m/>
    <s v="株洲县融兴村镇银行2021年（担保）字第2021-21393号"/>
    <s v="大农委保字-daitianwei"/>
    <n v="2"/>
    <m/>
    <s v="自然人保证"/>
    <n v="0"/>
    <n v="60"/>
    <n v="0"/>
    <n v="20"/>
    <n v="20"/>
    <n v="0"/>
    <m/>
    <s v=""/>
    <m/>
    <s v="国担非专项业务"/>
    <m/>
    <s v="国担非专项业务"/>
    <m/>
    <s v="2022-11-23 17:00:34"/>
    <s v="2022-12-20 11:11:11"/>
    <s v="2022-11-23 16:06:24"/>
    <s v="唐媛"/>
    <m/>
    <s v="省再担合规性审查通过"/>
    <s v="国担合规性审查通过"/>
    <m/>
    <n v="50"/>
    <n v="50"/>
    <n v="90"/>
    <n v="0"/>
    <n v="0"/>
    <n v="2E-3"/>
    <n v="246.58"/>
    <n v="246.58"/>
    <m/>
  </r>
  <r>
    <s v="4302822090610047"/>
    <s v="国担非专项业务"/>
    <s v="新增"/>
    <x v="46"/>
    <m/>
    <s v="湖南省融资再担保有限公司"/>
    <s v="许满根"/>
    <s v="农户"/>
    <s v="居民身份证"/>
    <s v="430621197106058419"/>
    <m/>
    <m/>
    <m/>
    <m/>
    <m/>
    <s v="否"/>
    <s v="湖南省/岳阳市/岳阳县"/>
    <s v="内陆养殖"/>
    <s v="农、林、牧、渔业"/>
    <n v="0"/>
    <n v="0"/>
    <n v="1"/>
    <n v="0"/>
    <s v="其他"/>
    <s v="三农"/>
    <m/>
    <m/>
    <m/>
    <m/>
    <s v="株洲县融兴村镇银行有限责任公司"/>
    <n v="60"/>
    <s v="个人经营性贷款"/>
    <n v="5"/>
    <s v="人民币"/>
    <s v="否"/>
    <s v="2022-09-06 00:00:00"/>
    <s v="2023-09-05 00:00:00"/>
    <m/>
    <s v="株洲县融兴村镇银行2022年（个借）字第2022-0918号"/>
    <m/>
    <s v="株洲县融兴村镇银行2021年（担保）字第2021-21407号"/>
    <s v="大农委保字-xumangen"/>
    <n v="2"/>
    <m/>
    <s v="自然人保证"/>
    <n v="0"/>
    <n v="60"/>
    <n v="0"/>
    <n v="20"/>
    <n v="20"/>
    <n v="0"/>
    <m/>
    <s v=""/>
    <m/>
    <s v="国担非专项业务"/>
    <m/>
    <s v="国担非专项业务"/>
    <m/>
    <s v="2022-11-23 17:00:34"/>
    <s v="2022-12-20 11:11:11"/>
    <s v="2022-11-23 16:06:24"/>
    <s v="唐媛"/>
    <m/>
    <s v="省再担合规性审查通过"/>
    <s v="国担合规性审查通过"/>
    <m/>
    <n v="60"/>
    <n v="60"/>
    <n v="364"/>
    <n v="0"/>
    <n v="0"/>
    <n v="2E-3"/>
    <n v="1196.71"/>
    <n v="1196.71"/>
    <m/>
  </r>
  <r>
    <s v="4302822090710035"/>
    <s v="国担非专项业务"/>
    <s v="新增"/>
    <x v="46"/>
    <m/>
    <s v="湖南省融资再担保有限公司"/>
    <s v="姚慧武"/>
    <s v="农户"/>
    <s v="居民身份证"/>
    <s v="432322196908193556"/>
    <m/>
    <m/>
    <m/>
    <m/>
    <m/>
    <s v="否"/>
    <s v="湖南省/益阳市/南县"/>
    <s v="内陆养殖"/>
    <s v="农、林、牧、渔业"/>
    <n v="0"/>
    <n v="0"/>
    <n v="1"/>
    <n v="0"/>
    <s v="其他"/>
    <s v="三农"/>
    <m/>
    <m/>
    <m/>
    <m/>
    <s v="株洲县融兴村镇银行有限责任公司"/>
    <n v="20"/>
    <s v="个人经营性贷款"/>
    <n v="5"/>
    <s v="人民币"/>
    <s v="否"/>
    <s v="2022-09-07 00:00:00"/>
    <s v="2023-03-06 00:00:00"/>
    <m/>
    <s v="株洲县融兴村镇银行2022年（个借）字第2022-0919号"/>
    <m/>
    <s v="株洲县融兴村镇银行2022年（担保）字第2022-22223号"/>
    <s v="大农委保字-yaohuiwu"/>
    <n v="2"/>
    <m/>
    <s v="自然人保证"/>
    <n v="0"/>
    <n v="60"/>
    <n v="0"/>
    <n v="20"/>
    <n v="20"/>
    <n v="0"/>
    <m/>
    <s v=""/>
    <m/>
    <s v="国担非专项业务"/>
    <m/>
    <s v="国担非专项业务"/>
    <m/>
    <s v="2022-11-23 17:00:34"/>
    <s v="2022-12-20 11:11:11"/>
    <s v="2022-11-23 16:06:24"/>
    <s v="唐媛"/>
    <m/>
    <s v="省再担合规性审查通过"/>
    <s v="国担合规性审查通过"/>
    <m/>
    <n v="20"/>
    <n v="20"/>
    <n v="180"/>
    <n v="0"/>
    <n v="0"/>
    <n v="2E-3"/>
    <n v="197.26"/>
    <n v="197.26"/>
    <m/>
  </r>
  <r>
    <s v="4302822090710036"/>
    <s v="国担非专项业务"/>
    <s v="新增"/>
    <x v="46"/>
    <m/>
    <s v="湖南省融资再担保有限公司"/>
    <s v="冯贤柏"/>
    <s v="农户"/>
    <s v="居民身份证"/>
    <s v="432423197107240056"/>
    <m/>
    <m/>
    <m/>
    <m/>
    <m/>
    <s v="否"/>
    <s v="湖南省/常德市/汉寿县"/>
    <s v="内陆养殖"/>
    <s v="农、林、牧、渔业"/>
    <n v="0"/>
    <n v="0"/>
    <n v="1"/>
    <n v="0"/>
    <s v="其他"/>
    <s v="三农"/>
    <m/>
    <m/>
    <m/>
    <m/>
    <s v="株洲县融兴村镇银行有限责任公司"/>
    <n v="30"/>
    <s v="个人经营性贷款"/>
    <n v="5"/>
    <s v="人民币"/>
    <s v="否"/>
    <s v="2022-09-07 00:00:00"/>
    <s v="2023-03-06 00:00:00"/>
    <m/>
    <s v="株洲县融兴村镇银行2022年（个借）字第2022-0920号"/>
    <m/>
    <s v="株洲县融兴村镇银行2021年（担保）字第2021-21359号"/>
    <s v="大农委保字-fengxianbai"/>
    <n v="2"/>
    <m/>
    <s v="自然人保证"/>
    <n v="0"/>
    <n v="60"/>
    <n v="0"/>
    <n v="20"/>
    <n v="20"/>
    <n v="0"/>
    <m/>
    <s v=""/>
    <m/>
    <s v="国担非专项业务"/>
    <m/>
    <s v="国担非专项业务"/>
    <m/>
    <s v="2022-11-23 17:00:34"/>
    <s v="2022-12-20 11:11:11"/>
    <s v="2022-11-23 16:06:24"/>
    <s v="唐媛"/>
    <m/>
    <s v="省再担合规性审查通过"/>
    <s v="国担合规性审查通过"/>
    <m/>
    <n v="30"/>
    <n v="30"/>
    <n v="180"/>
    <n v="0"/>
    <n v="0"/>
    <n v="2E-3"/>
    <n v="295.89"/>
    <n v="295.89"/>
    <m/>
  </r>
  <r>
    <s v="4302822090710037"/>
    <s v="国担非专项业务"/>
    <s v="新增"/>
    <x v="46"/>
    <m/>
    <s v="湖南省融资再担保有限公司"/>
    <s v="朱岳良"/>
    <s v="农户"/>
    <s v="居民身份证"/>
    <s v="430681198803122317"/>
    <m/>
    <m/>
    <m/>
    <m/>
    <m/>
    <s v="是"/>
    <s v="湖南省/岳阳市/汨罗市"/>
    <s v="猪的饲养"/>
    <s v="农、林、牧、渔业"/>
    <n v="0"/>
    <n v="0"/>
    <n v="1"/>
    <n v="0"/>
    <s v="其他"/>
    <s v="三农"/>
    <m/>
    <m/>
    <m/>
    <m/>
    <s v="株洲县融兴村镇银行有限责任公司"/>
    <n v="8"/>
    <s v="个人经营性贷款"/>
    <n v="5"/>
    <s v="人民币"/>
    <s v="否"/>
    <s v="2022-09-07 00:00:00"/>
    <s v="2023-03-06 00:00:00"/>
    <m/>
    <s v="株洲县融兴村镇银行2022年（个借）字第2022-0921号"/>
    <m/>
    <s v="株洲县融兴村镇银行2022年（担保）字第2022-22227号"/>
    <s v="大农委保字-zhuyueliang"/>
    <n v="2"/>
    <m/>
    <s v="自然人保证"/>
    <n v="0"/>
    <n v="60"/>
    <n v="0"/>
    <n v="20"/>
    <n v="20"/>
    <n v="0"/>
    <m/>
    <s v=""/>
    <m/>
    <s v="国担非专项业务"/>
    <m/>
    <s v="国担非专项业务"/>
    <m/>
    <s v="2022-11-23 17:00:34"/>
    <s v="2022-12-20 11:11:11"/>
    <s v="2022-11-23 16:06:24"/>
    <s v="唐媛"/>
    <m/>
    <s v="省再担合规性审查通过"/>
    <s v="国担合规性审查通过"/>
    <m/>
    <n v="8"/>
    <n v="8"/>
    <n v="180"/>
    <n v="0"/>
    <n v="0"/>
    <n v="2E-3"/>
    <n v="78.900000000000006"/>
    <n v="78.900000000000006"/>
    <m/>
  </r>
  <r>
    <s v="4302822090710038"/>
    <s v="国担非专项业务"/>
    <s v="新增"/>
    <x v="46"/>
    <s v=""/>
    <s v="湖南省融资再担保有限公司"/>
    <s v="邹辉"/>
    <s v="农户"/>
    <s v="居民身份证"/>
    <s v="43048219870529687X"/>
    <m/>
    <m/>
    <m/>
    <m/>
    <m/>
    <s v="否"/>
    <s v="湖南省/衡阳市/常宁市"/>
    <s v="鸡的饲养"/>
    <s v="农、林、牧、渔业"/>
    <n v="0"/>
    <n v="0"/>
    <n v="1"/>
    <n v="0"/>
    <s v="其他"/>
    <s v="三农"/>
    <s v=""/>
    <m/>
    <m/>
    <m/>
    <s v="株洲县融兴村镇银行有限责任公司"/>
    <n v="10"/>
    <s v="个人经营性贷款"/>
    <n v="5"/>
    <s v="人民币"/>
    <s v="否"/>
    <s v="2022-09-07 00:00:00"/>
    <s v="2023-09-06 00:00:00"/>
    <m/>
    <s v="株洲县融兴村镇银行2022年（个借）字第2022-0922号"/>
    <m/>
    <s v="株洲县融兴村镇银行2022年（担保）字第2022-22211号"/>
    <s v="大农委保字-zouhui"/>
    <n v="2"/>
    <m/>
    <s v="自然人保证"/>
    <n v="0"/>
    <n v="60"/>
    <n v="0"/>
    <n v="20"/>
    <n v="20"/>
    <n v="0"/>
    <m/>
    <s v=""/>
    <s v="该债务人已全额偿还贷款"/>
    <s v="国担非专项业务"/>
    <s v=""/>
    <s v="国担非专项业务"/>
    <m/>
    <s v="2022-11-23 17:00:34"/>
    <s v="2022-12-20 11:11:36"/>
    <s v="2022-11-23 00:00:00"/>
    <s v="唐媛"/>
    <m/>
    <s v="省再担合规性审查不通过"/>
    <s v="国担合规性审查不通过"/>
    <s v="省再担规则：债务人有过代偿记录;国再担规则：债务人有过代偿记录;"/>
    <n v="10"/>
    <n v="10"/>
    <n v="364"/>
    <n v="0"/>
    <n v="0"/>
    <n v="2E-3"/>
    <n v="199.45"/>
    <n v="199.45"/>
    <m/>
  </r>
  <r>
    <s v="4302822090710039"/>
    <s v="国担非专项业务"/>
    <s v="新增"/>
    <x v="46"/>
    <m/>
    <s v="湖南省融资再担保有限公司"/>
    <s v="陈团结"/>
    <s v="农户"/>
    <s v="居民身份证"/>
    <s v="342923197308022616"/>
    <m/>
    <m/>
    <m/>
    <m/>
    <m/>
    <s v="否"/>
    <s v="安徽省/池州市/青阳县"/>
    <s v="猪的饲养"/>
    <s v="农、林、牧、渔业"/>
    <n v="0"/>
    <n v="0"/>
    <n v="1"/>
    <n v="0"/>
    <s v="其他"/>
    <s v="三农"/>
    <m/>
    <m/>
    <m/>
    <m/>
    <s v="株洲县融兴村镇银行有限责任公司"/>
    <n v="15"/>
    <s v="个人经营性贷款"/>
    <n v="5"/>
    <s v="人民币"/>
    <s v="否"/>
    <s v="2022-09-07 00:00:00"/>
    <s v="2023-09-06 00:00:00"/>
    <m/>
    <s v="株洲县融兴村镇银行2022年（个借）字第2022-0923号"/>
    <m/>
    <s v="株洲县融兴村镇银行2021年（担保）字第2021-21401号"/>
    <s v="大农委保字-chentuanjie"/>
    <n v="2"/>
    <m/>
    <s v="自然人保证"/>
    <n v="0"/>
    <n v="60"/>
    <n v="0"/>
    <n v="20"/>
    <n v="20"/>
    <n v="0"/>
    <m/>
    <s v=""/>
    <m/>
    <s v="国担非专项业务"/>
    <m/>
    <s v="国担非专项业务"/>
    <m/>
    <s v="2022-11-23 17:00:34"/>
    <s v="2022-12-20 11:12:03"/>
    <s v="2022-11-23 16:06:24"/>
    <s v="唐媛"/>
    <m/>
    <s v="省再担合规性审查通过"/>
    <s v="国担合规性审查通过"/>
    <m/>
    <n v="15"/>
    <n v="15"/>
    <n v="364"/>
    <n v="0"/>
    <n v="0"/>
    <n v="2E-3"/>
    <n v="299.18"/>
    <n v="299.18"/>
    <m/>
  </r>
  <r>
    <s v="4302822090710040"/>
    <s v="国担非专项业务"/>
    <s v="新增"/>
    <x v="46"/>
    <m/>
    <s v="湖南省融资再担保有限公司"/>
    <s v="贺金辉"/>
    <s v="农户"/>
    <s v="居民身份证"/>
    <s v="430981198205185613"/>
    <m/>
    <m/>
    <m/>
    <m/>
    <m/>
    <s v="否"/>
    <s v="湖南省/益阳市/沅江市"/>
    <s v="内陆养殖"/>
    <s v="农、林、牧、渔业"/>
    <n v="0"/>
    <n v="0"/>
    <n v="1"/>
    <n v="0"/>
    <s v="其他"/>
    <s v="三农"/>
    <m/>
    <m/>
    <m/>
    <m/>
    <s v="株洲县融兴村镇银行有限责任公司"/>
    <n v="20"/>
    <s v="个人经营性贷款"/>
    <n v="5"/>
    <s v="人民币"/>
    <s v="否"/>
    <s v="2022-09-07 00:00:00"/>
    <s v="2023-09-06 00:00:00"/>
    <m/>
    <s v="株洲县融兴村镇银行2022年（个借）字第2022-0924号"/>
    <m/>
    <s v="株洲县融兴村镇银行2022年（担保）字第2022-22228号"/>
    <s v="大农委保字-hejinhui"/>
    <n v="2"/>
    <m/>
    <s v="自然人保证"/>
    <n v="0"/>
    <n v="60"/>
    <n v="0"/>
    <n v="20"/>
    <n v="20"/>
    <n v="0"/>
    <m/>
    <s v=""/>
    <m/>
    <s v="国担非专项业务"/>
    <m/>
    <s v="国担非专项业务"/>
    <m/>
    <s v="2022-11-23 17:00:34"/>
    <s v="2022-12-20 11:12:03"/>
    <s v="2022-11-23 16:06:24"/>
    <s v="唐媛"/>
    <m/>
    <s v="省再担合规性审查通过"/>
    <s v="国担合规性审查通过"/>
    <m/>
    <n v="20"/>
    <n v="20"/>
    <n v="364"/>
    <n v="0"/>
    <n v="0"/>
    <n v="2E-3"/>
    <n v="398.9"/>
    <n v="398.9"/>
    <m/>
  </r>
  <r>
    <s v="4302822090710041"/>
    <s v="国担非专项业务"/>
    <s v="新增"/>
    <x v="46"/>
    <m/>
    <s v="湖南省融资再担保有限公司"/>
    <s v="林英萍"/>
    <s v="农户"/>
    <s v="居民身份证"/>
    <s v="45242119811030321X"/>
    <m/>
    <m/>
    <m/>
    <m/>
    <m/>
    <s v="否"/>
    <s v="广西壮族自治区/南宁市/西乡塘区"/>
    <s v="猪的饲养"/>
    <s v="农、林、牧、渔业"/>
    <n v="0"/>
    <n v="0"/>
    <n v="1"/>
    <n v="0"/>
    <s v="其他"/>
    <s v="三农"/>
    <m/>
    <m/>
    <m/>
    <m/>
    <s v="株洲县融兴村镇银行有限责任公司"/>
    <n v="20"/>
    <s v="个人经营性贷款"/>
    <n v="5"/>
    <s v="人民币"/>
    <s v="否"/>
    <s v="2022-09-07 00:00:00"/>
    <s v="2023-09-06 00:00:00"/>
    <m/>
    <s v="株洲县融兴村镇银行2022年（个借）字第2022-0925号"/>
    <m/>
    <s v="株洲县融兴村镇银行2021年（担保）字第2021-21263号"/>
    <s v="大农委保字-linyingping"/>
    <n v="2"/>
    <m/>
    <s v="自然人保证"/>
    <n v="0"/>
    <n v="60"/>
    <n v="0"/>
    <n v="20"/>
    <n v="20"/>
    <n v="0"/>
    <m/>
    <s v=""/>
    <m/>
    <s v="国担非专项业务"/>
    <m/>
    <s v="国担非专项业务"/>
    <m/>
    <s v="2022-11-23 17:00:34"/>
    <s v="2022-12-20 11:11:36"/>
    <s v="2022-11-23 16:06:24"/>
    <s v="唐媛"/>
    <m/>
    <s v="省再担合规性审查通过"/>
    <s v="国担合规性审查通过"/>
    <m/>
    <n v="20"/>
    <n v="20"/>
    <n v="364"/>
    <n v="0"/>
    <n v="0"/>
    <n v="2E-3"/>
    <n v="398.9"/>
    <n v="398.9"/>
    <m/>
  </r>
  <r>
    <s v="4302822090710042"/>
    <s v="国担非专项业务"/>
    <s v="新增"/>
    <x v="46"/>
    <m/>
    <s v="湖南省融资再担保有限公司"/>
    <s v="邓聪"/>
    <s v="农户"/>
    <s v="居民身份证"/>
    <s v="430981200001154612"/>
    <m/>
    <m/>
    <m/>
    <m/>
    <m/>
    <s v="否"/>
    <s v="湖南省/益阳市/沅江市"/>
    <s v="内陆养殖"/>
    <s v="农、林、牧、渔业"/>
    <n v="0"/>
    <n v="0"/>
    <n v="1"/>
    <n v="0"/>
    <s v="其他"/>
    <s v="三农"/>
    <m/>
    <m/>
    <m/>
    <m/>
    <s v="株洲县融兴村镇银行有限责任公司"/>
    <n v="50"/>
    <s v="个人经营性贷款"/>
    <n v="5"/>
    <s v="人民币"/>
    <s v="否"/>
    <s v="2022-09-07 00:00:00"/>
    <s v="2023-09-06 00:00:00"/>
    <m/>
    <s v="株洲县融兴村镇银行2022年（个借）字第2022-0926号"/>
    <m/>
    <s v="株洲县融兴村镇银行2022年（担保）字第2022-22192号"/>
    <s v="大农委保字-dengcong"/>
    <n v="2"/>
    <m/>
    <s v="自然人保证"/>
    <n v="0"/>
    <n v="60"/>
    <n v="0"/>
    <n v="20"/>
    <n v="20"/>
    <n v="0"/>
    <m/>
    <s v=""/>
    <m/>
    <s v="国担非专项业务"/>
    <m/>
    <s v="国担非专项业务"/>
    <m/>
    <s v="2022-11-23 17:00:34"/>
    <s v="2022-12-20 11:11:36"/>
    <s v="2022-11-23 16:06:24"/>
    <s v="唐媛"/>
    <m/>
    <s v="省再担合规性审查通过"/>
    <s v="国担合规性审查通过"/>
    <m/>
    <n v="50"/>
    <n v="50"/>
    <n v="364"/>
    <n v="0"/>
    <n v="0"/>
    <n v="2E-3"/>
    <n v="997.26"/>
    <n v="997.26"/>
    <m/>
  </r>
  <r>
    <s v="4302822090810049"/>
    <s v="国担非专项业务"/>
    <s v="新增"/>
    <x v="46"/>
    <m/>
    <s v="湖南省融资再担保有限公司"/>
    <s v="陈志明"/>
    <s v="农户"/>
    <s v="居民身份证"/>
    <s v="430624196407046117"/>
    <m/>
    <m/>
    <m/>
    <m/>
    <m/>
    <s v="否"/>
    <s v="湖南省/岳阳市/湘阴县"/>
    <s v="内陆养殖"/>
    <s v="农、林、牧、渔业"/>
    <n v="0"/>
    <n v="0"/>
    <n v="1"/>
    <n v="0"/>
    <s v="其他"/>
    <s v="三农"/>
    <m/>
    <m/>
    <m/>
    <m/>
    <s v="株洲县融兴村镇银行有限责任公司"/>
    <n v="10"/>
    <s v="个人经营性贷款"/>
    <n v="5"/>
    <s v="人民币"/>
    <s v="否"/>
    <s v="2022-09-08 00:00:00"/>
    <s v="2023-03-07 00:00:00"/>
    <m/>
    <s v="株洲县融兴村镇银行2022年（个借）字第2022-0927号"/>
    <m/>
    <s v="株洲县融兴村镇银行2021年（担保）字第2021-21181号"/>
    <s v="大农委保字-chenzhiming"/>
    <n v="2"/>
    <m/>
    <s v="自然人保证"/>
    <n v="0"/>
    <n v="60"/>
    <n v="0"/>
    <n v="20"/>
    <n v="20"/>
    <n v="0"/>
    <m/>
    <s v=""/>
    <m/>
    <s v="国担非专项业务"/>
    <m/>
    <s v="国担非专项业务"/>
    <m/>
    <s v="2022-11-23 17:00:34"/>
    <s v="2022-12-20 11:11:36"/>
    <s v="2022-11-23 16:06:24"/>
    <s v="唐媛"/>
    <m/>
    <s v="省再担合规性审查通过"/>
    <s v="国担合规性审查通过"/>
    <m/>
    <n v="10"/>
    <n v="10"/>
    <n v="180"/>
    <n v="0"/>
    <n v="0"/>
    <n v="2E-3"/>
    <n v="98.63"/>
    <n v="98.63"/>
    <m/>
  </r>
  <r>
    <s v="4302822090810050"/>
    <s v="国担非专项业务"/>
    <s v="新增"/>
    <x v="46"/>
    <m/>
    <s v="湖南省融资再担保有限公司"/>
    <s v="刘玉桂"/>
    <s v="农户"/>
    <s v="居民身份证"/>
    <s v="432423197009127914"/>
    <m/>
    <m/>
    <m/>
    <m/>
    <m/>
    <s v="否"/>
    <s v="湖南省/常德市/汉寿县"/>
    <s v="内陆养殖"/>
    <s v="农、林、牧、渔业"/>
    <n v="0"/>
    <n v="0"/>
    <n v="1"/>
    <n v="0"/>
    <s v="其他"/>
    <s v="三农"/>
    <m/>
    <m/>
    <m/>
    <m/>
    <s v="株洲县融兴村镇银行有限责任公司"/>
    <n v="10"/>
    <s v="个人经营性贷款"/>
    <n v="5"/>
    <s v="人民币"/>
    <s v="否"/>
    <s v="2022-09-08 00:00:00"/>
    <s v="2023-09-07 00:00:00"/>
    <m/>
    <s v="株洲县融兴村镇银行2022年（个借）字第2022-0928号"/>
    <m/>
    <s v="株洲县融兴村镇银行2021年（担保）字第2021-21358号"/>
    <s v="大农委保字-liuyugui"/>
    <n v="2"/>
    <m/>
    <s v="自然人保证"/>
    <n v="0"/>
    <n v="60"/>
    <n v="0"/>
    <n v="20"/>
    <n v="20"/>
    <n v="0"/>
    <m/>
    <s v=""/>
    <m/>
    <s v="国担非专项业务"/>
    <m/>
    <s v="国担非专项业务"/>
    <m/>
    <s v="2022-11-23 17:00:34"/>
    <s v="2022-12-20 11:11:11"/>
    <s v="2022-11-23 16:06:24"/>
    <s v="唐媛"/>
    <m/>
    <s v="省再担合规性审查通过"/>
    <s v="国担合规性审查通过"/>
    <m/>
    <n v="10"/>
    <n v="10"/>
    <n v="364"/>
    <n v="0"/>
    <n v="0"/>
    <n v="2E-3"/>
    <n v="199.45"/>
    <n v="199.45"/>
    <m/>
  </r>
  <r>
    <s v="4302822090810051"/>
    <s v="国担非专项业务"/>
    <s v="新增"/>
    <x v="46"/>
    <m/>
    <s v="湖南省融资再担保有限公司"/>
    <s v="孙光明"/>
    <s v="农户"/>
    <s v="居民身份证"/>
    <s v="432322196602146212"/>
    <m/>
    <m/>
    <m/>
    <m/>
    <m/>
    <s v="否"/>
    <s v="湖南省/常德市/汉寿县"/>
    <s v="内陆养殖"/>
    <s v="农、林、牧、渔业"/>
    <n v="0"/>
    <n v="0"/>
    <n v="1"/>
    <n v="0"/>
    <s v="其他"/>
    <s v="三农"/>
    <m/>
    <m/>
    <m/>
    <m/>
    <s v="株洲县融兴村镇银行有限责任公司"/>
    <n v="15"/>
    <s v="个人经营性贷款"/>
    <n v="5"/>
    <s v="人民币"/>
    <s v="否"/>
    <s v="2022-09-08 00:00:00"/>
    <s v="2023-09-07 00:00:00"/>
    <m/>
    <s v="株洲县融兴村镇银行2022年（个借）字第2022-0929号"/>
    <m/>
    <s v="株洲县融兴村镇银行2022年（担保）字第2022-22186号"/>
    <s v="大农委保字-sunguangming"/>
    <n v="2"/>
    <m/>
    <s v="自然人保证"/>
    <n v="0"/>
    <n v="60"/>
    <n v="0"/>
    <n v="20"/>
    <n v="20"/>
    <n v="0"/>
    <m/>
    <s v=""/>
    <m/>
    <s v="国担非专项业务"/>
    <m/>
    <s v="国担非专项业务"/>
    <m/>
    <s v="2022-11-23 17:00:34"/>
    <s v="2022-12-20 11:11:36"/>
    <s v="2022-11-23 16:06:24"/>
    <s v="唐媛"/>
    <m/>
    <s v="省再担合规性审查通过"/>
    <s v="国担合规性审查通过"/>
    <m/>
    <n v="15"/>
    <n v="15"/>
    <n v="364"/>
    <n v="0"/>
    <n v="0"/>
    <n v="2E-3"/>
    <n v="299.18"/>
    <n v="299.18"/>
    <m/>
  </r>
  <r>
    <s v="4302822090810052"/>
    <s v="国担非专项业务"/>
    <s v="新增"/>
    <x v="46"/>
    <m/>
    <s v="湖南省融资再担保有限公司"/>
    <s v="曹艳"/>
    <s v="农户"/>
    <s v="居民身份证"/>
    <s v="421004197608200841"/>
    <m/>
    <m/>
    <m/>
    <m/>
    <m/>
    <s v="否"/>
    <s v="湖北省/荆州市/荆州区"/>
    <s v="鸡的饲养"/>
    <s v="农、林、牧、渔业"/>
    <n v="0"/>
    <n v="0"/>
    <n v="1"/>
    <n v="0"/>
    <s v="其他"/>
    <s v="三农"/>
    <m/>
    <m/>
    <m/>
    <m/>
    <s v="株洲县融兴村镇银行有限责任公司"/>
    <n v="20"/>
    <s v="个人经营性贷款"/>
    <n v="5"/>
    <s v="人民币"/>
    <s v="否"/>
    <s v="2022-09-08 00:00:00"/>
    <s v="2023-09-07 00:00:00"/>
    <m/>
    <s v="株洲县融兴村镇银行2022年（个借）字第2022-0930号"/>
    <m/>
    <s v="株洲县融兴村镇银行2022年（担保）字第2022-22048号"/>
    <s v="大农委保字-caoyan"/>
    <n v="2"/>
    <m/>
    <s v="自然人保证"/>
    <n v="0"/>
    <n v="60"/>
    <n v="0"/>
    <n v="20"/>
    <n v="20"/>
    <n v="0"/>
    <m/>
    <s v=""/>
    <m/>
    <s v="国担非专项业务"/>
    <m/>
    <s v="国担非专项业务"/>
    <m/>
    <s v="2022-11-23 17:00:34"/>
    <s v="2022-12-20 11:11:36"/>
    <s v="2022-11-23 16:06:24"/>
    <s v="唐媛"/>
    <m/>
    <s v="省再担合规性审查通过"/>
    <s v="国担合规性审查通过"/>
    <m/>
    <n v="20"/>
    <n v="20"/>
    <n v="364"/>
    <n v="0"/>
    <n v="0"/>
    <n v="2E-3"/>
    <n v="398.9"/>
    <n v="398.9"/>
    <m/>
  </r>
  <r>
    <s v="4302822090810053"/>
    <s v="国担非专项业务"/>
    <s v="新增"/>
    <x v="46"/>
    <m/>
    <s v="湖南省融资再担保有限公司"/>
    <s v="许开华"/>
    <s v="农户"/>
    <s v="居民身份证"/>
    <s v="42242319630118301X"/>
    <m/>
    <m/>
    <m/>
    <m/>
    <m/>
    <s v="否"/>
    <s v="湖北省/荆州市/公安县"/>
    <s v="内陆养殖"/>
    <s v="农、林、牧、渔业"/>
    <n v="0"/>
    <n v="0"/>
    <n v="1"/>
    <n v="0"/>
    <s v="其他"/>
    <s v="三农"/>
    <m/>
    <m/>
    <m/>
    <m/>
    <s v="株洲县融兴村镇银行有限责任公司"/>
    <n v="30"/>
    <s v="个人经营性贷款"/>
    <n v="5"/>
    <s v="人民币"/>
    <s v="否"/>
    <s v="2022-09-08 00:00:00"/>
    <s v="2023-09-07 00:00:00"/>
    <m/>
    <s v="株洲县融兴村镇银行2022年（个借）字第2022-0931号"/>
    <m/>
    <s v="株洲县融兴村镇银行2021年（担保）字第2021-21391号"/>
    <s v="大农委保字-xukaihua"/>
    <n v="2"/>
    <m/>
    <s v="自然人保证"/>
    <n v="0"/>
    <n v="60"/>
    <n v="0"/>
    <n v="20"/>
    <n v="20"/>
    <n v="0"/>
    <m/>
    <s v=""/>
    <m/>
    <s v="国担非专项业务"/>
    <m/>
    <s v="国担非专项业务"/>
    <m/>
    <s v="2022-11-23 17:00:34"/>
    <s v="2022-12-20 11:11:36"/>
    <s v="2022-11-23 16:06:24"/>
    <s v="唐媛"/>
    <m/>
    <s v="省再担合规性审查通过"/>
    <s v="国担合规性审查通过"/>
    <m/>
    <n v="30"/>
    <n v="30"/>
    <n v="364"/>
    <n v="0"/>
    <n v="0"/>
    <n v="2E-3"/>
    <n v="598.36"/>
    <n v="598.36"/>
    <m/>
  </r>
  <r>
    <s v="4302822090810054"/>
    <s v="国担非专项业务"/>
    <s v="新增"/>
    <x v="46"/>
    <m/>
    <s v="湖南省融资再担保有限公司"/>
    <s v="周雄立"/>
    <s v="农户"/>
    <s v="居民身份证"/>
    <s v="430202197608294074"/>
    <m/>
    <m/>
    <m/>
    <m/>
    <m/>
    <s v="否"/>
    <s v="湖南省/株洲市/荷塘区"/>
    <s v="猪的饲养"/>
    <s v="农、林、牧、渔业"/>
    <n v="0"/>
    <n v="0"/>
    <n v="1"/>
    <n v="0"/>
    <s v="其他"/>
    <s v="三农"/>
    <m/>
    <m/>
    <m/>
    <m/>
    <s v="株洲县融兴村镇银行有限责任公司"/>
    <n v="50"/>
    <s v="个人经营性贷款"/>
    <n v="5"/>
    <s v="人民币"/>
    <s v="否"/>
    <s v="2022-09-08 00:00:00"/>
    <s v="2023-09-07 00:00:00"/>
    <m/>
    <s v="株洲县融兴村镇银行2022年（个借）字第2022-0932号"/>
    <m/>
    <s v="株洲县融兴村镇银行2021年（担保）字第2021-21413号"/>
    <s v="大农委保字-zhouxiongli"/>
    <n v="2"/>
    <m/>
    <s v="自然人保证"/>
    <n v="0"/>
    <n v="60"/>
    <n v="0"/>
    <n v="20"/>
    <n v="20"/>
    <n v="0"/>
    <m/>
    <s v=""/>
    <m/>
    <s v="国担非专项业务"/>
    <m/>
    <s v="国担非专项业务"/>
    <m/>
    <s v="2022-11-23 17:00:12"/>
    <s v="2022-12-20 11:11:11"/>
    <s v="2022-11-23 16:06:24"/>
    <s v="唐媛"/>
    <m/>
    <s v="省再担合规性审查通过"/>
    <s v="国担合规性审查通过"/>
    <m/>
    <n v="50"/>
    <n v="50"/>
    <n v="364"/>
    <n v="0"/>
    <n v="0"/>
    <n v="2E-3"/>
    <n v="997.26"/>
    <n v="997.26"/>
    <m/>
  </r>
  <r>
    <s v="4302822090810055"/>
    <s v="国担非专项业务"/>
    <s v="新增"/>
    <x v="46"/>
    <m/>
    <s v="湖南省融资再担保有限公司"/>
    <s v="王立平"/>
    <s v="农户"/>
    <s v="居民身份证"/>
    <s v="430223198802032218"/>
    <m/>
    <m/>
    <m/>
    <m/>
    <m/>
    <s v="否"/>
    <s v="湖南省/株洲市/攸县"/>
    <s v="猪的饲养"/>
    <s v="农、林、牧、渔业"/>
    <n v="0"/>
    <n v="0"/>
    <n v="1"/>
    <n v="0"/>
    <s v="其他"/>
    <s v="三农"/>
    <m/>
    <m/>
    <m/>
    <m/>
    <s v="株洲县融兴村镇银行有限责任公司"/>
    <n v="20"/>
    <s v="个人经营性贷款"/>
    <n v="5"/>
    <s v="人民币"/>
    <s v="否"/>
    <s v="2022-09-08 00:00:00"/>
    <s v="2023-09-07 00:00:00"/>
    <m/>
    <s v="株洲县融兴村镇银行2022年（个借）字第2022-0933号"/>
    <m/>
    <s v="株洲县融兴村镇银行2022年（担保）字第2022-22229号"/>
    <s v="大农委保字-wangliping"/>
    <n v="2"/>
    <m/>
    <s v="自然人保证"/>
    <n v="0"/>
    <n v="60"/>
    <n v="0"/>
    <n v="20"/>
    <n v="20"/>
    <n v="0"/>
    <m/>
    <s v=""/>
    <m/>
    <s v="国担非专项业务"/>
    <m/>
    <s v="国担非专项业务"/>
    <m/>
    <s v="2022-11-23 17:00:12"/>
    <s v="2022-12-20 11:11:11"/>
    <s v="2022-11-23 16:06:24"/>
    <s v="唐媛"/>
    <m/>
    <s v="省再担合规性审查通过"/>
    <s v="国担合规性审查通过"/>
    <m/>
    <n v="20"/>
    <n v="20"/>
    <n v="364"/>
    <n v="0"/>
    <n v="0"/>
    <n v="2E-3"/>
    <n v="398.9"/>
    <n v="398.9"/>
    <m/>
  </r>
  <r>
    <s v="4302822090810056"/>
    <s v="国担非专项业务"/>
    <s v="新增"/>
    <x v="46"/>
    <m/>
    <s v="湖南省融资再担保有限公司"/>
    <s v="喻辉"/>
    <s v="农户"/>
    <s v="居民身份证"/>
    <s v="362201197409300459"/>
    <m/>
    <m/>
    <m/>
    <m/>
    <m/>
    <s v="否"/>
    <s v="江西省/宜春市/袁州区"/>
    <s v="猪的饲养"/>
    <s v="农、林、牧、渔业"/>
    <n v="0"/>
    <n v="0"/>
    <n v="1"/>
    <n v="0"/>
    <s v="其他"/>
    <s v="三农"/>
    <m/>
    <m/>
    <m/>
    <m/>
    <s v="株洲县融兴村镇银行有限责任公司"/>
    <n v="100"/>
    <s v="个人经营性贷款"/>
    <n v="5"/>
    <s v="人民币"/>
    <s v="否"/>
    <s v="2022-09-08 00:00:00"/>
    <s v="2023-09-07 00:00:00"/>
    <m/>
    <s v="株洲县融兴村镇银行2022年（个借）字第2022-0934号"/>
    <m/>
    <s v="株洲县融兴村镇银行2022年（担保）字第2022-22230号"/>
    <s v="大农委保字-yuhui"/>
    <n v="2"/>
    <m/>
    <s v="自然人保证"/>
    <n v="0"/>
    <n v="60"/>
    <n v="0"/>
    <n v="20"/>
    <n v="20"/>
    <n v="0"/>
    <m/>
    <s v=""/>
    <m/>
    <s v="国担非专项业务"/>
    <m/>
    <s v="国担非专项业务"/>
    <m/>
    <s v="2022-11-23 17:00:12"/>
    <s v="2022-12-20 11:11:11"/>
    <s v="2022-11-23 16:06:24"/>
    <s v="唐媛"/>
    <m/>
    <s v="省再担合规性审查通过"/>
    <s v="国担合规性审查通过"/>
    <m/>
    <n v="100"/>
    <n v="100"/>
    <n v="364"/>
    <n v="0"/>
    <n v="0"/>
    <n v="2E-3"/>
    <n v="1994.52"/>
    <n v="1994.52"/>
    <m/>
  </r>
  <r>
    <s v="4302822090910023"/>
    <s v="国担非专项业务"/>
    <s v="新增"/>
    <x v="46"/>
    <m/>
    <s v="湖南省融资再担保有限公司"/>
    <s v="陈培"/>
    <s v="农户"/>
    <s v="居民身份证"/>
    <s v="511024197801110730"/>
    <m/>
    <m/>
    <m/>
    <m/>
    <m/>
    <s v="否"/>
    <s v="四川省/内江市/威远县"/>
    <s v="内陆养殖"/>
    <s v="农、林、牧、渔业"/>
    <n v="0"/>
    <n v="0"/>
    <n v="1"/>
    <n v="0"/>
    <s v="其他"/>
    <s v="三农"/>
    <m/>
    <m/>
    <m/>
    <m/>
    <s v="株洲县融兴村镇银行有限责任公司"/>
    <n v="25"/>
    <s v="个人经营性贷款"/>
    <n v="5"/>
    <s v="人民币"/>
    <s v="否"/>
    <s v="2022-09-09 00:00:00"/>
    <s v="2022-12-08 00:00:00"/>
    <m/>
    <s v="株洲县融兴村镇银行2022年（个借）字第2022-0935号"/>
    <m/>
    <s v="株洲县融兴村镇银行2020年（担保）字第2020-20871号"/>
    <s v="大农委保字-chenpei"/>
    <n v="2"/>
    <m/>
    <s v="自然人保证"/>
    <n v="0"/>
    <n v="60"/>
    <n v="0"/>
    <n v="20"/>
    <n v="20"/>
    <n v="0"/>
    <m/>
    <s v=""/>
    <m/>
    <s v="国担非专项业务"/>
    <m/>
    <s v="国担非专项业务"/>
    <m/>
    <s v="2022-11-23 17:00:12"/>
    <s v="2022-12-20 11:11:11"/>
    <s v="2022-11-23 16:06:24"/>
    <s v="唐媛"/>
    <m/>
    <s v="省再担合规性审查通过"/>
    <s v="国担合规性审查通过"/>
    <m/>
    <n v="25"/>
    <n v="25"/>
    <n v="90"/>
    <n v="0"/>
    <n v="0"/>
    <n v="2E-3"/>
    <n v="123.29"/>
    <n v="123.29"/>
    <m/>
  </r>
  <r>
    <s v="4302822090910024"/>
    <s v="国担非专项业务"/>
    <s v="新增"/>
    <x v="46"/>
    <m/>
    <s v="湖南省融资再担保有限公司"/>
    <s v="郭正春"/>
    <s v="农户"/>
    <s v="居民身份证"/>
    <s v="432302196209258116"/>
    <m/>
    <m/>
    <m/>
    <m/>
    <m/>
    <s v="否"/>
    <s v="湖南省/益阳市/沅江市"/>
    <s v="内陆养殖"/>
    <s v="农、林、牧、渔业"/>
    <n v="0"/>
    <n v="0"/>
    <n v="1"/>
    <n v="0"/>
    <s v="其他"/>
    <s v="三农"/>
    <m/>
    <m/>
    <m/>
    <m/>
    <s v="株洲县融兴村镇银行有限责任公司"/>
    <n v="10"/>
    <s v="个人经营性贷款"/>
    <n v="5"/>
    <s v="人民币"/>
    <s v="否"/>
    <s v="2022-09-09 00:00:00"/>
    <s v="2023-09-08 00:00:00"/>
    <m/>
    <s v="株洲县融兴村镇银行2022年（个借）字第2022-0936号"/>
    <m/>
    <s v="株洲县融兴村镇银行2022年（担保）字第2022-22050号"/>
    <s v="大农委保字-guozhengchun"/>
    <n v="2"/>
    <m/>
    <s v="自然人保证"/>
    <n v="0"/>
    <n v="60"/>
    <n v="0"/>
    <n v="20"/>
    <n v="20"/>
    <n v="0"/>
    <m/>
    <s v=""/>
    <m/>
    <s v="国担非专项业务"/>
    <m/>
    <s v="国担非专项业务"/>
    <m/>
    <s v="2022-11-23 17:00:34"/>
    <s v="2022-12-20 11:11:36"/>
    <s v="2022-11-23 16:06:24"/>
    <s v="唐媛"/>
    <m/>
    <s v="省再担合规性审查通过"/>
    <s v="国担合规性审查通过"/>
    <m/>
    <n v="10"/>
    <n v="10"/>
    <n v="364"/>
    <n v="0"/>
    <n v="0"/>
    <n v="2E-3"/>
    <n v="199.45"/>
    <n v="199.45"/>
    <m/>
  </r>
  <r>
    <s v="4302822090910025"/>
    <s v="国担非专项业务"/>
    <s v="新增"/>
    <x v="46"/>
    <m/>
    <s v="湖南省融资再担保有限公司"/>
    <s v="左富章"/>
    <s v="农户"/>
    <s v="居民身份证"/>
    <s v="430703197211042075"/>
    <m/>
    <m/>
    <m/>
    <m/>
    <m/>
    <s v="否"/>
    <s v="湖南省/常德市/鼎城区"/>
    <s v="内陆养殖"/>
    <s v="农、林、牧、渔业"/>
    <n v="0"/>
    <n v="0"/>
    <n v="1"/>
    <n v="0"/>
    <s v="其他"/>
    <s v="三农"/>
    <m/>
    <m/>
    <m/>
    <m/>
    <s v="株洲县融兴村镇银行有限责任公司"/>
    <n v="10"/>
    <s v="个人经营性贷款"/>
    <n v="5"/>
    <s v="人民币"/>
    <s v="否"/>
    <s v="2022-09-09 00:00:00"/>
    <s v="2023-09-08 00:00:00"/>
    <m/>
    <s v="株洲县融兴村镇银行2022年（个借）字第2022-0937号"/>
    <m/>
    <s v="株洲县融兴村镇银行2022年（担保）字第2022-22199号"/>
    <s v="大农委保字-zuofuzhang"/>
    <n v="2"/>
    <m/>
    <s v="自然人保证"/>
    <n v="0"/>
    <n v="60"/>
    <n v="0"/>
    <n v="20"/>
    <n v="20"/>
    <n v="0"/>
    <m/>
    <s v=""/>
    <m/>
    <s v="国担非专项业务"/>
    <m/>
    <s v="国担非专项业务"/>
    <m/>
    <s v="2022-11-23 17:00:34"/>
    <s v="2022-12-20 11:11:36"/>
    <s v="2022-11-23 16:06:24"/>
    <s v="唐媛"/>
    <m/>
    <s v="省再担合规性审查通过"/>
    <s v="国担合规性审查通过"/>
    <m/>
    <n v="10"/>
    <n v="10"/>
    <n v="364"/>
    <n v="0"/>
    <n v="0"/>
    <n v="2E-3"/>
    <n v="199.45"/>
    <n v="199.45"/>
    <m/>
  </r>
  <r>
    <s v="4302822090910026"/>
    <s v="国担非专项业务"/>
    <s v="新增"/>
    <x v="46"/>
    <m/>
    <s v="湖南省融资再担保有限公司"/>
    <s v="潘奕霖"/>
    <s v="农户"/>
    <s v="居民身份证"/>
    <s v="432621196309210019"/>
    <m/>
    <m/>
    <m/>
    <m/>
    <m/>
    <s v="否"/>
    <s v="湖南省/邵阳市/大祥区"/>
    <s v="内陆养殖"/>
    <s v="农、林、牧、渔业"/>
    <n v="0"/>
    <n v="0"/>
    <n v="1"/>
    <n v="0"/>
    <s v="其他"/>
    <s v="三农"/>
    <m/>
    <m/>
    <m/>
    <m/>
    <s v="株洲县融兴村镇银行有限责任公司"/>
    <n v="15"/>
    <s v="个人经营性贷款"/>
    <n v="5"/>
    <s v="人民币"/>
    <s v="否"/>
    <s v="2022-09-09 00:00:00"/>
    <s v="2023-09-08 00:00:00"/>
    <m/>
    <s v="株洲县融兴村镇银行2022年（个借）字第2022-0938号"/>
    <m/>
    <s v="株洲县融兴村镇银行2022年（担保）字第2022-22172号"/>
    <s v="大农委保字-panyilin"/>
    <n v="2"/>
    <m/>
    <s v="自然人保证"/>
    <n v="0"/>
    <n v="60"/>
    <n v="0"/>
    <n v="20"/>
    <n v="20"/>
    <n v="0"/>
    <m/>
    <s v=""/>
    <m/>
    <s v="国担非专项业务"/>
    <m/>
    <s v="国担非专项业务"/>
    <m/>
    <s v="2022-11-23 17:00:34"/>
    <s v="2022-12-20 11:11:36"/>
    <s v="2022-11-23 16:06:24"/>
    <s v="唐媛"/>
    <m/>
    <s v="省再担合规性审查通过"/>
    <s v="国担合规性审查通过"/>
    <m/>
    <n v="15"/>
    <n v="15"/>
    <n v="364"/>
    <n v="0"/>
    <n v="0"/>
    <n v="2E-3"/>
    <n v="299.18"/>
    <n v="299.18"/>
    <m/>
  </r>
  <r>
    <s v="4302822090910027"/>
    <s v="国担非专项业务"/>
    <s v="新增"/>
    <x v="46"/>
    <m/>
    <s v="湖南省融资再担保有限公司"/>
    <s v="高明亮"/>
    <s v="农户"/>
    <s v="居民身份证"/>
    <s v="320924198107118318"/>
    <m/>
    <m/>
    <m/>
    <m/>
    <m/>
    <s v="否"/>
    <s v="江苏省/盐城市/射阳县"/>
    <s v="内陆养殖"/>
    <s v="农、林、牧、渔业"/>
    <n v="0"/>
    <n v="0"/>
    <n v="1"/>
    <n v="0"/>
    <s v="其他"/>
    <s v="三农"/>
    <m/>
    <m/>
    <m/>
    <m/>
    <s v="株洲县融兴村镇银行有限责任公司"/>
    <n v="40"/>
    <s v="个人经营性贷款"/>
    <n v="5"/>
    <s v="人民币"/>
    <s v="否"/>
    <s v="2022-09-09 00:00:00"/>
    <s v="2023-09-08 00:00:00"/>
    <m/>
    <s v="株洲县融兴村镇银行2022年（个借）字第2022-0939号"/>
    <m/>
    <s v="株洲县融兴村镇银行2022年（担保）字第2022-22231号"/>
    <s v="大农委保字-gaomingliang"/>
    <n v="2"/>
    <m/>
    <s v="自然人保证"/>
    <n v="0"/>
    <n v="60"/>
    <n v="0"/>
    <n v="20"/>
    <n v="20"/>
    <n v="0"/>
    <m/>
    <s v=""/>
    <m/>
    <s v="国担非专项业务"/>
    <m/>
    <s v="国担非专项业务"/>
    <m/>
    <s v="2022-11-23 17:00:34"/>
    <s v="2022-12-20 11:11:36"/>
    <s v="2022-11-23 16:06:24"/>
    <s v="唐媛"/>
    <m/>
    <s v="省再担合规性审查通过"/>
    <s v="国担合规性审查通过"/>
    <m/>
    <n v="40"/>
    <n v="40"/>
    <n v="364"/>
    <n v="0"/>
    <n v="0"/>
    <n v="2E-3"/>
    <n v="797.81"/>
    <n v="797.81"/>
    <m/>
  </r>
  <r>
    <s v="4302822090910028"/>
    <s v="国担非专项业务"/>
    <s v="新增"/>
    <x v="46"/>
    <m/>
    <s v="湖南省融资再担保有限公司"/>
    <s v="高红新"/>
    <s v="农户"/>
    <s v="居民身份证"/>
    <s v="422403197410124931"/>
    <m/>
    <m/>
    <m/>
    <m/>
    <m/>
    <s v="否"/>
    <s v="湖北省/荆州市/洪湖市"/>
    <s v="内陆养殖"/>
    <s v="农、林、牧、渔业"/>
    <n v="0"/>
    <n v="0"/>
    <n v="1"/>
    <n v="0"/>
    <s v="其他"/>
    <s v="三农"/>
    <m/>
    <m/>
    <m/>
    <m/>
    <s v="株洲县融兴村镇银行有限责任公司"/>
    <n v="50"/>
    <s v="个人经营性贷款"/>
    <n v="5"/>
    <s v="人民币"/>
    <s v="否"/>
    <s v="2022-09-09 00:00:00"/>
    <s v="2023-09-08 00:00:00"/>
    <m/>
    <s v="株洲县融兴村镇银行2022年（个借）字第2022-0940号"/>
    <m/>
    <s v="株洲县融兴村镇银行2021年（担保）字第2021-21389号"/>
    <s v="大农委保字-gaohongxin"/>
    <n v="2"/>
    <m/>
    <s v="自然人保证"/>
    <n v="0"/>
    <n v="60"/>
    <n v="0"/>
    <n v="20"/>
    <n v="20"/>
    <n v="0"/>
    <m/>
    <s v=""/>
    <m/>
    <s v="国担非专项业务"/>
    <m/>
    <s v="国担非专项业务"/>
    <m/>
    <s v="2022-11-23 17:00:34"/>
    <s v="2022-12-20 11:11:36"/>
    <s v="2022-11-23 16:06:24"/>
    <s v="唐媛"/>
    <m/>
    <s v="省再担合规性审查通过"/>
    <s v="国担合规性审查通过"/>
    <m/>
    <n v="50"/>
    <n v="50"/>
    <n v="364"/>
    <n v="0"/>
    <n v="0"/>
    <n v="2E-3"/>
    <n v="997.26"/>
    <n v="997.26"/>
    <m/>
  </r>
  <r>
    <s v="4302822091310033"/>
    <s v="国担非专项业务"/>
    <s v="新增"/>
    <x v="46"/>
    <m/>
    <s v="湖南省融资再担保有限公司"/>
    <s v="龚懋慧"/>
    <s v="农户"/>
    <s v="居民身份证"/>
    <s v="450121196811150618"/>
    <m/>
    <m/>
    <m/>
    <m/>
    <m/>
    <s v="否"/>
    <s v="广西壮族自治区/南宁市/良庆区"/>
    <s v="猪的饲养"/>
    <s v="农、林、牧、渔业"/>
    <n v="0"/>
    <n v="0"/>
    <n v="1"/>
    <n v="0"/>
    <s v="其他"/>
    <s v="三农"/>
    <m/>
    <m/>
    <m/>
    <m/>
    <s v="株洲县融兴村镇银行有限责任公司"/>
    <n v="90"/>
    <s v="个人经营性贷款"/>
    <n v="5"/>
    <s v="人民币"/>
    <s v="否"/>
    <s v="2022-09-13 00:00:00"/>
    <s v="2023-03-12 00:00:00"/>
    <m/>
    <s v="株洲县融兴村镇银行2022年（个借）字第2022-0941号"/>
    <m/>
    <s v="株洲县融兴村镇银行2021年（担保）字第2021-21080号"/>
    <s v="大农委保字-gongmaohui"/>
    <n v="2"/>
    <m/>
    <s v="自然人保证"/>
    <n v="0"/>
    <n v="60"/>
    <n v="0"/>
    <n v="20"/>
    <n v="20"/>
    <n v="0"/>
    <m/>
    <s v=""/>
    <m/>
    <s v="国担非专项业务"/>
    <m/>
    <s v="国担非专项业务"/>
    <m/>
    <s v="2022-11-23 17:00:34"/>
    <s v="2022-12-20 11:11:36"/>
    <s v="2022-11-23 16:06:25"/>
    <s v="唐媛"/>
    <m/>
    <s v="省再担合规性审查通过"/>
    <s v="国担合规性审查通过"/>
    <m/>
    <n v="90"/>
    <n v="90"/>
    <n v="180"/>
    <n v="0"/>
    <n v="0"/>
    <n v="2E-3"/>
    <n v="887.67"/>
    <n v="887.67"/>
    <m/>
  </r>
  <r>
    <s v="4302822091310034"/>
    <s v="国担非专项业务"/>
    <s v="新增"/>
    <x v="46"/>
    <m/>
    <s v="湖南省融资再担保有限公司"/>
    <s v="付婷丽"/>
    <s v="农户"/>
    <s v="居民身份证"/>
    <s v="43092119980405578X"/>
    <m/>
    <m/>
    <m/>
    <m/>
    <m/>
    <s v="否"/>
    <s v="湖南省/益阳市/南县"/>
    <s v="内陆养殖"/>
    <s v="农、林、牧、渔业"/>
    <n v="0"/>
    <n v="0"/>
    <n v="1"/>
    <n v="0"/>
    <s v="其他"/>
    <s v="三农"/>
    <m/>
    <m/>
    <m/>
    <m/>
    <s v="株洲县融兴村镇银行有限责任公司"/>
    <n v="5"/>
    <s v="个人经营性贷款"/>
    <n v="5"/>
    <s v="人民币"/>
    <s v="否"/>
    <s v="2022-09-13 00:00:00"/>
    <s v="2023-09-12 00:00:00"/>
    <m/>
    <s v="株洲县融兴村镇银行2022年（个借）字第2022-0942号"/>
    <m/>
    <s v="株洲县融兴村镇银行2021年（担保）字第2021-21326号"/>
    <s v="大农委保字-futingli"/>
    <n v="2"/>
    <m/>
    <s v="自然人保证"/>
    <n v="0"/>
    <n v="60"/>
    <n v="0"/>
    <n v="20"/>
    <n v="20"/>
    <n v="0"/>
    <m/>
    <s v=""/>
    <m/>
    <s v="国担非专项业务"/>
    <m/>
    <s v="国担非专项业务"/>
    <m/>
    <s v="2022-11-23 17:00:34"/>
    <s v="2022-12-20 11:11:36"/>
    <s v="2022-11-23 16:06:25"/>
    <s v="唐媛"/>
    <m/>
    <s v="省再担合规性审查通过"/>
    <s v="国担合规性审查通过"/>
    <m/>
    <n v="5"/>
    <n v="5"/>
    <n v="364"/>
    <n v="0"/>
    <n v="0"/>
    <n v="2E-3"/>
    <n v="99.73"/>
    <n v="99.73"/>
    <m/>
  </r>
  <r>
    <s v="4302822091310035"/>
    <s v="国担非专项业务"/>
    <s v="新增"/>
    <x v="46"/>
    <m/>
    <s v="湖南省融资再担保有限公司"/>
    <s v="龙柳青"/>
    <s v="农户"/>
    <s v="居民身份证"/>
    <s v="430219196905126272"/>
    <m/>
    <m/>
    <m/>
    <m/>
    <m/>
    <s v="否"/>
    <s v="湖南省/株洲市/醴陵市"/>
    <s v="猪的饲养"/>
    <s v="农、林、牧、渔业"/>
    <n v="0"/>
    <n v="0"/>
    <n v="1"/>
    <n v="0"/>
    <s v="其他"/>
    <s v="三农"/>
    <m/>
    <m/>
    <m/>
    <m/>
    <s v="株洲县融兴村镇银行有限责任公司"/>
    <n v="8"/>
    <s v="个人经营性贷款"/>
    <n v="5"/>
    <s v="人民币"/>
    <s v="否"/>
    <s v="2022-09-13 00:00:00"/>
    <s v="2023-09-12 00:00:00"/>
    <m/>
    <s v="株洲县融兴村镇银行2022年（个借）字第2022-0943号"/>
    <m/>
    <s v="株洲县融兴村镇银行2021年（担保）字第2021-21423号"/>
    <s v="大农委保字-longliuqing"/>
    <n v="2"/>
    <m/>
    <s v="自然人保证"/>
    <n v="0"/>
    <n v="60"/>
    <n v="0"/>
    <n v="20"/>
    <n v="20"/>
    <n v="0"/>
    <m/>
    <s v=""/>
    <m/>
    <s v="国担非专项业务"/>
    <m/>
    <s v="国担非专项业务"/>
    <m/>
    <s v="2022-11-23 17:00:34"/>
    <s v="2022-12-20 11:11:36"/>
    <s v="2022-11-23 16:06:25"/>
    <s v="唐媛"/>
    <m/>
    <s v="省再担合规性审查通过"/>
    <s v="国担合规性审查通过"/>
    <m/>
    <n v="8"/>
    <n v="8"/>
    <n v="364"/>
    <n v="0"/>
    <n v="0"/>
    <n v="2E-3"/>
    <n v="159.56"/>
    <n v="159.56"/>
    <m/>
  </r>
  <r>
    <s v="4302822091310036"/>
    <s v="国担非专项业务"/>
    <s v="新增"/>
    <x v="46"/>
    <m/>
    <s v="湖南省融资再担保有限公司"/>
    <s v="李正霞"/>
    <s v="农户"/>
    <s v="居民身份证"/>
    <s v="432302196711181919"/>
    <m/>
    <m/>
    <m/>
    <m/>
    <m/>
    <s v="否"/>
    <s v="湖南省/益阳市/沅江市"/>
    <s v="内陆养殖"/>
    <s v="农、林、牧、渔业"/>
    <n v="0"/>
    <n v="0"/>
    <n v="1"/>
    <n v="0"/>
    <s v="其他"/>
    <s v="三农"/>
    <m/>
    <m/>
    <m/>
    <m/>
    <s v="株洲县融兴村镇银行有限责任公司"/>
    <n v="10"/>
    <s v="个人经营性贷款"/>
    <n v="5"/>
    <s v="人民币"/>
    <s v="否"/>
    <s v="2022-09-13 00:00:00"/>
    <s v="2023-09-12 00:00:00"/>
    <m/>
    <s v="株洲县融兴村镇银行2022年（个借）字第2022-0944号"/>
    <m/>
    <s v="株洲县融兴村镇银行2021年（担保）字第2021-21362号"/>
    <s v="大农委保字-lizhengxia"/>
    <n v="2"/>
    <m/>
    <s v="自然人保证"/>
    <n v="0"/>
    <n v="60"/>
    <n v="0"/>
    <n v="20"/>
    <n v="20"/>
    <n v="0"/>
    <m/>
    <s v=""/>
    <m/>
    <s v="国担非专项业务"/>
    <m/>
    <s v="国担非专项业务"/>
    <m/>
    <s v="2022-11-23 17:00:34"/>
    <s v="2022-12-20 11:11:36"/>
    <s v="2022-11-23 16:06:25"/>
    <s v="唐媛"/>
    <m/>
    <s v="省再担合规性审查通过"/>
    <s v="国担合规性审查通过"/>
    <m/>
    <n v="10"/>
    <n v="10"/>
    <n v="364"/>
    <n v="0"/>
    <n v="0"/>
    <n v="2E-3"/>
    <n v="199.45"/>
    <n v="199.45"/>
    <m/>
  </r>
  <r>
    <s v="4302822091310037"/>
    <s v="国担非专项业务"/>
    <s v="新增"/>
    <x v="46"/>
    <s v=""/>
    <s v="湖南省融资再担保有限公司"/>
    <s v="陈三春"/>
    <s v="农户"/>
    <s v="居民身份证"/>
    <s v="430224196203233613"/>
    <m/>
    <m/>
    <m/>
    <m/>
    <m/>
    <s v="否"/>
    <s v="湖南省/株洲市/茶陵县"/>
    <s v="猪的饲养"/>
    <s v="农、林、牧、渔业"/>
    <n v="0"/>
    <n v="0"/>
    <n v="1"/>
    <n v="0"/>
    <s v="其他"/>
    <s v="三农"/>
    <s v=""/>
    <m/>
    <m/>
    <m/>
    <s v="株洲县融兴村镇银行有限责任公司"/>
    <n v="20"/>
    <s v="个人经营性贷款"/>
    <n v="5"/>
    <s v="人民币"/>
    <s v="否"/>
    <s v="2022-09-13 00:00:00"/>
    <s v="2023-09-12 00:00:00"/>
    <m/>
    <s v="株洲县融兴村镇银行2022年（个借）字第2022-0945号"/>
    <m/>
    <s v="株洲县融兴村镇银行2021年（担保）字第2021-21318号"/>
    <s v="大农委保字-chensanchun"/>
    <n v="2"/>
    <m/>
    <s v="自然人保证"/>
    <n v="0"/>
    <n v="60"/>
    <n v="0"/>
    <n v="20"/>
    <n v="20"/>
    <n v="0"/>
    <m/>
    <s v=""/>
    <s v="该债务人已全额偿还贷款"/>
    <s v="国担非专项业务"/>
    <s v=""/>
    <s v="国担非专项业务"/>
    <m/>
    <s v="2022-11-23 17:00:34"/>
    <s v="2022-12-20 11:11:36"/>
    <s v="2022-11-23 00:00:00"/>
    <s v="唐媛"/>
    <m/>
    <s v="省再担合规性审查不通过"/>
    <s v="国担合规性审查不通过"/>
    <s v="省再担规则：债务人有过代偿记录;国再担规则：债务人有过代偿记录;"/>
    <n v="20"/>
    <n v="20"/>
    <n v="364"/>
    <n v="0"/>
    <n v="0"/>
    <n v="2E-3"/>
    <n v="398.9"/>
    <n v="398.9"/>
    <m/>
  </r>
  <r>
    <s v="4302822091310038"/>
    <s v="国担非专项业务"/>
    <s v="新增"/>
    <x v="46"/>
    <m/>
    <s v="湖南省融资再担保有限公司"/>
    <s v="罗有才"/>
    <s v="农户"/>
    <s v="居民身份证"/>
    <s v="432302196811108516"/>
    <m/>
    <m/>
    <m/>
    <m/>
    <m/>
    <s v="否"/>
    <s v="湖南省/益阳市/沅江市"/>
    <s v="内陆养殖"/>
    <s v="农、林、牧、渔业"/>
    <n v="0"/>
    <n v="0"/>
    <n v="1"/>
    <n v="0"/>
    <s v="其他"/>
    <s v="三农"/>
    <m/>
    <m/>
    <m/>
    <m/>
    <s v="株洲县融兴村镇银行有限责任公司"/>
    <n v="20"/>
    <s v="个人经营性贷款"/>
    <n v="5"/>
    <s v="人民币"/>
    <s v="否"/>
    <s v="2022-09-13 00:00:00"/>
    <s v="2023-09-12 00:00:00"/>
    <m/>
    <s v="株洲县融兴村镇银行2022年（个借）字第2022-0946号"/>
    <m/>
    <s v="株洲县融兴村镇银行2021年（担保）字第2021-21412号"/>
    <s v="大农委保字-luoyoucai"/>
    <n v="2"/>
    <m/>
    <s v="自然人保证"/>
    <n v="0"/>
    <n v="60"/>
    <n v="0"/>
    <n v="20"/>
    <n v="20"/>
    <n v="0"/>
    <m/>
    <s v=""/>
    <m/>
    <s v="国担非专项业务"/>
    <m/>
    <s v="国担非专项业务"/>
    <m/>
    <s v="2022-11-23 17:00:34"/>
    <s v="2022-12-20 11:11:36"/>
    <s v="2022-11-23 16:06:25"/>
    <s v="唐媛"/>
    <m/>
    <s v="省再担合规性审查通过"/>
    <s v="国担合规性审查通过"/>
    <m/>
    <n v="20"/>
    <n v="20"/>
    <n v="364"/>
    <n v="0"/>
    <n v="0"/>
    <n v="2E-3"/>
    <n v="398.9"/>
    <n v="398.9"/>
    <m/>
  </r>
  <r>
    <s v="4302822091310039"/>
    <s v="国担非专项业务"/>
    <s v="新增"/>
    <x v="46"/>
    <m/>
    <s v="湖南省融资再担保有限公司"/>
    <s v="杨玉平"/>
    <s v="农户"/>
    <s v="居民身份证"/>
    <s v="432423197210013652"/>
    <m/>
    <m/>
    <m/>
    <m/>
    <m/>
    <s v="否"/>
    <s v="湖南省/常德市/汉寿县"/>
    <s v="内陆养殖"/>
    <s v="农、林、牧、渔业"/>
    <n v="0"/>
    <n v="0"/>
    <n v="1"/>
    <n v="0"/>
    <s v="其他"/>
    <s v="三农"/>
    <m/>
    <m/>
    <m/>
    <m/>
    <s v="株洲县融兴村镇银行有限责任公司"/>
    <n v="20"/>
    <s v="个人经营性贷款"/>
    <n v="5"/>
    <s v="人民币"/>
    <s v="否"/>
    <s v="2022-09-13 00:00:00"/>
    <s v="2023-09-12 00:00:00"/>
    <m/>
    <s v="株洲县融兴村镇银行2022年（个借）字第2022-0947号"/>
    <m/>
    <s v="株洲县融兴村镇银行2021年（担保）字第2021-21229号"/>
    <s v="大农委保字-yangyuping"/>
    <n v="2"/>
    <m/>
    <s v="自然人保证"/>
    <n v="0"/>
    <n v="60"/>
    <n v="0"/>
    <n v="20"/>
    <n v="20"/>
    <n v="0"/>
    <m/>
    <s v=""/>
    <m/>
    <s v="国担非专项业务"/>
    <m/>
    <s v="国担非专项业务"/>
    <m/>
    <s v="2022-11-23 17:00:34"/>
    <s v="2022-12-20 11:11:36"/>
    <s v="2022-11-23 16:06:25"/>
    <s v="唐媛"/>
    <m/>
    <s v="省再担合规性审查通过"/>
    <s v="国担合规性审查通过"/>
    <m/>
    <n v="20"/>
    <n v="20"/>
    <n v="364"/>
    <n v="0"/>
    <n v="0"/>
    <n v="2E-3"/>
    <n v="398.9"/>
    <n v="398.9"/>
    <m/>
  </r>
  <r>
    <s v="4302822091310040"/>
    <s v="国担非专项业务"/>
    <s v="新增"/>
    <x v="46"/>
    <m/>
    <s v="湖南省融资再担保有限公司"/>
    <s v="熊跃山"/>
    <s v="农户"/>
    <s v="居民身份证"/>
    <s v="430722198005013656"/>
    <m/>
    <m/>
    <m/>
    <m/>
    <m/>
    <s v="否"/>
    <s v="湖南省/常德市/汉寿县"/>
    <s v="内陆养殖"/>
    <s v="农、林、牧、渔业"/>
    <n v="0"/>
    <n v="0"/>
    <n v="1"/>
    <n v="0"/>
    <s v="其他"/>
    <s v="三农"/>
    <m/>
    <m/>
    <m/>
    <m/>
    <s v="株洲县融兴村镇银行有限责任公司"/>
    <n v="35"/>
    <s v="个人经营性贷款"/>
    <n v="5"/>
    <s v="人民币"/>
    <s v="否"/>
    <s v="2022-09-13 00:00:00"/>
    <s v="2023-09-12 00:00:00"/>
    <m/>
    <s v="株洲县融兴村镇银行2022年（个借）字第2022-0948号"/>
    <m/>
    <s v="株洲县融兴村镇银行2021年（担保）字第2021-21209号"/>
    <s v="大农委保字-xiongyueshan"/>
    <n v="2"/>
    <m/>
    <s v="自然人保证"/>
    <n v="0"/>
    <n v="60"/>
    <n v="0"/>
    <n v="20"/>
    <n v="20"/>
    <n v="0"/>
    <m/>
    <s v=""/>
    <m/>
    <s v="国担非专项业务"/>
    <m/>
    <s v="国担非专项业务"/>
    <m/>
    <s v="2022-11-23 17:00:34"/>
    <s v="2022-12-20 11:11:36"/>
    <s v="2022-11-23 16:06:25"/>
    <s v="唐媛"/>
    <m/>
    <s v="省再担合规性审查通过"/>
    <s v="国担合规性审查通过"/>
    <m/>
    <n v="35"/>
    <n v="35"/>
    <n v="364"/>
    <n v="0"/>
    <n v="0"/>
    <n v="2E-3"/>
    <n v="698.08"/>
    <n v="698.08"/>
    <m/>
  </r>
  <r>
    <s v="4302822091310041"/>
    <s v="国担非专项业务"/>
    <s v="新增"/>
    <x v="46"/>
    <m/>
    <s v="湖南省融资再担保有限公司"/>
    <s v="黄志来"/>
    <s v="农户"/>
    <s v="居民身份证"/>
    <s v="432421197010136874"/>
    <m/>
    <m/>
    <m/>
    <m/>
    <m/>
    <s v="否"/>
    <s v="湖南省/常德市/鼎城区"/>
    <s v="猪的饲养"/>
    <s v="农、林、牧、渔业"/>
    <n v="0"/>
    <n v="0"/>
    <n v="1"/>
    <n v="0"/>
    <s v="其他"/>
    <s v="三农"/>
    <m/>
    <m/>
    <m/>
    <m/>
    <s v="株洲县融兴村镇银行有限责任公司"/>
    <n v="70"/>
    <s v="个人经营性贷款"/>
    <n v="5"/>
    <s v="人民币"/>
    <s v="否"/>
    <s v="2022-09-13 00:00:00"/>
    <s v="2023-09-12 00:00:00"/>
    <m/>
    <s v="株洲县融兴村镇银行2022年（个借）字第2022-0949号"/>
    <m/>
    <s v="株洲县融兴村镇银行2021年（担保）字第2021-21411号"/>
    <s v="大农委保字-huangzhilai"/>
    <n v="2"/>
    <m/>
    <s v="自然人保证"/>
    <n v="0"/>
    <n v="60"/>
    <n v="0"/>
    <n v="20"/>
    <n v="20"/>
    <n v="0"/>
    <m/>
    <s v=""/>
    <m/>
    <s v="国担非专项业务"/>
    <m/>
    <s v="国担非专项业务"/>
    <m/>
    <s v="2022-11-23 17:00:34"/>
    <s v="2022-12-20 11:11:36"/>
    <s v="2022-11-23 16:06:25"/>
    <s v="唐媛"/>
    <m/>
    <s v="省再担合规性审查通过"/>
    <s v="国担合规性审查通过"/>
    <m/>
    <n v="70"/>
    <n v="70"/>
    <n v="364"/>
    <n v="0"/>
    <n v="0"/>
    <n v="2E-3"/>
    <n v="1396.16"/>
    <n v="1396.16"/>
    <m/>
  </r>
  <r>
    <s v="4302822091310042"/>
    <s v="国担非专项业务"/>
    <s v="新增"/>
    <x v="46"/>
    <m/>
    <s v="湖南省融资再担保有限公司"/>
    <s v="高纯"/>
    <s v="农户"/>
    <s v="居民身份证"/>
    <s v="430722198909220500"/>
    <m/>
    <m/>
    <m/>
    <m/>
    <m/>
    <s v="否"/>
    <s v="湖南省/常德市/汉寿县"/>
    <s v="内陆养殖"/>
    <s v="农、林、牧、渔业"/>
    <n v="0"/>
    <n v="0"/>
    <n v="1"/>
    <n v="0"/>
    <s v="其他"/>
    <s v="三农"/>
    <m/>
    <m/>
    <m/>
    <m/>
    <s v="株洲县融兴村镇银行有限责任公司"/>
    <n v="20"/>
    <s v="个人经营性贷款"/>
    <n v="5"/>
    <s v="人民币"/>
    <s v="否"/>
    <s v="2022-09-13 00:00:00"/>
    <s v="2023-09-12 00:00:00"/>
    <m/>
    <s v="株洲县融兴村镇银行2022年（个借）字第2022-0950号"/>
    <m/>
    <s v="株洲县融兴村镇银行2022年（担保）字第2022-22232号"/>
    <s v="大农委保字-gaochun"/>
    <n v="2"/>
    <m/>
    <s v="自然人保证"/>
    <n v="0"/>
    <n v="60"/>
    <n v="0"/>
    <n v="20"/>
    <n v="20"/>
    <n v="0"/>
    <m/>
    <s v=""/>
    <m/>
    <s v="国担非专项业务"/>
    <m/>
    <s v="国担非专项业务"/>
    <m/>
    <s v="2022-11-23 17:00:34"/>
    <s v="2022-12-20 11:11:36"/>
    <s v="2022-11-23 16:06:25"/>
    <s v="唐媛"/>
    <m/>
    <s v="省再担合规性审查通过"/>
    <s v="国担合规性审查通过"/>
    <m/>
    <n v="20"/>
    <n v="20"/>
    <n v="364"/>
    <n v="0"/>
    <n v="0"/>
    <n v="2E-3"/>
    <n v="398.9"/>
    <n v="398.9"/>
    <m/>
  </r>
  <r>
    <s v="4302822091310043"/>
    <s v="国担非专项业务"/>
    <s v="新增"/>
    <x v="46"/>
    <m/>
    <s v="湖南省融资再担保有限公司"/>
    <s v="曾威"/>
    <s v="农户"/>
    <s v="居民身份证"/>
    <s v="430921198904258512"/>
    <m/>
    <m/>
    <m/>
    <m/>
    <m/>
    <s v="否"/>
    <s v="湖南省/益阳市/南县"/>
    <s v="内陆养殖"/>
    <s v="农、林、牧、渔业"/>
    <n v="0"/>
    <n v="0"/>
    <n v="1"/>
    <n v="0"/>
    <s v="其他"/>
    <s v="三农"/>
    <m/>
    <m/>
    <m/>
    <m/>
    <s v="株洲县融兴村镇银行有限责任公司"/>
    <n v="50"/>
    <s v="个人经营性贷款"/>
    <n v="5"/>
    <s v="人民币"/>
    <s v="否"/>
    <s v="2022-09-13 00:00:00"/>
    <s v="2023-09-12 00:00:00"/>
    <m/>
    <s v="株洲县融兴村镇银行2022年（个借）字第2022-0951号"/>
    <m/>
    <s v="株洲县融兴村镇银行2022年（担保）字第2022-22191号"/>
    <s v="大农委保字-zengwei"/>
    <n v="2"/>
    <m/>
    <s v="自然人保证"/>
    <n v="0"/>
    <n v="60"/>
    <n v="0"/>
    <n v="20"/>
    <n v="20"/>
    <n v="0"/>
    <m/>
    <s v=""/>
    <m/>
    <s v="国担非专项业务"/>
    <m/>
    <s v="国担非专项业务"/>
    <m/>
    <s v="2022-11-23 17:00:34"/>
    <s v="2022-12-20 11:11:36"/>
    <s v="2022-11-23 16:06:25"/>
    <s v="唐媛"/>
    <m/>
    <s v="省再担合规性审查通过"/>
    <s v="国担合规性审查通过"/>
    <m/>
    <n v="50"/>
    <n v="50"/>
    <n v="364"/>
    <n v="0"/>
    <n v="0"/>
    <n v="2E-3"/>
    <n v="997.26"/>
    <n v="997.26"/>
    <m/>
  </r>
  <r>
    <s v="4302822091410046"/>
    <s v="国担非专项业务"/>
    <s v="新增"/>
    <x v="46"/>
    <m/>
    <s v="湖南省融资再担保有限公司"/>
    <s v="曾清青"/>
    <s v="农户"/>
    <s v="居民身份证"/>
    <s v="430726198410083434"/>
    <m/>
    <m/>
    <m/>
    <m/>
    <m/>
    <s v="否"/>
    <s v="湖南省/常德市/石门县"/>
    <s v="猪的饲养"/>
    <s v="农、林、牧、渔业"/>
    <n v="0"/>
    <n v="0"/>
    <n v="1"/>
    <n v="0"/>
    <s v="其他"/>
    <s v="三农"/>
    <m/>
    <m/>
    <m/>
    <m/>
    <s v="株洲县融兴村镇银行有限责任公司"/>
    <n v="7"/>
    <s v="个人经营性贷款"/>
    <n v="5"/>
    <s v="人民币"/>
    <s v="否"/>
    <s v="2022-09-14 00:00:00"/>
    <s v="2023-03-13 00:00:00"/>
    <m/>
    <s v="株洲县融兴村镇银行2022年（个借）字第2022-0952号"/>
    <m/>
    <s v="株洲县融兴村镇银行2020年（担保）字第2020-20771号"/>
    <s v="大农委保字-zengqingqing"/>
    <n v="2"/>
    <m/>
    <s v="自然人保证"/>
    <n v="0"/>
    <n v="60"/>
    <n v="0"/>
    <n v="20"/>
    <n v="20"/>
    <n v="0"/>
    <m/>
    <s v=""/>
    <m/>
    <s v="国担非专项业务"/>
    <m/>
    <s v="国担非专项业务"/>
    <m/>
    <s v="2022-11-23 17:00:34"/>
    <s v="2022-12-20 11:11:11"/>
    <s v="2022-11-23 16:06:25"/>
    <s v="唐媛"/>
    <m/>
    <s v="省再担合规性审查通过"/>
    <s v="国担合规性审查通过"/>
    <m/>
    <n v="7"/>
    <n v="7"/>
    <n v="180"/>
    <n v="0"/>
    <n v="0"/>
    <n v="2E-3"/>
    <n v="69.040000000000006"/>
    <n v="69.040000000000006"/>
    <m/>
  </r>
  <r>
    <s v="4302822091410047"/>
    <s v="国担非专项业务"/>
    <s v="新增"/>
    <x v="46"/>
    <m/>
    <s v="湖南省融资再担保有限公司"/>
    <s v="熊军辉"/>
    <s v="农户"/>
    <s v="居民身份证"/>
    <s v="430624197202258313"/>
    <m/>
    <m/>
    <m/>
    <m/>
    <m/>
    <s v="否"/>
    <s v="湖南省/岳阳市/湘阴县"/>
    <s v="内陆养殖"/>
    <s v="农、林、牧、渔业"/>
    <n v="0"/>
    <n v="0"/>
    <n v="1"/>
    <n v="0"/>
    <s v="其他"/>
    <s v="三农"/>
    <m/>
    <m/>
    <m/>
    <m/>
    <s v="株洲县融兴村镇银行有限责任公司"/>
    <n v="10"/>
    <s v="个人经营性贷款"/>
    <n v="5"/>
    <s v="人民币"/>
    <s v="否"/>
    <s v="2022-09-14 00:00:00"/>
    <s v="2023-03-13 00:00:00"/>
    <m/>
    <s v="株洲县融兴村镇银行2022年（个借）字第2022-0953号"/>
    <m/>
    <s v="株洲县融兴村镇银行2021年（担保）字第2021-21225号"/>
    <s v="大农委保字-xiongjunhui"/>
    <n v="2"/>
    <m/>
    <s v="自然人保证"/>
    <n v="0"/>
    <n v="60"/>
    <n v="0"/>
    <n v="20"/>
    <n v="20"/>
    <n v="0"/>
    <m/>
    <s v=""/>
    <m/>
    <s v="国担非专项业务"/>
    <m/>
    <s v="国担非专项业务"/>
    <m/>
    <s v="2022-11-23 17:00:34"/>
    <s v="2022-12-20 11:11:36"/>
    <s v="2022-11-23 16:06:25"/>
    <s v="唐媛"/>
    <m/>
    <s v="省再担合规性审查通过"/>
    <s v="国担合规性审查通过"/>
    <m/>
    <n v="10"/>
    <n v="10"/>
    <n v="180"/>
    <n v="0"/>
    <n v="0"/>
    <n v="2E-3"/>
    <n v="98.63"/>
    <n v="98.63"/>
    <m/>
  </r>
  <r>
    <s v="4302822091410048"/>
    <s v="国担非专项业务"/>
    <s v="新增"/>
    <x v="46"/>
    <m/>
    <s v="湖南省融资再担保有限公司"/>
    <s v="彭焕初"/>
    <s v="农户"/>
    <s v="居民身份证"/>
    <s v="43242319650524631X"/>
    <m/>
    <m/>
    <m/>
    <m/>
    <m/>
    <s v="否"/>
    <s v="湖南省/常德市/汉寿县"/>
    <s v="内陆养殖"/>
    <s v="农、林、牧、渔业"/>
    <n v="0"/>
    <n v="0"/>
    <n v="1"/>
    <n v="0"/>
    <s v="其他"/>
    <s v="三农"/>
    <m/>
    <m/>
    <m/>
    <m/>
    <s v="株洲县融兴村镇银行有限责任公司"/>
    <n v="8"/>
    <s v="个人经营性贷款"/>
    <n v="5"/>
    <s v="人民币"/>
    <s v="否"/>
    <s v="2022-09-14 00:00:00"/>
    <s v="2023-09-13 00:00:00"/>
    <m/>
    <s v="株洲县融兴村镇银行2022年（个借）字第2022-0954号"/>
    <m/>
    <s v="株洲县融兴村镇银行2021年（担保）字第2021-21414号"/>
    <s v="大农委保字-penghuanchu"/>
    <n v="2"/>
    <m/>
    <s v="自然人保证"/>
    <n v="0"/>
    <n v="60"/>
    <n v="0"/>
    <n v="20"/>
    <n v="20"/>
    <n v="0"/>
    <m/>
    <s v=""/>
    <m/>
    <s v="国担非专项业务"/>
    <m/>
    <s v="国担非专项业务"/>
    <m/>
    <s v="2022-11-23 17:00:34"/>
    <s v="2022-12-20 11:11:36"/>
    <s v="2022-11-23 16:06:25"/>
    <s v="唐媛"/>
    <m/>
    <s v="省再担合规性审查通过"/>
    <s v="国担合规性审查通过"/>
    <m/>
    <n v="8"/>
    <n v="8"/>
    <n v="364"/>
    <n v="0"/>
    <n v="0"/>
    <n v="2E-3"/>
    <n v="159.56"/>
    <n v="159.56"/>
    <m/>
  </r>
  <r>
    <s v="4302822091410049"/>
    <s v="国担非专项业务"/>
    <s v="新增"/>
    <x v="46"/>
    <m/>
    <s v="湖南省融资再担保有限公司"/>
    <s v="何绍民"/>
    <s v="农户"/>
    <s v="居民身份证"/>
    <s v="420800196903044215"/>
    <m/>
    <m/>
    <m/>
    <m/>
    <m/>
    <s v="否"/>
    <s v="湖北省/荆门市/沙洋县"/>
    <s v="内陆养殖"/>
    <s v="农、林、牧、渔业"/>
    <n v="0"/>
    <n v="0"/>
    <n v="1"/>
    <n v="0"/>
    <s v="其他"/>
    <s v="三农"/>
    <m/>
    <m/>
    <m/>
    <m/>
    <s v="株洲县融兴村镇银行有限责任公司"/>
    <n v="10"/>
    <s v="个人经营性贷款"/>
    <n v="5"/>
    <s v="人民币"/>
    <s v="否"/>
    <s v="2022-09-14 00:00:00"/>
    <s v="2023-09-13 00:00:00"/>
    <m/>
    <s v="株洲县融兴村镇银行2022年（个借）字第2022-0955号"/>
    <m/>
    <s v="株洲县融兴村镇银行2022年（担保）字第2022-22158号"/>
    <s v="大农委保字-heshaomin"/>
    <n v="2"/>
    <m/>
    <s v="自然人保证"/>
    <n v="0"/>
    <n v="60"/>
    <n v="0"/>
    <n v="20"/>
    <n v="20"/>
    <n v="0"/>
    <m/>
    <s v=""/>
    <m/>
    <s v="国担非专项业务"/>
    <m/>
    <s v="国担非专项业务"/>
    <m/>
    <s v="2022-11-23 17:00:34"/>
    <s v="2022-12-20 11:11:36"/>
    <s v="2022-11-23 16:06:25"/>
    <s v="唐媛"/>
    <m/>
    <s v="省再担合规性审查通过"/>
    <s v="国担合规性审查通过"/>
    <m/>
    <n v="10"/>
    <n v="10"/>
    <n v="364"/>
    <n v="0"/>
    <n v="0"/>
    <n v="2E-3"/>
    <n v="199.45"/>
    <n v="199.45"/>
    <m/>
  </r>
  <r>
    <s v="4302822091410050"/>
    <s v="国担非专项业务"/>
    <s v="新增"/>
    <x v="46"/>
    <m/>
    <s v="湖南省融资再担保有限公司"/>
    <s v="高红兵"/>
    <s v="农户"/>
    <s v="居民身份证"/>
    <s v="421083196610145918"/>
    <m/>
    <m/>
    <m/>
    <m/>
    <m/>
    <s v="否"/>
    <s v="湖北省/荆州市/洪湖市"/>
    <s v="内陆养殖"/>
    <s v="农、林、牧、渔业"/>
    <n v="0"/>
    <n v="0"/>
    <n v="1"/>
    <n v="0"/>
    <s v="其他"/>
    <s v="三农"/>
    <m/>
    <m/>
    <m/>
    <m/>
    <s v="株洲县融兴村镇银行有限责任公司"/>
    <n v="10"/>
    <s v="个人经营性贷款"/>
    <n v="5"/>
    <s v="人民币"/>
    <s v="否"/>
    <s v="2022-09-14 00:00:00"/>
    <s v="2023-09-13 00:00:00"/>
    <m/>
    <s v="株洲县融兴村镇银行2022年（个借）字第2022-0956号"/>
    <m/>
    <s v="株洲县融兴村镇银行2021年（担保）字第2021-21193号"/>
    <s v="大农委保字-gaohongbing"/>
    <n v="2"/>
    <m/>
    <s v="自然人保证"/>
    <n v="0"/>
    <n v="60"/>
    <n v="0"/>
    <n v="20"/>
    <n v="20"/>
    <n v="0"/>
    <m/>
    <s v=""/>
    <m/>
    <s v="国担非专项业务"/>
    <m/>
    <s v="国担非专项业务"/>
    <m/>
    <s v="2022-11-23 17:00:34"/>
    <s v="2022-12-20 11:11:11"/>
    <s v="2022-11-23 16:06:25"/>
    <s v="唐媛"/>
    <m/>
    <s v="省再担合规性审查通过"/>
    <s v="国担合规性审查通过"/>
    <m/>
    <n v="10"/>
    <n v="10"/>
    <n v="364"/>
    <n v="0"/>
    <n v="0"/>
    <n v="2E-3"/>
    <n v="199.45"/>
    <n v="199.45"/>
    <m/>
  </r>
  <r>
    <s v="4302822091410051"/>
    <s v="国担非专项业务"/>
    <s v="新增"/>
    <x v="46"/>
    <m/>
    <s v="湖南省融资再担保有限公司"/>
    <s v="周建明"/>
    <s v="农户"/>
    <s v="居民身份证"/>
    <s v="430124196706167130"/>
    <m/>
    <m/>
    <m/>
    <m/>
    <m/>
    <s v="否"/>
    <s v="湖南省/长沙市/宁乡市"/>
    <s v="内陆养殖"/>
    <s v="农、林、牧、渔业"/>
    <n v="0"/>
    <n v="0"/>
    <n v="1"/>
    <n v="0"/>
    <s v="其他"/>
    <s v="三农"/>
    <m/>
    <m/>
    <m/>
    <m/>
    <s v="株洲县融兴村镇银行有限责任公司"/>
    <n v="15"/>
    <s v="个人经营性贷款"/>
    <n v="5"/>
    <s v="人民币"/>
    <s v="否"/>
    <s v="2022-09-14 00:00:00"/>
    <s v="2023-09-13 00:00:00"/>
    <m/>
    <s v="株洲县融兴村镇银行2022年（个借）字第2022-0957号"/>
    <m/>
    <s v="株洲县融兴村镇银行2021年（担保）字第2021-21349号"/>
    <s v="大农委保字-zhoujianming"/>
    <n v="2"/>
    <m/>
    <s v="自然人保证"/>
    <n v="0"/>
    <n v="60"/>
    <n v="0"/>
    <n v="20"/>
    <n v="20"/>
    <n v="0"/>
    <m/>
    <s v=""/>
    <m/>
    <s v="国担非专项业务"/>
    <m/>
    <s v="国担非专项业务"/>
    <m/>
    <s v="2022-11-23 17:00:34"/>
    <s v="2022-12-20 11:11:11"/>
    <s v="2022-11-23 16:06:25"/>
    <s v="唐媛"/>
    <m/>
    <s v="省再担合规性审查通过"/>
    <s v="国担合规性审查通过"/>
    <m/>
    <n v="15"/>
    <n v="15"/>
    <n v="364"/>
    <n v="0"/>
    <n v="0"/>
    <n v="2E-3"/>
    <n v="299.18"/>
    <n v="299.18"/>
    <m/>
  </r>
  <r>
    <s v="4302822091410052"/>
    <s v="国担非专项业务"/>
    <s v="新增"/>
    <x v="46"/>
    <m/>
    <s v="湖南省融资再担保有限公司"/>
    <s v="吴礼明"/>
    <s v="农户"/>
    <s v="居民身份证"/>
    <s v="362125198206011518"/>
    <m/>
    <m/>
    <m/>
    <m/>
    <m/>
    <s v="否"/>
    <s v="江西省/赣州市/上犹县"/>
    <s v="猪的饲养"/>
    <s v="农、林、牧、渔业"/>
    <n v="0"/>
    <n v="0"/>
    <n v="1"/>
    <n v="0"/>
    <s v="其他"/>
    <s v="三农"/>
    <m/>
    <m/>
    <m/>
    <m/>
    <s v="株洲县融兴村镇银行有限责任公司"/>
    <n v="20"/>
    <s v="个人经营性贷款"/>
    <n v="5"/>
    <s v="人民币"/>
    <s v="否"/>
    <s v="2022-09-14 00:00:00"/>
    <s v="2023-09-13 00:00:00"/>
    <m/>
    <s v="株洲县融兴村镇银行2022年（个借）字第2022-0958号"/>
    <m/>
    <s v="株洲县融兴村镇银行2020年（担保）字第2020-20946号"/>
    <s v="大农委保字-wuliming"/>
    <n v="2"/>
    <m/>
    <s v="自然人保证"/>
    <n v="0"/>
    <n v="60"/>
    <n v="0"/>
    <n v="20"/>
    <n v="20"/>
    <n v="0"/>
    <m/>
    <s v=""/>
    <m/>
    <s v="国担非专项业务"/>
    <m/>
    <s v="国担非专项业务"/>
    <m/>
    <s v="2022-11-23 17:00:34"/>
    <s v="2022-12-20 11:11:11"/>
    <s v="2022-11-23 16:06:25"/>
    <s v="唐媛"/>
    <m/>
    <s v="省再担合规性审查通过"/>
    <s v="国担合规性审查通过"/>
    <m/>
    <n v="20"/>
    <n v="20"/>
    <n v="364"/>
    <n v="0"/>
    <n v="0"/>
    <n v="2E-3"/>
    <n v="398.9"/>
    <n v="398.9"/>
    <m/>
  </r>
  <r>
    <s v="4302822091410053"/>
    <s v="国担非专项业务"/>
    <s v="新增"/>
    <x v="46"/>
    <m/>
    <s v="湖南省融资再担保有限公司"/>
    <s v="杨德平"/>
    <s v="农户"/>
    <s v="居民身份证"/>
    <s v="420800196908245112"/>
    <m/>
    <m/>
    <m/>
    <m/>
    <m/>
    <s v="否"/>
    <s v="湖北省/荆门市/沙洋县"/>
    <s v="内陆养殖"/>
    <s v="农、林、牧、渔业"/>
    <n v="0"/>
    <n v="0"/>
    <n v="1"/>
    <n v="0"/>
    <s v="其他"/>
    <s v="三农"/>
    <m/>
    <m/>
    <m/>
    <m/>
    <s v="株洲县融兴村镇银行有限责任公司"/>
    <n v="20"/>
    <s v="个人经营性贷款"/>
    <n v="5"/>
    <s v="人民币"/>
    <s v="否"/>
    <s v="2022-09-14 00:00:00"/>
    <s v="2023-09-13 00:00:00"/>
    <m/>
    <s v="株洲县融兴村镇银行2022年（个借）字第2022-0959号"/>
    <m/>
    <s v="株洲县融兴村镇银行2022年（担保）字第2022-22097号"/>
    <s v="大农委保字-yangdeping"/>
    <n v="2"/>
    <m/>
    <s v="自然人保证"/>
    <n v="0"/>
    <n v="60"/>
    <n v="0"/>
    <n v="20"/>
    <n v="20"/>
    <n v="0"/>
    <m/>
    <s v=""/>
    <m/>
    <s v="国担非专项业务"/>
    <m/>
    <s v="国担非专项业务"/>
    <m/>
    <s v="2022-11-23 17:00:34"/>
    <s v="2022-12-20 11:11:11"/>
    <s v="2022-11-23 16:06:25"/>
    <s v="唐媛"/>
    <m/>
    <s v="省再担合规性审查通过"/>
    <s v="国担合规性审查通过"/>
    <m/>
    <n v="20"/>
    <n v="20"/>
    <n v="364"/>
    <n v="0"/>
    <n v="0"/>
    <n v="2E-3"/>
    <n v="398.9"/>
    <n v="398.9"/>
    <m/>
  </r>
  <r>
    <s v="4302822091410054"/>
    <s v="国担非专项业务"/>
    <s v="新增"/>
    <x v="46"/>
    <m/>
    <s v="湖南省融资再担保有限公司"/>
    <s v="吴倩"/>
    <s v="农户"/>
    <s v="居民身份证"/>
    <s v="429004197209044084"/>
    <m/>
    <m/>
    <m/>
    <m/>
    <m/>
    <s v="否"/>
    <s v="湖北省/仙桃市"/>
    <s v="内陆养殖"/>
    <s v="农、林、牧、渔业"/>
    <n v="0"/>
    <n v="0"/>
    <n v="1"/>
    <n v="0"/>
    <s v="其他"/>
    <s v="三农"/>
    <m/>
    <m/>
    <m/>
    <m/>
    <s v="株洲县融兴村镇银行有限责任公司"/>
    <n v="20"/>
    <s v="个人经营性贷款"/>
    <n v="5"/>
    <s v="人民币"/>
    <s v="否"/>
    <s v="2022-09-14 00:00:00"/>
    <s v="2023-09-13 00:00:00"/>
    <m/>
    <s v="株洲县融兴村镇银行2022年（个借）字第2022-0960号"/>
    <m/>
    <s v="株洲县融兴村镇银行2022年（担保）字第2022-22198号"/>
    <s v="大农委保字-wuqing"/>
    <n v="2"/>
    <m/>
    <s v="自然人保证"/>
    <n v="0"/>
    <n v="60"/>
    <n v="0"/>
    <n v="20"/>
    <n v="20"/>
    <n v="0"/>
    <m/>
    <s v=""/>
    <m/>
    <s v="国担非专项业务"/>
    <m/>
    <s v="国担非专项业务"/>
    <m/>
    <s v="2022-11-23 17:00:34"/>
    <s v="2022-12-20 11:11:11"/>
    <s v="2022-11-23 16:06:25"/>
    <s v="唐媛"/>
    <m/>
    <s v="省再担合规性审查通过"/>
    <s v="国担合规性审查通过"/>
    <m/>
    <n v="20"/>
    <n v="20"/>
    <n v="364"/>
    <n v="0"/>
    <n v="0"/>
    <n v="2E-3"/>
    <n v="398.9"/>
    <n v="398.9"/>
    <m/>
  </r>
  <r>
    <s v="4302822091410055"/>
    <s v="国担非专项业务"/>
    <s v="新增"/>
    <x v="46"/>
    <m/>
    <s v="湖南省融资再担保有限公司"/>
    <s v="林卫峰"/>
    <s v="农户"/>
    <s v="居民身份证"/>
    <s v="362101197506250611"/>
    <m/>
    <m/>
    <m/>
    <m/>
    <m/>
    <s v="否"/>
    <s v="广东省/韶关市/武江区"/>
    <s v="猪的饲养"/>
    <s v="农、林、牧、渔业"/>
    <n v="0"/>
    <n v="0"/>
    <n v="1"/>
    <n v="0"/>
    <s v="其他"/>
    <s v="三农"/>
    <m/>
    <m/>
    <m/>
    <m/>
    <s v="株洲县融兴村镇银行有限责任公司"/>
    <n v="30"/>
    <s v="个人经营性贷款"/>
    <n v="5"/>
    <s v="人民币"/>
    <s v="否"/>
    <s v="2022-09-14 00:00:00"/>
    <s v="2023-09-13 00:00:00"/>
    <m/>
    <s v="株洲县融兴村镇银行2022年（个借）字第2022-0961号"/>
    <m/>
    <s v="株洲县融兴村镇银行2020年（担保）字第2020-20945号"/>
    <s v="大农委保字-linweifeng"/>
    <n v="2"/>
    <m/>
    <s v="自然人保证"/>
    <n v="0"/>
    <n v="60"/>
    <n v="0"/>
    <n v="20"/>
    <n v="20"/>
    <n v="0"/>
    <m/>
    <s v=""/>
    <m/>
    <s v="国担非专项业务"/>
    <m/>
    <s v="国担非专项业务"/>
    <m/>
    <s v="2022-11-23 17:00:34"/>
    <s v="2022-12-20 11:11:11"/>
    <s v="2022-11-23 16:06:25"/>
    <s v="唐媛"/>
    <m/>
    <s v="省再担合规性审查通过"/>
    <s v="国担合规性审查通过"/>
    <m/>
    <n v="30"/>
    <n v="30"/>
    <n v="364"/>
    <n v="0"/>
    <n v="0"/>
    <n v="2E-3"/>
    <n v="598.36"/>
    <n v="598.36"/>
    <m/>
  </r>
  <r>
    <s v="4302822091410056"/>
    <s v="国担非专项业务"/>
    <s v="新增"/>
    <x v="46"/>
    <m/>
    <s v="湖南省融资再担保有限公司"/>
    <s v="王长"/>
    <s v="农户"/>
    <s v="居民身份证"/>
    <s v="430981198301083051"/>
    <m/>
    <m/>
    <m/>
    <m/>
    <m/>
    <s v="否"/>
    <s v="湖南省/益阳市/沅江市"/>
    <s v="内陆养殖"/>
    <s v="农、林、牧、渔业"/>
    <n v="0"/>
    <n v="0"/>
    <n v="1"/>
    <n v="0"/>
    <s v="其他"/>
    <s v="三农"/>
    <m/>
    <m/>
    <m/>
    <m/>
    <s v="株洲县融兴村镇银行有限责任公司"/>
    <n v="30"/>
    <s v="个人经营性贷款"/>
    <n v="5"/>
    <s v="人民币"/>
    <s v="否"/>
    <s v="2022-09-14 00:00:00"/>
    <s v="2023-09-13 00:00:00"/>
    <m/>
    <s v="株洲县融兴村镇银行2022年（个借）字第2022-0962号"/>
    <m/>
    <s v="株洲县融兴村镇银行2021年（担保）字第2021-21345号"/>
    <s v="大农委保字-wangchang"/>
    <n v="2"/>
    <m/>
    <s v="自然人保证"/>
    <n v="0"/>
    <n v="60"/>
    <n v="0"/>
    <n v="20"/>
    <n v="20"/>
    <n v="0"/>
    <m/>
    <s v=""/>
    <m/>
    <s v="国担非专项业务"/>
    <m/>
    <s v="国担非专项业务"/>
    <m/>
    <s v="2022-11-23 17:00:34"/>
    <s v="2022-12-20 11:11:11"/>
    <s v="2022-11-23 16:06:25"/>
    <s v="唐媛"/>
    <m/>
    <s v="省再担合规性审查通过"/>
    <s v="国担合规性审查通过"/>
    <m/>
    <n v="30"/>
    <n v="30"/>
    <n v="364"/>
    <n v="0"/>
    <n v="0"/>
    <n v="2E-3"/>
    <n v="598.36"/>
    <n v="598.36"/>
    <m/>
  </r>
  <r>
    <s v="4302822091410057"/>
    <s v="国担非专项业务"/>
    <s v="新增"/>
    <x v="46"/>
    <m/>
    <s v="湖南省融资再担保有限公司"/>
    <s v="朱罗伟"/>
    <s v="农户"/>
    <s v="居民身份证"/>
    <s v="430624197003212814"/>
    <m/>
    <m/>
    <m/>
    <m/>
    <m/>
    <s v="否"/>
    <s v="湖南省/岳阳市/湘阴县"/>
    <s v="内陆养殖"/>
    <s v="农、林、牧、渔业"/>
    <n v="0"/>
    <n v="0"/>
    <n v="1"/>
    <n v="0"/>
    <s v="其他"/>
    <s v="三农"/>
    <m/>
    <m/>
    <m/>
    <m/>
    <s v="株洲县融兴村镇银行有限责任公司"/>
    <n v="30"/>
    <s v="个人经营性贷款"/>
    <n v="5"/>
    <s v="人民币"/>
    <s v="否"/>
    <s v="2022-09-14 00:00:00"/>
    <s v="2023-09-13 00:00:00"/>
    <m/>
    <s v="株洲县融兴村镇银行2022年（个借）字第2022-0963号"/>
    <m/>
    <s v="株洲县融兴村镇银行2021年（担保）字第2021-21331号"/>
    <s v="大农委保字-zhuluowei"/>
    <n v="2"/>
    <m/>
    <s v="自然人保证"/>
    <n v="0"/>
    <n v="60"/>
    <n v="0"/>
    <n v="20"/>
    <n v="20"/>
    <n v="0"/>
    <m/>
    <s v=""/>
    <m/>
    <s v="国担非专项业务"/>
    <m/>
    <s v="国担非专项业务"/>
    <m/>
    <s v="2022-11-23 17:00:34"/>
    <s v="2022-12-20 11:12:03"/>
    <s v="2022-11-23 16:06:25"/>
    <s v="唐媛"/>
    <m/>
    <s v="省再担合规性审查通过"/>
    <s v="国担合规性审查通过"/>
    <m/>
    <n v="30"/>
    <n v="30"/>
    <n v="364"/>
    <n v="0"/>
    <n v="0"/>
    <n v="2E-3"/>
    <n v="598.36"/>
    <n v="598.36"/>
    <m/>
  </r>
  <r>
    <s v="4302822091410058"/>
    <s v="国担非专项业务"/>
    <s v="新增"/>
    <x v="46"/>
    <m/>
    <s v="湖南省融资再担保有限公司"/>
    <s v="陈爱民"/>
    <s v="农户"/>
    <s v="居民身份证"/>
    <s v="430623197312160097"/>
    <m/>
    <m/>
    <m/>
    <m/>
    <m/>
    <s v="是"/>
    <s v="湖南省/岳阳市/华容县"/>
    <s v="内陆养殖"/>
    <s v="农、林、牧、渔业"/>
    <n v="0"/>
    <n v="0"/>
    <n v="1"/>
    <n v="0"/>
    <s v="其他"/>
    <s v="三农"/>
    <m/>
    <m/>
    <m/>
    <m/>
    <s v="株洲县融兴村镇银行有限责任公司"/>
    <n v="30"/>
    <s v="个人经营性贷款"/>
    <n v="5"/>
    <s v="人民币"/>
    <s v="否"/>
    <s v="2022-09-14 00:00:00"/>
    <s v="2023-09-13 00:00:00"/>
    <m/>
    <s v="株洲县融兴村镇银行2022年（个借）字第2022-0964号"/>
    <m/>
    <s v="株洲县融兴村镇银行2022年（担保）字第2022-22233号"/>
    <s v="大农委保字-chenaimin"/>
    <n v="2"/>
    <m/>
    <s v="自然人保证"/>
    <n v="0"/>
    <n v="60"/>
    <n v="0"/>
    <n v="20"/>
    <n v="20"/>
    <n v="0"/>
    <m/>
    <s v=""/>
    <m/>
    <s v="国担非专项业务"/>
    <m/>
    <s v="国担非专项业务"/>
    <m/>
    <s v="2022-11-23 17:00:34"/>
    <s v="2022-12-20 11:12:03"/>
    <s v="2022-11-23 16:06:25"/>
    <s v="唐媛"/>
    <m/>
    <s v="省再担合规性审查通过"/>
    <s v="国担合规性审查通过"/>
    <m/>
    <n v="30"/>
    <n v="30"/>
    <n v="364"/>
    <n v="0"/>
    <n v="0"/>
    <n v="2E-3"/>
    <n v="598.36"/>
    <n v="598.36"/>
    <m/>
  </r>
  <r>
    <s v="4302822091410059"/>
    <s v="国担非专项业务"/>
    <s v="新增"/>
    <x v="46"/>
    <m/>
    <s v="湖南省融资再担保有限公司"/>
    <s v="高明亮"/>
    <s v="农户"/>
    <s v="居民身份证"/>
    <s v="320924198107118318"/>
    <m/>
    <m/>
    <m/>
    <m/>
    <m/>
    <s v="否"/>
    <s v="江苏省/盐城市/射阳县"/>
    <s v="内陆养殖"/>
    <s v="农、林、牧、渔业"/>
    <n v="0"/>
    <n v="0"/>
    <n v="1"/>
    <n v="0"/>
    <s v="其他"/>
    <s v="三农"/>
    <m/>
    <m/>
    <m/>
    <m/>
    <s v="株洲县融兴村镇银行有限责任公司"/>
    <n v="40"/>
    <s v="个人经营性贷款"/>
    <n v="5"/>
    <s v="人民币"/>
    <s v="否"/>
    <s v="2022-09-14 00:00:00"/>
    <s v="2023-09-13 00:00:00"/>
    <m/>
    <s v="株洲县融兴村镇银行2022年（个借）字第2022-0965号"/>
    <m/>
    <s v="株洲县融兴村镇银行2022年（担保）字第2022-22231号"/>
    <s v="大农委保字-gaomingliang"/>
    <n v="2"/>
    <m/>
    <s v="自然人保证"/>
    <n v="0"/>
    <n v="60"/>
    <n v="0"/>
    <n v="20"/>
    <n v="20"/>
    <n v="0"/>
    <m/>
    <s v=""/>
    <m/>
    <s v="国担非专项业务"/>
    <m/>
    <s v="国担非专项业务"/>
    <m/>
    <s v="2022-11-23 17:00:34"/>
    <s v="2022-12-20 11:12:03"/>
    <s v="2022-11-23 16:06:25"/>
    <s v="唐媛"/>
    <m/>
    <s v="省再担合规性审查通过"/>
    <s v="国担合规性审查通过"/>
    <m/>
    <n v="40"/>
    <n v="40"/>
    <n v="364"/>
    <n v="0"/>
    <n v="0"/>
    <n v="2E-3"/>
    <n v="797.81"/>
    <n v="797.81"/>
    <m/>
  </r>
  <r>
    <s v="4302822091510031"/>
    <s v="国担非专项业务"/>
    <s v="新增"/>
    <x v="46"/>
    <m/>
    <s v="湖南省融资再担保有限公司"/>
    <s v="李平"/>
    <s v="农户"/>
    <s v="居民身份证"/>
    <s v="432503198504105039"/>
    <m/>
    <m/>
    <m/>
    <m/>
    <m/>
    <s v="否"/>
    <s v="湖南省/郴州市/苏仙区"/>
    <s v="猪的饲养"/>
    <s v="农、林、牧、渔业"/>
    <n v="0"/>
    <n v="0"/>
    <n v="1"/>
    <n v="0"/>
    <s v="其他"/>
    <s v="三农"/>
    <m/>
    <m/>
    <m/>
    <m/>
    <s v="株洲县融兴村镇银行有限责任公司"/>
    <n v="25"/>
    <s v="个人经营性贷款"/>
    <n v="5"/>
    <s v="人民币"/>
    <s v="否"/>
    <s v="2022-09-15 00:00:00"/>
    <s v="2023-03-14 00:00:00"/>
    <m/>
    <s v="株洲县融兴村镇银行2022年（个借）字第2022-0966号"/>
    <m/>
    <s v="株洲县融兴村镇银行2020年（担保）字第2020-20910号"/>
    <s v="大农委保字-liping"/>
    <n v="2"/>
    <m/>
    <s v="自然人保证"/>
    <n v="0"/>
    <n v="60"/>
    <n v="0"/>
    <n v="20"/>
    <n v="20"/>
    <n v="0"/>
    <m/>
    <s v=""/>
    <m/>
    <s v="国担非专项业务"/>
    <m/>
    <s v="国担非专项业务"/>
    <m/>
    <s v="2022-11-23 17:00:34"/>
    <s v="2022-12-20 11:11:11"/>
    <s v="2022-11-23 16:06:25"/>
    <s v="唐媛"/>
    <m/>
    <s v="省再担合规性审查通过"/>
    <s v="国担合规性审查通过"/>
    <m/>
    <n v="25"/>
    <n v="25"/>
    <n v="180"/>
    <n v="0"/>
    <n v="0"/>
    <n v="2E-3"/>
    <n v="246.58"/>
    <n v="246.58"/>
    <m/>
  </r>
  <r>
    <s v="4302822091510032"/>
    <s v="国担非专项业务"/>
    <s v="新增"/>
    <x v="46"/>
    <m/>
    <s v="湖南省融资再担保有限公司"/>
    <s v="徐厚金"/>
    <s v="农户"/>
    <s v="居民身份证"/>
    <s v="432321196804121535"/>
    <m/>
    <m/>
    <m/>
    <m/>
    <m/>
    <s v="是"/>
    <s v="湖南省/益阳市/赫山区"/>
    <s v="猪的饲养"/>
    <s v="农、林、牧、渔业"/>
    <n v="0"/>
    <n v="0"/>
    <n v="1"/>
    <n v="0"/>
    <s v="其他"/>
    <s v="三农"/>
    <m/>
    <m/>
    <m/>
    <m/>
    <s v="株洲县融兴村镇银行有限责任公司"/>
    <n v="30"/>
    <s v="个人经营性贷款"/>
    <n v="5"/>
    <s v="人民币"/>
    <s v="否"/>
    <s v="2022-09-15 00:00:00"/>
    <s v="2023-03-14 00:00:00"/>
    <m/>
    <s v="株洲县融兴村镇银行2022年（个借）字第2022-0967号"/>
    <m/>
    <s v="株洲县融兴村镇银行2022年（担保）字第2022-22234号"/>
    <s v="大农委保字-xuhoujin"/>
    <n v="2"/>
    <m/>
    <s v="自然人保证"/>
    <n v="0"/>
    <n v="60"/>
    <n v="0"/>
    <n v="20"/>
    <n v="20"/>
    <n v="0"/>
    <m/>
    <s v=""/>
    <m/>
    <s v="国担非专项业务"/>
    <m/>
    <s v="国担非专项业务"/>
    <m/>
    <s v="2022-11-23 17:00:34"/>
    <s v="2022-12-20 11:11:11"/>
    <s v="2022-11-23 16:06:25"/>
    <s v="唐媛"/>
    <m/>
    <s v="省再担合规性审查通过"/>
    <s v="国担合规性审查通过"/>
    <m/>
    <n v="30"/>
    <n v="30"/>
    <n v="180"/>
    <n v="0"/>
    <n v="0"/>
    <n v="2E-3"/>
    <n v="295.89"/>
    <n v="295.89"/>
    <m/>
  </r>
  <r>
    <s v="4302822091510033"/>
    <s v="国担非专项业务"/>
    <s v="新增"/>
    <x v="46"/>
    <m/>
    <s v="湖南省融资再担保有限公司"/>
    <s v="许世文"/>
    <s v="农户"/>
    <s v="居民身份证"/>
    <s v="430921199810190013"/>
    <m/>
    <m/>
    <m/>
    <m/>
    <m/>
    <s v="否"/>
    <s v="湖南省/岳阳市/君山区"/>
    <s v="内陆养殖"/>
    <s v="农、林、牧、渔业"/>
    <n v="0"/>
    <n v="0"/>
    <n v="1"/>
    <n v="0"/>
    <s v="其他"/>
    <s v="三农"/>
    <m/>
    <m/>
    <m/>
    <m/>
    <s v="株洲县融兴村镇银行有限责任公司"/>
    <n v="9"/>
    <s v="个人经营性贷款"/>
    <n v="5"/>
    <s v="人民币"/>
    <s v="否"/>
    <s v="2022-09-15 00:00:00"/>
    <s v="2023-09-14 00:00:00"/>
    <m/>
    <s v="株洲县融兴村镇银行2022年（个借）字第2022-0968号"/>
    <m/>
    <s v="株洲县融兴村镇银行2022年（担保）字第2022-22224号"/>
    <s v="大农委保字-xushiwen"/>
    <n v="2"/>
    <m/>
    <s v="自然人保证"/>
    <n v="0"/>
    <n v="60"/>
    <n v="0"/>
    <n v="20"/>
    <n v="20"/>
    <n v="0"/>
    <m/>
    <s v=""/>
    <m/>
    <s v="国担非专项业务"/>
    <m/>
    <s v="国担非专项业务"/>
    <m/>
    <s v="2022-11-23 17:00:34"/>
    <s v="2022-12-20 11:11:11"/>
    <s v="2022-11-23 16:06:25"/>
    <s v="唐媛"/>
    <m/>
    <s v="省再担合规性审查通过"/>
    <s v="国担合规性审查通过"/>
    <m/>
    <n v="9"/>
    <n v="9"/>
    <n v="364"/>
    <n v="0"/>
    <n v="0"/>
    <n v="2E-3"/>
    <n v="179.51"/>
    <n v="179.51"/>
    <m/>
  </r>
  <r>
    <s v="4302822091510034"/>
    <s v="国担非专项业务"/>
    <s v="新增"/>
    <x v="46"/>
    <m/>
    <s v="湖南省融资再担保有限公司"/>
    <s v="王汝章"/>
    <s v="农户"/>
    <s v="居民身份证"/>
    <s v="130223197607236172"/>
    <m/>
    <m/>
    <m/>
    <m/>
    <m/>
    <s v="否"/>
    <s v="河北省/唐山市/滦州市"/>
    <s v="猪的饲养"/>
    <s v="农、林、牧、渔业"/>
    <n v="0"/>
    <n v="0"/>
    <n v="1"/>
    <n v="0"/>
    <s v="其他"/>
    <s v="三农"/>
    <m/>
    <m/>
    <m/>
    <m/>
    <s v="株洲县融兴村镇银行有限责任公司"/>
    <n v="10"/>
    <s v="个人经营性贷款"/>
    <n v="5"/>
    <s v="人民币"/>
    <s v="否"/>
    <s v="2022-09-15 00:00:00"/>
    <s v="2023-09-14 00:00:00"/>
    <m/>
    <s v="株洲县融兴村镇银行2022年（个借）字第2022-0969号"/>
    <m/>
    <s v="株洲县融兴村镇银行2022年（担保）字第2022-22235号"/>
    <s v="大农委保字-wangruzhang"/>
    <n v="2"/>
    <m/>
    <s v="自然人保证"/>
    <n v="0"/>
    <n v="60"/>
    <n v="0"/>
    <n v="20"/>
    <n v="20"/>
    <n v="0"/>
    <m/>
    <s v=""/>
    <m/>
    <s v="国担非专项业务"/>
    <m/>
    <s v="国担非专项业务"/>
    <m/>
    <s v="2022-11-23 17:00:34"/>
    <s v="2022-12-20 11:11:11"/>
    <s v="2022-11-23 16:06:25"/>
    <s v="唐媛"/>
    <m/>
    <s v="省再担合规性审查通过"/>
    <s v="国担合规性审查通过"/>
    <m/>
    <n v="10"/>
    <n v="10"/>
    <n v="364"/>
    <n v="0"/>
    <n v="0"/>
    <n v="2E-3"/>
    <n v="199.45"/>
    <n v="199.45"/>
    <m/>
  </r>
  <r>
    <s v="4302822091510035"/>
    <s v="国担非专项业务"/>
    <s v="新增"/>
    <x v="46"/>
    <m/>
    <s v="湖南省融资再担保有限公司"/>
    <s v="桂新国"/>
    <s v="农户"/>
    <s v="居民身份证"/>
    <s v="432322196410256193"/>
    <m/>
    <m/>
    <m/>
    <m/>
    <m/>
    <s v="否"/>
    <s v="湖南省/益阳市/南县"/>
    <s v="内陆养殖"/>
    <s v="农、林、牧、渔业"/>
    <n v="0"/>
    <n v="0"/>
    <n v="1"/>
    <n v="0"/>
    <s v="其他"/>
    <s v="三农"/>
    <m/>
    <m/>
    <m/>
    <m/>
    <s v="株洲县融兴村镇银行有限责任公司"/>
    <n v="13"/>
    <s v="个人经营性贷款"/>
    <n v="5"/>
    <s v="人民币"/>
    <s v="否"/>
    <s v="2022-09-15 00:00:00"/>
    <s v="2023-09-14 00:00:00"/>
    <m/>
    <s v="株洲县融兴村镇银行2022年（个借）字第2022-0970号"/>
    <m/>
    <s v="株洲县融兴村镇银行2021年（担保）字第2021-21200号"/>
    <s v="大农委保字-guixinguo"/>
    <n v="2"/>
    <m/>
    <s v="自然人保证"/>
    <n v="0"/>
    <n v="60"/>
    <n v="0"/>
    <n v="20"/>
    <n v="20"/>
    <n v="0"/>
    <m/>
    <s v=""/>
    <m/>
    <s v="国担非专项业务"/>
    <m/>
    <s v="国担非专项业务"/>
    <m/>
    <s v="2022-11-23 17:00:34"/>
    <s v="2022-12-20 11:11:36"/>
    <s v="2022-11-23 16:06:25"/>
    <s v="唐媛"/>
    <m/>
    <s v="省再担合规性审查通过"/>
    <s v="国担合规性审查通过"/>
    <m/>
    <n v="13"/>
    <n v="13"/>
    <n v="364"/>
    <n v="0"/>
    <n v="0"/>
    <n v="2E-3"/>
    <n v="259.29000000000002"/>
    <n v="259.29000000000002"/>
    <m/>
  </r>
  <r>
    <s v="4302822091510036"/>
    <s v="国担非专项业务"/>
    <s v="新增"/>
    <x v="46"/>
    <m/>
    <s v="湖南省融资再担保有限公司"/>
    <s v="王松鹏"/>
    <s v="农户"/>
    <s v="居民身份证"/>
    <s v="432524198304011910"/>
    <m/>
    <m/>
    <m/>
    <m/>
    <m/>
    <s v="否"/>
    <s v="湖南省/娄底市/新化县"/>
    <s v="猪的饲养"/>
    <s v="农、林、牧、渔业"/>
    <n v="0"/>
    <n v="0"/>
    <n v="1"/>
    <n v="0"/>
    <s v="其他"/>
    <s v="三农"/>
    <m/>
    <m/>
    <m/>
    <m/>
    <s v="株洲县融兴村镇银行有限责任公司"/>
    <n v="15"/>
    <s v="个人经营性贷款"/>
    <n v="5"/>
    <s v="人民币"/>
    <s v="否"/>
    <s v="2022-09-15 00:00:00"/>
    <s v="2023-09-14 00:00:00"/>
    <m/>
    <s v="株洲县融兴村镇银行2022年（个借）字第2022-0971号"/>
    <m/>
    <s v="株洲县融兴村镇银行2021年（担保）字第2021-21352号"/>
    <s v="大农委保字-wangsongpeng"/>
    <n v="2"/>
    <m/>
    <s v="自然人保证"/>
    <n v="0"/>
    <n v="60"/>
    <n v="0"/>
    <n v="20"/>
    <n v="20"/>
    <n v="0"/>
    <m/>
    <s v=""/>
    <m/>
    <s v="国担非专项业务"/>
    <m/>
    <s v="国担非专项业务"/>
    <m/>
    <s v="2022-11-23 17:00:34"/>
    <s v="2022-12-20 11:11:36"/>
    <s v="2022-11-23 16:06:25"/>
    <s v="唐媛"/>
    <m/>
    <s v="省再担合规性审查通过"/>
    <s v="国担合规性审查通过"/>
    <m/>
    <n v="15"/>
    <n v="15"/>
    <n v="364"/>
    <n v="0"/>
    <n v="0"/>
    <n v="2E-3"/>
    <n v="299.18"/>
    <n v="299.18"/>
    <m/>
  </r>
  <r>
    <s v="4302822091510037"/>
    <s v="国担非专项业务"/>
    <s v="新增"/>
    <x v="46"/>
    <m/>
    <s v="湖南省融资再担保有限公司"/>
    <s v="叶长红"/>
    <s v="农户"/>
    <s v="居民身份证"/>
    <s v="432423197501071350"/>
    <m/>
    <m/>
    <m/>
    <m/>
    <m/>
    <s v="否"/>
    <s v="湖南省/常德市/汉寿县"/>
    <s v="鸡的饲养"/>
    <s v="农、林、牧、渔业"/>
    <n v="0"/>
    <n v="0"/>
    <n v="1"/>
    <n v="0"/>
    <s v="其他"/>
    <s v="三农"/>
    <m/>
    <m/>
    <m/>
    <m/>
    <s v="株洲县融兴村镇银行有限责任公司"/>
    <n v="20"/>
    <s v="个人经营性贷款"/>
    <n v="5.5"/>
    <s v="人民币"/>
    <s v="否"/>
    <s v="2022-09-15 00:00:00"/>
    <s v="2023-09-14 00:00:00"/>
    <m/>
    <s v="株洲县融兴村镇银行2022年（个借）字第2022-0972号"/>
    <m/>
    <s v="株洲县融兴村镇银行2021年（担保）字第2021-21151号"/>
    <s v="大农委保字-yechanghong"/>
    <n v="2"/>
    <m/>
    <s v="自然人保证"/>
    <n v="0"/>
    <n v="60"/>
    <n v="0"/>
    <n v="20"/>
    <n v="20"/>
    <n v="0"/>
    <m/>
    <s v=""/>
    <m/>
    <s v="国担非专项业务"/>
    <m/>
    <s v="国担非专项业务"/>
    <m/>
    <s v="2022-11-23 17:00:34"/>
    <s v="2022-12-20 11:11:36"/>
    <s v="2022-11-23 16:06:25"/>
    <s v="唐媛"/>
    <m/>
    <s v="省再担合规性审查通过"/>
    <s v="国担合规性审查通过"/>
    <m/>
    <n v="20"/>
    <n v="20"/>
    <n v="364"/>
    <n v="0"/>
    <n v="0"/>
    <n v="2E-3"/>
    <n v="398.9"/>
    <n v="398.9"/>
    <m/>
  </r>
  <r>
    <s v="4302822091510038"/>
    <s v="国担非专项业务"/>
    <s v="新增"/>
    <x v="46"/>
    <m/>
    <s v="湖南省融资再担保有限公司"/>
    <s v="范进"/>
    <s v="农户"/>
    <s v="居民身份证"/>
    <s v="430922198003014218"/>
    <m/>
    <m/>
    <m/>
    <m/>
    <m/>
    <s v="否"/>
    <s v="湖南省/益阳市/桃江县"/>
    <s v="鸡的饲养"/>
    <s v="农、林、牧、渔业"/>
    <n v="0"/>
    <n v="0"/>
    <n v="1"/>
    <n v="0"/>
    <s v="其他"/>
    <s v="三农"/>
    <m/>
    <m/>
    <m/>
    <m/>
    <s v="株洲县融兴村镇银行有限责任公司"/>
    <n v="20"/>
    <s v="个人经营性贷款"/>
    <n v="5"/>
    <s v="人民币"/>
    <s v="否"/>
    <s v="2022-09-15 00:00:00"/>
    <s v="2023-09-14 00:00:00"/>
    <m/>
    <s v="株洲县融兴村镇银行2022年（个借）字第2022-0973号"/>
    <m/>
    <s v="株洲县融兴村镇银行2020年（担保）字第2020-21041号"/>
    <s v="大农委保字-fanjin"/>
    <n v="2"/>
    <m/>
    <s v="自然人保证"/>
    <n v="0"/>
    <n v="60"/>
    <n v="0"/>
    <n v="20"/>
    <n v="20"/>
    <n v="0"/>
    <m/>
    <s v=""/>
    <m/>
    <s v="国担非专项业务"/>
    <m/>
    <s v="国担非专项业务"/>
    <m/>
    <s v="2022-11-23 17:00:34"/>
    <s v="2022-12-20 11:11:36"/>
    <s v="2022-11-23 16:06:25"/>
    <s v="唐媛"/>
    <m/>
    <s v="省再担合规性审查通过"/>
    <s v="国担合规性审查通过"/>
    <m/>
    <n v="20"/>
    <n v="20"/>
    <n v="364"/>
    <n v="0"/>
    <n v="0"/>
    <n v="2E-3"/>
    <n v="398.9"/>
    <n v="398.9"/>
    <m/>
  </r>
  <r>
    <s v="4302822091510039"/>
    <s v="国担非专项业务"/>
    <s v="新增"/>
    <x v="46"/>
    <m/>
    <s v="湖南省融资再担保有限公司"/>
    <s v="梁建华"/>
    <s v="农户"/>
    <s v="居民身份证"/>
    <s v="432502197411305428"/>
    <m/>
    <m/>
    <m/>
    <m/>
    <m/>
    <s v="否"/>
    <s v="湖南省/娄底市/涟源市"/>
    <s v="猪的饲养"/>
    <s v="农、林、牧、渔业"/>
    <n v="0"/>
    <n v="0"/>
    <n v="1"/>
    <n v="0"/>
    <s v="其他"/>
    <s v="三农"/>
    <m/>
    <m/>
    <m/>
    <m/>
    <s v="株洲县融兴村镇银行有限责任公司"/>
    <n v="25"/>
    <s v="个人经营性贷款"/>
    <n v="5"/>
    <s v="人民币"/>
    <s v="否"/>
    <s v="2022-09-15 00:00:00"/>
    <s v="2023-09-14 00:00:00"/>
    <m/>
    <s v="株洲县融兴村镇银行2022年（个借）字第2022-0974号"/>
    <m/>
    <s v="株洲县融兴村镇银行2021年（担保）字第2021-21267号"/>
    <s v="大农委保字-liangjianhua"/>
    <n v="2"/>
    <m/>
    <s v="自然人保证"/>
    <n v="0"/>
    <n v="60"/>
    <n v="0"/>
    <n v="20"/>
    <n v="20"/>
    <n v="0"/>
    <m/>
    <s v=""/>
    <m/>
    <s v="国担非专项业务"/>
    <m/>
    <s v="国担非专项业务"/>
    <m/>
    <s v="2022-11-23 17:00:34"/>
    <s v="2022-12-20 11:11:36"/>
    <s v="2022-11-23 16:06:25"/>
    <s v="唐媛"/>
    <m/>
    <s v="省再担合规性审查通过"/>
    <s v="国担合规性审查通过"/>
    <m/>
    <n v="25"/>
    <n v="25"/>
    <n v="364"/>
    <n v="0"/>
    <n v="0"/>
    <n v="2E-3"/>
    <n v="498.63"/>
    <n v="498.63"/>
    <m/>
  </r>
  <r>
    <s v="4302822091510040"/>
    <s v="国担非专项业务"/>
    <s v="新增"/>
    <x v="46"/>
    <m/>
    <s v="湖南省融资再担保有限公司"/>
    <s v="王涛"/>
    <s v="农户"/>
    <s v="居民身份证"/>
    <s v="432524199212100611"/>
    <m/>
    <m/>
    <m/>
    <m/>
    <m/>
    <s v="否"/>
    <s v="湖南省/娄底市/新化县"/>
    <s v="猪的饲养"/>
    <s v="农、林、牧、渔业"/>
    <n v="0"/>
    <n v="0"/>
    <n v="1"/>
    <n v="0"/>
    <s v="其他"/>
    <s v="三农"/>
    <m/>
    <m/>
    <m/>
    <m/>
    <s v="株洲县融兴村镇银行有限责任公司"/>
    <n v="40"/>
    <s v="个人经营性贷款"/>
    <n v="5"/>
    <s v="人民币"/>
    <s v="否"/>
    <s v="2022-09-15 00:00:00"/>
    <s v="2023-09-14 00:00:00"/>
    <m/>
    <s v="株洲县融兴村镇银行2022年（个借）字第2022-0975号"/>
    <m/>
    <s v="株洲县融兴村镇银行2021年（担保）字第2021-21107号"/>
    <s v="大农委保字-wangtao"/>
    <n v="2"/>
    <m/>
    <s v="自然人保证"/>
    <n v="0"/>
    <n v="60"/>
    <n v="0"/>
    <n v="20"/>
    <n v="20"/>
    <n v="0"/>
    <m/>
    <s v=""/>
    <m/>
    <s v="国担非专项业务"/>
    <m/>
    <s v="国担非专项业务"/>
    <m/>
    <s v="2022-11-23 17:00:34"/>
    <s v="2022-12-20 11:11:36"/>
    <s v="2022-11-23 16:06:25"/>
    <s v="唐媛"/>
    <m/>
    <s v="省再担合规性审查通过"/>
    <s v="国担合规性审查通过"/>
    <m/>
    <n v="40"/>
    <n v="40"/>
    <n v="364"/>
    <n v="0"/>
    <n v="0"/>
    <n v="2E-3"/>
    <n v="797.81"/>
    <n v="797.81"/>
    <m/>
  </r>
  <r>
    <s v="4302822091610025"/>
    <s v="国担非专项业务"/>
    <s v="新增"/>
    <x v="46"/>
    <m/>
    <s v="湖南省融资再担保有限公司"/>
    <s v="张文瑶"/>
    <s v="农户"/>
    <s v="居民身份证"/>
    <s v="431224199202262011"/>
    <m/>
    <m/>
    <m/>
    <m/>
    <m/>
    <s v="否"/>
    <s v="湖南省/怀化市/溆浦县"/>
    <s v="猪的饲养"/>
    <s v="农、林、牧、渔业"/>
    <n v="0"/>
    <n v="0"/>
    <n v="1"/>
    <n v="0"/>
    <s v="其他"/>
    <s v="三农"/>
    <m/>
    <m/>
    <m/>
    <m/>
    <s v="株洲县融兴村镇银行有限责任公司"/>
    <n v="10"/>
    <s v="个人经营性贷款"/>
    <n v="5"/>
    <s v="人民币"/>
    <s v="否"/>
    <s v="2022-09-16 00:00:00"/>
    <s v="2023-03-15 00:00:00"/>
    <m/>
    <s v="株洲县融兴村镇银行2022年（个借）字第2022-0976号"/>
    <m/>
    <s v="株洲县融兴村镇银行2022年（担保）字第2022-22218号"/>
    <s v="大农委保字-zhangwenyao"/>
    <n v="2"/>
    <m/>
    <s v="自然人保证"/>
    <n v="0"/>
    <n v="60"/>
    <n v="0"/>
    <n v="20"/>
    <n v="20"/>
    <n v="0"/>
    <m/>
    <s v=""/>
    <m/>
    <s v="国担非专项业务"/>
    <m/>
    <s v="国担非专项业务"/>
    <m/>
    <s v="2022-11-23 17:00:34"/>
    <s v="2022-12-20 11:11:36"/>
    <s v="2022-11-23 16:06:25"/>
    <s v="唐媛"/>
    <m/>
    <s v="省再担合规性审查通过"/>
    <s v="国担合规性审查通过"/>
    <m/>
    <n v="10"/>
    <n v="10"/>
    <n v="180"/>
    <n v="0"/>
    <n v="0"/>
    <n v="2E-3"/>
    <n v="98.63"/>
    <n v="98.63"/>
    <m/>
  </r>
  <r>
    <s v="4302822091610026"/>
    <s v="国担非专项业务"/>
    <s v="新增"/>
    <x v="46"/>
    <m/>
    <s v="湖南省融资再担保有限公司"/>
    <s v="伍本和"/>
    <s v="农户"/>
    <s v="居民身份证"/>
    <s v="432427196501013119"/>
    <m/>
    <m/>
    <m/>
    <m/>
    <m/>
    <s v="否"/>
    <s v="湖南省/常德市/石门县"/>
    <s v="猪的饲养"/>
    <s v="农、林、牧、渔业"/>
    <n v="0"/>
    <n v="0"/>
    <n v="1"/>
    <n v="0"/>
    <s v="其他"/>
    <s v="三农"/>
    <m/>
    <m/>
    <m/>
    <m/>
    <s v="株洲县融兴村镇银行有限责任公司"/>
    <n v="5"/>
    <s v="个人经营性贷款"/>
    <n v="5"/>
    <s v="人民币"/>
    <s v="否"/>
    <s v="2022-09-16 00:00:00"/>
    <s v="2023-09-15 00:00:00"/>
    <m/>
    <s v="株洲县融兴村镇银行2022年（个借）字第2022-0977号"/>
    <m/>
    <s v="株洲县融兴村镇银行2021年（担保）字第2021-21368号"/>
    <s v="大农委保字-wubenhe"/>
    <n v="2"/>
    <m/>
    <s v="自然人保证"/>
    <n v="0"/>
    <n v="60"/>
    <n v="0"/>
    <n v="20"/>
    <n v="20"/>
    <n v="0"/>
    <m/>
    <s v=""/>
    <m/>
    <s v="国担非专项业务"/>
    <m/>
    <s v="国担非专项业务"/>
    <m/>
    <s v="2022-11-23 17:00:34"/>
    <s v="2022-12-20 11:11:11"/>
    <s v="2022-11-23 16:06:25"/>
    <s v="唐媛"/>
    <m/>
    <s v="省再担合规性审查通过"/>
    <s v="国担合规性审查通过"/>
    <m/>
    <n v="5"/>
    <n v="5"/>
    <n v="364"/>
    <n v="0"/>
    <n v="0"/>
    <n v="2E-3"/>
    <n v="99.73"/>
    <n v="99.73"/>
    <m/>
  </r>
  <r>
    <s v="4302822091610027"/>
    <s v="国担非专项业务"/>
    <s v="新增"/>
    <x v="46"/>
    <m/>
    <s v="湖南省融资再担保有限公司"/>
    <s v="彭辉"/>
    <s v="农户"/>
    <s v="居民身份证"/>
    <s v="421083198702135310"/>
    <m/>
    <m/>
    <m/>
    <m/>
    <m/>
    <s v="否"/>
    <s v="湖北省/荆州市/洪湖市"/>
    <s v="内陆养殖"/>
    <s v="农、林、牧、渔业"/>
    <n v="0"/>
    <n v="0"/>
    <n v="1"/>
    <n v="0"/>
    <s v="其他"/>
    <s v="三农"/>
    <m/>
    <m/>
    <m/>
    <m/>
    <s v="株洲县融兴村镇银行有限责任公司"/>
    <n v="10"/>
    <s v="个人经营性贷款"/>
    <n v="5"/>
    <s v="人民币"/>
    <s v="否"/>
    <s v="2022-09-16 00:00:00"/>
    <s v="2023-09-15 00:00:00"/>
    <m/>
    <s v="株洲县融兴村镇银行2022年（个借）字第2022-0978号"/>
    <m/>
    <s v="株洲县融兴村镇银行2021年（担保）字第2021-21221号"/>
    <s v="大农委保字-penghui"/>
    <n v="2"/>
    <m/>
    <s v="自然人保证"/>
    <n v="0"/>
    <n v="60"/>
    <n v="0"/>
    <n v="20"/>
    <n v="20"/>
    <n v="0"/>
    <m/>
    <s v=""/>
    <m/>
    <s v="国担非专项业务"/>
    <m/>
    <s v="国担非专项业务"/>
    <m/>
    <s v="2022-11-23 17:00:34"/>
    <s v="2022-12-20 11:11:11"/>
    <s v="2022-11-23 16:06:25"/>
    <s v="唐媛"/>
    <m/>
    <s v="省再担合规性审查通过"/>
    <s v="国担合规性审查通过"/>
    <m/>
    <n v="10"/>
    <n v="10"/>
    <n v="364"/>
    <n v="0"/>
    <n v="0"/>
    <n v="2E-3"/>
    <n v="199.45"/>
    <n v="199.45"/>
    <m/>
  </r>
  <r>
    <s v="4302822091610028"/>
    <s v="国担非专项业务"/>
    <s v="新增"/>
    <x v="46"/>
    <m/>
    <s v="湖南省融资再担保有限公司"/>
    <s v="李冬发"/>
    <s v="农户"/>
    <s v="居民身份证"/>
    <s v="452402198610180990"/>
    <m/>
    <m/>
    <m/>
    <m/>
    <m/>
    <s v="否"/>
    <s v="广西壮族自治区/贺州市/八步区"/>
    <s v="猪的饲养"/>
    <s v="农、林、牧、渔业"/>
    <n v="0"/>
    <n v="0"/>
    <n v="1"/>
    <n v="0"/>
    <s v="其他"/>
    <s v="三农"/>
    <m/>
    <m/>
    <m/>
    <m/>
    <s v="株洲县融兴村镇银行有限责任公司"/>
    <n v="15"/>
    <s v="个人经营性贷款"/>
    <n v="5"/>
    <s v="人民币"/>
    <s v="否"/>
    <s v="2022-09-16 00:00:00"/>
    <s v="2023-09-15 00:00:00"/>
    <m/>
    <s v="株洲县融兴村镇银行2022年（个借）字第2022-0979号"/>
    <m/>
    <s v="株洲县融兴村镇银行2021年（担保）字第2021-21196号"/>
    <s v="大农委保字-lidongfa"/>
    <n v="2"/>
    <m/>
    <s v="自然人保证"/>
    <n v="0"/>
    <n v="60"/>
    <n v="0"/>
    <n v="20"/>
    <n v="20"/>
    <n v="0"/>
    <m/>
    <s v=""/>
    <m/>
    <s v="国担非专项业务"/>
    <m/>
    <s v="国担非专项业务"/>
    <m/>
    <s v="2022-11-23 17:00:34"/>
    <s v="2022-12-20 11:11:11"/>
    <s v="2022-11-23 16:06:25"/>
    <s v="唐媛"/>
    <m/>
    <s v="省再担合规性审查通过"/>
    <s v="国担合规性审查通过"/>
    <m/>
    <n v="15"/>
    <n v="15"/>
    <n v="364"/>
    <n v="0"/>
    <n v="0"/>
    <n v="2E-3"/>
    <n v="299.18"/>
    <n v="299.18"/>
    <m/>
  </r>
  <r>
    <s v="4302822091610029"/>
    <s v="国担非专项业务"/>
    <s v="新增"/>
    <x v="46"/>
    <m/>
    <s v="湖南省融资再担保有限公司"/>
    <s v="桂新友"/>
    <s v="农户"/>
    <s v="居民身份证"/>
    <s v="432930197305257036"/>
    <m/>
    <m/>
    <m/>
    <m/>
    <m/>
    <s v="否"/>
    <s v="湖南省/永州市/祁阳县"/>
    <s v="内陆养殖"/>
    <s v="农、林、牧、渔业"/>
    <n v="0"/>
    <n v="0"/>
    <n v="1"/>
    <n v="0"/>
    <s v="其他"/>
    <s v="三农"/>
    <m/>
    <m/>
    <m/>
    <m/>
    <s v="株洲县融兴村镇银行有限责任公司"/>
    <n v="20"/>
    <s v="个人经营性贷款"/>
    <n v="5.5"/>
    <s v="人民币"/>
    <s v="否"/>
    <s v="2022-09-16 00:00:00"/>
    <s v="2023-09-15 00:00:00"/>
    <m/>
    <s v="株洲县融兴村镇银行2022年（个借）字第2022-0980号"/>
    <m/>
    <s v="株洲县融兴村镇银行2021年（担保）字第2021-21149号"/>
    <s v="大农委保字-guixinyou"/>
    <n v="2"/>
    <m/>
    <s v="自然人保证"/>
    <n v="0"/>
    <n v="60"/>
    <n v="0"/>
    <n v="20"/>
    <n v="20"/>
    <n v="0"/>
    <m/>
    <s v=""/>
    <m/>
    <s v="国担非专项业务"/>
    <m/>
    <s v="国担非专项业务"/>
    <m/>
    <s v="2022-11-23 17:00:34"/>
    <s v="2022-12-20 11:11:11"/>
    <s v="2022-11-23 16:06:25"/>
    <s v="唐媛"/>
    <m/>
    <s v="省再担合规性审查通过"/>
    <s v="国担合规性审查通过"/>
    <m/>
    <n v="20"/>
    <n v="20"/>
    <n v="364"/>
    <n v="0"/>
    <n v="0"/>
    <n v="2E-3"/>
    <n v="398.9"/>
    <n v="398.9"/>
    <m/>
  </r>
  <r>
    <s v="4302822091910035"/>
    <s v="国担非专项业务"/>
    <s v="新增"/>
    <x v="46"/>
    <m/>
    <s v="湖南省融资再担保有限公司"/>
    <s v="曹晓春"/>
    <s v="农户"/>
    <s v="居民身份证"/>
    <s v="432302197102221617"/>
    <m/>
    <m/>
    <m/>
    <m/>
    <m/>
    <s v="否"/>
    <s v="湖南省/益阳市/南县"/>
    <s v="内陆养殖"/>
    <s v="农、林、牧、渔业"/>
    <n v="0"/>
    <n v="0"/>
    <n v="1"/>
    <n v="0"/>
    <s v="其他"/>
    <s v="三农"/>
    <m/>
    <m/>
    <m/>
    <m/>
    <s v="株洲县融兴村镇银行有限责任公司"/>
    <n v="40"/>
    <s v="个人经营性贷款"/>
    <n v="5"/>
    <s v="人民币"/>
    <s v="否"/>
    <s v="2022-09-19 00:00:00"/>
    <s v="2023-01-18 00:00:00"/>
    <m/>
    <s v="株洲县融兴村镇银行2022年（个借）字第2022-0981号"/>
    <m/>
    <s v="株洲县融兴村镇银行2022年（担保）字第2022-22220号"/>
    <s v="大农委保字-caoxiaochun"/>
    <n v="2"/>
    <m/>
    <s v="自然人保证"/>
    <n v="0"/>
    <n v="60"/>
    <n v="0"/>
    <n v="20"/>
    <n v="20"/>
    <n v="0"/>
    <m/>
    <s v=""/>
    <m/>
    <s v="国担非专项业务"/>
    <m/>
    <s v="国担非专项业务"/>
    <m/>
    <s v="2022-11-23 17:00:34"/>
    <s v="2022-12-20 11:11:11"/>
    <s v="2022-11-23 16:06:25"/>
    <s v="唐媛"/>
    <m/>
    <s v="省再担合规性审查通过"/>
    <s v="国担合规性审查通过"/>
    <m/>
    <n v="40"/>
    <n v="40"/>
    <n v="121"/>
    <n v="0"/>
    <n v="0"/>
    <n v="2E-3"/>
    <n v="265.20999999999998"/>
    <n v="265.20999999999998"/>
    <m/>
  </r>
  <r>
    <s v="4302822091910036"/>
    <s v="国担非专项业务"/>
    <s v="新增"/>
    <x v="46"/>
    <m/>
    <s v="湖南省融资再担保有限公司"/>
    <s v="孟传云"/>
    <s v="农户"/>
    <s v="居民身份证"/>
    <s v="430822197401243796"/>
    <m/>
    <m/>
    <m/>
    <m/>
    <m/>
    <s v="否"/>
    <s v="湖南省/张家界市/桑植县"/>
    <s v="猪的饲养"/>
    <s v="农、林、牧、渔业"/>
    <n v="0"/>
    <n v="0"/>
    <n v="1"/>
    <n v="0"/>
    <s v="其他"/>
    <s v="三农"/>
    <m/>
    <m/>
    <m/>
    <m/>
    <s v="株洲县融兴村镇银行有限责任公司"/>
    <n v="8"/>
    <s v="个人经营性贷款"/>
    <n v="5"/>
    <s v="人民币"/>
    <s v="否"/>
    <s v="2022-09-19 00:00:00"/>
    <s v="2023-03-18 00:00:00"/>
    <m/>
    <s v="株洲县融兴村镇银行2022年（个借）字第2022-0982号"/>
    <m/>
    <s v="株洲县融兴村镇银行2022年（担保）字第2022-22205号"/>
    <s v="大农委保字-mengchuanyun"/>
    <n v="2"/>
    <m/>
    <s v="自然人保证"/>
    <n v="0"/>
    <n v="60"/>
    <n v="0"/>
    <n v="20"/>
    <n v="20"/>
    <n v="0"/>
    <m/>
    <s v=""/>
    <m/>
    <s v="国担非专项业务"/>
    <m/>
    <s v="国担非专项业务"/>
    <m/>
    <s v="2022-11-23 17:00:34"/>
    <s v="2022-12-20 11:11:11"/>
    <s v="2022-11-23 16:06:25"/>
    <s v="唐媛"/>
    <m/>
    <s v="省再担合规性审查通过"/>
    <s v="国担合规性审查通过"/>
    <m/>
    <n v="8"/>
    <n v="8"/>
    <n v="180"/>
    <n v="0"/>
    <n v="0"/>
    <n v="2E-3"/>
    <n v="78.900000000000006"/>
    <n v="78.900000000000006"/>
    <m/>
  </r>
  <r>
    <s v="4302822091910037"/>
    <s v="国担非专项业务"/>
    <s v="新增"/>
    <x v="46"/>
    <m/>
    <s v="湖南省融资再担保有限公司"/>
    <s v="刘克忠"/>
    <s v="农户"/>
    <s v="居民身份证"/>
    <s v="432423196302090730"/>
    <m/>
    <m/>
    <m/>
    <m/>
    <m/>
    <s v="否"/>
    <s v="湖南省/常德市/汉寿县"/>
    <s v="内陆养殖"/>
    <s v="农、林、牧、渔业"/>
    <n v="0"/>
    <n v="0"/>
    <n v="1"/>
    <n v="0"/>
    <s v="其他"/>
    <s v="三农"/>
    <m/>
    <m/>
    <m/>
    <m/>
    <s v="株洲县融兴村镇银行有限责任公司"/>
    <n v="10"/>
    <s v="个人经营性贷款"/>
    <n v="5"/>
    <s v="人民币"/>
    <s v="否"/>
    <s v="2022-09-19 00:00:00"/>
    <s v="2023-03-18 00:00:00"/>
    <m/>
    <s v="株洲县融兴村镇银行2022年（个借）字第2022-0983号"/>
    <m/>
    <s v="株洲县融兴村镇银行2022年（担保）字第2022-22203号"/>
    <s v="大农委保字-liukezhong"/>
    <n v="2"/>
    <m/>
    <s v="自然人保证"/>
    <n v="0"/>
    <n v="60"/>
    <n v="0"/>
    <n v="20"/>
    <n v="20"/>
    <n v="0"/>
    <m/>
    <s v=""/>
    <m/>
    <s v="国担非专项业务"/>
    <m/>
    <s v="国担非专项业务"/>
    <m/>
    <s v="2022-11-23 17:00:34"/>
    <s v="2022-12-20 11:11:11"/>
    <s v="2022-11-23 16:06:25"/>
    <s v="唐媛"/>
    <m/>
    <s v="省再担合规性审查通过"/>
    <s v="国担合规性审查通过"/>
    <m/>
    <n v="10"/>
    <n v="10"/>
    <n v="180"/>
    <n v="0"/>
    <n v="0"/>
    <n v="2E-3"/>
    <n v="98.63"/>
    <n v="98.63"/>
    <m/>
  </r>
  <r>
    <s v="4302822091910038"/>
    <s v="国担非专项业务"/>
    <s v="新增"/>
    <x v="46"/>
    <m/>
    <s v="湖南省融资再担保有限公司"/>
    <s v="王文会"/>
    <s v="农户"/>
    <s v="居民身份证"/>
    <s v="412826196611127119"/>
    <m/>
    <m/>
    <m/>
    <m/>
    <m/>
    <s v="否"/>
    <s v="河南省/驻马店市/汝南县"/>
    <s v="鸡的饲养"/>
    <s v="农、林、牧、渔业"/>
    <n v="0"/>
    <n v="0"/>
    <n v="1"/>
    <n v="0"/>
    <s v="其他"/>
    <s v="三农"/>
    <m/>
    <m/>
    <m/>
    <m/>
    <s v="株洲县融兴村镇银行有限责任公司"/>
    <n v="10"/>
    <s v="个人经营性贷款"/>
    <n v="5"/>
    <s v="人民币"/>
    <s v="否"/>
    <s v="2022-09-19 00:00:00"/>
    <s v="2023-03-18 00:00:00"/>
    <m/>
    <s v="株洲县融兴村镇银行2022年（个借）字第2022-0984号"/>
    <m/>
    <s v="株洲县融兴村镇银行2022年（担保）字第2022-22022号"/>
    <s v="大农委保字-wangwenhui"/>
    <n v="2"/>
    <m/>
    <s v="自然人保证"/>
    <n v="0"/>
    <n v="60"/>
    <n v="0"/>
    <n v="20"/>
    <n v="20"/>
    <n v="0"/>
    <m/>
    <s v=""/>
    <m/>
    <s v="国担非专项业务"/>
    <m/>
    <s v="国担非专项业务"/>
    <m/>
    <s v="2022-11-23 17:00:34"/>
    <s v="2022-12-20 11:11:11"/>
    <s v="2022-11-23 16:06:25"/>
    <s v="唐媛"/>
    <m/>
    <s v="省再担合规性审查通过"/>
    <s v="国担合规性审查通过"/>
    <m/>
    <n v="10"/>
    <n v="10"/>
    <n v="180"/>
    <n v="0"/>
    <n v="0"/>
    <n v="2E-3"/>
    <n v="98.63"/>
    <n v="98.63"/>
    <m/>
  </r>
  <r>
    <s v="4302822091910039"/>
    <s v="国担非专项业务"/>
    <s v="新增"/>
    <x v="46"/>
    <m/>
    <s v="湖南省融资再担保有限公司"/>
    <s v="刘其中"/>
    <s v="农户"/>
    <s v="居民身份证"/>
    <s v="430421197010084937"/>
    <m/>
    <m/>
    <m/>
    <m/>
    <m/>
    <s v="否"/>
    <s v="湖南省/衡阳市/衡阳县"/>
    <s v="猪的饲养"/>
    <s v="农、林、牧、渔业"/>
    <n v="0"/>
    <n v="0"/>
    <n v="1"/>
    <n v="0"/>
    <s v="其他"/>
    <s v="三农"/>
    <m/>
    <m/>
    <m/>
    <m/>
    <s v="株洲县融兴村镇银行有限责任公司"/>
    <n v="10"/>
    <s v="个人经营性贷款"/>
    <n v="5"/>
    <s v="人民币"/>
    <s v="否"/>
    <s v="2022-09-19 00:00:00"/>
    <s v="2023-09-18 00:00:00"/>
    <m/>
    <s v="株洲县融兴村镇银行2022年（个借）字第2022-0985号"/>
    <m/>
    <s v="株洲县融兴村镇银行2022年（担保）字第2022-22157号"/>
    <s v="大农委保字-liuqizhong"/>
    <n v="2"/>
    <m/>
    <s v="自然人保证"/>
    <n v="0"/>
    <n v="60"/>
    <n v="0"/>
    <n v="20"/>
    <n v="20"/>
    <n v="0"/>
    <m/>
    <s v=""/>
    <m/>
    <s v="国担非专项业务"/>
    <m/>
    <s v="国担非专项业务"/>
    <m/>
    <s v="2022-11-23 17:00:34"/>
    <s v="2022-12-20 11:11:11"/>
    <s v="2022-11-23 16:06:25"/>
    <s v="唐媛"/>
    <m/>
    <s v="省再担合规性审查通过"/>
    <s v="国担合规性审查通过"/>
    <m/>
    <n v="10"/>
    <n v="10"/>
    <n v="364"/>
    <n v="0"/>
    <n v="0"/>
    <n v="2E-3"/>
    <n v="199.45"/>
    <n v="199.45"/>
    <m/>
  </r>
  <r>
    <s v="4302822091910040"/>
    <s v="国担非专项业务"/>
    <s v="新增"/>
    <x v="46"/>
    <m/>
    <s v="湖南省融资再担保有限公司"/>
    <s v="周娟"/>
    <s v="农户"/>
    <s v="居民身份证"/>
    <s v="430722199406292267"/>
    <m/>
    <m/>
    <m/>
    <m/>
    <m/>
    <s v="否"/>
    <s v="湖南省/常德市/汉寿县"/>
    <s v="内陆养殖"/>
    <s v="农、林、牧、渔业"/>
    <n v="0"/>
    <n v="0"/>
    <n v="1"/>
    <n v="0"/>
    <s v="其他"/>
    <s v="三农"/>
    <m/>
    <m/>
    <m/>
    <m/>
    <s v="株洲县融兴村镇银行有限责任公司"/>
    <n v="10"/>
    <s v="个人经营性贷款"/>
    <n v="5"/>
    <s v="人民币"/>
    <s v="否"/>
    <s v="2022-09-19 00:00:00"/>
    <s v="2023-09-18 00:00:00"/>
    <m/>
    <s v="株洲县融兴村镇银行2022年（个借）字第2022-0986号"/>
    <m/>
    <s v="株洲县融兴村镇银行2021年（担保）字第2021-21224号"/>
    <s v="大农委保字-zhoujuan"/>
    <n v="2"/>
    <m/>
    <s v="自然人保证"/>
    <n v="0"/>
    <n v="60"/>
    <n v="0"/>
    <n v="20"/>
    <n v="20"/>
    <n v="0"/>
    <m/>
    <s v=""/>
    <m/>
    <s v="国担非专项业务"/>
    <m/>
    <s v="国担非专项业务"/>
    <m/>
    <s v="2022-11-23 17:00:12"/>
    <s v="2022-12-20 11:11:11"/>
    <s v="2022-11-23 16:06:25"/>
    <s v="唐媛"/>
    <m/>
    <s v="省再担合规性审查通过"/>
    <s v="国担合规性审查通过"/>
    <m/>
    <n v="10"/>
    <n v="10"/>
    <n v="364"/>
    <n v="0"/>
    <n v="0"/>
    <n v="2E-3"/>
    <n v="199.45"/>
    <n v="199.45"/>
    <m/>
  </r>
  <r>
    <s v="4302822091910041"/>
    <s v="国担非专项业务"/>
    <s v="新增"/>
    <x v="46"/>
    <m/>
    <s v="湖南省融资再担保有限公司"/>
    <s v="毛庆"/>
    <s v="农户"/>
    <s v="居民身份证"/>
    <s v="43012419850611587X"/>
    <m/>
    <m/>
    <m/>
    <m/>
    <m/>
    <s v="否"/>
    <s v="湖南省/长沙市/宁乡市"/>
    <s v="鸡的饲养"/>
    <s v="农、林、牧、渔业"/>
    <n v="0"/>
    <n v="0"/>
    <n v="1"/>
    <n v="0"/>
    <s v="其他"/>
    <s v="三农"/>
    <m/>
    <m/>
    <m/>
    <m/>
    <s v="株洲县融兴村镇银行有限责任公司"/>
    <n v="15"/>
    <s v="个人经营性贷款"/>
    <n v="5"/>
    <s v="人民币"/>
    <s v="否"/>
    <s v="2022-09-19 00:00:00"/>
    <s v="2023-09-18 00:00:00"/>
    <m/>
    <s v="株洲县融兴村镇银行2022年（个借）字第2022-0989号"/>
    <m/>
    <s v="株洲县融兴村镇银行2021年（担保）字第2021-21093号"/>
    <s v="大农委保字-maoqing"/>
    <n v="2"/>
    <m/>
    <s v="自然人保证"/>
    <n v="0"/>
    <n v="60"/>
    <n v="0"/>
    <n v="20"/>
    <n v="20"/>
    <n v="0"/>
    <m/>
    <s v=""/>
    <m/>
    <s v="国担非专项业务"/>
    <m/>
    <s v="国担非专项业务"/>
    <m/>
    <s v="2022-11-23 17:00:12"/>
    <s v="2022-12-20 11:11:11"/>
    <s v="2022-11-23 16:06:25"/>
    <s v="唐媛"/>
    <m/>
    <s v="省再担合规性审查通过"/>
    <s v="国担合规性审查通过"/>
    <m/>
    <n v="15"/>
    <n v="15"/>
    <n v="364"/>
    <n v="0"/>
    <n v="0"/>
    <n v="2E-3"/>
    <n v="299.18"/>
    <n v="299.18"/>
    <m/>
  </r>
  <r>
    <s v="4302822092010034"/>
    <s v="国担非专项业务"/>
    <s v="新增"/>
    <x v="46"/>
    <m/>
    <s v="湖南省融资再担保有限公司"/>
    <s v="陈志明"/>
    <s v="农户"/>
    <s v="居民身份证"/>
    <s v="430624196407046117"/>
    <m/>
    <m/>
    <m/>
    <m/>
    <m/>
    <s v="否"/>
    <s v="湖南省/岳阳市/湘阴县"/>
    <s v="内陆养殖"/>
    <s v="农、林、牧、渔业"/>
    <n v="0"/>
    <n v="0"/>
    <n v="1"/>
    <n v="0"/>
    <s v="其他"/>
    <s v="三农"/>
    <m/>
    <m/>
    <m/>
    <m/>
    <s v="株洲县融兴村镇银行有限责任公司"/>
    <n v="10"/>
    <s v="个人经营性贷款"/>
    <n v="5"/>
    <s v="人民币"/>
    <s v="否"/>
    <s v="2022-09-20 00:00:00"/>
    <s v="2023-03-19 00:00:00"/>
    <m/>
    <s v="株洲县融兴村镇银行2022年（个借）字第2022-0990号"/>
    <m/>
    <s v="株洲县融兴村镇银行2021年（担保）字第2021-21181号"/>
    <s v="大农委保字-chenzhiming"/>
    <n v="2"/>
    <m/>
    <s v="自然人保证"/>
    <n v="0"/>
    <n v="60"/>
    <n v="0"/>
    <n v="20"/>
    <n v="20"/>
    <n v="0"/>
    <m/>
    <s v=""/>
    <m/>
    <s v="国担非专项业务"/>
    <m/>
    <s v="国担非专项业务"/>
    <m/>
    <s v="2022-11-23 17:00:34"/>
    <s v="2022-12-20 11:11:36"/>
    <s v="2022-11-23 16:06:25"/>
    <s v="唐媛"/>
    <m/>
    <s v="省再担合规性审查通过"/>
    <s v="国担合规性审查通过"/>
    <m/>
    <n v="10"/>
    <n v="10"/>
    <n v="180"/>
    <n v="0"/>
    <n v="0"/>
    <n v="2E-3"/>
    <n v="98.63"/>
    <n v="98.63"/>
    <m/>
  </r>
  <r>
    <s v="4302822092010035"/>
    <s v="国担非专项业务"/>
    <s v="新增"/>
    <x v="46"/>
    <m/>
    <s v="湖南省融资再担保有限公司"/>
    <s v="李享"/>
    <s v="农户"/>
    <s v="居民身份证"/>
    <s v="43072519850917011X"/>
    <m/>
    <m/>
    <m/>
    <m/>
    <m/>
    <s v="否"/>
    <s v="湖南省/长沙市/芙蓉区"/>
    <s v="猪的饲养"/>
    <s v="农、林、牧、渔业"/>
    <n v="0"/>
    <n v="0"/>
    <n v="1"/>
    <n v="0"/>
    <s v="其他"/>
    <s v="三农"/>
    <m/>
    <m/>
    <m/>
    <m/>
    <s v="株洲县融兴村镇银行有限责任公司"/>
    <n v="50"/>
    <s v="个人经营性贷款"/>
    <n v="5"/>
    <s v="人民币"/>
    <s v="否"/>
    <s v="2022-09-20 00:00:00"/>
    <s v="2023-03-19 00:00:00"/>
    <m/>
    <s v="株洲县融兴村镇银行2022年（个借）字第2022-0991号"/>
    <m/>
    <s v="株洲县融兴村镇银行2021年（担保）字第2021-21422号"/>
    <s v="大农委保字-lixiang"/>
    <n v="2"/>
    <m/>
    <s v="自然人保证"/>
    <n v="0"/>
    <n v="60"/>
    <n v="0"/>
    <n v="20"/>
    <n v="20"/>
    <n v="0"/>
    <m/>
    <s v=""/>
    <m/>
    <s v="国担非专项业务"/>
    <m/>
    <s v="国担非专项业务"/>
    <m/>
    <s v="2022-11-23 17:00:34"/>
    <s v="2022-12-20 11:11:36"/>
    <s v="2022-11-23 16:06:25"/>
    <s v="唐媛"/>
    <m/>
    <s v="省再担合规性审查通过"/>
    <s v="国担合规性审查通过"/>
    <m/>
    <n v="50"/>
    <n v="50"/>
    <n v="180"/>
    <n v="0"/>
    <n v="0"/>
    <n v="2E-3"/>
    <n v="493.15"/>
    <n v="493.15"/>
    <m/>
  </r>
  <r>
    <s v="4302822092010036"/>
    <s v="国担非专项业务"/>
    <s v="新增"/>
    <x v="46"/>
    <m/>
    <s v="湖南省融资再担保有限公司"/>
    <s v="颜艳"/>
    <s v="农户"/>
    <s v="居民身份证"/>
    <s v="430922198609118142"/>
    <m/>
    <m/>
    <m/>
    <m/>
    <m/>
    <s v="否"/>
    <s v="湖南省/长沙市/雨花区"/>
    <s v="猪的饲养"/>
    <s v="农、林、牧、渔业"/>
    <n v="0"/>
    <n v="0"/>
    <n v="1"/>
    <n v="0"/>
    <s v="其他"/>
    <s v="三农"/>
    <m/>
    <m/>
    <m/>
    <m/>
    <s v="株洲县融兴村镇银行有限责任公司"/>
    <n v="50"/>
    <s v="个人经营性贷款"/>
    <n v="5"/>
    <s v="人民币"/>
    <s v="否"/>
    <s v="2022-09-20 00:00:00"/>
    <s v="2023-03-19 00:00:00"/>
    <m/>
    <s v="株洲县融兴村镇银行2022年（个借）字第2022-0992号"/>
    <m/>
    <s v="株洲县融兴村镇银行2021年（担保）字第2021-21421号"/>
    <s v="大农委保字-yanyan"/>
    <n v="2"/>
    <m/>
    <s v="自然人保证"/>
    <n v="0"/>
    <n v="60"/>
    <n v="0"/>
    <n v="20"/>
    <n v="20"/>
    <n v="0"/>
    <m/>
    <s v=""/>
    <m/>
    <s v="国担非专项业务"/>
    <m/>
    <s v="国担非专项业务"/>
    <m/>
    <s v="2022-11-23 17:00:34"/>
    <s v="2022-12-20 11:11:36"/>
    <s v="2022-11-23 16:06:25"/>
    <s v="唐媛"/>
    <m/>
    <s v="省再担合规性审查通过"/>
    <s v="国担合规性审查通过"/>
    <m/>
    <n v="50"/>
    <n v="50"/>
    <n v="180"/>
    <n v="0"/>
    <n v="0"/>
    <n v="2E-3"/>
    <n v="493.15"/>
    <n v="493.15"/>
    <m/>
  </r>
  <r>
    <s v="4302822092010037"/>
    <s v="国担非专项业务"/>
    <s v="新增"/>
    <x v="46"/>
    <m/>
    <s v="湖南省融资再担保有限公司"/>
    <s v="刘志勇"/>
    <s v="农户"/>
    <s v="居民身份证"/>
    <s v="430602197403287112"/>
    <m/>
    <m/>
    <m/>
    <m/>
    <m/>
    <s v="否"/>
    <s v="湖南省/岳阳市/岳阳楼区"/>
    <s v="鸡的饲养"/>
    <s v="农、林、牧、渔业"/>
    <n v="0"/>
    <n v="0"/>
    <n v="1"/>
    <n v="0"/>
    <s v="其他"/>
    <s v="三农"/>
    <m/>
    <m/>
    <m/>
    <m/>
    <s v="株洲县融兴村镇银行有限责任公司"/>
    <n v="60"/>
    <s v="个人经营性贷款"/>
    <n v="5"/>
    <s v="人民币"/>
    <s v="否"/>
    <s v="2022-09-20 00:00:00"/>
    <s v="2023-03-19 00:00:00"/>
    <m/>
    <s v="株洲县融兴村镇银行2022年（个借）字第2022-0993号"/>
    <m/>
    <s v="株洲县融兴村镇银行2022年（担保）字第2022-22045号"/>
    <s v="大农委保字-liuzhiyong"/>
    <n v="2"/>
    <m/>
    <s v="自然人保证"/>
    <n v="0"/>
    <n v="60"/>
    <n v="0"/>
    <n v="20"/>
    <n v="20"/>
    <n v="0"/>
    <m/>
    <s v=""/>
    <m/>
    <s v="国担非专项业务"/>
    <m/>
    <s v="国担非专项业务"/>
    <m/>
    <s v="2022-11-23 17:00:34"/>
    <s v="2022-12-20 11:11:36"/>
    <s v="2022-11-23 16:06:25"/>
    <s v="唐媛"/>
    <m/>
    <s v="省再担合规性审查通过"/>
    <s v="国担合规性审查通过"/>
    <m/>
    <n v="60"/>
    <n v="60"/>
    <n v="180"/>
    <n v="0"/>
    <n v="0"/>
    <n v="2E-3"/>
    <n v="591.78"/>
    <n v="591.78"/>
    <m/>
  </r>
  <r>
    <s v="4302822092010038"/>
    <s v="国担非专项业务"/>
    <s v="新增"/>
    <x v="46"/>
    <m/>
    <s v="湖南省融资再担保有限公司"/>
    <s v="周建红"/>
    <s v="农户"/>
    <s v="居民身份证"/>
    <s v="430624197008102673"/>
    <m/>
    <m/>
    <m/>
    <m/>
    <m/>
    <s v="否"/>
    <s v="湖南省/岳阳市/湘阴县"/>
    <s v="内陆养殖"/>
    <s v="农、林、牧、渔业"/>
    <n v="0"/>
    <n v="0"/>
    <n v="1"/>
    <n v="0"/>
    <s v="其他"/>
    <s v="三农"/>
    <m/>
    <m/>
    <m/>
    <m/>
    <s v="株洲县融兴村镇银行有限责任公司"/>
    <n v="10"/>
    <s v="个人经营性贷款"/>
    <n v="5"/>
    <s v="人民币"/>
    <s v="否"/>
    <s v="2022-09-20 00:00:00"/>
    <s v="2023-09-19 00:00:00"/>
    <m/>
    <s v="株洲县融兴村镇银行2022年（个借）字第2022-0994号"/>
    <m/>
    <s v="株洲县融兴村镇银行2022年（担保）字第2022-22202号"/>
    <s v="大农委保字-zhoujianhong"/>
    <n v="2"/>
    <m/>
    <s v="自然人保证"/>
    <n v="0"/>
    <n v="60"/>
    <n v="0"/>
    <n v="20"/>
    <n v="20"/>
    <n v="0"/>
    <m/>
    <s v=""/>
    <m/>
    <s v="国担非专项业务"/>
    <m/>
    <s v="国担非专项业务"/>
    <m/>
    <s v="2022-11-23 17:00:34"/>
    <s v="2022-12-20 11:11:11"/>
    <s v="2022-11-23 16:06:25"/>
    <s v="唐媛"/>
    <m/>
    <s v="省再担合规性审查通过"/>
    <s v="国担合规性审查通过"/>
    <m/>
    <n v="10"/>
    <n v="10"/>
    <n v="364"/>
    <n v="0"/>
    <n v="0"/>
    <n v="2E-3"/>
    <n v="199.45"/>
    <n v="199.45"/>
    <m/>
  </r>
  <r>
    <s v="4302822092010039"/>
    <s v="国担非专项业务"/>
    <s v="新增"/>
    <x v="46"/>
    <m/>
    <s v="湖南省融资再担保有限公司"/>
    <s v="贺金辉"/>
    <s v="农户"/>
    <s v="居民身份证"/>
    <s v="430981198205185613"/>
    <m/>
    <m/>
    <m/>
    <m/>
    <m/>
    <s v="否"/>
    <s v="湖南省/益阳市/沅江市"/>
    <s v="内陆养殖"/>
    <s v="农、林、牧、渔业"/>
    <n v="0"/>
    <n v="0"/>
    <n v="1"/>
    <n v="0"/>
    <s v="其他"/>
    <s v="三农"/>
    <m/>
    <m/>
    <m/>
    <m/>
    <s v="株洲县融兴村镇银行有限责任公司"/>
    <n v="10"/>
    <s v="个人经营性贷款"/>
    <n v="5"/>
    <s v="人民币"/>
    <s v="否"/>
    <s v="2022-09-20 00:00:00"/>
    <s v="2023-09-19 00:00:00"/>
    <m/>
    <s v="株洲县融兴村镇银行2022年（个借）字第2022-0995号"/>
    <m/>
    <s v="株洲县融兴村镇银行2022年（担保）字第2022-22228号"/>
    <s v="大农委保字-hejinhui"/>
    <n v="2"/>
    <m/>
    <s v="自然人保证"/>
    <n v="0"/>
    <n v="60"/>
    <n v="0"/>
    <n v="20"/>
    <n v="20"/>
    <n v="0"/>
    <m/>
    <s v=""/>
    <m/>
    <s v="国担非专项业务"/>
    <m/>
    <s v="国担非专项业务"/>
    <m/>
    <s v="2022-11-23 17:00:34"/>
    <s v="2022-12-20 11:11:11"/>
    <s v="2022-11-23 16:06:25"/>
    <s v="唐媛"/>
    <m/>
    <s v="省再担合规性审查通过"/>
    <s v="国担合规性审查通过"/>
    <m/>
    <n v="10"/>
    <n v="10"/>
    <n v="364"/>
    <n v="0"/>
    <n v="0"/>
    <n v="2E-3"/>
    <n v="199.45"/>
    <n v="199.45"/>
    <m/>
  </r>
  <r>
    <s v="4302822092010040"/>
    <s v="国担非专项业务"/>
    <s v="新增"/>
    <x v="46"/>
    <m/>
    <s v="湖南省融资再担保有限公司"/>
    <s v="黄慎华"/>
    <s v="农户"/>
    <s v="居民身份证"/>
    <s v="452402198806164212"/>
    <m/>
    <m/>
    <m/>
    <m/>
    <m/>
    <s v="否"/>
    <s v="广西壮族自治区/贺州市/八步区"/>
    <s v="内陆养殖"/>
    <s v="农、林、牧、渔业"/>
    <n v="0"/>
    <n v="0"/>
    <n v="1"/>
    <n v="0"/>
    <s v="其他"/>
    <s v="三农"/>
    <m/>
    <m/>
    <m/>
    <m/>
    <s v="株洲县融兴村镇银行有限责任公司"/>
    <n v="15"/>
    <s v="个人经营性贷款"/>
    <n v="5"/>
    <s v="人民币"/>
    <s v="否"/>
    <s v="2022-09-20 00:00:00"/>
    <s v="2023-09-19 00:00:00"/>
    <m/>
    <s v="株洲县融兴村镇银行2022年（个借）字第2022-0996号"/>
    <m/>
    <s v="株洲县融兴村镇银行2021年（担保）字第2021-21278号"/>
    <s v="大农委保字-huangshenhua"/>
    <n v="2"/>
    <m/>
    <s v="自然人保证"/>
    <n v="0"/>
    <n v="60"/>
    <n v="0"/>
    <n v="20"/>
    <n v="20"/>
    <n v="0"/>
    <m/>
    <s v=""/>
    <m/>
    <s v="国担非专项业务"/>
    <m/>
    <s v="国担非专项业务"/>
    <m/>
    <s v="2022-11-23 17:00:34"/>
    <s v="2022-12-20 11:11:11"/>
    <s v="2022-11-23 16:06:25"/>
    <s v="唐媛"/>
    <m/>
    <s v="省再担合规性审查通过"/>
    <s v="国担合规性审查通过"/>
    <m/>
    <n v="15"/>
    <n v="15"/>
    <n v="364"/>
    <n v="0"/>
    <n v="0"/>
    <n v="2E-3"/>
    <n v="299.18"/>
    <n v="299.18"/>
    <m/>
  </r>
  <r>
    <s v="4302822092010041"/>
    <s v="国担非专项业务"/>
    <s v="新增"/>
    <x v="46"/>
    <m/>
    <s v="湖南省融资再担保有限公司"/>
    <s v="肖赞"/>
    <s v="农户"/>
    <s v="居民身份证"/>
    <s v="432302197511071912"/>
    <m/>
    <m/>
    <m/>
    <m/>
    <m/>
    <s v="否"/>
    <s v="湖南省/益阳市/沅江市"/>
    <s v="内陆养殖"/>
    <s v="农、林、牧、渔业"/>
    <n v="0"/>
    <n v="0"/>
    <n v="1"/>
    <n v="0"/>
    <s v="其他"/>
    <s v="三农"/>
    <m/>
    <m/>
    <m/>
    <m/>
    <s v="株洲县融兴村镇银行有限责任公司"/>
    <n v="20"/>
    <s v="个人经营性贷款"/>
    <n v="5"/>
    <s v="人民币"/>
    <s v="否"/>
    <s v="2022-09-20 00:00:00"/>
    <s v="2023-09-19 00:00:00"/>
    <m/>
    <s v="株洲县融兴村镇银行2022年（个借）字第2022-0997号"/>
    <m/>
    <s v="株洲县融兴村镇银行2022年（担保）字第2022-22213号"/>
    <s v="大农委保字-xiaozan"/>
    <n v="2"/>
    <m/>
    <s v="自然人保证"/>
    <n v="0"/>
    <n v="60"/>
    <n v="0"/>
    <n v="20"/>
    <n v="20"/>
    <n v="0"/>
    <m/>
    <s v=""/>
    <m/>
    <s v="国担非专项业务"/>
    <m/>
    <s v="国担非专项业务"/>
    <m/>
    <s v="2022-11-23 17:00:34"/>
    <s v="2022-12-20 11:11:36"/>
    <s v="2022-11-23 16:06:25"/>
    <s v="唐媛"/>
    <m/>
    <s v="省再担合规性审查通过"/>
    <s v="国担合规性审查通过"/>
    <m/>
    <n v="20"/>
    <n v="20"/>
    <n v="364"/>
    <n v="0"/>
    <n v="0"/>
    <n v="2E-3"/>
    <n v="398.9"/>
    <n v="398.9"/>
    <m/>
  </r>
  <r>
    <s v="4302822092010042"/>
    <s v="国担非专项业务"/>
    <s v="新增"/>
    <x v="46"/>
    <m/>
    <s v="湖南省融资再担保有限公司"/>
    <s v="梁先"/>
    <s v="农户"/>
    <s v="居民身份证"/>
    <s v="430902198601109019"/>
    <m/>
    <m/>
    <m/>
    <m/>
    <m/>
    <s v="否"/>
    <s v="湖南省/益阳市/资阳区"/>
    <s v="内陆养殖"/>
    <s v="农、林、牧、渔业"/>
    <n v="0"/>
    <n v="0"/>
    <n v="1"/>
    <n v="0"/>
    <s v="其他"/>
    <s v="三农"/>
    <m/>
    <m/>
    <m/>
    <m/>
    <s v="株洲县融兴村镇银行有限责任公司"/>
    <n v="30"/>
    <s v="个人经营性贷款"/>
    <n v="5"/>
    <s v="人民币"/>
    <s v="否"/>
    <s v="2022-09-20 00:00:00"/>
    <s v="2023-09-19 00:00:00"/>
    <m/>
    <s v="株洲县融兴村镇银行2022年（个借）字第2022-0998号"/>
    <m/>
    <s v="株洲县融兴村镇银行2021年（担保）字第2021-21100号"/>
    <s v="大农委保字-liangxian"/>
    <n v="2"/>
    <m/>
    <s v="自然人保证"/>
    <n v="0"/>
    <n v="60"/>
    <n v="0"/>
    <n v="20"/>
    <n v="20"/>
    <n v="0"/>
    <m/>
    <s v=""/>
    <m/>
    <s v="国担非专项业务"/>
    <m/>
    <s v="国担非专项业务"/>
    <m/>
    <s v="2022-11-23 17:00:34"/>
    <s v="2022-12-20 11:11:36"/>
    <s v="2022-11-23 16:06:25"/>
    <s v="唐媛"/>
    <m/>
    <s v="省再担合规性审查通过"/>
    <s v="国担合规性审查通过"/>
    <m/>
    <n v="30"/>
    <n v="30"/>
    <n v="364"/>
    <n v="0"/>
    <n v="0"/>
    <n v="2E-3"/>
    <n v="598.36"/>
    <n v="598.36"/>
    <m/>
  </r>
  <r>
    <s v="4302822092010043"/>
    <s v="国担非专项业务"/>
    <s v="新增"/>
    <x v="46"/>
    <m/>
    <s v="湖南省融资再担保有限公司"/>
    <s v="夏加良"/>
    <s v="农户"/>
    <s v="居民身份证"/>
    <s v="432302196407282133"/>
    <m/>
    <m/>
    <m/>
    <m/>
    <m/>
    <s v="否"/>
    <s v="湖南省/益阳市/沅江市"/>
    <s v="内陆养殖"/>
    <s v="农、林、牧、渔业"/>
    <n v="0"/>
    <n v="0"/>
    <n v="1"/>
    <n v="0"/>
    <s v="其他"/>
    <s v="三农"/>
    <m/>
    <m/>
    <m/>
    <m/>
    <s v="株洲县融兴村镇银行有限责任公司"/>
    <n v="30"/>
    <s v="个人经营性贷款"/>
    <n v="5"/>
    <s v="人民币"/>
    <s v="否"/>
    <s v="2022-09-20 00:00:00"/>
    <s v="2023-09-19 00:00:00"/>
    <m/>
    <s v="株洲县融兴村镇银行2022年（个借）字第2022-0999号"/>
    <m/>
    <s v="株洲县融兴村镇银行2021年（担保）字第2021-21381号"/>
    <s v="大农委保字-xiajialiang"/>
    <n v="2"/>
    <m/>
    <s v="自然人保证"/>
    <n v="0"/>
    <n v="60"/>
    <n v="0"/>
    <n v="20"/>
    <n v="20"/>
    <n v="0"/>
    <m/>
    <s v=""/>
    <m/>
    <s v="国担非专项业务"/>
    <m/>
    <s v="国担非专项业务"/>
    <m/>
    <s v="2022-11-23 17:00:34"/>
    <s v="2022-12-20 11:11:36"/>
    <s v="2022-11-23 16:06:25"/>
    <s v="唐媛"/>
    <m/>
    <s v="省再担合规性审查通过"/>
    <s v="国担合规性审查通过"/>
    <m/>
    <n v="30"/>
    <n v="30"/>
    <n v="364"/>
    <n v="0"/>
    <n v="0"/>
    <n v="2E-3"/>
    <n v="598.36"/>
    <n v="598.36"/>
    <m/>
  </r>
  <r>
    <s v="4302822092010044"/>
    <s v="国担非专项业务"/>
    <s v="新增"/>
    <x v="46"/>
    <m/>
    <s v="湖南省融资再担保有限公司"/>
    <s v="尹五光"/>
    <s v="农户"/>
    <s v="居民身份证"/>
    <s v="430621196601271415"/>
    <m/>
    <m/>
    <m/>
    <m/>
    <m/>
    <s v="否"/>
    <s v="湖南省/岳阳市/岳阳县"/>
    <s v="猪的饲养"/>
    <s v="农、林、牧、渔业"/>
    <n v="0"/>
    <n v="0"/>
    <n v="1"/>
    <n v="0"/>
    <s v="其他"/>
    <s v="三农"/>
    <m/>
    <m/>
    <m/>
    <m/>
    <s v="株洲县融兴村镇银行有限责任公司"/>
    <n v="150"/>
    <s v="个人经营性贷款"/>
    <n v="5"/>
    <s v="人民币"/>
    <s v="否"/>
    <s v="2022-09-20 00:00:00"/>
    <s v="2023-09-19 00:00:00"/>
    <m/>
    <s v="株洲县融兴村镇银行2022年（个借）字第2022-1000号"/>
    <m/>
    <s v="株洲县融兴村镇银行2022年（担保）字第2022-22210号"/>
    <s v="大农委保字-yinwuguang"/>
    <n v="2"/>
    <m/>
    <s v="自然人保证"/>
    <n v="0"/>
    <n v="60"/>
    <n v="0"/>
    <n v="20"/>
    <n v="20"/>
    <n v="0"/>
    <m/>
    <s v=""/>
    <m/>
    <s v="国担非专项业务"/>
    <m/>
    <s v="国担非专项业务"/>
    <m/>
    <s v="2022-11-23 17:00:34"/>
    <s v="2022-12-20 11:11:36"/>
    <s v="2022-11-23 16:06:25"/>
    <s v="唐媛"/>
    <m/>
    <s v="省再担合规性审查通过"/>
    <s v="国担合规性审查通过"/>
    <m/>
    <n v="150"/>
    <n v="150"/>
    <n v="364"/>
    <n v="0"/>
    <n v="0"/>
    <n v="2E-3"/>
    <n v="2991.78"/>
    <n v="2991.78"/>
    <m/>
  </r>
  <r>
    <s v="4302822092110038"/>
    <s v="国担非专项业务"/>
    <s v="新增"/>
    <x v="46"/>
    <m/>
    <s v="湖南省融资再担保有限公司"/>
    <s v="朱岳良"/>
    <s v="农户"/>
    <s v="居民身份证"/>
    <s v="430681198803122317"/>
    <m/>
    <m/>
    <m/>
    <m/>
    <m/>
    <s v="否"/>
    <s v="湖南省/岳阳市/汨罗市"/>
    <s v="猪的饲养"/>
    <s v="农、林、牧、渔业"/>
    <n v="0"/>
    <n v="0"/>
    <n v="1"/>
    <n v="0"/>
    <s v="其他"/>
    <s v="三农"/>
    <m/>
    <m/>
    <m/>
    <m/>
    <s v="株洲县融兴村镇银行有限责任公司"/>
    <n v="7"/>
    <s v="个人经营性贷款"/>
    <n v="5"/>
    <s v="人民币"/>
    <s v="否"/>
    <s v="2022-09-21 00:00:00"/>
    <s v="2023-03-20 00:00:00"/>
    <m/>
    <s v="株洲县融兴村镇银行2022年（个借）字第2022-1001号"/>
    <m/>
    <s v="株洲县融兴村镇银行2022年（担保）字第2022-22227号"/>
    <s v="大农委保字-zhuyueliang"/>
    <n v="2"/>
    <m/>
    <s v="自然人保证"/>
    <n v="0"/>
    <n v="60"/>
    <n v="0"/>
    <n v="20"/>
    <n v="20"/>
    <n v="0"/>
    <m/>
    <s v=""/>
    <m/>
    <s v="国担非专项业务"/>
    <m/>
    <s v="国担非专项业务"/>
    <m/>
    <s v="2022-11-23 17:00:34"/>
    <s v="2022-12-20 11:11:11"/>
    <s v="2022-11-23 16:06:25"/>
    <s v="唐媛"/>
    <m/>
    <s v="省再担合规性审查通过"/>
    <s v="国担合规性审查通过"/>
    <m/>
    <n v="7"/>
    <n v="7"/>
    <n v="180"/>
    <n v="0"/>
    <n v="0"/>
    <n v="2E-3"/>
    <n v="69.040000000000006"/>
    <n v="69.040000000000006"/>
    <m/>
  </r>
  <r>
    <s v="4302822092110039"/>
    <s v="国担非专项业务"/>
    <s v="新增"/>
    <x v="46"/>
    <m/>
    <s v="湖南省融资再担保有限公司"/>
    <s v="胡新平"/>
    <s v="农户"/>
    <s v="居民身份证"/>
    <s v="433022198109213913"/>
    <m/>
    <m/>
    <m/>
    <m/>
    <m/>
    <s v="否"/>
    <s v="湖南省/怀化市/沅陵县"/>
    <s v="内陆养殖"/>
    <s v="农、林、牧、渔业"/>
    <n v="0"/>
    <n v="0"/>
    <n v="1"/>
    <n v="0"/>
    <s v="其他"/>
    <s v="三农"/>
    <m/>
    <m/>
    <m/>
    <m/>
    <s v="株洲县融兴村镇银行有限责任公司"/>
    <n v="6"/>
    <s v="个人经营性贷款"/>
    <n v="5"/>
    <s v="人民币"/>
    <s v="否"/>
    <s v="2022-09-21 00:00:00"/>
    <s v="2023-09-20 00:00:00"/>
    <m/>
    <s v="株洲县融兴村镇银行2022年（个借）字第2022-1003号"/>
    <m/>
    <s v="株洲县融兴村镇银行2021年（担保）字第2021-21319号"/>
    <s v="大农委保字-huxinping"/>
    <n v="2"/>
    <m/>
    <s v="自然人保证"/>
    <n v="0"/>
    <n v="60"/>
    <n v="0"/>
    <n v="20"/>
    <n v="20"/>
    <n v="0"/>
    <m/>
    <s v=""/>
    <m/>
    <s v="国担非专项业务"/>
    <m/>
    <s v="国担非专项业务"/>
    <m/>
    <s v="2022-11-23 17:00:34"/>
    <s v="2022-12-20 11:11:11"/>
    <s v="2022-11-23 16:06:25"/>
    <s v="唐媛"/>
    <m/>
    <s v="省再担合规性审查通过"/>
    <s v="国担合规性审查通过"/>
    <m/>
    <n v="6"/>
    <n v="6"/>
    <n v="364"/>
    <n v="0"/>
    <n v="0"/>
    <n v="2E-3"/>
    <n v="119.67"/>
    <n v="119.67"/>
    <m/>
  </r>
  <r>
    <s v="4302822092110040"/>
    <s v="国担非专项业务"/>
    <s v="新增"/>
    <x v="46"/>
    <m/>
    <s v="湖南省融资再担保有限公司"/>
    <s v="贺谭滨"/>
    <s v="农户"/>
    <s v="居民身份证"/>
    <s v="430223198412300512"/>
    <m/>
    <m/>
    <m/>
    <m/>
    <m/>
    <s v="否"/>
    <s v="湖南省/株洲市/攸县"/>
    <s v="猪的饲养"/>
    <s v="农、林、牧、渔业"/>
    <n v="0"/>
    <n v="0"/>
    <n v="1"/>
    <n v="0"/>
    <s v="其他"/>
    <s v="三农"/>
    <m/>
    <m/>
    <m/>
    <m/>
    <s v="株洲县融兴村镇银行有限责任公司"/>
    <n v="10"/>
    <s v="个人经营性贷款"/>
    <n v="5"/>
    <s v="人民币"/>
    <s v="否"/>
    <s v="2022-09-21 00:00:00"/>
    <s v="2023-09-20 00:00:00"/>
    <m/>
    <s v="株洲县融兴村镇银行2022年（个借）字第2022-1006号"/>
    <m/>
    <s v="株洲县融兴村镇银行2022年（担保）字第2022-22207号"/>
    <s v="大农委保字-hetanbin"/>
    <n v="2"/>
    <m/>
    <s v="自然人保证"/>
    <n v="0"/>
    <n v="60"/>
    <n v="0"/>
    <n v="20"/>
    <n v="20"/>
    <n v="0"/>
    <m/>
    <s v=""/>
    <m/>
    <s v="国担非专项业务"/>
    <m/>
    <s v="国担非专项业务"/>
    <m/>
    <s v="2022-11-23 17:00:34"/>
    <s v="2022-12-20 11:11:11"/>
    <s v="2022-11-23 16:06:25"/>
    <s v="唐媛"/>
    <m/>
    <s v="省再担合规性审查通过"/>
    <s v="国担合规性审查通过"/>
    <m/>
    <n v="10"/>
    <n v="10"/>
    <n v="364"/>
    <n v="0"/>
    <n v="0"/>
    <n v="2E-3"/>
    <n v="199.45"/>
    <n v="199.45"/>
    <m/>
  </r>
  <r>
    <s v="4302822092110041"/>
    <s v="国担非专项业务"/>
    <s v="新增"/>
    <x v="46"/>
    <m/>
    <s v="湖南省融资再担保有限公司"/>
    <s v="许世文"/>
    <s v="农户"/>
    <s v="居民身份证"/>
    <s v="430921199810190013"/>
    <m/>
    <m/>
    <m/>
    <m/>
    <m/>
    <s v="否"/>
    <s v="湖南省/岳阳市/君山区"/>
    <s v="内陆养殖"/>
    <s v="农、林、牧、渔业"/>
    <n v="0"/>
    <n v="0"/>
    <n v="1"/>
    <n v="0"/>
    <s v="其他"/>
    <s v="三农"/>
    <m/>
    <m/>
    <m/>
    <m/>
    <s v="株洲县融兴村镇银行有限责任公司"/>
    <n v="13"/>
    <s v="个人经营性贷款"/>
    <n v="5"/>
    <s v="人民币"/>
    <s v="否"/>
    <s v="2022-09-21 00:00:00"/>
    <s v="2023-09-20 00:00:00"/>
    <m/>
    <s v="株洲县融兴村镇银行2022年（个借）字第2022-1008号"/>
    <m/>
    <s v="株洲县融兴村镇银行2022年（担保）字第2022-22224号"/>
    <s v="大农委保字-xushiwen"/>
    <n v="2"/>
    <m/>
    <s v="自然人保证"/>
    <n v="0"/>
    <n v="60"/>
    <n v="0"/>
    <n v="20"/>
    <n v="20"/>
    <n v="0"/>
    <m/>
    <s v=""/>
    <m/>
    <s v="国担非专项业务"/>
    <m/>
    <s v="国担非专项业务"/>
    <m/>
    <s v="2022-11-23 17:00:34"/>
    <s v="2022-12-20 11:11:11"/>
    <s v="2022-11-23 16:06:25"/>
    <s v="唐媛"/>
    <m/>
    <s v="省再担合规性审查通过"/>
    <s v="国担合规性审查通过"/>
    <m/>
    <n v="13"/>
    <n v="13"/>
    <n v="364"/>
    <n v="0"/>
    <n v="0"/>
    <n v="2E-3"/>
    <n v="259.29000000000002"/>
    <n v="259.29000000000002"/>
    <m/>
  </r>
  <r>
    <s v="4302822092110042"/>
    <s v="国担非专项业务"/>
    <s v="新增"/>
    <x v="46"/>
    <m/>
    <s v="湖南省融资再担保有限公司"/>
    <s v="邓涛"/>
    <s v="农户"/>
    <s v="居民身份证"/>
    <s v="430122199804051810"/>
    <m/>
    <m/>
    <m/>
    <m/>
    <m/>
    <s v="否"/>
    <s v="湖南省/长沙市/望城区"/>
    <s v="内陆养殖"/>
    <s v="农、林、牧、渔业"/>
    <n v="0"/>
    <n v="0"/>
    <n v="1"/>
    <n v="0"/>
    <s v="其他"/>
    <s v="三农"/>
    <m/>
    <m/>
    <m/>
    <m/>
    <s v="株洲县融兴村镇银行有限责任公司"/>
    <n v="15"/>
    <s v="个人经营性贷款"/>
    <n v="5"/>
    <s v="人民币"/>
    <s v="否"/>
    <s v="2022-09-21 00:00:00"/>
    <s v="2023-09-20 00:00:00"/>
    <m/>
    <s v="株洲县融兴村镇银行2022年（个借）字第2022-1009号"/>
    <m/>
    <s v="株洲县融兴村镇银行2022年（担保）字第2022-22193号"/>
    <s v="大农委保字-dengtao"/>
    <n v="2"/>
    <m/>
    <s v="自然人保证"/>
    <n v="0"/>
    <n v="60"/>
    <n v="0"/>
    <n v="20"/>
    <n v="20"/>
    <n v="0"/>
    <m/>
    <s v=""/>
    <m/>
    <s v="国担非专项业务"/>
    <m/>
    <s v="国担非专项业务"/>
    <m/>
    <s v="2022-11-23 17:00:34"/>
    <s v="2022-12-20 11:11:11"/>
    <s v="2022-11-23 16:06:25"/>
    <s v="唐媛"/>
    <m/>
    <s v="省再担合规性审查通过"/>
    <s v="国担合规性审查通过"/>
    <m/>
    <n v="15"/>
    <n v="15"/>
    <n v="364"/>
    <n v="0"/>
    <n v="0"/>
    <n v="2E-3"/>
    <n v="299.18"/>
    <n v="299.18"/>
    <m/>
  </r>
  <r>
    <s v="4302822092110043"/>
    <s v="国担非专项业务"/>
    <s v="新增"/>
    <x v="46"/>
    <m/>
    <s v="湖南省融资再担保有限公司"/>
    <s v="孔正岗"/>
    <s v="农户"/>
    <s v="居民身份证"/>
    <s v="430721198303124315"/>
    <m/>
    <m/>
    <m/>
    <m/>
    <m/>
    <s v="否"/>
    <s v="湖南省/常德市/安乡县"/>
    <s v="内陆养殖"/>
    <s v="农、林、牧、渔业"/>
    <n v="0"/>
    <n v="0"/>
    <n v="1"/>
    <n v="0"/>
    <s v="其他"/>
    <s v="三农"/>
    <m/>
    <m/>
    <m/>
    <m/>
    <s v="株洲县融兴村镇银行有限责任公司"/>
    <n v="15"/>
    <s v="个人经营性贷款"/>
    <n v="5"/>
    <s v="人民币"/>
    <s v="否"/>
    <s v="2022-09-21 00:00:00"/>
    <s v="2023-09-20 00:00:00"/>
    <m/>
    <s v="株洲县融兴村镇银行2022年（个借）字第2022-1010号"/>
    <m/>
    <s v="株洲县融兴村镇银行2022年（担保）字第2022-22166号"/>
    <s v="大农委保字-kongzhenggang"/>
    <n v="2"/>
    <m/>
    <s v="自然人保证"/>
    <n v="0"/>
    <n v="60"/>
    <n v="0"/>
    <n v="20"/>
    <n v="20"/>
    <n v="0"/>
    <m/>
    <s v=""/>
    <m/>
    <s v="国担非专项业务"/>
    <m/>
    <s v="国担非专项业务"/>
    <m/>
    <s v="2022-11-23 17:00:34"/>
    <s v="2022-12-20 11:11:11"/>
    <s v="2022-11-23 16:06:25"/>
    <s v="唐媛"/>
    <m/>
    <s v="省再担合规性审查通过"/>
    <s v="国担合规性审查通过"/>
    <m/>
    <n v="15"/>
    <n v="15"/>
    <n v="364"/>
    <n v="0"/>
    <n v="0"/>
    <n v="2E-3"/>
    <n v="299.18"/>
    <n v="299.18"/>
    <m/>
  </r>
  <r>
    <s v="4302822092110045"/>
    <s v="国担非专项业务"/>
    <s v="新增"/>
    <x v="46"/>
    <m/>
    <s v="湖南省融资再担保有限公司"/>
    <s v="高万国"/>
    <s v="农户"/>
    <s v="居民身份证"/>
    <s v="430722196706260474"/>
    <m/>
    <m/>
    <m/>
    <m/>
    <m/>
    <s v="否"/>
    <s v="湖南省/常德市/汉寿县"/>
    <s v="内陆养殖"/>
    <s v="农、林、牧、渔业"/>
    <n v="0"/>
    <n v="0"/>
    <n v="1"/>
    <n v="0"/>
    <s v="其他"/>
    <s v="三农"/>
    <m/>
    <m/>
    <m/>
    <m/>
    <s v="株洲县融兴村镇银行有限责任公司"/>
    <n v="110"/>
    <s v="个人经营性贷款"/>
    <n v="5"/>
    <s v="人民币"/>
    <s v="否"/>
    <s v="2022-09-21 00:00:00"/>
    <s v="2023-09-20 00:00:00"/>
    <m/>
    <s v="株洲县融兴村镇银行2022年（个借）字第2022-1012号"/>
    <m/>
    <s v="株洲县融兴村镇银行2022年（担保）字第2022-22238号"/>
    <s v="大农委保字-gaowanguo"/>
    <n v="2"/>
    <m/>
    <s v="自然人保证"/>
    <n v="0"/>
    <n v="60"/>
    <n v="0"/>
    <n v="20"/>
    <n v="20"/>
    <n v="0"/>
    <m/>
    <s v=""/>
    <m/>
    <s v="国担非专项业务"/>
    <m/>
    <s v="国担非专项业务"/>
    <m/>
    <s v="2022-11-23 17:00:34"/>
    <s v="2022-12-20 11:11:11"/>
    <s v="2022-11-23 16:06:25"/>
    <s v="唐媛"/>
    <m/>
    <s v="省再担合规性审查通过"/>
    <s v="国担合规性审查通过"/>
    <m/>
    <n v="110"/>
    <n v="110"/>
    <n v="364"/>
    <n v="0"/>
    <n v="0"/>
    <n v="2E-3"/>
    <n v="2193.9699999999998"/>
    <n v="2193.9699999999998"/>
    <m/>
  </r>
  <r>
    <s v="4302822092110046"/>
    <s v="国担非专项业务"/>
    <s v="新增"/>
    <x v="46"/>
    <m/>
    <s v="湖南省融资再担保有限公司"/>
    <s v="刘志勇"/>
    <s v="农户"/>
    <s v="居民身份证"/>
    <s v="430602197403287112"/>
    <m/>
    <m/>
    <m/>
    <m/>
    <m/>
    <s v="否"/>
    <s v="湖南省/岳阳市/岳阳楼区"/>
    <s v="鸡的饲养"/>
    <s v="农、林、牧、渔业"/>
    <n v="0"/>
    <n v="0"/>
    <n v="1"/>
    <n v="0"/>
    <s v="其他"/>
    <s v="三农"/>
    <m/>
    <m/>
    <m/>
    <m/>
    <s v="株洲县融兴村镇银行有限责任公司"/>
    <n v="40"/>
    <s v="个人经营性贷款"/>
    <n v="5"/>
    <s v="人民币"/>
    <s v="否"/>
    <s v="2022-09-21 00:00:00"/>
    <s v="2023-03-20 00:00:00"/>
    <m/>
    <s v="株洲县融兴村镇银行2022年（个借）字第2022-1002号"/>
    <m/>
    <s v="株洲县融兴村镇银行2022年（担保）字第2022-22045号"/>
    <s v="大农委保字-liuzhiyong"/>
    <n v="2"/>
    <m/>
    <s v="自然人保证"/>
    <n v="0"/>
    <n v="60"/>
    <n v="0"/>
    <n v="20"/>
    <n v="20"/>
    <n v="0"/>
    <m/>
    <s v=""/>
    <m/>
    <s v="国担非专项业务"/>
    <m/>
    <s v="国担非专项业务"/>
    <m/>
    <s v="2022-11-23 17:00:34"/>
    <s v="2022-12-20 11:11:11"/>
    <s v="2022-11-23 16:06:25"/>
    <s v="唐媛"/>
    <m/>
    <s v="省再担合规性审查通过"/>
    <s v="国担合规性审查通过"/>
    <m/>
    <n v="40"/>
    <n v="40"/>
    <n v="180"/>
    <n v="0"/>
    <n v="0"/>
    <n v="2E-3"/>
    <n v="394.52"/>
    <n v="394.52"/>
    <m/>
  </r>
  <r>
    <s v="4302822092110047"/>
    <s v="国担非专项业务"/>
    <s v="新增"/>
    <x v="46"/>
    <m/>
    <s v="湖南省融资再担保有限公司"/>
    <s v="罗有才"/>
    <s v="农户"/>
    <s v="居民身份证"/>
    <s v="432302196811108516"/>
    <m/>
    <m/>
    <m/>
    <m/>
    <m/>
    <s v="否"/>
    <s v="湖南省/益阳市/沅江市"/>
    <s v="内陆养殖"/>
    <s v="农、林、牧、渔业"/>
    <n v="0"/>
    <n v="0"/>
    <n v="1"/>
    <n v="0"/>
    <s v="其他"/>
    <s v="三农"/>
    <m/>
    <m/>
    <m/>
    <m/>
    <s v="株洲县融兴村镇银行有限责任公司"/>
    <n v="10"/>
    <s v="个人经营性贷款"/>
    <n v="5"/>
    <s v="人民币"/>
    <s v="否"/>
    <s v="2022-09-21 00:00:00"/>
    <s v="2023-09-20 00:00:00"/>
    <m/>
    <s v="株洲县融兴村镇银行2022年（个借）字第2022-1004号"/>
    <m/>
    <s v="株洲县融兴村镇银行2021年（担保）字第2021-21412号"/>
    <s v="大农委保字-luoyoucai"/>
    <n v="2"/>
    <m/>
    <s v="自然人保证"/>
    <n v="0"/>
    <n v="60"/>
    <n v="0"/>
    <n v="20"/>
    <n v="20"/>
    <n v="0"/>
    <m/>
    <s v=""/>
    <m/>
    <s v="国担非专项业务"/>
    <m/>
    <s v="国担非专项业务"/>
    <m/>
    <s v="2022-11-23 17:00:34"/>
    <s v="2022-12-20 11:11:11"/>
    <s v="2022-11-23 16:06:25"/>
    <s v="唐媛"/>
    <m/>
    <s v="省再担合规性审查通过"/>
    <s v="国担合规性审查通过"/>
    <m/>
    <n v="10"/>
    <n v="10"/>
    <n v="364"/>
    <n v="0"/>
    <n v="0"/>
    <n v="2E-3"/>
    <n v="199.45"/>
    <n v="199.45"/>
    <m/>
  </r>
  <r>
    <s v="4302822092110048"/>
    <s v="国担非专项业务"/>
    <s v="新增"/>
    <x v="46"/>
    <m/>
    <s v="湖南省融资再担保有限公司"/>
    <s v="徐锟"/>
    <s v="农户"/>
    <s v="居民身份证"/>
    <s v="430224198703220017"/>
    <m/>
    <m/>
    <m/>
    <m/>
    <m/>
    <s v="否"/>
    <s v="湖南省/株洲市/茶陵县"/>
    <s v="猪的饲养"/>
    <s v="农、林、牧、渔业"/>
    <n v="0"/>
    <n v="0"/>
    <n v="1"/>
    <n v="0"/>
    <s v="其他"/>
    <s v="三农"/>
    <m/>
    <m/>
    <m/>
    <m/>
    <s v="株洲县融兴村镇银行有限责任公司"/>
    <n v="10"/>
    <s v="个人经营性贷款"/>
    <n v="5"/>
    <s v="人民币"/>
    <s v="否"/>
    <s v="2022-09-21 00:00:00"/>
    <s v="2023-09-20 00:00:00"/>
    <m/>
    <s v="株洲县融兴村镇银行2022年（个借）字第2022-1005号"/>
    <m/>
    <s v="株洲县融兴村镇银行2021年（担保）字第2021-21419号"/>
    <s v="大农委保字-xukun"/>
    <n v="2"/>
    <m/>
    <s v="自然人保证"/>
    <n v="0"/>
    <n v="60"/>
    <n v="0"/>
    <n v="20"/>
    <n v="20"/>
    <n v="0"/>
    <m/>
    <s v=""/>
    <m/>
    <s v="国担非专项业务"/>
    <m/>
    <s v="国担非专项业务"/>
    <m/>
    <s v="2022-11-23 17:00:34"/>
    <s v="2022-12-20 11:11:11"/>
    <s v="2022-11-23 16:06:25"/>
    <s v="唐媛"/>
    <m/>
    <s v="省再担合规性审查通过"/>
    <s v="国担合规性审查通过"/>
    <m/>
    <n v="10"/>
    <n v="10"/>
    <n v="364"/>
    <n v="0"/>
    <n v="0"/>
    <n v="2E-3"/>
    <n v="199.45"/>
    <n v="199.45"/>
    <m/>
  </r>
  <r>
    <s v="4302822092110049"/>
    <s v="国担非专项业务"/>
    <s v="新增"/>
    <x v="46"/>
    <m/>
    <s v="湖南省融资再担保有限公司"/>
    <s v="刘军武"/>
    <s v="农户"/>
    <s v="居民身份证"/>
    <s v="432422197108097056"/>
    <m/>
    <m/>
    <m/>
    <m/>
    <m/>
    <s v="否"/>
    <s v="湖南省/常德市/安乡县"/>
    <s v="猪的饲养"/>
    <s v="农、林、牧、渔业"/>
    <n v="0"/>
    <n v="0"/>
    <n v="1"/>
    <n v="0"/>
    <s v="其他"/>
    <s v="三农"/>
    <m/>
    <m/>
    <m/>
    <m/>
    <s v="株洲县融兴村镇银行有限责任公司"/>
    <n v="10"/>
    <s v="个人经营性贷款"/>
    <n v="5"/>
    <s v="人民币"/>
    <s v="否"/>
    <s v="2022-09-21 00:00:00"/>
    <s v="2023-09-20 00:00:00"/>
    <m/>
    <s v="株洲县融兴村镇银行2022年（个借）字第2022-1007号"/>
    <m/>
    <s v="株洲县融兴村镇银行2022年（担保）字第2022-22237号"/>
    <s v="大农委保字-liujunwu"/>
    <n v="2"/>
    <m/>
    <s v="自然人保证"/>
    <n v="0"/>
    <n v="60"/>
    <n v="0"/>
    <n v="20"/>
    <n v="20"/>
    <n v="0"/>
    <m/>
    <s v=""/>
    <m/>
    <s v="国担非专项业务"/>
    <m/>
    <s v="国担非专项业务"/>
    <m/>
    <s v="2022-11-23 17:00:34"/>
    <s v="2022-12-20 11:11:11"/>
    <s v="2022-11-23 16:06:25"/>
    <s v="唐媛"/>
    <m/>
    <s v="省再担合规性审查通过"/>
    <s v="国担合规性审查通过"/>
    <m/>
    <n v="10"/>
    <n v="10"/>
    <n v="364"/>
    <n v="0"/>
    <n v="0"/>
    <n v="2E-3"/>
    <n v="199.45"/>
    <n v="199.45"/>
    <m/>
  </r>
  <r>
    <s v="4302822092210025"/>
    <s v="国担非专项业务"/>
    <s v="新增"/>
    <x v="46"/>
    <m/>
    <s v="湖南省融资再担保有限公司"/>
    <s v="冯贤柏"/>
    <s v="农户"/>
    <s v="居民身份证"/>
    <s v="432423197107240056"/>
    <m/>
    <m/>
    <m/>
    <m/>
    <m/>
    <s v="否"/>
    <s v="湖南省/常德市/汉寿县"/>
    <s v="内陆养殖"/>
    <s v="农、林、牧、渔业"/>
    <n v="0"/>
    <n v="0"/>
    <n v="1"/>
    <n v="0"/>
    <s v="其他"/>
    <s v="三农"/>
    <m/>
    <m/>
    <m/>
    <m/>
    <s v="株洲县融兴村镇银行有限责任公司"/>
    <n v="30"/>
    <s v="个人经营性贷款"/>
    <n v="5"/>
    <s v="人民币"/>
    <s v="否"/>
    <s v="2022-09-22 00:00:00"/>
    <s v="2023-03-21 00:00:00"/>
    <m/>
    <s v="株洲县融兴村镇银行2022年（个借）字第2022-1013号"/>
    <m/>
    <s v="株洲县融兴村镇银行2021年（担保）字第2021-21359号"/>
    <s v="大农委保字-fengxianbai"/>
    <n v="2"/>
    <m/>
    <s v="自然人保证"/>
    <n v="0"/>
    <n v="60"/>
    <n v="0"/>
    <n v="20"/>
    <n v="20"/>
    <n v="0"/>
    <m/>
    <s v=""/>
    <m/>
    <s v="国担非专项业务"/>
    <m/>
    <s v="国担非专项业务"/>
    <m/>
    <s v="2022-11-23 17:00:34"/>
    <s v="2022-12-20 11:11:11"/>
    <s v="2022-11-23 16:06:25"/>
    <s v="唐媛"/>
    <m/>
    <s v="省再担合规性审查通过"/>
    <s v="国担合规性审查通过"/>
    <m/>
    <n v="30"/>
    <n v="30"/>
    <n v="180"/>
    <n v="0"/>
    <n v="0"/>
    <n v="2E-3"/>
    <n v="295.89"/>
    <n v="295.89"/>
    <m/>
  </r>
  <r>
    <s v="4302822092210026"/>
    <s v="国担非专项业务"/>
    <s v="新增"/>
    <x v="46"/>
    <m/>
    <s v="湖南省融资再担保有限公司"/>
    <s v="粟绍忠"/>
    <s v="农户"/>
    <s v="居民身份证"/>
    <s v="432421196610101670"/>
    <m/>
    <m/>
    <m/>
    <m/>
    <m/>
    <s v="否"/>
    <s v="湖南省/常德市/鼎城区"/>
    <s v="内陆养殖"/>
    <s v="农、林、牧、渔业"/>
    <n v="0"/>
    <n v="0"/>
    <n v="1"/>
    <n v="0"/>
    <s v="其他"/>
    <s v="三农"/>
    <m/>
    <m/>
    <m/>
    <m/>
    <s v="株洲县融兴村镇银行有限责任公司"/>
    <n v="5"/>
    <s v="个人经营性贷款"/>
    <n v="5"/>
    <s v="人民币"/>
    <s v="否"/>
    <s v="2022-09-22 00:00:00"/>
    <s v="2023-09-21 00:00:00"/>
    <m/>
    <s v="株洲县融兴村镇银行2022年（个借）字第2022-1014号"/>
    <m/>
    <s v="株洲县融兴村镇银行2022年（担保）字第2022-22226号"/>
    <s v="大农委保字-sushaozhong"/>
    <n v="2"/>
    <m/>
    <s v="自然人保证"/>
    <n v="0"/>
    <n v="60"/>
    <n v="0"/>
    <n v="20"/>
    <n v="20"/>
    <n v="0"/>
    <m/>
    <s v=""/>
    <m/>
    <s v="国担非专项业务"/>
    <m/>
    <s v="国担非专项业务"/>
    <m/>
    <s v="2022-11-23 17:00:34"/>
    <s v="2022-12-20 11:11:11"/>
    <s v="2022-11-23 16:06:25"/>
    <s v="唐媛"/>
    <m/>
    <s v="省再担合规性审查通过"/>
    <s v="国担合规性审查通过"/>
    <m/>
    <n v="5"/>
    <n v="5"/>
    <n v="364"/>
    <n v="0"/>
    <n v="0"/>
    <n v="2E-3"/>
    <n v="99.73"/>
    <n v="99.73"/>
    <m/>
  </r>
  <r>
    <s v="4302822092210027"/>
    <s v="国担非专项业务"/>
    <s v="新增"/>
    <x v="46"/>
    <m/>
    <s v="湖南省融资再担保有限公司"/>
    <s v="欧健文"/>
    <s v="农户"/>
    <s v="居民身份证"/>
    <s v="441827199412158312"/>
    <m/>
    <m/>
    <m/>
    <m/>
    <m/>
    <s v="否"/>
    <s v="广东省/清远市/清新区"/>
    <s v="猪的饲养"/>
    <s v="农、林、牧、渔业"/>
    <n v="0"/>
    <n v="0"/>
    <n v="1"/>
    <n v="0"/>
    <s v="其他"/>
    <s v="三农"/>
    <m/>
    <m/>
    <m/>
    <m/>
    <s v="株洲县融兴村镇银行有限责任公司"/>
    <n v="10"/>
    <s v="个人经营性贷款"/>
    <n v="5"/>
    <s v="人民币"/>
    <s v="否"/>
    <s v="2022-09-22 00:00:00"/>
    <s v="2023-09-21 00:00:00"/>
    <m/>
    <s v="株洲县融兴村镇银行2022年（个借）字第2022-1015号"/>
    <m/>
    <s v="株洲县融兴村镇银行2021年（担保）字第2021-21420号"/>
    <s v="大农委保字-oujianwen"/>
    <n v="2"/>
    <m/>
    <s v="自然人保证"/>
    <n v="0"/>
    <n v="60"/>
    <n v="0"/>
    <n v="20"/>
    <n v="20"/>
    <n v="0"/>
    <m/>
    <s v=""/>
    <m/>
    <s v="国担非专项业务"/>
    <m/>
    <s v="国担非专项业务"/>
    <m/>
    <s v="2022-11-23 17:00:34"/>
    <s v="2022-12-20 11:11:11"/>
    <s v="2022-11-23 16:06:25"/>
    <s v="唐媛"/>
    <m/>
    <s v="省再担合规性审查通过"/>
    <s v="国担合规性审查通过"/>
    <m/>
    <n v="10"/>
    <n v="10"/>
    <n v="364"/>
    <n v="0"/>
    <n v="0"/>
    <n v="2E-3"/>
    <n v="199.45"/>
    <n v="199.45"/>
    <m/>
  </r>
  <r>
    <s v="4302822092210028"/>
    <s v="国担非专项业务"/>
    <s v="新增"/>
    <x v="46"/>
    <m/>
    <s v="湖南省融资再担保有限公司"/>
    <s v="谭钊源"/>
    <s v="农户"/>
    <s v="居民身份证"/>
    <s v="441221197510013977"/>
    <m/>
    <m/>
    <m/>
    <m/>
    <m/>
    <s v="否"/>
    <s v="广东省/肇庆市/封开县"/>
    <s v="猪的饲养"/>
    <s v="农、林、牧、渔业"/>
    <n v="0"/>
    <n v="0"/>
    <n v="1"/>
    <n v="0"/>
    <s v="其他"/>
    <s v="三农"/>
    <m/>
    <m/>
    <m/>
    <m/>
    <s v="株洲县融兴村镇银行有限责任公司"/>
    <n v="30"/>
    <s v="个人经营性贷款"/>
    <n v="5"/>
    <s v="人民币"/>
    <s v="否"/>
    <s v="2022-09-22 00:00:00"/>
    <s v="2023-09-21 00:00:00"/>
    <m/>
    <s v="株洲县融兴村镇银行2022年（个借）字第2022-1017号"/>
    <m/>
    <s v="株洲县融兴村镇银行2021年（担保）字第2021-21242号"/>
    <s v="大农委保字-tanzhaoyuan"/>
    <n v="2"/>
    <m/>
    <s v="自然人保证"/>
    <n v="0"/>
    <n v="60"/>
    <n v="0"/>
    <n v="20"/>
    <n v="20"/>
    <n v="0"/>
    <m/>
    <s v=""/>
    <m/>
    <s v="国担非专项业务"/>
    <m/>
    <s v="国担非专项业务"/>
    <m/>
    <s v="2022-11-23 17:00:34"/>
    <s v="2022-12-20 11:11:11"/>
    <s v="2022-11-23 16:06:25"/>
    <s v="唐媛"/>
    <m/>
    <s v="省再担合规性审查通过"/>
    <s v="国担合规性审查通过"/>
    <m/>
    <n v="30"/>
    <n v="30"/>
    <n v="364"/>
    <n v="0"/>
    <n v="0"/>
    <n v="2E-3"/>
    <n v="598.36"/>
    <n v="598.36"/>
    <m/>
  </r>
  <r>
    <s v="4302822092210029"/>
    <s v="国担非专项业务"/>
    <s v="新增"/>
    <x v="46"/>
    <m/>
    <s v="湖南省融资再担保有限公司"/>
    <s v="范进"/>
    <s v="农户"/>
    <s v="居民身份证"/>
    <s v="430922198003014218"/>
    <m/>
    <m/>
    <m/>
    <m/>
    <m/>
    <s v="否"/>
    <s v="湖南省/益阳市/桃江县"/>
    <s v="鸡的饲养"/>
    <s v="农、林、牧、渔业"/>
    <n v="0"/>
    <n v="0"/>
    <n v="1"/>
    <n v="0"/>
    <s v="其他"/>
    <s v="三农"/>
    <m/>
    <m/>
    <m/>
    <m/>
    <s v="株洲县融兴村镇银行有限责任公司"/>
    <n v="30"/>
    <s v="个人经营性贷款"/>
    <n v="5"/>
    <s v="人民币"/>
    <s v="否"/>
    <s v="2022-09-22 00:00:00"/>
    <s v="2023-09-21 00:00:00"/>
    <m/>
    <s v="株洲县融兴村镇银行2022年（个借）字第2022-1016号"/>
    <m/>
    <s v="株洲县融兴村镇银行2020年（担保）字第2020-21041号"/>
    <s v="大农委保字-fanjin"/>
    <n v="2"/>
    <m/>
    <s v="自然人保证"/>
    <n v="0"/>
    <n v="60"/>
    <n v="0"/>
    <n v="20"/>
    <n v="20"/>
    <n v="0"/>
    <m/>
    <s v=""/>
    <m/>
    <s v="国担非专项业务"/>
    <m/>
    <s v="国担非专项业务"/>
    <m/>
    <s v="2022-11-23 17:00:34"/>
    <s v="2022-12-20 11:11:11"/>
    <s v="2022-11-23 16:06:25"/>
    <s v="唐媛"/>
    <m/>
    <s v="省再担合规性审查通过"/>
    <s v="国担合规性审查通过"/>
    <m/>
    <n v="30"/>
    <n v="30"/>
    <n v="364"/>
    <n v="0"/>
    <n v="0"/>
    <n v="2E-3"/>
    <n v="598.36"/>
    <n v="598.36"/>
    <m/>
  </r>
  <r>
    <s v="4302822092310023"/>
    <s v="国担非专项业务"/>
    <s v="新增"/>
    <x v="46"/>
    <m/>
    <s v="湖南省融资再担保有限公司"/>
    <s v="胡小华"/>
    <s v="农户"/>
    <s v="居民身份证"/>
    <s v="431124198601302826"/>
    <m/>
    <m/>
    <m/>
    <m/>
    <m/>
    <s v="否"/>
    <s v="湖南省/娄底市/双峰县"/>
    <s v="猪的饲养"/>
    <s v="农、林、牧、渔业"/>
    <n v="0"/>
    <n v="0"/>
    <n v="1"/>
    <n v="0"/>
    <s v="其他"/>
    <s v="三农"/>
    <m/>
    <m/>
    <m/>
    <m/>
    <s v="株洲县融兴村镇银行有限责任公司"/>
    <n v="10"/>
    <s v="个人经营性贷款"/>
    <n v="5"/>
    <s v="人民币"/>
    <s v="否"/>
    <s v="2022-09-23 00:00:00"/>
    <s v="2023-09-22 00:00:00"/>
    <m/>
    <s v="株洲县融兴村镇银行2022年（个借）字第2022-1018号"/>
    <m/>
    <s v="株洲县融兴村镇银行2021年（担保）字第2021-21188号"/>
    <s v="大农委保字-huxiaohua"/>
    <n v="2"/>
    <m/>
    <s v="自然人保证"/>
    <n v="0"/>
    <n v="60"/>
    <n v="0"/>
    <n v="20"/>
    <n v="20"/>
    <n v="0"/>
    <m/>
    <s v=""/>
    <m/>
    <s v="国担非专项业务"/>
    <m/>
    <s v="国担非专项业务"/>
    <m/>
    <s v="2022-11-23 17:00:34"/>
    <s v="2022-12-20 11:11:36"/>
    <s v="2022-11-23 16:06:25"/>
    <s v="唐媛"/>
    <m/>
    <s v="省再担合规性审查通过"/>
    <s v="国担合规性审查通过"/>
    <m/>
    <n v="10"/>
    <n v="10"/>
    <n v="364"/>
    <n v="0"/>
    <n v="0"/>
    <n v="2E-3"/>
    <n v="199.45"/>
    <n v="199.45"/>
    <m/>
  </r>
  <r>
    <s v="4302822092310024"/>
    <s v="国担非专项业务"/>
    <s v="新增"/>
    <x v="46"/>
    <m/>
    <s v="湖南省融资再担保有限公司"/>
    <s v="唐家贵"/>
    <s v="农户"/>
    <s v="居民身份证"/>
    <s v="430722198012264234"/>
    <m/>
    <m/>
    <m/>
    <m/>
    <m/>
    <s v="否"/>
    <s v="湖南省/常德市/汉寿县"/>
    <s v="内陆养殖"/>
    <s v="农、林、牧、渔业"/>
    <n v="0"/>
    <n v="0"/>
    <n v="1"/>
    <n v="0"/>
    <s v="其他"/>
    <s v="三农"/>
    <m/>
    <m/>
    <m/>
    <m/>
    <s v="株洲县融兴村镇银行有限责任公司"/>
    <n v="10"/>
    <s v="个人经营性贷款"/>
    <n v="5"/>
    <s v="人民币"/>
    <s v="否"/>
    <s v="2022-09-23 00:00:00"/>
    <s v="2023-09-22 00:00:00"/>
    <m/>
    <s v="株洲县融兴村镇银行2022年（个借）字第2022-1019号"/>
    <m/>
    <s v="株洲县融兴村镇银行2022年（担保）字第2022-22041号"/>
    <s v="大农委保字-tangjiagui"/>
    <n v="2"/>
    <m/>
    <s v="自然人保证"/>
    <n v="0"/>
    <n v="60"/>
    <n v="0"/>
    <n v="20"/>
    <n v="20"/>
    <n v="0"/>
    <m/>
    <s v=""/>
    <m/>
    <s v="国担非专项业务"/>
    <m/>
    <s v="国担非专项业务"/>
    <m/>
    <s v="2022-11-23 17:00:34"/>
    <s v="2022-12-20 11:11:36"/>
    <s v="2022-11-23 16:06:25"/>
    <s v="唐媛"/>
    <m/>
    <s v="省再担合规性审查通过"/>
    <s v="国担合规性审查通过"/>
    <m/>
    <n v="10"/>
    <n v="10"/>
    <n v="364"/>
    <n v="0"/>
    <n v="0"/>
    <n v="2E-3"/>
    <n v="199.45"/>
    <n v="199.45"/>
    <m/>
  </r>
  <r>
    <s v="4302822092310025"/>
    <s v="国担非专项业务"/>
    <s v="新增"/>
    <x v="46"/>
    <m/>
    <s v="湖南省融资再担保有限公司"/>
    <s v="桂新友"/>
    <s v="农户"/>
    <s v="居民身份证"/>
    <s v="432930197305257036"/>
    <m/>
    <m/>
    <m/>
    <m/>
    <m/>
    <s v="否"/>
    <s v="湖南省/永州市/祁阳县"/>
    <s v="内陆养殖"/>
    <s v="农、林、牧、渔业"/>
    <n v="0"/>
    <n v="0"/>
    <n v="1"/>
    <n v="0"/>
    <s v="其他"/>
    <s v="三农"/>
    <m/>
    <m/>
    <m/>
    <m/>
    <s v="株洲县融兴村镇银行有限责任公司"/>
    <n v="15"/>
    <s v="个人经营性贷款"/>
    <n v="5.5"/>
    <s v="人民币"/>
    <s v="否"/>
    <s v="2022-09-23 00:00:00"/>
    <s v="2023-09-22 00:00:00"/>
    <m/>
    <s v="株洲县融兴村镇银行2022年（个借）字第2022-1020号"/>
    <m/>
    <s v="株洲县融兴村镇银行2021年（担保）字第2021-21149号"/>
    <s v="大农委保字-guixinyou"/>
    <n v="2"/>
    <m/>
    <s v="自然人保证"/>
    <n v="0"/>
    <n v="60"/>
    <n v="0"/>
    <n v="20"/>
    <n v="20"/>
    <n v="0"/>
    <m/>
    <s v=""/>
    <m/>
    <s v="国担非专项业务"/>
    <m/>
    <s v="国担非专项业务"/>
    <m/>
    <s v="2022-11-23 17:00:34"/>
    <s v="2022-12-20 11:11:36"/>
    <s v="2022-11-23 16:06:25"/>
    <s v="唐媛"/>
    <m/>
    <s v="省再担合规性审查通过"/>
    <s v="国担合规性审查通过"/>
    <m/>
    <n v="15"/>
    <n v="15"/>
    <n v="364"/>
    <n v="0"/>
    <n v="0"/>
    <n v="2E-3"/>
    <n v="299.18"/>
    <n v="299.18"/>
    <m/>
  </r>
  <r>
    <s v="4302822092310026"/>
    <s v="国担非专项业务"/>
    <s v="新增"/>
    <x v="46"/>
    <m/>
    <s v="湖南省融资再担保有限公司"/>
    <s v="邓四刚"/>
    <s v="农户"/>
    <s v="居民身份证"/>
    <s v="432824196209104251"/>
    <m/>
    <m/>
    <m/>
    <m/>
    <m/>
    <s v="否"/>
    <s v="湖南省/衡阳市/衡南县"/>
    <s v="猪的饲养"/>
    <s v="农、林、牧、渔业"/>
    <n v="0"/>
    <n v="0"/>
    <n v="1"/>
    <n v="0"/>
    <s v="其他"/>
    <s v="三农"/>
    <m/>
    <m/>
    <m/>
    <m/>
    <s v="株洲县融兴村镇银行有限责任公司"/>
    <n v="20"/>
    <s v="个人经营性贷款"/>
    <n v="5"/>
    <s v="人民币"/>
    <s v="否"/>
    <s v="2022-09-23 00:00:00"/>
    <s v="2023-09-22 00:00:00"/>
    <m/>
    <s v="株洲县融兴村镇银行2022年（个借）字第2022-1021号"/>
    <m/>
    <s v="株洲县融兴村镇银行2022年（担保）字第2022-22015号"/>
    <s v="大农委保字-dengsigang"/>
    <n v="2"/>
    <m/>
    <s v="自然人保证"/>
    <n v="0"/>
    <n v="60"/>
    <n v="0"/>
    <n v="20"/>
    <n v="20"/>
    <n v="0"/>
    <m/>
    <s v=""/>
    <m/>
    <s v="国担非专项业务"/>
    <m/>
    <s v="国担非专项业务"/>
    <m/>
    <s v="2022-11-23 17:00:34"/>
    <s v="2022-12-20 11:11:36"/>
    <s v="2022-11-23 16:06:25"/>
    <s v="唐媛"/>
    <m/>
    <s v="省再担合规性审查通过"/>
    <s v="国担合规性审查通过"/>
    <m/>
    <n v="20"/>
    <n v="20"/>
    <n v="364"/>
    <n v="0"/>
    <n v="0"/>
    <n v="2E-3"/>
    <n v="398.9"/>
    <n v="398.9"/>
    <m/>
  </r>
  <r>
    <s v="4302822092610019"/>
    <s v="国担非专项业务"/>
    <s v="新增"/>
    <x v="46"/>
    <m/>
    <s v="湖南省融资再担保有限公司"/>
    <s v="贺加成"/>
    <s v="农户"/>
    <s v="居民身份证"/>
    <s v="432302196203066519"/>
    <m/>
    <m/>
    <m/>
    <m/>
    <m/>
    <s v="否"/>
    <s v="湖南省/益阳市/沅江市"/>
    <s v="内陆养殖"/>
    <s v="农、林、牧、渔业"/>
    <n v="0"/>
    <n v="0"/>
    <n v="1"/>
    <n v="0"/>
    <s v="其他"/>
    <s v="三农"/>
    <m/>
    <m/>
    <m/>
    <m/>
    <s v="株洲县融兴村镇银行有限责任公司"/>
    <n v="10"/>
    <s v="个人经营性贷款"/>
    <n v="5"/>
    <s v="人民币"/>
    <s v="否"/>
    <s v="2022-09-26 00:00:00"/>
    <s v="2023-03-25 00:00:00"/>
    <m/>
    <s v="株洲县融兴村镇银行2022年（个借）字第2022-1022号"/>
    <m/>
    <s v="株洲县融兴村镇银行2021年（担保）字第2021-21371号"/>
    <s v="大农委保字-hejiacheng"/>
    <n v="2"/>
    <m/>
    <s v="自然人保证"/>
    <n v="0"/>
    <n v="60"/>
    <n v="0"/>
    <n v="20"/>
    <n v="20"/>
    <n v="0"/>
    <m/>
    <s v=""/>
    <m/>
    <s v="国担非专项业务"/>
    <m/>
    <s v="国担非专项业务"/>
    <m/>
    <s v="2022-11-23 17:00:34"/>
    <s v="2022-12-20 11:12:03"/>
    <s v="2022-11-23 16:06:25"/>
    <s v="唐媛"/>
    <m/>
    <s v="省再担合规性审查通过"/>
    <s v="国担合规性审查通过"/>
    <m/>
    <n v="10"/>
    <n v="10"/>
    <n v="180"/>
    <n v="0"/>
    <n v="0"/>
    <n v="2E-3"/>
    <n v="98.63"/>
    <n v="98.63"/>
    <m/>
  </r>
  <r>
    <s v="4302822092610020"/>
    <s v="国担非专项业务"/>
    <s v="新增"/>
    <x v="46"/>
    <m/>
    <s v="湖南省融资再担保有限公司"/>
    <s v="毕艳"/>
    <s v="农户"/>
    <s v="居民身份证"/>
    <s v="420626197905131029"/>
    <m/>
    <m/>
    <m/>
    <m/>
    <m/>
    <s v="否"/>
    <s v="湖南省/张家界市/慈利县"/>
    <s v="猪的饲养"/>
    <s v="农、林、牧、渔业"/>
    <n v="0"/>
    <n v="0"/>
    <n v="1"/>
    <n v="0"/>
    <s v="其他"/>
    <s v="三农"/>
    <m/>
    <m/>
    <m/>
    <m/>
    <s v="株洲县融兴村镇银行有限责任公司"/>
    <n v="15"/>
    <s v="个人经营性贷款"/>
    <n v="5"/>
    <s v="人民币"/>
    <s v="否"/>
    <s v="2022-09-26 00:00:00"/>
    <s v="2023-03-25 00:00:00"/>
    <m/>
    <s v="株洲县融兴村镇银行2022年（个借）字第2022-1023号"/>
    <m/>
    <s v="株洲县融兴村镇银行2021年（担保）字第2021-21203号"/>
    <s v="大农委保字-biyan"/>
    <n v="2"/>
    <m/>
    <s v="自然人保证"/>
    <n v="0"/>
    <n v="60"/>
    <n v="0"/>
    <n v="20"/>
    <n v="20"/>
    <n v="0"/>
    <m/>
    <s v=""/>
    <m/>
    <s v="国担非专项业务"/>
    <m/>
    <s v="国担非专项业务"/>
    <m/>
    <s v="2022-11-23 17:00:34"/>
    <s v="2022-12-20 11:12:03"/>
    <s v="2022-11-23 16:06:25"/>
    <s v="唐媛"/>
    <m/>
    <s v="省再担合规性审查通过"/>
    <s v="国担合规性审查通过"/>
    <m/>
    <n v="15"/>
    <n v="15"/>
    <n v="180"/>
    <n v="0"/>
    <n v="0"/>
    <n v="2E-3"/>
    <n v="147.94999999999999"/>
    <n v="147.94999999999999"/>
    <m/>
  </r>
  <r>
    <s v="4302822092610021"/>
    <s v="国担非专项业务"/>
    <s v="新增"/>
    <x v="46"/>
    <m/>
    <s v="湖南省融资再担保有限公司"/>
    <s v="罗有才"/>
    <s v="农户"/>
    <s v="居民身份证"/>
    <s v="432302196811108516"/>
    <m/>
    <m/>
    <m/>
    <m/>
    <m/>
    <s v="否"/>
    <s v="湖南省/益阳市/沅江市"/>
    <s v="内陆养殖"/>
    <s v="农、林、牧、渔业"/>
    <n v="0"/>
    <n v="0"/>
    <n v="1"/>
    <n v="0"/>
    <s v="其他"/>
    <s v="三农"/>
    <m/>
    <m/>
    <m/>
    <m/>
    <s v="株洲县融兴村镇银行有限责任公司"/>
    <n v="20"/>
    <s v="个人经营性贷款"/>
    <n v="5"/>
    <s v="人民币"/>
    <s v="否"/>
    <s v="2022-09-26 00:00:00"/>
    <s v="2023-03-25 00:00:00"/>
    <m/>
    <s v="株洲县融兴村镇银行2022年（个借）字第2022-1024号"/>
    <m/>
    <s v="株洲县融兴村镇银行2021年（担保）字第2021-21412号"/>
    <s v="大农委保字-luoyoucai"/>
    <n v="2"/>
    <m/>
    <s v="自然人保证"/>
    <n v="0"/>
    <n v="60"/>
    <n v="0"/>
    <n v="20"/>
    <n v="20"/>
    <n v="0"/>
    <m/>
    <s v=""/>
    <m/>
    <s v="国担非专项业务"/>
    <m/>
    <s v="国担非专项业务"/>
    <m/>
    <s v="2022-11-23 17:00:34"/>
    <s v="2022-12-20 11:11:11"/>
    <s v="2022-11-23 16:06:25"/>
    <s v="唐媛"/>
    <m/>
    <s v="省再担合规性审查通过"/>
    <s v="国担合规性审查通过"/>
    <m/>
    <n v="20"/>
    <n v="20"/>
    <n v="180"/>
    <n v="0"/>
    <n v="0"/>
    <n v="2E-3"/>
    <n v="197.26"/>
    <n v="197.26"/>
    <m/>
  </r>
  <r>
    <s v="4302822092610022"/>
    <s v="国担非专项业务"/>
    <s v="新增"/>
    <x v="46"/>
    <m/>
    <s v="湖南省融资再担保有限公司"/>
    <s v="王业志"/>
    <s v="农户"/>
    <s v="居民身份证"/>
    <s v="43072319720624281X"/>
    <m/>
    <m/>
    <m/>
    <m/>
    <m/>
    <s v="否"/>
    <s v="湖南省/常德市/澧县"/>
    <s v="内陆养殖"/>
    <s v="农、林、牧、渔业"/>
    <n v="0"/>
    <n v="0"/>
    <n v="1"/>
    <n v="0"/>
    <s v="其他"/>
    <s v="三农"/>
    <m/>
    <m/>
    <m/>
    <m/>
    <s v="株洲县融兴村镇银行有限责任公司"/>
    <n v="20"/>
    <s v="个人经营性贷款"/>
    <n v="5"/>
    <s v="人民币"/>
    <s v="否"/>
    <s v="2022-09-26 00:00:00"/>
    <s v="2023-03-25 00:00:00"/>
    <m/>
    <s v="株洲县融兴村镇银行2022年（个借）字第2022-1025号"/>
    <m/>
    <s v="株洲县融兴村镇银行2020年（担保）字第2020-20740号"/>
    <s v="大农委保字-wangyezhi"/>
    <n v="2"/>
    <m/>
    <s v="自然人保证"/>
    <n v="0"/>
    <n v="60"/>
    <n v="0"/>
    <n v="20"/>
    <n v="20"/>
    <n v="0"/>
    <m/>
    <s v=""/>
    <m/>
    <s v="国担非专项业务"/>
    <m/>
    <s v="国担非专项业务"/>
    <m/>
    <s v="2022-11-23 17:00:34"/>
    <s v="2022-12-20 11:11:11"/>
    <s v="2022-11-23 16:06:25"/>
    <s v="唐媛"/>
    <m/>
    <s v="省再担合规性审查通过"/>
    <s v="国担合规性审查通过"/>
    <m/>
    <n v="20"/>
    <n v="20"/>
    <n v="180"/>
    <n v="0"/>
    <n v="0"/>
    <n v="2E-3"/>
    <n v="197.26"/>
    <n v="197.26"/>
    <m/>
  </r>
  <r>
    <s v="4302822092610023"/>
    <s v="国担非专项业务"/>
    <s v="新增"/>
    <x v="46"/>
    <m/>
    <s v="湖南省融资再担保有限公司"/>
    <s v="高纯"/>
    <s v="农户"/>
    <s v="居民身份证"/>
    <s v="430722198909220500"/>
    <m/>
    <m/>
    <m/>
    <m/>
    <m/>
    <s v="否"/>
    <s v="湖南省/常德市/汉寿县"/>
    <s v="内陆养殖"/>
    <s v="农、林、牧、渔业"/>
    <n v="0"/>
    <n v="0"/>
    <n v="1"/>
    <n v="0"/>
    <s v="其他"/>
    <s v="三农"/>
    <m/>
    <m/>
    <m/>
    <m/>
    <s v="株洲县融兴村镇银行有限责任公司"/>
    <n v="100"/>
    <s v="个人经营性贷款"/>
    <n v="5"/>
    <s v="人民币"/>
    <s v="否"/>
    <s v="2022-09-26 00:00:00"/>
    <s v="2023-03-25 00:00:00"/>
    <m/>
    <s v="株洲县融兴村镇银行2022年（个借）字第2022-1026号"/>
    <m/>
    <s v="株洲县融兴村镇银行2022年（担保）字第2022-22232号"/>
    <s v="大农委保字-gaochun"/>
    <n v="2"/>
    <m/>
    <s v="自然人保证"/>
    <n v="0"/>
    <n v="60"/>
    <n v="0"/>
    <n v="20"/>
    <n v="20"/>
    <n v="0"/>
    <m/>
    <s v=""/>
    <m/>
    <s v="国担非专项业务"/>
    <m/>
    <s v="国担非专项业务"/>
    <m/>
    <s v="2022-11-23 17:00:34"/>
    <s v="2022-12-20 11:11:11"/>
    <s v="2022-11-23 16:06:25"/>
    <s v="唐媛"/>
    <m/>
    <s v="省再担合规性审查通过"/>
    <s v="国担合规性审查通过"/>
    <m/>
    <n v="100"/>
    <n v="100"/>
    <n v="180"/>
    <n v="0"/>
    <n v="0"/>
    <n v="2E-3"/>
    <n v="986.3"/>
    <n v="986.3"/>
    <m/>
  </r>
  <r>
    <s v="4302822092610024"/>
    <s v="国担非专项业务"/>
    <s v="新增"/>
    <x v="46"/>
    <m/>
    <s v="湖南省融资再担保有限公司"/>
    <s v="张金玉"/>
    <s v="农户"/>
    <s v="居民身份证"/>
    <s v="430902199111115517"/>
    <m/>
    <m/>
    <m/>
    <m/>
    <m/>
    <s v="否"/>
    <s v="湖南省/益阳市/资阳区"/>
    <s v="鸡的饲养"/>
    <s v="农、林、牧、渔业"/>
    <n v="0"/>
    <n v="0"/>
    <n v="1"/>
    <n v="0"/>
    <s v="其他"/>
    <s v="三农"/>
    <m/>
    <m/>
    <m/>
    <m/>
    <s v="株洲县融兴村镇银行有限责任公司"/>
    <n v="15"/>
    <s v="个人经营性贷款"/>
    <n v="5"/>
    <s v="人民币"/>
    <s v="否"/>
    <s v="2022-09-26 00:00:00"/>
    <s v="2023-09-25 00:00:00"/>
    <m/>
    <s v="株洲县融兴村镇银行2022年（个借）字第2022-1027号"/>
    <m/>
    <s v="株洲县融兴村镇银行2021年（担保）字第2021-21272号"/>
    <s v="大农委保字-zhangjinyu"/>
    <n v="2"/>
    <m/>
    <s v="自然人保证"/>
    <n v="0"/>
    <n v="60"/>
    <n v="0"/>
    <n v="20"/>
    <n v="20"/>
    <n v="0"/>
    <m/>
    <s v=""/>
    <m/>
    <s v="国担非专项业务"/>
    <m/>
    <s v="国担非专项业务"/>
    <m/>
    <s v="2022-11-23 17:00:12"/>
    <s v="2022-12-20 11:11:11"/>
    <s v="2022-11-23 16:06:25"/>
    <s v="唐媛"/>
    <m/>
    <s v="省再担合规性审查通过"/>
    <s v="国担合规性审查通过"/>
    <m/>
    <n v="15"/>
    <n v="15"/>
    <n v="364"/>
    <n v="0"/>
    <n v="0"/>
    <n v="2E-3"/>
    <n v="299.18"/>
    <n v="299.18"/>
    <m/>
  </r>
  <r>
    <s v="4302822092710042"/>
    <s v="国担非专项业务"/>
    <s v="新增"/>
    <x v="46"/>
    <m/>
    <s v="湖南省融资再担保有限公司"/>
    <s v="冯贤柏"/>
    <s v="农户"/>
    <s v="居民身份证"/>
    <s v="432423197107240056"/>
    <m/>
    <m/>
    <m/>
    <m/>
    <m/>
    <s v="否"/>
    <s v="湖南省/常德市/汉寿县"/>
    <s v="内陆养殖"/>
    <s v="农、林、牧、渔业"/>
    <n v="0"/>
    <n v="0"/>
    <n v="1"/>
    <n v="0"/>
    <s v="其他"/>
    <s v="三农"/>
    <m/>
    <m/>
    <m/>
    <m/>
    <s v="株洲县融兴村镇银行有限责任公司"/>
    <n v="20"/>
    <s v="个人经营性贷款"/>
    <n v="5"/>
    <s v="人民币"/>
    <s v="否"/>
    <s v="2022-09-27 00:00:00"/>
    <s v="2023-03-26 00:00:00"/>
    <m/>
    <s v="株洲县融兴村镇银行2022年（个借）字第2022-1030号"/>
    <m/>
    <s v="株洲县融兴村镇银行2021年（担保）字第2021-21359号"/>
    <s v="大农委保字-fengxianbai"/>
    <n v="2"/>
    <m/>
    <s v="自然人保证"/>
    <n v="0"/>
    <n v="60"/>
    <n v="0"/>
    <n v="20"/>
    <n v="20"/>
    <n v="0"/>
    <m/>
    <s v=""/>
    <m/>
    <s v="国担非专项业务"/>
    <m/>
    <s v="国担非专项业务"/>
    <m/>
    <s v="2022-11-23 17:00:34"/>
    <s v="2022-12-20 11:11:11"/>
    <s v="2022-11-23 16:06:25"/>
    <s v="唐媛"/>
    <m/>
    <s v="省再担合规性审查通过"/>
    <s v="国担合规性审查通过"/>
    <m/>
    <n v="20"/>
    <n v="20"/>
    <n v="180"/>
    <n v="0"/>
    <n v="0"/>
    <n v="2E-3"/>
    <n v="197.26"/>
    <n v="197.26"/>
    <m/>
  </r>
  <r>
    <s v="4302822092710043"/>
    <s v="国担非专项业务"/>
    <s v="新增"/>
    <x v="46"/>
    <m/>
    <s v="湖南省融资再担保有限公司"/>
    <s v="肖志军"/>
    <s v="农户"/>
    <s v="居民身份证"/>
    <s v="430981198207243530"/>
    <m/>
    <m/>
    <m/>
    <m/>
    <m/>
    <s v="否"/>
    <s v="湖南省/益阳市/沅江市"/>
    <s v="内陆养殖"/>
    <s v="农、林、牧、渔业"/>
    <n v="0"/>
    <n v="0"/>
    <n v="1"/>
    <n v="0"/>
    <s v="其他"/>
    <s v="三农"/>
    <m/>
    <m/>
    <m/>
    <m/>
    <s v="株洲县融兴村镇银行有限责任公司"/>
    <n v="15"/>
    <s v="个人经营性贷款"/>
    <n v="5"/>
    <s v="人民币"/>
    <s v="否"/>
    <s v="2022-09-27 00:00:00"/>
    <s v="2023-09-26 00:00:00"/>
    <m/>
    <s v="株洲县融兴村镇银行2022年（个借）字第2022-1032号"/>
    <m/>
    <s v="株洲县融兴村镇银行2021年（担保）字第2021-21384号"/>
    <s v="大农委保字-xiaozhijun"/>
    <n v="2"/>
    <m/>
    <s v="自然人保证"/>
    <n v="0"/>
    <n v="60"/>
    <n v="0"/>
    <n v="20"/>
    <n v="20"/>
    <n v="0"/>
    <m/>
    <s v=""/>
    <m/>
    <s v="国担非专项业务"/>
    <m/>
    <s v="国担非专项业务"/>
    <m/>
    <s v="2022-11-23 17:00:34"/>
    <s v="2022-12-20 11:11:11"/>
    <s v="2022-11-23 16:06:25"/>
    <s v="唐媛"/>
    <m/>
    <s v="省再担合规性审查通过"/>
    <s v="国担合规性审查通过"/>
    <m/>
    <n v="15"/>
    <n v="15"/>
    <n v="364"/>
    <n v="0"/>
    <n v="0"/>
    <n v="2E-3"/>
    <n v="299.18"/>
    <n v="299.18"/>
    <m/>
  </r>
  <r>
    <s v="4302822092710044"/>
    <s v="国担非专项业务"/>
    <s v="新增"/>
    <x v="46"/>
    <m/>
    <s v="湖南省融资再担保有限公司"/>
    <s v="邓聪"/>
    <s v="农户"/>
    <s v="居民身份证"/>
    <s v="430981200001154612"/>
    <m/>
    <m/>
    <m/>
    <m/>
    <m/>
    <s v="否"/>
    <s v="湖南省/益阳市/沅江市"/>
    <s v="内陆养殖"/>
    <s v="农、林、牧、渔业"/>
    <n v="0"/>
    <n v="0"/>
    <n v="1"/>
    <n v="0"/>
    <s v="其他"/>
    <s v="三农"/>
    <m/>
    <m/>
    <m/>
    <m/>
    <s v="株洲县融兴村镇银行有限责任公司"/>
    <n v="20"/>
    <s v="个人经营性贷款"/>
    <n v="5"/>
    <s v="人民币"/>
    <s v="否"/>
    <s v="2022-09-27 00:00:00"/>
    <s v="2023-09-26 00:00:00"/>
    <m/>
    <s v="株洲县融兴村镇银行2022年（个借）字第2022-1033号"/>
    <m/>
    <s v="株洲县融兴村镇银行2022年（担保）字第2022-22192号"/>
    <s v="大农委保字-dengcong"/>
    <n v="2"/>
    <m/>
    <s v="自然人保证"/>
    <n v="0"/>
    <n v="60"/>
    <n v="0"/>
    <n v="20"/>
    <n v="20"/>
    <n v="0"/>
    <m/>
    <s v=""/>
    <m/>
    <s v="国担非专项业务"/>
    <m/>
    <s v="国担非专项业务"/>
    <m/>
    <s v="2022-11-23 17:00:34"/>
    <s v="2022-12-20 11:11:36"/>
    <s v="2022-11-23 16:06:25"/>
    <s v="唐媛"/>
    <m/>
    <s v="省再担合规性审查通过"/>
    <s v="国担合规性审查通过"/>
    <m/>
    <n v="20"/>
    <n v="20"/>
    <n v="364"/>
    <n v="0"/>
    <n v="0"/>
    <n v="2E-3"/>
    <n v="398.9"/>
    <n v="398.9"/>
    <m/>
  </r>
  <r>
    <s v="4302822092710045"/>
    <s v="国担非专项业务"/>
    <s v="新增"/>
    <x v="46"/>
    <m/>
    <s v="湖南省融资再担保有限公司"/>
    <s v="曾威"/>
    <s v="农户"/>
    <s v="居民身份证"/>
    <s v="430921198904258512"/>
    <m/>
    <m/>
    <m/>
    <m/>
    <m/>
    <s v="否"/>
    <s v="湖南省/益阳市/南县"/>
    <s v="内陆养殖"/>
    <s v="农、林、牧、渔业"/>
    <n v="0"/>
    <n v="0"/>
    <n v="1"/>
    <n v="0"/>
    <s v="其他"/>
    <s v="三农"/>
    <m/>
    <m/>
    <m/>
    <m/>
    <s v="株洲县融兴村镇银行有限责任公司"/>
    <n v="30"/>
    <s v="个人经营性贷款"/>
    <n v="5"/>
    <s v="人民币"/>
    <s v="否"/>
    <s v="2022-09-27 00:00:00"/>
    <s v="2023-09-26 00:00:00"/>
    <m/>
    <s v="株洲县融兴村镇银行2022年（个借）字第2022-1036号"/>
    <m/>
    <s v="株洲县融兴村镇银行2022年（担保）字第2022-22191号"/>
    <s v="大农委保字-zengwei"/>
    <n v="2"/>
    <m/>
    <s v="自然人保证"/>
    <n v="0"/>
    <n v="60"/>
    <n v="0"/>
    <n v="20"/>
    <n v="20"/>
    <n v="0"/>
    <m/>
    <s v=""/>
    <m/>
    <s v="国担非专项业务"/>
    <m/>
    <s v="国担非专项业务"/>
    <m/>
    <s v="2022-11-23 17:00:34"/>
    <s v="2022-12-20 11:11:36"/>
    <s v="2022-11-23 16:06:25"/>
    <s v="唐媛"/>
    <m/>
    <s v="省再担合规性审查通过"/>
    <s v="国担合规性审查通过"/>
    <m/>
    <n v="30"/>
    <n v="30"/>
    <n v="364"/>
    <n v="0"/>
    <n v="0"/>
    <n v="2E-3"/>
    <n v="598.36"/>
    <n v="598.36"/>
    <m/>
  </r>
  <r>
    <s v="4302822092710046"/>
    <s v="国担非专项业务"/>
    <s v="新增"/>
    <x v="46"/>
    <m/>
    <s v="湖南省融资再担保有限公司"/>
    <s v="卞政林"/>
    <s v="农户"/>
    <s v="居民身份证"/>
    <s v="432322197403030473"/>
    <m/>
    <m/>
    <m/>
    <m/>
    <m/>
    <s v="否"/>
    <s v="湖南省/益阳市/南县"/>
    <s v="内陆养殖"/>
    <s v="农、林、牧、渔业"/>
    <n v="0"/>
    <n v="0"/>
    <n v="1"/>
    <n v="0"/>
    <s v="其他"/>
    <s v="三农"/>
    <m/>
    <m/>
    <m/>
    <m/>
    <s v="株洲县融兴村镇银行有限责任公司"/>
    <n v="10"/>
    <s v="个人经营性贷款"/>
    <n v="5"/>
    <s v="人民币"/>
    <s v="否"/>
    <s v="2022-09-27 00:00:00"/>
    <s v="2022-12-26 00:00:00"/>
    <m/>
    <s v="株洲县融兴村镇银行2022年（个借）字第2022-1029号"/>
    <m/>
    <s v="株洲县融兴村镇银行2021年（担保）字第2021-21310号"/>
    <s v="大农委保字-bianzhenglin"/>
    <n v="2"/>
    <m/>
    <s v="自然人保证"/>
    <n v="0"/>
    <n v="60"/>
    <n v="0"/>
    <n v="20"/>
    <n v="20"/>
    <n v="0"/>
    <m/>
    <s v=""/>
    <m/>
    <s v="国担非专项业务"/>
    <m/>
    <s v="国担非专项业务"/>
    <m/>
    <s v="2022-11-23 17:00:34"/>
    <s v="2022-12-20 11:11:36"/>
    <s v="2022-11-23 16:06:25"/>
    <s v="唐媛"/>
    <m/>
    <s v="省再担合规性审查通过"/>
    <s v="国担合规性审查通过"/>
    <m/>
    <n v="10"/>
    <n v="10"/>
    <n v="90"/>
    <n v="0"/>
    <n v="0"/>
    <n v="2E-3"/>
    <n v="49.32"/>
    <n v="49.32"/>
    <m/>
  </r>
  <r>
    <s v="4302822092710047"/>
    <s v="国担非专项业务"/>
    <s v="新增"/>
    <x v="46"/>
    <m/>
    <s v="湖南省融资再担保有限公司"/>
    <s v="吴军"/>
    <s v="农户"/>
    <s v="居民身份证"/>
    <s v="430624198908022411"/>
    <m/>
    <m/>
    <m/>
    <m/>
    <m/>
    <s v="否"/>
    <s v="湖南省/岳阳市/临湘市"/>
    <s v="内陆养殖"/>
    <s v="农、林、牧、渔业"/>
    <n v="0"/>
    <n v="0"/>
    <n v="1"/>
    <n v="0"/>
    <s v="其他"/>
    <s v="三农"/>
    <m/>
    <m/>
    <m/>
    <m/>
    <s v="株洲县融兴村镇银行有限责任公司"/>
    <n v="10"/>
    <s v="个人经营性贷款"/>
    <n v="5"/>
    <s v="人民币"/>
    <s v="否"/>
    <s v="2022-09-27 00:00:00"/>
    <s v="2023-09-26 00:00:00"/>
    <m/>
    <s v="株洲县融兴村镇银行2022年（个借）字第2022-1031号"/>
    <m/>
    <s v="株洲县融兴村镇银行2021年（担保）字第2021-21356号"/>
    <s v="大农委保字-wujun"/>
    <n v="2"/>
    <m/>
    <s v="自然人保证"/>
    <n v="0"/>
    <n v="60"/>
    <n v="0"/>
    <n v="20"/>
    <n v="20"/>
    <n v="0"/>
    <m/>
    <s v=""/>
    <m/>
    <s v="国担非专项业务"/>
    <m/>
    <s v="国担非专项业务"/>
    <m/>
    <s v="2022-11-23 17:00:34"/>
    <s v="2022-12-20 11:11:36"/>
    <s v="2022-11-23 16:06:25"/>
    <s v="唐媛"/>
    <m/>
    <s v="省再担合规性审查通过"/>
    <s v="国担合规性审查通过"/>
    <m/>
    <n v="10"/>
    <n v="10"/>
    <n v="364"/>
    <n v="0"/>
    <n v="0"/>
    <n v="2E-3"/>
    <n v="199.45"/>
    <n v="199.45"/>
    <m/>
  </r>
  <r>
    <s v="4302822092710048"/>
    <s v="国担非专项业务"/>
    <s v="新增"/>
    <x v="46"/>
    <m/>
    <s v="湖南省融资再担保有限公司"/>
    <s v="罗上余"/>
    <s v="农户"/>
    <s v="居民身份证"/>
    <s v="432421197001207730"/>
    <m/>
    <m/>
    <m/>
    <m/>
    <m/>
    <s v="否"/>
    <s v="湖南省/常德市/鼎城区"/>
    <s v="内陆养殖"/>
    <s v="农、林、牧、渔业"/>
    <n v="0"/>
    <n v="0"/>
    <n v="1"/>
    <n v="0"/>
    <s v="其他"/>
    <s v="三农"/>
    <m/>
    <m/>
    <m/>
    <m/>
    <s v="株洲县融兴村镇银行有限责任公司"/>
    <n v="20"/>
    <s v="个人经营性贷款"/>
    <n v="5"/>
    <s v="人民币"/>
    <s v="否"/>
    <s v="2022-09-27 00:00:00"/>
    <s v="2023-09-26 00:00:00"/>
    <m/>
    <s v="株洲县融兴村镇银行2022年（个借）字第2022-1034号"/>
    <m/>
    <s v="株洲县融兴村镇银行2022年（担保）字第2022-22092号"/>
    <s v="大农委保字-luoshangyu"/>
    <n v="2"/>
    <m/>
    <s v="自然人保证"/>
    <n v="0"/>
    <n v="60"/>
    <n v="0"/>
    <n v="20"/>
    <n v="20"/>
    <n v="0"/>
    <m/>
    <s v=""/>
    <m/>
    <s v="国担非专项业务"/>
    <m/>
    <s v="国担非专项业务"/>
    <m/>
    <s v="2022-11-23 17:00:34"/>
    <s v="2022-12-20 11:11:36"/>
    <s v="2022-11-23 16:06:25"/>
    <s v="唐媛"/>
    <m/>
    <s v="省再担合规性审查通过"/>
    <s v="国担合规性审查通过"/>
    <m/>
    <n v="20"/>
    <n v="20"/>
    <n v="364"/>
    <n v="0"/>
    <n v="0"/>
    <n v="2E-3"/>
    <n v="398.9"/>
    <n v="398.9"/>
    <m/>
  </r>
  <r>
    <s v="4302822092710049"/>
    <s v="国担非专项业务"/>
    <s v="新增"/>
    <x v="46"/>
    <m/>
    <s v="湖南省融资再担保有限公司"/>
    <s v="龙志强"/>
    <s v="农户"/>
    <s v="居民身份证"/>
    <s v="430902198311244511"/>
    <m/>
    <m/>
    <m/>
    <m/>
    <m/>
    <s v="否"/>
    <s v="湖南省/益阳市/资阳区"/>
    <s v="鸡的饲养"/>
    <s v="农、林、牧、渔业"/>
    <n v="0"/>
    <n v="0"/>
    <n v="1"/>
    <n v="0"/>
    <s v="其他"/>
    <s v="三农"/>
    <m/>
    <m/>
    <m/>
    <m/>
    <s v="株洲县融兴村镇银行有限责任公司"/>
    <n v="30"/>
    <s v="个人经营性贷款"/>
    <n v="5"/>
    <s v="人民币"/>
    <s v="否"/>
    <s v="2022-09-27 00:00:00"/>
    <s v="2023-09-26 00:00:00"/>
    <m/>
    <s v="株洲县融兴村镇银行2022年（个借）字第2022-1035号"/>
    <m/>
    <s v="株洲县融兴村镇银行2021年（担保）字第2021-21396号"/>
    <s v="大农委保字-longzhiqiang"/>
    <n v="2"/>
    <m/>
    <s v="自然人保证"/>
    <n v="0"/>
    <n v="60"/>
    <n v="0"/>
    <n v="20"/>
    <n v="20"/>
    <n v="0"/>
    <m/>
    <s v=""/>
    <m/>
    <s v="国担非专项业务"/>
    <m/>
    <s v="国担非专项业务"/>
    <m/>
    <s v="2022-11-23 17:00:34"/>
    <s v="2022-12-20 11:11:36"/>
    <s v="2022-11-23 16:06:25"/>
    <s v="唐媛"/>
    <m/>
    <s v="省再担合规性审查通过"/>
    <s v="国担合规性审查通过"/>
    <m/>
    <n v="30"/>
    <n v="30"/>
    <n v="364"/>
    <n v="0"/>
    <n v="0"/>
    <n v="2E-3"/>
    <n v="598.36"/>
    <n v="598.36"/>
    <m/>
  </r>
  <r>
    <s v="4302822092810026"/>
    <s v="国担非专项业务"/>
    <s v="新增"/>
    <x v="46"/>
    <m/>
    <s v="湖南省融资再担保有限公司"/>
    <s v="徐芝英"/>
    <s v="农户"/>
    <s v="居民身份证"/>
    <s v="430722197005257365"/>
    <m/>
    <m/>
    <m/>
    <m/>
    <m/>
    <s v="否"/>
    <s v="湖南省/常德市/汉寿县"/>
    <s v="鸡的饲养"/>
    <s v="农、林、牧、渔业"/>
    <n v="0"/>
    <n v="0"/>
    <n v="1"/>
    <n v="0"/>
    <s v="其他"/>
    <s v="三农"/>
    <m/>
    <m/>
    <m/>
    <m/>
    <s v="株洲县融兴村镇银行有限责任公司"/>
    <n v="10"/>
    <s v="个人经营性贷款"/>
    <n v="5"/>
    <s v="人民币"/>
    <s v="否"/>
    <s v="2022-09-28 00:00:00"/>
    <s v="2023-03-27 00:00:00"/>
    <m/>
    <s v="株洲县融兴村镇银行2022年（个借）字第2022-1037号"/>
    <m/>
    <s v="株洲县融兴村镇银行2021年（担保）字第2021-21257号"/>
    <s v="大农委保字-xuzhiying"/>
    <n v="2"/>
    <m/>
    <s v="自然人保证"/>
    <n v="0"/>
    <n v="60"/>
    <n v="0"/>
    <n v="20"/>
    <n v="20"/>
    <n v="0"/>
    <m/>
    <s v=""/>
    <m/>
    <s v="国担非专项业务"/>
    <m/>
    <s v="国担非专项业务"/>
    <m/>
    <s v="2022-11-23 17:00:34"/>
    <s v="2022-12-20 11:11:11"/>
    <s v="2022-11-23 16:06:25"/>
    <s v="唐媛"/>
    <m/>
    <s v="省再担合规性审查通过"/>
    <s v="国担合规性审查通过"/>
    <m/>
    <n v="10"/>
    <n v="10"/>
    <n v="180"/>
    <n v="0"/>
    <n v="0"/>
    <n v="2E-3"/>
    <n v="98.63"/>
    <n v="98.63"/>
    <m/>
  </r>
  <r>
    <s v="4302822092810027"/>
    <s v="国担非专项业务"/>
    <s v="新增"/>
    <x v="46"/>
    <m/>
    <s v="湖南省融资再担保有限公司"/>
    <s v="吴孟常"/>
    <s v="农户"/>
    <s v="居民身份证"/>
    <s v="430624196512042417"/>
    <m/>
    <m/>
    <m/>
    <m/>
    <m/>
    <s v="否"/>
    <s v="湖南省/岳阳市/湘阴县"/>
    <s v="内陆养殖"/>
    <s v="农、林、牧、渔业"/>
    <n v="0"/>
    <n v="0"/>
    <n v="1"/>
    <n v="0"/>
    <s v="其他"/>
    <s v="三农"/>
    <m/>
    <m/>
    <m/>
    <m/>
    <s v="株洲县融兴村镇银行有限责任公司"/>
    <n v="10"/>
    <s v="个人经营性贷款"/>
    <n v="5"/>
    <s v="人民币"/>
    <s v="否"/>
    <s v="2022-09-28 00:00:00"/>
    <s v="2023-09-27 00:00:00"/>
    <m/>
    <s v="株洲县融兴村镇银行2022年（个借）字第2022-1038号"/>
    <m/>
    <s v="株洲县融兴村镇银行2022年（担保）字第2022-22240号"/>
    <s v="大农委保字-wumengchang"/>
    <n v="2"/>
    <m/>
    <s v="自然人保证"/>
    <n v="0"/>
    <n v="60"/>
    <n v="0"/>
    <n v="20"/>
    <n v="20"/>
    <n v="0"/>
    <m/>
    <s v=""/>
    <m/>
    <s v="国担非专项业务"/>
    <m/>
    <s v="国担非专项业务"/>
    <m/>
    <s v="2022-11-23 17:00:34"/>
    <s v="2022-12-20 11:11:36"/>
    <s v="2022-11-23 16:06:25"/>
    <s v="唐媛"/>
    <m/>
    <s v="省再担合规性审查通过"/>
    <s v="国担合规性审查通过"/>
    <m/>
    <n v="10"/>
    <n v="10"/>
    <n v="364"/>
    <n v="0"/>
    <n v="0"/>
    <n v="2E-3"/>
    <n v="199.45"/>
    <n v="199.45"/>
    <m/>
  </r>
  <r>
    <s v="4302822092810028"/>
    <s v="国担非专项业务"/>
    <s v="新增"/>
    <x v="46"/>
    <m/>
    <s v="湖南省融资再担保有限公司"/>
    <s v="范进"/>
    <s v="农户"/>
    <s v="居民身份证"/>
    <s v="430922198003014218"/>
    <m/>
    <m/>
    <m/>
    <m/>
    <m/>
    <s v="否"/>
    <s v="湖南省/益阳市/桃江县"/>
    <s v="鸡的饲养"/>
    <s v="农、林、牧、渔业"/>
    <n v="0"/>
    <n v="0"/>
    <n v="1"/>
    <n v="0"/>
    <s v="其他"/>
    <s v="三农"/>
    <m/>
    <m/>
    <m/>
    <m/>
    <s v="株洲县融兴村镇银行有限责任公司"/>
    <n v="30"/>
    <s v="个人经营性贷款"/>
    <n v="5"/>
    <s v="人民币"/>
    <s v="否"/>
    <s v="2022-09-28 00:00:00"/>
    <s v="2023-09-27 00:00:00"/>
    <m/>
    <s v="株洲县融兴村镇银行2022年（个借）字第2022-1039号"/>
    <m/>
    <s v="株洲县融兴村镇银行2020年（担保）字第2020-21041号"/>
    <s v="大农委保字-fanjin"/>
    <n v="2"/>
    <m/>
    <s v="自然人保证"/>
    <n v="0"/>
    <n v="60"/>
    <n v="0"/>
    <n v="20"/>
    <n v="20"/>
    <n v="0"/>
    <m/>
    <s v=""/>
    <m/>
    <s v="国担非专项业务"/>
    <m/>
    <s v="国担非专项业务"/>
    <m/>
    <s v="2022-11-23 17:00:34"/>
    <s v="2022-12-20 11:11:36"/>
    <s v="2022-11-23 16:06:25"/>
    <s v="唐媛"/>
    <m/>
    <s v="省再担合规性审查通过"/>
    <s v="国担合规性审查通过"/>
    <m/>
    <n v="30"/>
    <n v="30"/>
    <n v="364"/>
    <n v="0"/>
    <n v="0"/>
    <n v="2E-3"/>
    <n v="598.36"/>
    <n v="598.36"/>
    <m/>
  </r>
  <r>
    <s v="4302822092910018"/>
    <s v="国担非专项业务"/>
    <s v="新增"/>
    <x v="46"/>
    <m/>
    <s v="湖南省融资再担保有限公司"/>
    <s v="徐厚金"/>
    <s v="农户"/>
    <s v="居民身份证"/>
    <s v="432321196804121535"/>
    <m/>
    <m/>
    <m/>
    <m/>
    <m/>
    <s v="否"/>
    <s v="湖南省/益阳市/赫山区"/>
    <s v="猪的饲养"/>
    <s v="农、林、牧、渔业"/>
    <n v="0"/>
    <n v="0"/>
    <n v="1"/>
    <n v="0"/>
    <s v="其他"/>
    <s v="三农"/>
    <m/>
    <m/>
    <m/>
    <m/>
    <s v="株洲县融兴村镇银行有限责任公司"/>
    <n v="17"/>
    <s v="个人经营性贷款"/>
    <n v="5"/>
    <s v="人民币"/>
    <s v="否"/>
    <s v="2022-09-29 00:00:00"/>
    <s v="2023-03-28 00:00:00"/>
    <m/>
    <s v="株洲县融兴村镇银行2022年（个借）字第2022-1040号"/>
    <m/>
    <s v="株洲县融兴村镇银行2022年（担保）字第2022-22234号"/>
    <s v="大农委保字-xuhoujin"/>
    <n v="2"/>
    <m/>
    <s v="自然人保证"/>
    <n v="0"/>
    <n v="60"/>
    <n v="0"/>
    <n v="20"/>
    <n v="20"/>
    <n v="0"/>
    <m/>
    <s v=""/>
    <m/>
    <s v="国担非专项业务"/>
    <m/>
    <s v="国担非专项业务"/>
    <m/>
    <s v="2022-11-23 17:00:34"/>
    <s v="2022-12-20 11:11:36"/>
    <s v="2022-11-23 16:06:25"/>
    <s v="唐媛"/>
    <m/>
    <s v="省再担合规性审查通过"/>
    <s v="国担合规性审查通过"/>
    <m/>
    <n v="17"/>
    <n v="17"/>
    <n v="180"/>
    <n v="0"/>
    <n v="0"/>
    <n v="2E-3"/>
    <n v="167.67"/>
    <n v="167.67"/>
    <m/>
  </r>
  <r>
    <s v="4302822092910019"/>
    <s v="国担非专项业务"/>
    <s v="新增"/>
    <x v="46"/>
    <m/>
    <s v="湖南省融资再担保有限公司"/>
    <s v="李隆中"/>
    <s v="农户"/>
    <s v="居民身份证"/>
    <s v="430623198612160915"/>
    <m/>
    <m/>
    <m/>
    <m/>
    <m/>
    <s v="否"/>
    <s v="湖南省/岳阳市/君山区"/>
    <s v="鸡的饲养"/>
    <s v="农、林、牧、渔业"/>
    <n v="0"/>
    <n v="0"/>
    <n v="1"/>
    <n v="0"/>
    <s v="其他"/>
    <s v="三农"/>
    <m/>
    <m/>
    <m/>
    <m/>
    <s v="株洲县融兴村镇银行有限责任公司"/>
    <n v="20"/>
    <s v="个人经营性贷款"/>
    <n v="5"/>
    <s v="人民币"/>
    <s v="否"/>
    <s v="2022-09-29 00:00:00"/>
    <s v="2023-09-28 00:00:00"/>
    <m/>
    <s v="株洲县融兴村镇银行2022年（个借）字第2022-1041号"/>
    <m/>
    <s v="株洲县融兴村镇银行2022年（担保）字第2022-22067号"/>
    <s v="大农委保字-lilongzhong"/>
    <n v="2"/>
    <m/>
    <s v="自然人保证"/>
    <n v="0"/>
    <n v="60"/>
    <n v="0"/>
    <n v="20"/>
    <n v="20"/>
    <n v="0"/>
    <m/>
    <s v=""/>
    <m/>
    <s v="国担非专项业务"/>
    <m/>
    <s v="国担非专项业务"/>
    <m/>
    <s v="2022-11-23 17:00:34"/>
    <s v="2022-12-20 11:11:36"/>
    <s v="2022-11-23 16:06:25"/>
    <s v="唐媛"/>
    <m/>
    <s v="省再担合规性审查通过"/>
    <s v="国担合规性审查通过"/>
    <m/>
    <n v="20"/>
    <n v="20"/>
    <n v="364"/>
    <n v="0"/>
    <n v="0"/>
    <n v="2E-3"/>
    <n v="398.9"/>
    <n v="398.9"/>
    <m/>
  </r>
  <r>
    <s v="4302822092910020"/>
    <s v="国担非专项业务"/>
    <s v="新增"/>
    <x v="46"/>
    <s v=""/>
    <s v="湖南省融资再担保有限公司"/>
    <s v="邹艳君"/>
    <s v="农户"/>
    <s v="居民身份证"/>
    <s v="430623198109153021"/>
    <m/>
    <m/>
    <m/>
    <m/>
    <m/>
    <s v="否"/>
    <s v="湖南省/岳阳市/湘阴县"/>
    <s v="内陆养殖"/>
    <s v="农、林、牧、渔业"/>
    <n v="0"/>
    <n v="0"/>
    <n v="1"/>
    <n v="0"/>
    <s v="其他"/>
    <s v="三农"/>
    <s v=""/>
    <m/>
    <m/>
    <m/>
    <s v="株洲县融兴村镇银行有限责任公司"/>
    <n v="30"/>
    <s v="个人经营性贷款"/>
    <n v="5"/>
    <s v="人民币"/>
    <s v="否"/>
    <s v="2022-09-29 00:00:00"/>
    <s v="2023-09-28 00:00:00"/>
    <m/>
    <s v="株洲县融兴村镇银行2022年（个借）字第2022-1042号"/>
    <m/>
    <s v="株洲县融兴村镇银行2021年（担保）字第2021-21367号"/>
    <s v="大农委保字-zouyanjun"/>
    <n v="2"/>
    <m/>
    <s v="自然人保证"/>
    <n v="0"/>
    <n v="60"/>
    <n v="0"/>
    <n v="20"/>
    <n v="20"/>
    <n v="0"/>
    <m/>
    <s v=""/>
    <s v="该债务人已全额偿还贷款"/>
    <s v="国担非专项业务"/>
    <s v=""/>
    <s v="国担非专项业务"/>
    <m/>
    <s v="2022-11-23 17:00:34"/>
    <s v="2022-12-20 11:11:36"/>
    <s v="2022-11-23 00:00:00"/>
    <s v="唐媛"/>
    <m/>
    <s v="省再担合规性审查不通过"/>
    <s v="国担合规性审查不通过"/>
    <s v="省再担规则：债务人有过代偿记录;国再担规则：债务人有过代偿记录;"/>
    <n v="30"/>
    <n v="30"/>
    <n v="364"/>
    <n v="0"/>
    <n v="0"/>
    <n v="2E-3"/>
    <n v="598.36"/>
    <n v="598.36"/>
    <m/>
  </r>
  <r>
    <s v="4302822091610030"/>
    <s v="国担非专项业务"/>
    <s v="新增"/>
    <x v="46"/>
    <m/>
    <s v="湖南省融资再担保有限公司"/>
    <s v="黄亮"/>
    <s v="农户"/>
    <s v="居民身份证"/>
    <s v="421083198009175613"/>
    <m/>
    <m/>
    <m/>
    <m/>
    <m/>
    <s v="否"/>
    <s v="湖北省/荆州市/洪湖市"/>
    <s v="内陆养殖"/>
    <s v="农、林、牧、渔业"/>
    <n v="0"/>
    <n v="0"/>
    <n v="1"/>
    <n v="0"/>
    <s v="其他"/>
    <s v="三农"/>
    <m/>
    <m/>
    <m/>
    <m/>
    <s v="湖南三湘银行"/>
    <n v="20"/>
    <s v="个人经营性贷款"/>
    <n v="5.7"/>
    <s v="人民币"/>
    <s v="否"/>
    <s v="2022-09-16 00:00:00"/>
    <s v="2023-09-16 00:00:00"/>
    <m/>
    <s v="SXDJKX01190120220714007450005"/>
    <m/>
    <s v="SXDJKX01190120220714007450005"/>
    <s v="大农委保字-huangliang"/>
    <n v="2"/>
    <m/>
    <s v="自然人保证"/>
    <n v="0"/>
    <n v="60"/>
    <n v="0"/>
    <n v="20"/>
    <n v="20"/>
    <n v="0"/>
    <m/>
    <s v=""/>
    <m/>
    <s v="国担非专项业务"/>
    <m/>
    <s v="国担非专项业务"/>
    <m/>
    <s v="2022-11-23 17:00:34"/>
    <s v="2022-12-20 11:11:36"/>
    <s v="2022-11-23 16:06:25"/>
    <s v="唐媛"/>
    <m/>
    <s v="省再担合规性审查通过"/>
    <s v="国担合规性审查通过"/>
    <m/>
    <n v="20"/>
    <n v="20"/>
    <n v="365"/>
    <n v="0"/>
    <n v="0"/>
    <n v="2E-3"/>
    <n v="400"/>
    <n v="400"/>
    <m/>
  </r>
  <r>
    <s v="4302822092110050"/>
    <s v="国担非专项业务"/>
    <s v="新增"/>
    <x v="46"/>
    <m/>
    <s v="湖南省融资再担保有限公司"/>
    <s v="卢森立"/>
    <s v="农户"/>
    <s v="居民身份证"/>
    <s v="452730198010243515"/>
    <m/>
    <m/>
    <m/>
    <m/>
    <m/>
    <s v="是"/>
    <s v="广西壮族自治区/南宁市/兴宁区"/>
    <s v="鸡的饲养"/>
    <s v="农、林、牧、渔业"/>
    <n v="0"/>
    <n v="0"/>
    <n v="1"/>
    <n v="0"/>
    <s v="其他"/>
    <s v="三农"/>
    <m/>
    <m/>
    <m/>
    <m/>
    <s v="湖南三湘银行"/>
    <n v="100"/>
    <s v="个人经营性贷款"/>
    <n v="6.25"/>
    <s v="人民币"/>
    <s v="否"/>
    <s v="2022-09-21 00:00:00"/>
    <s v="2023-09-21 00:00:00"/>
    <m/>
    <s v="SXDJKX01190120220921008010001"/>
    <m/>
    <s v="SXDJKX01190120220921008010001"/>
    <s v="大农委保字-lusenli"/>
    <n v="2"/>
    <m/>
    <s v="自然人保证"/>
    <n v="0"/>
    <n v="60"/>
    <n v="0"/>
    <n v="20"/>
    <n v="20"/>
    <n v="0"/>
    <m/>
    <s v=""/>
    <m/>
    <s v="国担非专项业务"/>
    <m/>
    <s v="国担非专项业务"/>
    <m/>
    <s v="2022-11-23 17:00:34"/>
    <s v="2022-12-20 11:11:36"/>
    <s v="2022-11-23 16:06:25"/>
    <s v="唐媛"/>
    <m/>
    <s v="省再担合规性审查通过"/>
    <s v="国担合规性审查通过"/>
    <m/>
    <n v="100"/>
    <n v="100"/>
    <n v="365"/>
    <n v="0"/>
    <n v="0"/>
    <n v="2E-3"/>
    <n v="2000"/>
    <n v="2000"/>
    <m/>
  </r>
  <r>
    <s v="4302822092210030"/>
    <s v="国担非专项业务"/>
    <s v="新增"/>
    <x v="46"/>
    <m/>
    <s v="湖南省融资再担保有限公司"/>
    <s v="徐以忠"/>
    <s v="农户"/>
    <s v="居民身份证"/>
    <s v="371122198806097652"/>
    <m/>
    <m/>
    <m/>
    <m/>
    <m/>
    <s v="否"/>
    <s v="山东省/日照市/莒县"/>
    <s v="内陆养殖"/>
    <s v="农、林、牧、渔业"/>
    <n v="0"/>
    <n v="0"/>
    <n v="1"/>
    <n v="0"/>
    <s v="其他"/>
    <s v="三农"/>
    <m/>
    <m/>
    <m/>
    <m/>
    <s v="湖南三湘银行"/>
    <n v="30"/>
    <s v="个人经营性贷款"/>
    <n v="5.7"/>
    <s v="人民币"/>
    <s v="否"/>
    <s v="2022-09-22 00:00:00"/>
    <s v="2023-09-22 00:00:00"/>
    <m/>
    <s v="SXDJKX01190120220713007420002"/>
    <m/>
    <s v="SXDJKX01190120220713007420002"/>
    <s v="大农委保字-xuyizhong"/>
    <n v="2"/>
    <m/>
    <s v="自然人保证"/>
    <n v="0"/>
    <n v="60"/>
    <n v="0"/>
    <n v="20"/>
    <n v="20"/>
    <n v="0"/>
    <m/>
    <s v=""/>
    <m/>
    <s v="国担非专项业务"/>
    <m/>
    <s v="国担非专项业务"/>
    <m/>
    <s v="2022-11-23 17:00:34"/>
    <s v="2022-12-20 11:11:36"/>
    <s v="2022-11-23 16:06:25"/>
    <s v="唐媛"/>
    <m/>
    <s v="省再担合规性审查通过"/>
    <s v="国担合规性审查通过"/>
    <m/>
    <n v="30"/>
    <n v="30"/>
    <n v="365"/>
    <n v="0"/>
    <n v="0"/>
    <n v="2E-3"/>
    <n v="600"/>
    <n v="600"/>
    <m/>
  </r>
  <r>
    <s v="4302822092810029"/>
    <s v="国担非专项业务"/>
    <s v="新增"/>
    <x v="46"/>
    <m/>
    <s v="湖南省融资再担保有限公司"/>
    <s v="张清丽"/>
    <s v="农户"/>
    <s v="居民身份证"/>
    <s v="412727198110244042"/>
    <m/>
    <m/>
    <m/>
    <m/>
    <m/>
    <s v="否"/>
    <s v="河南省/周口市/淮阳区"/>
    <s v="鸡的饲养"/>
    <s v="农、林、牧、渔业"/>
    <n v="0"/>
    <n v="0"/>
    <n v="1"/>
    <n v="0"/>
    <s v="其他"/>
    <s v="三农"/>
    <m/>
    <m/>
    <m/>
    <m/>
    <s v="湖南三湘银行"/>
    <n v="30"/>
    <s v="个人经营性贷款"/>
    <n v="6.25"/>
    <s v="人民币"/>
    <s v="否"/>
    <s v="2022-09-28 00:00:00"/>
    <s v="2023-03-28 00:00:00"/>
    <m/>
    <s v="SXDJKX01190120220928008210001"/>
    <m/>
    <s v="SXDJKX01190120220928008210001"/>
    <s v="大农委保字-zhangqingli"/>
    <n v="2"/>
    <m/>
    <s v="自然人保证"/>
    <n v="0"/>
    <n v="60"/>
    <n v="0"/>
    <n v="20"/>
    <n v="20"/>
    <n v="0"/>
    <m/>
    <s v=""/>
    <m/>
    <s v="国担非专项业务"/>
    <m/>
    <s v="国担非专项业务"/>
    <m/>
    <s v="2022-11-23 17:00:34"/>
    <s v="2022-12-20 11:11:36"/>
    <s v="2022-11-23 16:06:25"/>
    <s v="唐媛"/>
    <m/>
    <s v="省再担合规性审查通过"/>
    <s v="国担合规性审查通过"/>
    <m/>
    <n v="30"/>
    <n v="30"/>
    <n v="181"/>
    <n v="0"/>
    <n v="0"/>
    <n v="2E-3"/>
    <n v="297.52999999999997"/>
    <n v="297.52999999999997"/>
    <m/>
  </r>
  <r>
    <s v="4302822090110029"/>
    <s v="国担非专项业务"/>
    <s v="新增"/>
    <x v="46"/>
    <m/>
    <s v="湖南省融资再担保有限公司"/>
    <s v="罗有才"/>
    <s v="农户"/>
    <s v="居民身份证"/>
    <s v="432302196811108516"/>
    <m/>
    <m/>
    <m/>
    <m/>
    <m/>
    <s v="否"/>
    <s v="湖南省/益阳市/沅江市"/>
    <s v="内陆养殖"/>
    <s v="农、林、牧、渔业"/>
    <n v="0"/>
    <n v="0"/>
    <n v="1"/>
    <n v="0"/>
    <s v="其他"/>
    <s v="三农"/>
    <m/>
    <m/>
    <m/>
    <m/>
    <s v="华融湘江银行株洲金山支行"/>
    <n v="20"/>
    <s v="个人经营性贷款"/>
    <n v="5"/>
    <s v="人民币"/>
    <s v="否"/>
    <s v="2022-09-01 00:00:00"/>
    <s v="2023-09-01 00:00:00"/>
    <m/>
    <s v="华银株金山支个贷担字（2022）年第161号"/>
    <m/>
    <s v="华银株金山支最保字（2022）年第110号"/>
    <s v="大农委保字-luoyoucai"/>
    <n v="2"/>
    <m/>
    <s v="自然人保证"/>
    <n v="0"/>
    <n v="60"/>
    <n v="0"/>
    <n v="20"/>
    <n v="20"/>
    <n v="0"/>
    <m/>
    <s v=""/>
    <m/>
    <s v="国担非专项业务"/>
    <m/>
    <s v="国担非专项业务"/>
    <m/>
    <s v="2022-11-23 17:00:34"/>
    <s v="2022-12-20 11:11:11"/>
    <s v="2022-11-23 16:06:25"/>
    <s v="唐媛"/>
    <m/>
    <s v="省再担合规性审查通过"/>
    <s v="国担合规性审查通过"/>
    <m/>
    <n v="20"/>
    <n v="20"/>
    <n v="365"/>
    <n v="0"/>
    <n v="0"/>
    <n v="2E-3"/>
    <n v="400"/>
    <n v="400"/>
    <m/>
  </r>
  <r>
    <s v="4302822090110030"/>
    <s v="国担非专项业务"/>
    <s v="新增"/>
    <x v="46"/>
    <m/>
    <s v="湖南省融资再担保有限公司"/>
    <s v="高纯"/>
    <s v="农户"/>
    <s v="居民身份证"/>
    <s v="430722198909220500"/>
    <m/>
    <m/>
    <m/>
    <m/>
    <m/>
    <s v="否"/>
    <s v="湖南省/常德市/汉寿县"/>
    <s v="内陆养殖"/>
    <s v="农、林、牧、渔业"/>
    <n v="0"/>
    <n v="0"/>
    <n v="1"/>
    <n v="0"/>
    <s v="其他"/>
    <s v="三农"/>
    <m/>
    <m/>
    <m/>
    <m/>
    <s v="华融湘江银行株洲金山支行"/>
    <n v="10"/>
    <s v="个人经营性贷款"/>
    <n v="5"/>
    <s v="人民币"/>
    <s v="否"/>
    <s v="2022-09-01 00:00:00"/>
    <s v="2023-09-01 00:00:00"/>
    <m/>
    <s v="华银株金山支个贷担字（2022）年第162号"/>
    <m/>
    <s v="华银株金山支最保字（2022）年第109号"/>
    <s v="大农委保字-gaochun"/>
    <n v="2"/>
    <m/>
    <s v="自然人保证"/>
    <n v="0"/>
    <n v="60"/>
    <n v="0"/>
    <n v="20"/>
    <n v="20"/>
    <n v="0"/>
    <m/>
    <s v=""/>
    <m/>
    <s v="国担非专项业务"/>
    <m/>
    <s v="国担非专项业务"/>
    <m/>
    <s v="2022-11-23 17:00:34"/>
    <s v="2022-12-20 11:11:11"/>
    <s v="2022-11-23 16:06:25"/>
    <s v="唐媛"/>
    <m/>
    <s v="省再担合规性审查通过"/>
    <s v="国担合规性审查通过"/>
    <m/>
    <n v="10"/>
    <n v="10"/>
    <n v="365"/>
    <n v="0"/>
    <n v="0"/>
    <n v="2E-3"/>
    <n v="200"/>
    <n v="200"/>
    <m/>
  </r>
  <r>
    <s v="4302822090110031"/>
    <s v="国担非专项业务"/>
    <s v="新增"/>
    <x v="46"/>
    <m/>
    <s v="湖南省融资再担保有限公司"/>
    <s v="邱志红"/>
    <s v="农户"/>
    <s v="居民身份证"/>
    <s v="430104196901014038"/>
    <m/>
    <m/>
    <m/>
    <m/>
    <m/>
    <s v="否"/>
    <s v="湖南省/娄底市/娄星区"/>
    <s v="猪的饲养"/>
    <s v="农、林、牧、渔业"/>
    <n v="0"/>
    <n v="0"/>
    <n v="1"/>
    <n v="0"/>
    <s v="其他"/>
    <s v="三农"/>
    <m/>
    <m/>
    <m/>
    <m/>
    <s v="华融湘江银行株洲金山支行"/>
    <n v="50"/>
    <s v="个人经营性贷款"/>
    <n v="5"/>
    <s v="人民币"/>
    <s v="否"/>
    <s v="2022-09-01 00:00:00"/>
    <s v="2023-03-01 00:00:00"/>
    <m/>
    <s v="华银株金山支个贷担字（2022）年第153号"/>
    <m/>
    <s v="华银株金山支最保字（2022）年第013号"/>
    <s v="大农委保字-qiuzhihong"/>
    <n v="2"/>
    <m/>
    <s v="自然人保证"/>
    <n v="0"/>
    <n v="60"/>
    <n v="0"/>
    <n v="20"/>
    <n v="20"/>
    <n v="0"/>
    <m/>
    <s v=""/>
    <m/>
    <s v="国担非专项业务"/>
    <m/>
    <s v="国担非专项业务"/>
    <m/>
    <s v="2022-11-23 17:00:34"/>
    <s v="2022-12-20 11:11:11"/>
    <s v="2022-11-23 16:06:25"/>
    <s v="唐媛"/>
    <m/>
    <s v="省再担合规性审查通过"/>
    <s v="国担合规性审查通过"/>
    <m/>
    <n v="50"/>
    <n v="50"/>
    <n v="181"/>
    <n v="0"/>
    <n v="0"/>
    <n v="2E-3"/>
    <n v="495.89"/>
    <n v="495.89"/>
    <m/>
  </r>
  <r>
    <s v="4302822090110032"/>
    <s v="国担非专项业务"/>
    <s v="新增"/>
    <x v="46"/>
    <m/>
    <s v="湖南省融资再担保有限公司"/>
    <s v="杨超"/>
    <s v="农户"/>
    <s v="居民身份证"/>
    <s v="432302197807097513"/>
    <m/>
    <m/>
    <m/>
    <m/>
    <m/>
    <s v="否"/>
    <s v="湖南省/益阳市/沅江市"/>
    <s v="猪的饲养"/>
    <s v="农、林、牧、渔业"/>
    <n v="0"/>
    <n v="0"/>
    <n v="1"/>
    <n v="0"/>
    <s v="其他"/>
    <s v="三农"/>
    <m/>
    <m/>
    <m/>
    <m/>
    <s v="华融湘江银行株洲金山支行"/>
    <n v="10"/>
    <s v="个人经营性贷款"/>
    <n v="5"/>
    <s v="人民币"/>
    <s v="否"/>
    <s v="2022-09-01 00:00:00"/>
    <s v="2023-03-01 00:00:00"/>
    <m/>
    <s v="华银株金山支个贷担字（2022）年第134号"/>
    <m/>
    <s v="华银株金山支最保字（2022）年第134号"/>
    <s v="大农委保字-yangchao"/>
    <n v="2"/>
    <m/>
    <s v="自然人保证"/>
    <n v="0"/>
    <n v="60"/>
    <n v="0"/>
    <n v="20"/>
    <n v="20"/>
    <n v="0"/>
    <m/>
    <s v=""/>
    <m/>
    <s v="国担非专项业务"/>
    <m/>
    <s v="国担非专项业务"/>
    <m/>
    <s v="2022-11-23 17:00:34"/>
    <s v="2022-12-20 11:11:11"/>
    <s v="2022-11-23 16:06:25"/>
    <s v="唐媛"/>
    <m/>
    <s v="省再担合规性审查通过"/>
    <s v="国担合规性审查通过"/>
    <m/>
    <n v="10"/>
    <n v="10"/>
    <n v="181"/>
    <n v="0"/>
    <n v="0"/>
    <n v="2E-3"/>
    <n v="99.18"/>
    <n v="99.18"/>
    <m/>
  </r>
  <r>
    <s v="4302822090210016"/>
    <s v="国担非专项业务"/>
    <s v="新增"/>
    <x v="46"/>
    <m/>
    <s v="湖南省融资再担保有限公司"/>
    <s v="刘宏军"/>
    <s v="农户"/>
    <s v="居民身份证"/>
    <s v="432427197212171035"/>
    <m/>
    <m/>
    <m/>
    <m/>
    <m/>
    <s v="否"/>
    <s v="湖南省/常德市/石门县"/>
    <s v="猪的饲养"/>
    <s v="农、林、牧、渔业"/>
    <n v="0"/>
    <n v="0"/>
    <n v="1"/>
    <n v="0"/>
    <s v="其他"/>
    <s v="三农"/>
    <m/>
    <m/>
    <m/>
    <m/>
    <s v="华融湘江银行株洲金山支行"/>
    <n v="50"/>
    <s v="个人经营性贷款"/>
    <n v="5"/>
    <s v="人民币"/>
    <s v="否"/>
    <s v="2022-09-02 00:00:00"/>
    <s v="2023-03-02 00:00:00"/>
    <m/>
    <s v="华银株金山支个贷担字（2022）年第163号"/>
    <m/>
    <s v="华银株金山支最保字（2022）年第077号"/>
    <s v="大农委保字-liuhongjun"/>
    <n v="2"/>
    <m/>
    <s v="自然人保证"/>
    <n v="0"/>
    <n v="60"/>
    <n v="0"/>
    <n v="20"/>
    <n v="20"/>
    <n v="0"/>
    <m/>
    <s v=""/>
    <m/>
    <s v="国担非专项业务"/>
    <m/>
    <s v="国担非专项业务"/>
    <m/>
    <s v="2022-11-23 17:00:34"/>
    <s v="2022-12-20 11:11:36"/>
    <s v="2022-11-23 16:06:25"/>
    <s v="唐媛"/>
    <m/>
    <s v="省再担合规性审查通过"/>
    <s v="国担合规性审查通过"/>
    <m/>
    <n v="50"/>
    <n v="50"/>
    <n v="181"/>
    <n v="0"/>
    <n v="0"/>
    <n v="2E-3"/>
    <n v="495.89"/>
    <n v="495.89"/>
    <m/>
  </r>
  <r>
    <s v="4302822090510069"/>
    <s v="国担非专项业务"/>
    <s v="新增"/>
    <x v="46"/>
    <m/>
    <s v="湖南省融资再担保有限公司"/>
    <s v="肖光明"/>
    <s v="农户"/>
    <s v="居民身份证"/>
    <s v="43062419650113851X"/>
    <m/>
    <m/>
    <m/>
    <m/>
    <m/>
    <s v="否"/>
    <s v="湖南省/岳阳市/湘阴县"/>
    <s v="内陆养殖"/>
    <s v="农、林、牧、渔业"/>
    <n v="0"/>
    <n v="0"/>
    <n v="1"/>
    <n v="0"/>
    <s v="其他"/>
    <s v="三农"/>
    <m/>
    <m/>
    <m/>
    <m/>
    <s v="华融湘江银行株洲金山支行"/>
    <n v="25"/>
    <s v="个人经营性贷款"/>
    <n v="5"/>
    <s v="人民币"/>
    <s v="否"/>
    <s v="2022-09-05 00:00:00"/>
    <s v="2023-09-05 00:00:00"/>
    <m/>
    <s v="华银株金山支个贷担字（2022）年第164号"/>
    <m/>
    <s v="华银株金山支最保字（2022）年第103号"/>
    <s v="大农委保字-xiaoguangming"/>
    <n v="2"/>
    <m/>
    <s v="自然人保证"/>
    <n v="0"/>
    <n v="60"/>
    <n v="0"/>
    <n v="20"/>
    <n v="20"/>
    <n v="0"/>
    <m/>
    <s v=""/>
    <m/>
    <s v="国担非专项业务"/>
    <m/>
    <s v="国担非专项业务"/>
    <m/>
    <s v="2022-11-23 17:00:34"/>
    <s v="2022-12-20 11:11:36"/>
    <s v="2022-11-23 16:06:25"/>
    <s v="唐媛"/>
    <m/>
    <s v="省再担合规性审查通过"/>
    <s v="国担合规性审查通过"/>
    <m/>
    <n v="25"/>
    <n v="25"/>
    <n v="365"/>
    <n v="0"/>
    <n v="0"/>
    <n v="2E-3"/>
    <n v="500"/>
    <n v="500"/>
    <m/>
  </r>
  <r>
    <s v="4302822090710043"/>
    <s v="国担非专项业务"/>
    <s v="新增"/>
    <x v="46"/>
    <m/>
    <s v="湖南省融资再担保有限公司"/>
    <s v="曾小明"/>
    <s v="农户"/>
    <s v="居民身份证"/>
    <s v="432423196511072299"/>
    <m/>
    <m/>
    <m/>
    <m/>
    <m/>
    <s v="否"/>
    <s v="湖南省/常德市/汉寿县"/>
    <s v="内陆养殖"/>
    <s v="农、林、牧、渔业"/>
    <n v="0"/>
    <n v="0"/>
    <n v="1"/>
    <n v="0"/>
    <s v="其他"/>
    <s v="三农"/>
    <m/>
    <m/>
    <m/>
    <m/>
    <s v="华融湘江银行株洲金山支行"/>
    <n v="20"/>
    <s v="个人经营性贷款"/>
    <n v="5"/>
    <s v="人民币"/>
    <s v="否"/>
    <s v="2022-09-07 00:00:00"/>
    <s v="2023-09-07 00:00:00"/>
    <m/>
    <s v="华银株金山支个贷担字（2022）年第166号"/>
    <m/>
    <s v="华银株金山支最保字（2021）年第208号"/>
    <s v="大农委保字-zengxiaoming"/>
    <n v="2"/>
    <m/>
    <s v="自然人保证"/>
    <n v="0"/>
    <n v="60"/>
    <n v="0"/>
    <n v="20"/>
    <n v="20"/>
    <n v="0"/>
    <m/>
    <s v=""/>
    <m/>
    <s v="国担非专项业务"/>
    <m/>
    <s v="国担非专项业务"/>
    <m/>
    <s v="2022-11-23 17:00:34"/>
    <s v="2022-12-20 11:11:36"/>
    <s v="2022-11-23 16:06:25"/>
    <s v="唐媛"/>
    <m/>
    <s v="省再担合规性审查通过"/>
    <s v="国担合规性审查通过"/>
    <m/>
    <n v="20"/>
    <n v="20"/>
    <n v="365"/>
    <n v="0"/>
    <n v="0"/>
    <n v="2E-3"/>
    <n v="400"/>
    <n v="400"/>
    <m/>
  </r>
  <r>
    <s v="4302822090710044"/>
    <s v="国担非专项业务"/>
    <s v="新增"/>
    <x v="46"/>
    <m/>
    <s v="湖南省融资再担保有限公司"/>
    <s v="冷桂华"/>
    <s v="农户"/>
    <s v="居民身份证"/>
    <s v="430721197308152556"/>
    <m/>
    <m/>
    <m/>
    <m/>
    <m/>
    <s v="否"/>
    <s v="湖南省/常德市/安乡县"/>
    <s v="内陆养殖"/>
    <s v="农、林、牧、渔业"/>
    <n v="0"/>
    <n v="0"/>
    <n v="1"/>
    <n v="0"/>
    <s v="其他"/>
    <s v="三农"/>
    <m/>
    <m/>
    <m/>
    <m/>
    <s v="华融湘江银行株洲金山支行"/>
    <n v="50"/>
    <s v="个人经营性贷款"/>
    <n v="5"/>
    <s v="人民币"/>
    <s v="否"/>
    <s v="2022-09-07 00:00:00"/>
    <s v="2023-09-07 00:00:00"/>
    <m/>
    <s v="华银株金山支个贷担字（2022）年第167号"/>
    <m/>
    <s v="华银株金山支最保字（2022）年第140号"/>
    <s v="大农委保字-lingguihua"/>
    <n v="2"/>
    <m/>
    <s v="自然人保证"/>
    <n v="0"/>
    <n v="60"/>
    <n v="0"/>
    <n v="20"/>
    <n v="20"/>
    <n v="0"/>
    <m/>
    <s v=""/>
    <m/>
    <s v="国担非专项业务"/>
    <m/>
    <s v="国担非专项业务"/>
    <m/>
    <s v="2022-11-23 17:00:34"/>
    <s v="2022-12-20 11:11:11"/>
    <s v="2022-11-23 16:06:25"/>
    <s v="唐媛"/>
    <m/>
    <s v="省再担合规性审查通过"/>
    <s v="国担合规性审查通过"/>
    <m/>
    <n v="50"/>
    <n v="50"/>
    <n v="365"/>
    <n v="0"/>
    <n v="0"/>
    <n v="2E-3"/>
    <n v="1000"/>
    <n v="1000"/>
    <m/>
  </r>
  <r>
    <s v="4302822090710045"/>
    <s v="国担非专项业务"/>
    <s v="新增"/>
    <x v="46"/>
    <m/>
    <s v="湖南省融资再担保有限公司"/>
    <s v="魏一双"/>
    <s v="农户"/>
    <s v="居民身份证"/>
    <s v="432326197209157150"/>
    <m/>
    <m/>
    <m/>
    <m/>
    <m/>
    <s v="是"/>
    <s v="湖南省/益阳市/安化县"/>
    <s v="猪的饲养"/>
    <s v="农、林、牧、渔业"/>
    <n v="0"/>
    <n v="0"/>
    <n v="1"/>
    <n v="0"/>
    <s v="其他"/>
    <s v="三农"/>
    <m/>
    <m/>
    <m/>
    <m/>
    <s v="华融湘江银行株洲金山支行"/>
    <n v="5"/>
    <s v="个人经营性贷款"/>
    <n v="5"/>
    <s v="人民币"/>
    <s v="否"/>
    <s v="2022-09-07 00:00:00"/>
    <s v="2023-03-07 00:00:00"/>
    <m/>
    <s v="华银株金山支个贷担字（2022）年第135号"/>
    <m/>
    <s v="华银株金山支最保字（2022）年第135号"/>
    <s v="大农委保字-weiyishuang"/>
    <n v="2"/>
    <m/>
    <s v="自然人保证"/>
    <n v="0"/>
    <n v="60"/>
    <n v="0"/>
    <n v="20"/>
    <n v="20"/>
    <n v="0"/>
    <m/>
    <s v=""/>
    <m/>
    <s v="国担非专项业务"/>
    <m/>
    <s v="国担非专项业务"/>
    <m/>
    <s v="2022-11-23 17:00:34"/>
    <s v="2022-12-20 11:11:11"/>
    <s v="2022-11-23 16:06:25"/>
    <s v="唐媛"/>
    <m/>
    <s v="省再担合规性审查通过"/>
    <s v="国担合规性审查通过"/>
    <m/>
    <n v="5"/>
    <n v="5"/>
    <n v="181"/>
    <n v="0"/>
    <n v="0"/>
    <n v="2E-3"/>
    <n v="49.59"/>
    <n v="49.59"/>
    <m/>
  </r>
  <r>
    <s v="4302822090710046"/>
    <s v="国担非专项业务"/>
    <s v="新增"/>
    <x v="46"/>
    <m/>
    <s v="湖南省融资再担保有限公司"/>
    <s v="邹红"/>
    <s v="农户"/>
    <s v="居民身份证"/>
    <s v="430624196812262665"/>
    <m/>
    <m/>
    <m/>
    <m/>
    <m/>
    <s v="否"/>
    <s v="湖南省/岳阳市/湘阴县"/>
    <s v="内陆养殖"/>
    <s v="农、林、牧、渔业"/>
    <n v="0"/>
    <n v="0"/>
    <n v="1"/>
    <n v="0"/>
    <s v="其他"/>
    <s v="三农"/>
    <m/>
    <m/>
    <m/>
    <m/>
    <s v="华融湘江银行株洲金山支行"/>
    <n v="10"/>
    <s v="个人经营性贷款"/>
    <n v="5"/>
    <s v="人民币"/>
    <s v="否"/>
    <s v="2022-09-07 00:00:00"/>
    <s v="2023-09-07 00:00:00"/>
    <m/>
    <s v="华银株金山支个贷担字（2022）年第167号"/>
    <m/>
    <s v="华银株金山支最保字（2022）年第149号"/>
    <s v="大农委保字-zouhong"/>
    <n v="2"/>
    <m/>
    <s v="自然人保证"/>
    <n v="0"/>
    <n v="60"/>
    <n v="0"/>
    <n v="20"/>
    <n v="20"/>
    <n v="0"/>
    <m/>
    <s v=""/>
    <m/>
    <s v="国担非专项业务"/>
    <m/>
    <s v="国担非专项业务"/>
    <m/>
    <s v="2022-11-23 17:00:34"/>
    <s v="2022-12-20 11:11:11"/>
    <s v="2022-11-23 16:06:25"/>
    <s v="唐媛"/>
    <m/>
    <s v="省再担合规性审查通过"/>
    <s v="国担合规性审查通过"/>
    <m/>
    <n v="10"/>
    <n v="10"/>
    <n v="365"/>
    <n v="0"/>
    <n v="0"/>
    <n v="2E-3"/>
    <n v="200"/>
    <n v="200"/>
    <m/>
  </r>
  <r>
    <s v="4302822090810057"/>
    <s v="国担非专项业务"/>
    <s v="新增"/>
    <x v="46"/>
    <m/>
    <s v="湖南省融资再担保有限公司"/>
    <s v="符正林"/>
    <s v="农户"/>
    <s v="居民身份证"/>
    <s v="430721197109107031"/>
    <m/>
    <m/>
    <m/>
    <m/>
    <m/>
    <s v="否"/>
    <s v="湖南省/常德市/安乡县"/>
    <s v="内陆养殖"/>
    <s v="农、林、牧、渔业"/>
    <n v="0"/>
    <n v="0"/>
    <n v="1"/>
    <n v="0"/>
    <s v="其他"/>
    <s v="三农"/>
    <m/>
    <m/>
    <m/>
    <m/>
    <s v="华融湘江银行株洲金山支行"/>
    <n v="50"/>
    <s v="个人经营性贷款"/>
    <n v="5"/>
    <s v="人民币"/>
    <s v="否"/>
    <s v="2022-09-08 00:00:00"/>
    <s v="2023-09-08 00:00:00"/>
    <m/>
    <s v="华银株金山支个贷担字（2022）年第173号"/>
    <m/>
    <s v="华银株金山支最保字（2022）年第056号"/>
    <s v="大农委保字-fuzhenglin"/>
    <n v="2"/>
    <m/>
    <s v="自然人保证"/>
    <n v="0"/>
    <n v="60"/>
    <n v="0"/>
    <n v="20"/>
    <n v="20"/>
    <n v="0"/>
    <m/>
    <s v=""/>
    <m/>
    <s v="国担非专项业务"/>
    <m/>
    <s v="国担非专项业务"/>
    <m/>
    <s v="2022-11-23 17:00:34"/>
    <s v="2022-12-20 11:11:11"/>
    <s v="2022-11-23 16:06:25"/>
    <s v="唐媛"/>
    <m/>
    <s v="省再担合规性审查通过"/>
    <s v="国担合规性审查通过"/>
    <m/>
    <n v="50"/>
    <n v="50"/>
    <n v="365"/>
    <n v="0"/>
    <n v="0"/>
    <n v="2E-3"/>
    <n v="1000"/>
    <n v="1000"/>
    <m/>
  </r>
  <r>
    <s v="4302822090810058"/>
    <s v="国担非专项业务"/>
    <s v="新增"/>
    <x v="46"/>
    <m/>
    <s v="湖南省融资再担保有限公司"/>
    <s v="苏胜新"/>
    <s v="农户"/>
    <s v="居民身份证"/>
    <s v="430721197008087019"/>
    <m/>
    <m/>
    <m/>
    <m/>
    <m/>
    <s v="否"/>
    <s v="湖南省/常德市/安乡县"/>
    <s v="内陆养殖"/>
    <s v="农、林、牧、渔业"/>
    <n v="0"/>
    <n v="0"/>
    <n v="1"/>
    <n v="0"/>
    <s v="其他"/>
    <s v="三农"/>
    <m/>
    <m/>
    <m/>
    <m/>
    <s v="华融湘江银行株洲金山支行"/>
    <n v="10"/>
    <s v="个人经营性贷款"/>
    <n v="5"/>
    <s v="人民币"/>
    <s v="否"/>
    <s v="2022-09-08 00:00:00"/>
    <s v="2023-09-08 00:00:00"/>
    <m/>
    <s v="华银株金山支个贷担字（2022）年第169号"/>
    <m/>
    <s v="华银株金山支最保字（2022）年第058号"/>
    <s v="大农委保字-sushengxin"/>
    <n v="2"/>
    <m/>
    <s v="自然人保证"/>
    <n v="0"/>
    <n v="60"/>
    <n v="0"/>
    <n v="20"/>
    <n v="20"/>
    <n v="0"/>
    <m/>
    <s v=""/>
    <m/>
    <s v="国担非专项业务"/>
    <m/>
    <s v="国担非专项业务"/>
    <m/>
    <s v="2022-11-23 17:00:34"/>
    <s v="2022-12-20 11:11:11"/>
    <s v="2022-11-23 16:06:25"/>
    <s v="唐媛"/>
    <m/>
    <s v="省再担合规性审查通过"/>
    <s v="国担合规性审查通过"/>
    <m/>
    <n v="10"/>
    <n v="10"/>
    <n v="365"/>
    <n v="0"/>
    <n v="0"/>
    <n v="2E-3"/>
    <n v="200"/>
    <n v="200"/>
    <m/>
  </r>
  <r>
    <s v="4302822090810059"/>
    <s v="国担非专项业务"/>
    <s v="新增"/>
    <x v="46"/>
    <m/>
    <s v="湖南省融资再担保有限公司"/>
    <s v="刘承林"/>
    <s v="农户"/>
    <s v="居民身份证"/>
    <s v="430721196602256714"/>
    <m/>
    <m/>
    <m/>
    <m/>
    <m/>
    <s v="否"/>
    <s v="湖南省/常德市/安乡县"/>
    <s v="内陆养殖"/>
    <s v="农、林、牧、渔业"/>
    <n v="0"/>
    <n v="0"/>
    <n v="1"/>
    <n v="0"/>
    <s v="其他"/>
    <s v="三农"/>
    <m/>
    <m/>
    <m/>
    <m/>
    <s v="华融湘江银行株洲金山支行"/>
    <n v="10"/>
    <s v="个人经营性贷款"/>
    <n v="5"/>
    <s v="人民币"/>
    <s v="否"/>
    <s v="2022-09-08 00:00:00"/>
    <s v="2023-09-08 00:00:00"/>
    <m/>
    <s v="华银株金山支个贷担字（2022）年第171号"/>
    <m/>
    <s v="华银株金山支最保字（2022）年第059号"/>
    <s v="大农委保字-liuchenglin"/>
    <n v="2"/>
    <m/>
    <s v="自然人保证"/>
    <n v="0"/>
    <n v="60"/>
    <n v="0"/>
    <n v="20"/>
    <n v="20"/>
    <n v="0"/>
    <m/>
    <s v=""/>
    <m/>
    <s v="国担非专项业务"/>
    <m/>
    <s v="国担非专项业务"/>
    <m/>
    <s v="2022-11-23 17:00:34"/>
    <s v="2022-12-20 11:11:11"/>
    <s v="2022-11-23 16:06:25"/>
    <s v="唐媛"/>
    <m/>
    <s v="省再担合规性审查通过"/>
    <s v="国担合规性审查通过"/>
    <m/>
    <n v="10"/>
    <n v="10"/>
    <n v="365"/>
    <n v="0"/>
    <n v="0"/>
    <n v="2E-3"/>
    <n v="200"/>
    <n v="200"/>
    <m/>
  </r>
  <r>
    <s v="4302822090810060"/>
    <s v="国担非专项业务"/>
    <s v="新增"/>
    <x v="46"/>
    <m/>
    <s v="湖南省融资再担保有限公司"/>
    <s v="胥向阳"/>
    <s v="农户"/>
    <s v="居民身份证"/>
    <s v="432423197411253679"/>
    <m/>
    <m/>
    <m/>
    <m/>
    <m/>
    <s v="否"/>
    <s v="湖南省/常德市/汉寿县"/>
    <s v="内陆养殖"/>
    <s v="农、林、牧、渔业"/>
    <n v="0"/>
    <n v="0"/>
    <n v="1"/>
    <n v="0"/>
    <s v="其他"/>
    <s v="三农"/>
    <m/>
    <m/>
    <m/>
    <m/>
    <s v="华融湘江银行株洲金山支行"/>
    <n v="30"/>
    <s v="个人经营性贷款"/>
    <n v="5"/>
    <s v="人民币"/>
    <s v="否"/>
    <s v="2022-09-08 00:00:00"/>
    <s v="2023-09-08 00:00:00"/>
    <m/>
    <s v="华银株金山支个贷担字（2022）年第170号"/>
    <m/>
    <s v="华银株金山支最保字（2021）年第282号"/>
    <s v="大农委保字-xuxiangyang"/>
    <n v="2"/>
    <m/>
    <s v="自然人保证"/>
    <n v="0"/>
    <n v="60"/>
    <n v="0"/>
    <n v="20"/>
    <n v="20"/>
    <n v="0"/>
    <m/>
    <s v=""/>
    <m/>
    <s v="国担非专项业务"/>
    <m/>
    <s v="国担非专项业务"/>
    <m/>
    <s v="2022-11-23 17:00:34"/>
    <s v="2022-12-20 11:11:36"/>
    <s v="2022-11-23 16:06:25"/>
    <s v="唐媛"/>
    <m/>
    <s v="省再担合规性审查通过"/>
    <s v="国担合规性审查通过"/>
    <m/>
    <n v="30"/>
    <n v="30"/>
    <n v="365"/>
    <n v="0"/>
    <n v="0"/>
    <n v="2E-3"/>
    <n v="600"/>
    <n v="600"/>
    <m/>
  </r>
  <r>
    <s v="4302822090810061"/>
    <s v="国担非专项业务"/>
    <s v="新增"/>
    <x v="46"/>
    <m/>
    <s v="湖南省融资再担保有限公司"/>
    <s v="唐正文"/>
    <s v="农户"/>
    <s v="居民身份证"/>
    <s v="432423196804118932"/>
    <m/>
    <m/>
    <m/>
    <m/>
    <m/>
    <s v="否"/>
    <s v="湖南省/常德市/汉寿县"/>
    <s v="内陆养殖"/>
    <s v="农、林、牧、渔业"/>
    <n v="0"/>
    <n v="0"/>
    <n v="1"/>
    <n v="0"/>
    <s v="其他"/>
    <s v="三农"/>
    <m/>
    <m/>
    <m/>
    <m/>
    <s v="华融湘江银行株洲金山支行"/>
    <n v="20"/>
    <s v="个人经营性贷款"/>
    <n v="5"/>
    <s v="人民币"/>
    <s v="否"/>
    <s v="2022-09-08 00:00:00"/>
    <s v="2023-09-08 00:00:00"/>
    <m/>
    <s v="华银株金山支个贷担字（2022）年第172号"/>
    <m/>
    <s v="华银株金山支最保字（2022）年第051号"/>
    <s v="大农委保字-tangzhengwen"/>
    <n v="2"/>
    <m/>
    <s v="自然人保证"/>
    <n v="0"/>
    <n v="60"/>
    <n v="0"/>
    <n v="20"/>
    <n v="20"/>
    <n v="0"/>
    <m/>
    <s v=""/>
    <m/>
    <s v="国担非专项业务"/>
    <m/>
    <s v="国担非专项业务"/>
    <m/>
    <s v="2022-11-23 17:00:34"/>
    <s v="2022-12-20 11:11:11"/>
    <s v="2022-11-23 16:06:25"/>
    <s v="唐媛"/>
    <m/>
    <s v="省再担合规性审查通过"/>
    <s v="国担合规性审查通过"/>
    <m/>
    <n v="20"/>
    <n v="20"/>
    <n v="365"/>
    <n v="0"/>
    <n v="0"/>
    <n v="2E-3"/>
    <n v="400"/>
    <n v="400"/>
    <m/>
  </r>
  <r>
    <s v="4302822090810062"/>
    <s v="国担非专项业务"/>
    <s v="新增"/>
    <x v="46"/>
    <m/>
    <s v="湖南省融资再担保有限公司"/>
    <s v="高进军"/>
    <s v="农户"/>
    <s v="居民身份证"/>
    <s v="432423197809254233"/>
    <m/>
    <m/>
    <m/>
    <m/>
    <m/>
    <s v="否"/>
    <s v="湖南省/常德市/汉寿县"/>
    <s v="内陆养殖"/>
    <s v="农、林、牧、渔业"/>
    <n v="0"/>
    <n v="0"/>
    <n v="1"/>
    <n v="0"/>
    <s v="其他"/>
    <s v="三农"/>
    <m/>
    <m/>
    <m/>
    <m/>
    <s v="华融湘江银行株洲金山支行"/>
    <n v="60"/>
    <s v="个人经营性贷款"/>
    <n v="5"/>
    <s v="人民币"/>
    <s v="否"/>
    <s v="2022-09-08 00:00:00"/>
    <s v="2023-09-08 00:00:00"/>
    <m/>
    <s v="华银株金山支个贷担字（2022）年第174号"/>
    <m/>
    <s v="华银株金山支最保字（2022）年第046号"/>
    <s v="大农委保字-gaojinjun"/>
    <n v="2"/>
    <m/>
    <s v="自然人保证"/>
    <n v="0"/>
    <n v="60"/>
    <n v="0"/>
    <n v="20"/>
    <n v="20"/>
    <n v="0"/>
    <m/>
    <s v=""/>
    <m/>
    <s v="国担非专项业务"/>
    <m/>
    <s v="国担非专项业务"/>
    <m/>
    <s v="2022-11-23 17:00:34"/>
    <s v="2022-12-20 11:11:36"/>
    <s v="2022-11-23 16:06:25"/>
    <s v="唐媛"/>
    <m/>
    <s v="省再担合规性审查通过"/>
    <s v="国担合规性审查通过"/>
    <m/>
    <n v="60"/>
    <n v="60"/>
    <n v="365"/>
    <n v="0"/>
    <n v="0"/>
    <n v="2E-3"/>
    <n v="1200"/>
    <n v="1200"/>
    <m/>
  </r>
  <r>
    <s v="4302822090810063"/>
    <s v="国担非专项业务"/>
    <s v="新增"/>
    <x v="46"/>
    <m/>
    <s v="湖南省融资再担保有限公司"/>
    <s v="魏新岩"/>
    <s v="农户"/>
    <s v="居民身份证"/>
    <s v="432326196603197092"/>
    <m/>
    <m/>
    <m/>
    <m/>
    <m/>
    <s v="否"/>
    <s v="湖南省/益阳市/安化县"/>
    <s v="内陆养殖"/>
    <s v="农、林、牧、渔业"/>
    <n v="0"/>
    <n v="0"/>
    <n v="1"/>
    <n v="0"/>
    <s v="其他"/>
    <s v="三农"/>
    <m/>
    <m/>
    <m/>
    <m/>
    <s v="华融湘江银行株洲金山支行"/>
    <n v="30"/>
    <s v="个人经营性贷款"/>
    <n v="5"/>
    <s v="人民币"/>
    <s v="否"/>
    <s v="2022-09-08 00:00:00"/>
    <s v="2023-09-08 00:00:00"/>
    <m/>
    <s v="华银株金山支个贷担字（2022）年第176号"/>
    <m/>
    <s v="华银株金山支最保字（2021）年第261号"/>
    <s v="大农委保字-weixinyan"/>
    <n v="2"/>
    <m/>
    <s v="自然人保证"/>
    <n v="0"/>
    <n v="60"/>
    <n v="0"/>
    <n v="20"/>
    <n v="20"/>
    <n v="0"/>
    <m/>
    <s v=""/>
    <m/>
    <s v="国担非专项业务"/>
    <m/>
    <s v="国担非专项业务"/>
    <m/>
    <s v="2022-11-23 17:00:34"/>
    <s v="2022-12-20 11:11:36"/>
    <s v="2022-11-23 16:06:25"/>
    <s v="唐媛"/>
    <m/>
    <s v="省再担合规性审查通过"/>
    <s v="国担合规性审查通过"/>
    <m/>
    <n v="30"/>
    <n v="30"/>
    <n v="365"/>
    <n v="0"/>
    <n v="0"/>
    <n v="2E-3"/>
    <n v="600"/>
    <n v="600"/>
    <m/>
  </r>
  <r>
    <s v="4302822090810064"/>
    <s v="国担非专项业务"/>
    <s v="新增"/>
    <x v="46"/>
    <m/>
    <s v="湖南省融资再担保有限公司"/>
    <s v="田建明"/>
    <s v="农户"/>
    <s v="居民身份证"/>
    <s v="432302197511131313"/>
    <m/>
    <m/>
    <m/>
    <m/>
    <m/>
    <s v="否"/>
    <s v="湖南省/益阳市/沅江市"/>
    <s v="内陆养殖"/>
    <s v="农、林、牧、渔业"/>
    <n v="0"/>
    <n v="0"/>
    <n v="1"/>
    <n v="0"/>
    <s v="其他"/>
    <s v="三农"/>
    <m/>
    <m/>
    <m/>
    <m/>
    <s v="华融湘江银行株洲金山支行"/>
    <n v="30"/>
    <s v="个人经营性贷款"/>
    <n v="5"/>
    <s v="人民币"/>
    <s v="否"/>
    <s v="2022-09-08 00:00:00"/>
    <s v="2023-09-08 00:00:00"/>
    <m/>
    <s v="华银株金山支个贷担字（2022）年第165号"/>
    <m/>
    <s v="华银株金山支最保字（2022）年第165号"/>
    <s v="大农委保字-tianjianming"/>
    <n v="2"/>
    <m/>
    <s v="自然人保证"/>
    <n v="0"/>
    <n v="60"/>
    <n v="0"/>
    <n v="20"/>
    <n v="20"/>
    <n v="0"/>
    <m/>
    <s v=""/>
    <m/>
    <s v="国担非专项业务"/>
    <m/>
    <s v="国担非专项业务"/>
    <m/>
    <s v="2022-11-23 17:00:34"/>
    <s v="2022-12-20 11:11:36"/>
    <s v="2022-11-23 16:06:25"/>
    <s v="唐媛"/>
    <m/>
    <s v="省再担合规性审查通过"/>
    <s v="国担合规性审查通过"/>
    <m/>
    <n v="30"/>
    <n v="30"/>
    <n v="365"/>
    <n v="0"/>
    <n v="0"/>
    <n v="2E-3"/>
    <n v="600"/>
    <n v="600"/>
    <m/>
  </r>
  <r>
    <s v="4302822090810065"/>
    <s v="国担非专项业务"/>
    <s v="新增"/>
    <x v="46"/>
    <m/>
    <s v="湖南省融资再担保有限公司"/>
    <s v="郑向军"/>
    <s v="农户"/>
    <s v="居民身份证"/>
    <s v="430781197310073992"/>
    <m/>
    <m/>
    <m/>
    <m/>
    <m/>
    <s v="否"/>
    <s v="湖南省/常德市/津市市"/>
    <s v="内陆养殖"/>
    <s v="农、林、牧、渔业"/>
    <n v="0"/>
    <n v="0"/>
    <n v="1"/>
    <n v="0"/>
    <s v="其他"/>
    <s v="三农"/>
    <m/>
    <m/>
    <m/>
    <m/>
    <s v="华融湘江银行株洲金山支行"/>
    <n v="10"/>
    <s v="个人经营性贷款"/>
    <n v="5"/>
    <s v="人民币"/>
    <s v="否"/>
    <s v="2022-09-08 00:00:00"/>
    <s v="2023-09-08 00:00:00"/>
    <m/>
    <s v="华银株金山支个贷担字（2022）年第175号"/>
    <m/>
    <s v="华银株金山支最保字（2022）年第151号"/>
    <s v="大农委保字-zhengxiangjun"/>
    <n v="2"/>
    <m/>
    <s v="自然人保证"/>
    <n v="0"/>
    <n v="60"/>
    <n v="0"/>
    <n v="20"/>
    <n v="20"/>
    <n v="0"/>
    <m/>
    <s v=""/>
    <m/>
    <s v="国担非专项业务"/>
    <m/>
    <s v="国担非专项业务"/>
    <m/>
    <s v="2022-11-23 17:00:34"/>
    <s v="2022-12-20 11:11:36"/>
    <s v="2022-11-23 16:06:25"/>
    <s v="唐媛"/>
    <m/>
    <s v="省再担合规性审查通过"/>
    <s v="国担合规性审查通过"/>
    <m/>
    <n v="10"/>
    <n v="10"/>
    <n v="365"/>
    <n v="0"/>
    <n v="0"/>
    <n v="2E-3"/>
    <n v="200"/>
    <n v="200"/>
    <m/>
  </r>
  <r>
    <s v="4302822090910029"/>
    <s v="国担非专项业务"/>
    <s v="新增"/>
    <x v="46"/>
    <s v=""/>
    <s v="湖南省融资再担保有限公司"/>
    <s v="彭友宏"/>
    <s v="农户"/>
    <s v="居民身份证"/>
    <s v="430624197710157711"/>
    <m/>
    <m/>
    <m/>
    <m/>
    <m/>
    <s v="否"/>
    <s v="湖南省/岳阳市/湘阴县"/>
    <s v="猪的饲养"/>
    <s v="农、林、牧、渔业"/>
    <n v="0"/>
    <n v="0"/>
    <n v="1"/>
    <n v="0"/>
    <s v="其他"/>
    <s v="三农"/>
    <s v=""/>
    <m/>
    <m/>
    <m/>
    <s v="华融湘江银行株洲金山支行"/>
    <n v="10"/>
    <s v="个人经营性贷款"/>
    <n v="5"/>
    <s v="人民币"/>
    <s v="否"/>
    <s v="2022-09-09 00:00:00"/>
    <s v="2023-03-09 00:00:00"/>
    <m/>
    <s v="华银株金山支个贷担字（2022）年第177号"/>
    <m/>
    <s v="华银株金山支最保字（2022）年第177号"/>
    <s v="大农委保字-pengyouhong"/>
    <n v="2"/>
    <m/>
    <s v="自然人保证"/>
    <n v="0"/>
    <n v="60"/>
    <n v="0"/>
    <n v="20"/>
    <n v="20"/>
    <n v="0"/>
    <m/>
    <s v=""/>
    <s v="该债务人已全额偿还贷款"/>
    <s v="国担非专项业务"/>
    <s v=""/>
    <s v="国担非专项业务"/>
    <m/>
    <s v="2022-11-23 17:00:34"/>
    <s v="2022-12-20 11:11:36"/>
    <s v="2022-11-23 00:00:00"/>
    <s v="唐媛"/>
    <m/>
    <s v="省再担合规性审查不通过"/>
    <s v="国担合规性审查不通过"/>
    <s v="省再担规则：债务人有过代偿记录;国再担规则：债务人有过代偿记录;"/>
    <n v="10"/>
    <n v="10"/>
    <n v="181"/>
    <n v="0"/>
    <n v="0"/>
    <n v="2E-3"/>
    <n v="99.18"/>
    <n v="99.18"/>
    <m/>
  </r>
  <r>
    <s v="4302822091410060"/>
    <s v="国担非专项业务"/>
    <s v="新增"/>
    <x v="46"/>
    <m/>
    <s v="湖南省融资再担保有限公司"/>
    <s v="方吉良"/>
    <s v="农户"/>
    <s v="居民身份证"/>
    <s v="430621197012052710"/>
    <m/>
    <m/>
    <m/>
    <m/>
    <m/>
    <s v="否"/>
    <s v="湖南省/岳阳市/岳阳县"/>
    <s v="内陆养殖"/>
    <s v="农、林、牧、渔业"/>
    <n v="0"/>
    <n v="0"/>
    <n v="1"/>
    <n v="0"/>
    <s v="其他"/>
    <s v="三农"/>
    <m/>
    <m/>
    <m/>
    <m/>
    <s v="华融湘江银行株洲金山支行"/>
    <n v="20"/>
    <s v="个人经营性贷款"/>
    <n v="5"/>
    <s v="人民币"/>
    <s v="否"/>
    <s v="2022-09-14 00:00:00"/>
    <s v="2023-09-14 00:00:00"/>
    <m/>
    <s v="华银株金山支个贷担字（2022）年第179号"/>
    <m/>
    <s v="华银株金山支最保字（2021）年第246号"/>
    <s v="大农委保字-fangjiliang"/>
    <n v="2"/>
    <m/>
    <s v="自然人保证"/>
    <n v="0"/>
    <n v="60"/>
    <n v="0"/>
    <n v="20"/>
    <n v="20"/>
    <n v="0"/>
    <m/>
    <s v=""/>
    <m/>
    <s v="国担非专项业务"/>
    <m/>
    <s v="国担非专项业务"/>
    <m/>
    <s v="2022-11-23 17:00:34"/>
    <s v="2022-12-20 11:11:36"/>
    <s v="2022-11-23 16:06:25"/>
    <s v="唐媛"/>
    <m/>
    <s v="省再担合规性审查通过"/>
    <s v="国担合规性审查通过"/>
    <m/>
    <n v="20"/>
    <n v="20"/>
    <n v="365"/>
    <n v="0"/>
    <n v="0"/>
    <n v="2E-3"/>
    <n v="400"/>
    <n v="400"/>
    <m/>
  </r>
  <r>
    <s v="4302822091410061"/>
    <s v="国担非专项业务"/>
    <s v="新增"/>
    <x v="46"/>
    <m/>
    <s v="湖南省融资再担保有限公司"/>
    <s v="张民维"/>
    <s v="农户"/>
    <s v="居民身份证"/>
    <s v="431224198601188117"/>
    <m/>
    <m/>
    <m/>
    <m/>
    <m/>
    <s v="否"/>
    <s v="湖南省/怀化市/溆浦县"/>
    <s v="猪的饲养"/>
    <s v="农、林、牧、渔业"/>
    <n v="0"/>
    <n v="0"/>
    <n v="1"/>
    <n v="0"/>
    <s v="其他"/>
    <s v="三农"/>
    <m/>
    <m/>
    <m/>
    <m/>
    <s v="华融湘江银行株洲金山支行"/>
    <n v="30"/>
    <s v="个人经营性贷款"/>
    <n v="5"/>
    <s v="人民币"/>
    <s v="否"/>
    <s v="2022-09-14 00:00:00"/>
    <s v="2023-03-14 00:00:00"/>
    <m/>
    <s v="华银株金山支个贷担字（2022）年第178号"/>
    <m/>
    <s v="华银株金山支最保字（2022）年第137号"/>
    <s v="大农委保字-zhangminwei"/>
    <n v="2"/>
    <m/>
    <s v="自然人保证"/>
    <n v="0"/>
    <n v="60"/>
    <n v="0"/>
    <n v="20"/>
    <n v="20"/>
    <n v="0"/>
    <m/>
    <s v=""/>
    <m/>
    <s v="国担非专项业务"/>
    <m/>
    <s v="国担非专项业务"/>
    <m/>
    <s v="2022-11-23 17:00:34"/>
    <s v="2022-12-20 11:11:36"/>
    <s v="2022-11-23 16:06:25"/>
    <s v="唐媛"/>
    <m/>
    <s v="省再担合规性审查通过"/>
    <s v="国担合规性审查通过"/>
    <m/>
    <n v="30"/>
    <n v="30"/>
    <n v="181"/>
    <n v="0"/>
    <n v="0"/>
    <n v="2E-3"/>
    <n v="297.52999999999997"/>
    <n v="297.52999999999997"/>
    <m/>
  </r>
  <r>
    <s v="4302822091510041"/>
    <s v="国担非专项业务"/>
    <s v="新增"/>
    <x v="46"/>
    <m/>
    <s v="湖南省融资再担保有限公司"/>
    <s v="张进"/>
    <s v="农户"/>
    <s v="居民身份证"/>
    <s v="430721196909097017"/>
    <m/>
    <m/>
    <m/>
    <m/>
    <m/>
    <s v="是"/>
    <s v="湖南省/常德市/安乡县"/>
    <s v="内陆养殖"/>
    <s v="农、林、牧、渔业"/>
    <n v="0"/>
    <n v="0"/>
    <n v="1"/>
    <n v="0"/>
    <s v="其他"/>
    <s v="三农"/>
    <m/>
    <m/>
    <m/>
    <m/>
    <s v="华融湘江银行株洲金山支行"/>
    <n v="50"/>
    <s v="个人经营性贷款"/>
    <n v="5"/>
    <s v="人民币"/>
    <s v="否"/>
    <s v="2022-09-15 00:00:00"/>
    <s v="2023-09-15 00:00:00"/>
    <m/>
    <s v="华银株金山支个贷担字（2022）年第055号"/>
    <m/>
    <s v="华银株金山支最保字（2022）年第055号"/>
    <s v="大农委保字-zhangjin"/>
    <n v="2"/>
    <m/>
    <s v="自然人保证"/>
    <n v="0"/>
    <n v="60"/>
    <n v="0"/>
    <n v="20"/>
    <n v="20"/>
    <n v="0"/>
    <m/>
    <s v=""/>
    <m/>
    <s v="国担非专项业务"/>
    <m/>
    <s v="国担非专项业务"/>
    <m/>
    <s v="2022-11-23 17:00:34"/>
    <s v="2022-12-20 11:11:36"/>
    <s v="2022-11-23 16:06:25"/>
    <s v="唐媛"/>
    <m/>
    <s v="省再担合规性审查通过"/>
    <s v="国担合规性审查通过"/>
    <m/>
    <n v="50"/>
    <n v="50"/>
    <n v="365"/>
    <n v="0"/>
    <n v="0"/>
    <n v="2E-3"/>
    <n v="1000"/>
    <n v="1000"/>
    <m/>
  </r>
  <r>
    <s v="4302822091910043"/>
    <s v="国担非专项业务"/>
    <s v="新增"/>
    <x v="46"/>
    <m/>
    <s v="湖南省融资再担保有限公司"/>
    <s v="符正林"/>
    <s v="农户"/>
    <s v="居民身份证"/>
    <s v="430721197109107031"/>
    <m/>
    <m/>
    <m/>
    <m/>
    <m/>
    <s v="否"/>
    <s v="湖南省/常德市/安乡县"/>
    <s v="内陆养殖"/>
    <s v="农、林、牧、渔业"/>
    <n v="0"/>
    <n v="0"/>
    <n v="1"/>
    <n v="0"/>
    <s v="其他"/>
    <s v="三农"/>
    <m/>
    <m/>
    <m/>
    <m/>
    <s v="华融湘江银行株洲金山支行"/>
    <n v="100"/>
    <s v="个人经营性贷款"/>
    <n v="5"/>
    <s v="人民币"/>
    <s v="否"/>
    <s v="2022-09-19 00:00:00"/>
    <s v="2023-09-19 00:00:00"/>
    <m/>
    <s v="华银株金山支个贷担字（2022）年第182号"/>
    <m/>
    <s v="华银株金山支最保字（2022）年第056号"/>
    <s v="大农委保字-fuzhenglin"/>
    <n v="2"/>
    <m/>
    <s v="自然人保证"/>
    <n v="0"/>
    <n v="60"/>
    <n v="0"/>
    <n v="20"/>
    <n v="20"/>
    <n v="0"/>
    <m/>
    <s v=""/>
    <m/>
    <s v="国担非专项业务"/>
    <m/>
    <s v="国担非专项业务"/>
    <m/>
    <s v="2022-11-23 17:00:34"/>
    <s v="2022-12-20 11:11:36"/>
    <s v="2022-11-23 16:06:25"/>
    <s v="唐媛"/>
    <m/>
    <s v="省再担合规性审查通过"/>
    <s v="国担合规性审查通过"/>
    <m/>
    <n v="100"/>
    <n v="100"/>
    <n v="365"/>
    <n v="0"/>
    <n v="0"/>
    <n v="2E-3"/>
    <n v="2000"/>
    <n v="2000"/>
    <m/>
  </r>
  <r>
    <s v="4302822091910044"/>
    <s v="国担非专项业务"/>
    <s v="新增"/>
    <x v="46"/>
    <m/>
    <s v="湖南省融资再担保有限公司"/>
    <s v="吴礼国"/>
    <s v="农户"/>
    <s v="居民身份证"/>
    <s v="430702197109174518"/>
    <m/>
    <m/>
    <m/>
    <m/>
    <m/>
    <s v="否"/>
    <s v="湖南省/常德市/武陵区"/>
    <s v="内陆养殖"/>
    <s v="农、林、牧、渔业"/>
    <n v="0"/>
    <n v="0"/>
    <n v="1"/>
    <n v="0"/>
    <s v="其他"/>
    <s v="三农"/>
    <m/>
    <m/>
    <m/>
    <m/>
    <s v="华融湘江银行株洲金山支行"/>
    <n v="10"/>
    <s v="个人经营性贷款"/>
    <n v="5"/>
    <s v="人民币"/>
    <s v="否"/>
    <s v="2022-09-19 00:00:00"/>
    <s v="2023-09-19 00:00:00"/>
    <m/>
    <s v="华银株金山支个贷担字（2022）年第181号"/>
    <m/>
    <s v="华银株金山支最保字（2022）年第054号"/>
    <s v="大农委保字-wuliguo"/>
    <n v="2"/>
    <m/>
    <s v="自然人保证"/>
    <n v="0"/>
    <n v="60"/>
    <n v="0"/>
    <n v="20"/>
    <n v="20"/>
    <n v="0"/>
    <m/>
    <s v=""/>
    <m/>
    <s v="国担非专项业务"/>
    <m/>
    <s v="国担非专项业务"/>
    <m/>
    <s v="2022-11-23 17:00:34"/>
    <s v="2022-12-20 11:11:36"/>
    <s v="2022-11-23 16:06:25"/>
    <s v="唐媛"/>
    <m/>
    <s v="省再担合规性审查通过"/>
    <s v="国担合规性审查通过"/>
    <m/>
    <n v="10"/>
    <n v="10"/>
    <n v="365"/>
    <n v="0"/>
    <n v="0"/>
    <n v="2E-3"/>
    <n v="200"/>
    <n v="200"/>
    <m/>
  </r>
  <r>
    <s v="4302822091910045"/>
    <s v="国担非专项业务"/>
    <s v="新增"/>
    <x v="46"/>
    <m/>
    <s v="湖南省融资再担保有限公司"/>
    <s v="刘从典"/>
    <s v="农户"/>
    <s v="居民身份证"/>
    <s v="432424195810292410"/>
    <m/>
    <m/>
    <m/>
    <m/>
    <m/>
    <s v="否"/>
    <s v="湖南省/常德市/澧县"/>
    <s v="内陆养殖"/>
    <s v="农、林、牧、渔业"/>
    <n v="0"/>
    <n v="0"/>
    <n v="1"/>
    <n v="0"/>
    <s v="其他"/>
    <s v="三农"/>
    <m/>
    <m/>
    <m/>
    <m/>
    <s v="华融湘江银行株洲金山支行"/>
    <n v="10"/>
    <s v="个人经营性贷款"/>
    <n v="5"/>
    <s v="人民币"/>
    <s v="否"/>
    <s v="2022-09-19 00:00:00"/>
    <s v="2023-09-19 00:00:00"/>
    <m/>
    <s v="华银株金山支个贷担字（2022）年第180号"/>
    <m/>
    <s v="华银株金山支最保字（2021）年第210号"/>
    <s v="大农委保字-liucongdian"/>
    <n v="2"/>
    <m/>
    <s v="自然人保证"/>
    <n v="0"/>
    <n v="60"/>
    <n v="0"/>
    <n v="20"/>
    <n v="20"/>
    <n v="0"/>
    <m/>
    <s v=""/>
    <m/>
    <s v="国担非专项业务"/>
    <m/>
    <s v="国担非专项业务"/>
    <m/>
    <s v="2022-11-23 17:00:34"/>
    <s v="2022-12-20 11:11:36"/>
    <s v="2022-11-23 16:06:25"/>
    <s v="唐媛"/>
    <m/>
    <s v="省再担合规性审查通过"/>
    <s v="国担合规性审查通过"/>
    <m/>
    <n v="10"/>
    <n v="10"/>
    <n v="365"/>
    <n v="0"/>
    <n v="0"/>
    <n v="2E-3"/>
    <n v="200"/>
    <n v="200"/>
    <m/>
  </r>
  <r>
    <s v="4302822092010045"/>
    <s v="国担非专项业务"/>
    <s v="新增"/>
    <x v="46"/>
    <m/>
    <s v="湖南省融资再担保有限公司"/>
    <s v="王忠华"/>
    <s v="农户"/>
    <s v="居民身份证"/>
    <s v="431224198602163616"/>
    <m/>
    <m/>
    <m/>
    <m/>
    <m/>
    <s v="否"/>
    <s v="湖南省/怀化市/溆浦县"/>
    <s v="猪的饲养"/>
    <s v="农、林、牧、渔业"/>
    <n v="0"/>
    <n v="0"/>
    <n v="1"/>
    <n v="0"/>
    <s v="其他"/>
    <s v="三农"/>
    <m/>
    <m/>
    <m/>
    <m/>
    <s v="华融湘江银行株洲金山支行"/>
    <n v="10"/>
    <s v="个人经营性贷款"/>
    <n v="5"/>
    <s v="人民币"/>
    <s v="否"/>
    <s v="2022-09-20 00:00:00"/>
    <s v="2023-09-20 00:00:00"/>
    <m/>
    <s v="华银株金山支个贷担字（2022）年第183号"/>
    <m/>
    <s v="华银株金山支最保字（2021）年第164号"/>
    <s v="大农委保字-wangzhonghua"/>
    <n v="2"/>
    <m/>
    <s v="自然人保证"/>
    <n v="0"/>
    <n v="60"/>
    <n v="0"/>
    <n v="20"/>
    <n v="20"/>
    <n v="0"/>
    <m/>
    <s v=""/>
    <m/>
    <s v="国担非专项业务"/>
    <m/>
    <s v="国担非专项业务"/>
    <m/>
    <s v="2022-11-23 17:00:34"/>
    <s v="2022-12-20 11:11:36"/>
    <s v="2022-11-23 16:06:25"/>
    <s v="唐媛"/>
    <m/>
    <s v="省再担合规性审查通过"/>
    <s v="国担合规性审查通过"/>
    <m/>
    <n v="10"/>
    <n v="10"/>
    <n v="365"/>
    <n v="0"/>
    <n v="0"/>
    <n v="2E-3"/>
    <n v="200"/>
    <n v="200"/>
    <m/>
  </r>
  <r>
    <s v="4302822092010046"/>
    <s v="国担非专项业务"/>
    <s v="新增"/>
    <x v="46"/>
    <m/>
    <s v="湖南省融资再担保有限公司"/>
    <s v="魏新岩"/>
    <s v="农户"/>
    <s v="居民身份证"/>
    <s v="432326196603197092"/>
    <m/>
    <m/>
    <m/>
    <m/>
    <m/>
    <s v="否"/>
    <s v="湖南省/益阳市/安化县"/>
    <s v="内陆养殖"/>
    <s v="农、林、牧、渔业"/>
    <n v="0"/>
    <n v="0"/>
    <n v="1"/>
    <n v="0"/>
    <s v="其他"/>
    <s v="三农"/>
    <m/>
    <m/>
    <m/>
    <m/>
    <s v="华融湘江银行株洲金山支行"/>
    <n v="30"/>
    <s v="个人经营性贷款"/>
    <n v="5"/>
    <s v="人民币"/>
    <s v="否"/>
    <s v="2022-09-20 00:00:00"/>
    <s v="2023-09-20 00:00:00"/>
    <m/>
    <s v="华银株金山支个贷担字（2022）年第185号"/>
    <m/>
    <s v="华银株金山支最保字（2021）年第261号"/>
    <s v="大农委保字-weixinyan"/>
    <n v="2"/>
    <m/>
    <s v="自然人保证"/>
    <n v="0"/>
    <n v="60"/>
    <n v="0"/>
    <n v="20"/>
    <n v="20"/>
    <n v="0"/>
    <m/>
    <s v=""/>
    <m/>
    <s v="国担非专项业务"/>
    <m/>
    <s v="国担非专项业务"/>
    <m/>
    <s v="2022-11-23 17:00:34"/>
    <s v="2022-12-20 11:11:11"/>
    <s v="2022-11-23 16:06:25"/>
    <s v="唐媛"/>
    <m/>
    <s v="省再担合规性审查通过"/>
    <s v="国担合规性审查通过"/>
    <m/>
    <n v="30"/>
    <n v="30"/>
    <n v="365"/>
    <n v="0"/>
    <n v="0"/>
    <n v="2E-3"/>
    <n v="600"/>
    <n v="600"/>
    <m/>
  </r>
  <r>
    <s v="4302822092000047"/>
    <s v="国担非专项业务"/>
    <s v="新增"/>
    <x v="46"/>
    <s v=""/>
    <s v="湖南省融资再担保有限公司"/>
    <s v="湖南白泥湖高科水产养殖有限公司"/>
    <s v="企业"/>
    <s v="统一社会信用代码"/>
    <s v="91430122325628648Q"/>
    <m/>
    <m/>
    <m/>
    <m/>
    <s v="私人控股"/>
    <s v="否"/>
    <s v="湖南省/长沙市/望城区"/>
    <s v="内陆养殖"/>
    <s v="农、林、牧、渔业"/>
    <n v="8764.8799999999992"/>
    <n v="50"/>
    <n v="10807"/>
    <n v="0"/>
    <s v="小型企业"/>
    <s v="三农"/>
    <s v=""/>
    <s v="张倩"/>
    <s v="居民身份证"/>
    <s v="430122197506032188"/>
    <s v="华融湘江银行株洲金山支行"/>
    <n v="60"/>
    <s v="流动资金贷款"/>
    <n v="5"/>
    <s v="人民币"/>
    <s v="否"/>
    <s v="2022-09-20 00:00:00"/>
    <s v="2023-03-20 00:00:00"/>
    <m/>
    <s v="华银株金山支流资贷字2022年第184号"/>
    <m/>
    <s v="华银株金山支最保字（2022）年第119号"/>
    <s v="大农委保字-bainihu"/>
    <n v="2"/>
    <m/>
    <s v="自然人保证,企业保证"/>
    <n v="0"/>
    <n v="60"/>
    <n v="0"/>
    <n v="20"/>
    <n v="20"/>
    <n v="0"/>
    <m/>
    <s v=""/>
    <m/>
    <s v="国担非专项业务"/>
    <s v=""/>
    <s v="国担非专项业务"/>
    <m/>
    <s v="2022-11-23 17:00:34"/>
    <s v="2022-12-20 11:11:11"/>
    <s v="2022-11-23 00:00:00"/>
    <s v="唐媛"/>
    <m/>
    <s v="省再担合规性审查通过"/>
    <s v="国担合规性审查通过"/>
    <m/>
    <n v="60"/>
    <n v="60"/>
    <n v="181"/>
    <n v="0"/>
    <n v="0"/>
    <n v="2E-3"/>
    <n v="595.07000000000005"/>
    <n v="595.07000000000005"/>
    <m/>
  </r>
  <r>
    <s v="4302822092710050"/>
    <s v="国担非专项业务"/>
    <s v="新增"/>
    <x v="46"/>
    <m/>
    <s v="湖南省融资再担保有限公司"/>
    <s v="魏新岩"/>
    <s v="农户"/>
    <s v="居民身份证"/>
    <s v="432326196603197092"/>
    <m/>
    <m/>
    <m/>
    <m/>
    <m/>
    <s v="否"/>
    <s v="湖南省/益阳市/安化县"/>
    <s v="内陆养殖"/>
    <s v="农、林、牧、渔业"/>
    <n v="0"/>
    <n v="0"/>
    <n v="1"/>
    <n v="0"/>
    <s v="其他"/>
    <s v="三农"/>
    <m/>
    <m/>
    <m/>
    <m/>
    <s v="华融湘江银行株洲金山支行"/>
    <n v="30"/>
    <s v="个人经营性贷款"/>
    <n v="5"/>
    <s v="人民币"/>
    <s v="否"/>
    <s v="2022-09-27 00:00:00"/>
    <s v="2023-09-27 00:00:00"/>
    <m/>
    <s v="华银株金山支个贷担字（2022）年第187号"/>
    <m/>
    <s v="华银株金山支最保字（2021）年第261号"/>
    <s v="大农委保字-weixinyan"/>
    <n v="2"/>
    <m/>
    <s v="自然人保证"/>
    <n v="0"/>
    <n v="60"/>
    <n v="0"/>
    <n v="20"/>
    <n v="20"/>
    <n v="0"/>
    <m/>
    <s v=""/>
    <m/>
    <s v="国担非专项业务"/>
    <m/>
    <s v="国担非专项业务"/>
    <m/>
    <s v="2022-11-23 17:00:34"/>
    <s v="2022-12-20 11:11:11"/>
    <s v="2022-11-23 16:06:25"/>
    <s v="唐媛"/>
    <m/>
    <s v="省再担合规性审查通过"/>
    <s v="国担合规性审查通过"/>
    <m/>
    <n v="30"/>
    <n v="30"/>
    <n v="365"/>
    <n v="0"/>
    <n v="0"/>
    <n v="2E-3"/>
    <n v="600"/>
    <n v="600"/>
    <m/>
  </r>
  <r>
    <s v="4302822092710051"/>
    <s v="国担非专项业务"/>
    <s v="新增"/>
    <x v="46"/>
    <m/>
    <s v="湖南省融资再担保有限公司"/>
    <s v="贺艾云"/>
    <s v="农户"/>
    <s v="居民身份证"/>
    <s v="430521196512090721"/>
    <m/>
    <m/>
    <m/>
    <m/>
    <m/>
    <s v="否"/>
    <s v="湖南省/邵阳市/邵东市"/>
    <s v="猪的饲养"/>
    <s v="农、林、牧、渔业"/>
    <n v="0"/>
    <n v="0"/>
    <n v="1"/>
    <n v="0"/>
    <s v="其他"/>
    <s v="三农"/>
    <m/>
    <m/>
    <m/>
    <m/>
    <s v="华融湘江银行株洲金山支行"/>
    <n v="30"/>
    <s v="个人经营性贷款"/>
    <n v="5"/>
    <s v="人民币"/>
    <s v="否"/>
    <s v="2022-09-27 00:00:00"/>
    <s v="2023-03-27 00:00:00"/>
    <m/>
    <s v="华银株金山支个贷担字（2022）年第186号"/>
    <m/>
    <s v="华银株金山支最保字（2022）年第039号"/>
    <s v="大农委保字-heaiyun"/>
    <n v="2"/>
    <m/>
    <s v="自然人保证"/>
    <n v="0"/>
    <n v="60"/>
    <n v="0"/>
    <n v="20"/>
    <n v="20"/>
    <n v="0"/>
    <m/>
    <s v=""/>
    <m/>
    <s v="国担非专项业务"/>
    <m/>
    <s v="国担非专项业务"/>
    <m/>
    <s v="2022-11-23 17:00:34"/>
    <s v="2022-12-20 11:11:11"/>
    <s v="2022-11-23 16:06:25"/>
    <s v="唐媛"/>
    <m/>
    <s v="省再担合规性审查通过"/>
    <s v="国担合规性审查通过"/>
    <m/>
    <n v="30"/>
    <n v="30"/>
    <n v="181"/>
    <n v="0"/>
    <n v="0"/>
    <n v="2E-3"/>
    <n v="297.52999999999997"/>
    <n v="297.52999999999997"/>
    <m/>
  </r>
  <r>
    <s v="4302822092710052"/>
    <s v="国担非专项业务"/>
    <s v="新增"/>
    <x v="46"/>
    <m/>
    <s v="湖南省融资再担保有限公司"/>
    <s v="田建明"/>
    <s v="农户"/>
    <s v="居民身份证"/>
    <s v="432302197511131313"/>
    <m/>
    <m/>
    <m/>
    <m/>
    <m/>
    <s v="否"/>
    <s v="湖南省/益阳市/沅江市"/>
    <s v="内陆养殖"/>
    <s v="农、林、牧、渔业"/>
    <n v="0"/>
    <n v="0"/>
    <n v="1"/>
    <n v="0"/>
    <s v="其他"/>
    <s v="三农"/>
    <m/>
    <m/>
    <m/>
    <m/>
    <s v="华融湘江银行株洲金山支行"/>
    <n v="30"/>
    <s v="个人经营性贷款"/>
    <n v="5"/>
    <s v="人民币"/>
    <s v="否"/>
    <s v="2022-09-27 00:00:00"/>
    <s v="2023-03-27 00:00:00"/>
    <m/>
    <s v="华银株金山支个贷担字（2022）年第191号"/>
    <m/>
    <s v="华银株金山支最保字（2022）年第165号"/>
    <s v="大农委保字-tianjianming"/>
    <n v="2"/>
    <m/>
    <s v="自然人保证"/>
    <n v="0"/>
    <n v="60"/>
    <n v="0"/>
    <n v="20"/>
    <n v="20"/>
    <n v="0"/>
    <m/>
    <s v=""/>
    <m/>
    <s v="国担非专项业务"/>
    <m/>
    <s v="国担非专项业务"/>
    <m/>
    <s v="2022-11-23 17:00:34"/>
    <s v="2022-12-20 11:11:36"/>
    <s v="2022-11-23 16:06:25"/>
    <s v="唐媛"/>
    <m/>
    <s v="省再担合规性审查通过"/>
    <s v="国担合规性审查通过"/>
    <m/>
    <n v="30"/>
    <n v="30"/>
    <n v="181"/>
    <n v="0"/>
    <n v="0"/>
    <n v="2E-3"/>
    <n v="297.52999999999997"/>
    <n v="297.52999999999997"/>
    <m/>
  </r>
  <r>
    <s v="4302822092810030"/>
    <s v="国担非专项业务"/>
    <s v="新增"/>
    <x v="46"/>
    <m/>
    <s v="湖南省融资再担保有限公司"/>
    <s v="张进"/>
    <s v="农户"/>
    <s v="居民身份证"/>
    <s v="430721196909097017"/>
    <m/>
    <m/>
    <m/>
    <m/>
    <m/>
    <s v="否"/>
    <s v="湖南省/常德市/安乡县"/>
    <s v="内陆养殖"/>
    <s v="农、林、牧、渔业"/>
    <n v="0"/>
    <n v="0"/>
    <n v="1"/>
    <n v="0"/>
    <s v="其他"/>
    <s v="三农"/>
    <m/>
    <m/>
    <m/>
    <m/>
    <s v="华融湘江银行株洲金山支行"/>
    <n v="30"/>
    <s v="个人经营性贷款"/>
    <n v="5"/>
    <s v="人民币"/>
    <s v="否"/>
    <s v="2022-09-28 00:00:00"/>
    <s v="2023-09-28 00:00:00"/>
    <m/>
    <s v="华银株金山支个贷担字（2022）年第192号"/>
    <m/>
    <s v="华银株金山支最保字（2022）年第055号"/>
    <s v="大农委保字-zhangjin"/>
    <n v="2"/>
    <m/>
    <s v="自然人保证"/>
    <n v="0"/>
    <n v="60"/>
    <n v="0"/>
    <n v="20"/>
    <n v="20"/>
    <n v="0"/>
    <m/>
    <s v=""/>
    <m/>
    <s v="国担非专项业务"/>
    <m/>
    <s v="国担非专项业务"/>
    <m/>
    <s v="2022-11-23 17:00:34"/>
    <s v="2022-12-20 11:11:36"/>
    <s v="2022-11-23 16:06:25"/>
    <s v="唐媛"/>
    <m/>
    <s v="省再担合规性审查通过"/>
    <s v="国担合规性审查通过"/>
    <m/>
    <n v="30"/>
    <n v="30"/>
    <n v="365"/>
    <n v="0"/>
    <n v="0"/>
    <n v="2E-3"/>
    <n v="600"/>
    <n v="600"/>
    <m/>
  </r>
  <r>
    <s v="4302822092810031"/>
    <s v="国担非专项业务"/>
    <s v="新增"/>
    <x v="46"/>
    <m/>
    <s v="湖南省融资再担保有限公司"/>
    <s v="粟群"/>
    <s v="农户"/>
    <s v="居民身份证"/>
    <s v="430703197301301704"/>
    <m/>
    <m/>
    <m/>
    <m/>
    <m/>
    <s v="否"/>
    <s v="湖南省/常德市/武陵区"/>
    <s v="内陆养殖"/>
    <s v="农、林、牧、渔业"/>
    <n v="0"/>
    <n v="0"/>
    <n v="1"/>
    <n v="0"/>
    <s v="其他"/>
    <s v="三农"/>
    <m/>
    <m/>
    <m/>
    <m/>
    <s v="华融湘江银行株洲金山支行"/>
    <n v="10"/>
    <s v="个人经营性贷款"/>
    <n v="5"/>
    <s v="人民币"/>
    <s v="否"/>
    <s v="2022-09-28 00:00:00"/>
    <s v="2023-09-28 00:00:00"/>
    <m/>
    <s v="华银株金山支个贷担字（2022）年第190号"/>
    <m/>
    <s v="华银株金山支最保字（2022）年第099号"/>
    <s v="大农委保字-suqun"/>
    <n v="2"/>
    <m/>
    <s v="自然人保证"/>
    <n v="0"/>
    <n v="60"/>
    <n v="0"/>
    <n v="20"/>
    <n v="20"/>
    <n v="0"/>
    <m/>
    <s v=""/>
    <m/>
    <s v="国担非专项业务"/>
    <m/>
    <s v="国担非专项业务"/>
    <m/>
    <s v="2022-11-23 17:00:34"/>
    <s v="2022-12-20 11:11:36"/>
    <s v="2022-11-23 16:06:25"/>
    <s v="唐媛"/>
    <m/>
    <s v="省再担合规性审查通过"/>
    <s v="国担合规性审查通过"/>
    <m/>
    <n v="10"/>
    <n v="10"/>
    <n v="365"/>
    <n v="0"/>
    <n v="0"/>
    <n v="2E-3"/>
    <n v="200"/>
    <n v="200"/>
    <m/>
  </r>
  <r>
    <s v="4302822092810032"/>
    <s v="国担非专项业务"/>
    <s v="新增"/>
    <x v="46"/>
    <m/>
    <s v="湖南省融资再担保有限公司"/>
    <s v="孟忠云"/>
    <s v="农户"/>
    <s v="居民身份证"/>
    <s v="432425197001244633"/>
    <m/>
    <m/>
    <m/>
    <m/>
    <m/>
    <s v="否"/>
    <s v="湖南省/常德市/临澧县"/>
    <s v="内陆养殖"/>
    <s v="农、林、牧、渔业"/>
    <n v="0"/>
    <n v="0"/>
    <n v="1"/>
    <n v="0"/>
    <s v="其他"/>
    <s v="三农"/>
    <m/>
    <m/>
    <m/>
    <m/>
    <s v="华融湘江银行株洲金山支行"/>
    <n v="10"/>
    <s v="个人经营性贷款"/>
    <n v="5"/>
    <s v="人民币"/>
    <s v="否"/>
    <s v="2022-09-28 00:00:00"/>
    <s v="2023-09-28 00:00:00"/>
    <m/>
    <s v="华银株金山支个贷担字（2022）年第189号"/>
    <m/>
    <s v="华银株金山支最保字（2022）年第053号"/>
    <s v="大农委保字-mengzhongyun"/>
    <n v="2"/>
    <m/>
    <s v="自然人保证"/>
    <n v="0"/>
    <n v="60"/>
    <n v="0"/>
    <n v="20"/>
    <n v="20"/>
    <n v="0"/>
    <m/>
    <s v=""/>
    <m/>
    <s v="国担非专项业务"/>
    <m/>
    <s v="国担非专项业务"/>
    <m/>
    <s v="2022-11-23 17:00:34"/>
    <s v="2022-12-20 11:11:36"/>
    <s v="2022-11-23 16:06:25"/>
    <s v="唐媛"/>
    <m/>
    <s v="省再担合规性审查通过"/>
    <s v="国担合规性审查通过"/>
    <m/>
    <n v="10"/>
    <n v="10"/>
    <n v="365"/>
    <n v="0"/>
    <n v="0"/>
    <n v="2E-3"/>
    <n v="200"/>
    <n v="200"/>
    <m/>
  </r>
  <r>
    <s v="4302822092900021"/>
    <s v="国担非专项业务"/>
    <s v="新增"/>
    <x v="46"/>
    <s v=""/>
    <s v="湖南省融资再担保有限公司"/>
    <s v="湖南白泥湖高科水产养殖有限公司"/>
    <s v="企业"/>
    <s v="统一社会信用代码"/>
    <s v="91430122325628648Q"/>
    <m/>
    <m/>
    <m/>
    <m/>
    <s v="私人控股"/>
    <s v="否"/>
    <s v="湖南省/长沙市/望城区"/>
    <s v="内陆养殖"/>
    <s v="农、林、牧、渔业"/>
    <n v="8764.8799999999992"/>
    <n v="50"/>
    <n v="10807"/>
    <n v="0"/>
    <s v="小型企业"/>
    <s v="三农"/>
    <s v=""/>
    <s v="张倩"/>
    <s v="居民身份证"/>
    <s v="430122197506032188"/>
    <s v="华融湘江银行株洲金山支行"/>
    <n v="140"/>
    <s v="流动资金贷款"/>
    <n v="5"/>
    <s v="人民币"/>
    <s v="否"/>
    <s v="2022-09-29 00:00:00"/>
    <s v="2023-03-29 00:00:00"/>
    <m/>
    <s v="华银株金山支流资贷字2022年第188号"/>
    <m/>
    <s v="华银株金山支最保字（2022）年第188号"/>
    <s v="大农委保字-bainihu"/>
    <n v="2"/>
    <m/>
    <s v="自然人保证,企业保证"/>
    <n v="0"/>
    <n v="60"/>
    <n v="0"/>
    <n v="20"/>
    <n v="20"/>
    <n v="0"/>
    <m/>
    <s v=""/>
    <m/>
    <s v="国担非专项业务"/>
    <s v=""/>
    <s v="国担非专项业务"/>
    <m/>
    <s v="2022-11-23 17:00:34"/>
    <s v="2022-12-20 11:12:03"/>
    <s v="2022-11-23 00:00:00"/>
    <s v="唐媛"/>
    <m/>
    <s v="省再担合规性审查通过"/>
    <s v="国担合规性审查通过"/>
    <m/>
    <n v="140"/>
    <n v="140"/>
    <n v="181"/>
    <n v="0"/>
    <n v="0"/>
    <n v="2E-3"/>
    <n v="1388.49"/>
    <n v="1388.49"/>
    <m/>
  </r>
  <r>
    <s v="4302822092910022"/>
    <s v="国担非专项业务"/>
    <s v="新增"/>
    <x v="46"/>
    <m/>
    <s v="湖南省融资再担保有限公司"/>
    <s v="肖光明"/>
    <s v="农户"/>
    <s v="居民身份证"/>
    <s v="43062419650113851X"/>
    <m/>
    <m/>
    <m/>
    <m/>
    <m/>
    <s v="否"/>
    <s v="湖南省/岳阳市/湘阴县"/>
    <s v="内陆养殖"/>
    <s v="农、林、牧、渔业"/>
    <n v="0"/>
    <n v="0"/>
    <n v="1"/>
    <n v="0"/>
    <s v="其他"/>
    <s v="三农"/>
    <m/>
    <m/>
    <m/>
    <m/>
    <s v="华融湘江银行株洲金山支行"/>
    <n v="25"/>
    <s v="个人经营性贷款"/>
    <n v="5"/>
    <s v="人民币"/>
    <s v="否"/>
    <s v="2022-09-29 00:00:00"/>
    <s v="2023-09-29 00:00:00"/>
    <m/>
    <s v="华银株金山支个贷担字（2022）年第193号"/>
    <m/>
    <s v="华银株金山支最保字（2022）年第103号"/>
    <s v="大农委保字-xiaoguangming"/>
    <n v="2"/>
    <m/>
    <s v="自然人保证"/>
    <n v="0"/>
    <n v="60"/>
    <n v="0"/>
    <n v="20"/>
    <n v="20"/>
    <n v="0"/>
    <m/>
    <s v=""/>
    <m/>
    <s v="国担非专项业务"/>
    <m/>
    <s v="国担非专项业务"/>
    <m/>
    <s v="2022-11-23 17:00:34"/>
    <s v="2022-12-20 11:11:36"/>
    <s v="2022-11-23 16:06:25"/>
    <s v="唐媛"/>
    <m/>
    <s v="省再担合规性审查通过"/>
    <s v="国担合规性审查通过"/>
    <m/>
    <n v="25"/>
    <n v="25"/>
    <n v="365"/>
    <n v="0"/>
    <n v="0"/>
    <n v="2E-3"/>
    <n v="500"/>
    <n v="500"/>
    <m/>
  </r>
  <r>
    <s v="4302822090110033"/>
    <s v="国担非专项业务"/>
    <s v="新增"/>
    <x v="46"/>
    <m/>
    <s v="湖南省融资再担保有限公司"/>
    <s v="邓艳"/>
    <s v="农户"/>
    <s v="居民身份证"/>
    <s v="430725198805100829"/>
    <m/>
    <m/>
    <m/>
    <m/>
    <m/>
    <s v="否"/>
    <s v="湖南省/常德市/桃源县"/>
    <s v="鸡的饲养"/>
    <s v="农、林、牧、渔业"/>
    <n v="0"/>
    <n v="0"/>
    <n v="1"/>
    <n v="0"/>
    <s v="其他"/>
    <s v="三农"/>
    <m/>
    <m/>
    <m/>
    <m/>
    <s v="中国银行株洲市南区支行"/>
    <n v="20"/>
    <s v="个人经营性贷款"/>
    <n v="3.8"/>
    <s v="人民币"/>
    <s v="否"/>
    <s v="2022-09-01 00:00:00"/>
    <s v="2023-03-01 00:00:00"/>
    <m/>
    <s v="2022年株中银益南字105号"/>
    <m/>
    <s v="2021年株中银益南公保字036号"/>
    <s v="大农委保字-dengyan"/>
    <n v="2"/>
    <m/>
    <s v="自然人保证"/>
    <n v="0"/>
    <n v="60"/>
    <n v="0"/>
    <n v="20"/>
    <n v="20"/>
    <n v="0"/>
    <m/>
    <s v=""/>
    <m/>
    <s v="国担非专项业务"/>
    <m/>
    <s v="国担非专项业务"/>
    <m/>
    <s v="2022-11-23 17:00:34"/>
    <s v="2022-12-20 11:11:11"/>
    <s v="2022-11-23 16:06:25"/>
    <s v="唐媛"/>
    <m/>
    <s v="省再担合规性审查通过"/>
    <s v="国担合规性审查通过"/>
    <m/>
    <n v="20"/>
    <n v="20"/>
    <n v="181"/>
    <n v="0"/>
    <n v="0"/>
    <n v="2E-3"/>
    <n v="198.36"/>
    <n v="198.36"/>
    <m/>
  </r>
  <r>
    <s v="4302822090610048"/>
    <s v="国担非专项业务"/>
    <s v="新增"/>
    <x v="46"/>
    <m/>
    <s v="湖南省融资再担保有限公司"/>
    <s v="胡远进"/>
    <s v="农户"/>
    <s v="居民身份证"/>
    <s v="432423196303288714"/>
    <m/>
    <m/>
    <m/>
    <m/>
    <m/>
    <s v="否"/>
    <s v="湖南省/常德市/汉寿县"/>
    <s v="鸡的饲养"/>
    <s v="农、林、牧、渔业"/>
    <n v="0"/>
    <n v="0"/>
    <n v="1"/>
    <n v="0"/>
    <s v="其他"/>
    <s v="三农"/>
    <m/>
    <m/>
    <m/>
    <m/>
    <s v="中国银行株洲市南区支行"/>
    <n v="20"/>
    <s v="个人经营性贷款"/>
    <n v="3.8"/>
    <s v="人民币"/>
    <s v="否"/>
    <s v="2022-09-06 00:00:00"/>
    <s v="2023-03-06 00:00:00"/>
    <m/>
    <s v="2022年株中银益南字107号"/>
    <m/>
    <s v="2022年株中银益南公保字004号"/>
    <s v="大农委保字-huyuanjin"/>
    <n v="2"/>
    <m/>
    <s v="自然人保证"/>
    <n v="0"/>
    <n v="60"/>
    <n v="0"/>
    <n v="20"/>
    <n v="20"/>
    <n v="0"/>
    <m/>
    <s v=""/>
    <m/>
    <s v="国担非专项业务"/>
    <m/>
    <s v="国担非专项业务"/>
    <m/>
    <s v="2022-11-23 17:00:34"/>
    <s v="2022-12-20 11:11:11"/>
    <s v="2022-11-23 16:06:25"/>
    <s v="唐媛"/>
    <m/>
    <s v="省再担合规性审查通过"/>
    <s v="国担合规性审查通过"/>
    <m/>
    <n v="20"/>
    <n v="20"/>
    <n v="181"/>
    <n v="0"/>
    <n v="0"/>
    <n v="2E-3"/>
    <n v="198.36"/>
    <n v="198.36"/>
    <m/>
  </r>
  <r>
    <s v="4302822090610049"/>
    <s v="国担非专项业务"/>
    <s v="新增"/>
    <x v="46"/>
    <m/>
    <s v="湖南省融资再担保有限公司"/>
    <s v="杨卫国"/>
    <s v="农户"/>
    <s v="居民身份证"/>
    <s v="432326197803124378"/>
    <m/>
    <m/>
    <m/>
    <m/>
    <m/>
    <s v="否"/>
    <s v="湖南省/益阳市/安化县"/>
    <s v="猪的饲养"/>
    <s v="农、林、牧、渔业"/>
    <n v="0"/>
    <n v="0"/>
    <n v="1"/>
    <n v="0"/>
    <s v="其他"/>
    <s v="三农"/>
    <m/>
    <m/>
    <m/>
    <m/>
    <s v="中国银行株洲市董家塅支行"/>
    <n v="30"/>
    <s v="个人经营性贷款"/>
    <n v="3.85"/>
    <s v="人民币"/>
    <s v="否"/>
    <s v="2022-09-06 00:00:00"/>
    <s v="2023-09-06 00:00:00"/>
    <m/>
    <s v="2022年株中银益董字024号"/>
    <m/>
    <s v="2022年株中银益董公保字024号"/>
    <s v="大农委保字-yangweiguo"/>
    <n v="2"/>
    <m/>
    <s v="自然人保证"/>
    <n v="0"/>
    <n v="60"/>
    <n v="0"/>
    <n v="20"/>
    <n v="20"/>
    <n v="0"/>
    <m/>
    <s v=""/>
    <m/>
    <s v="国担非专项业务"/>
    <m/>
    <s v="国担非专项业务"/>
    <m/>
    <s v="2022-11-23 17:00:34"/>
    <s v="2022-12-20 11:11:11"/>
    <s v="2022-11-23 16:06:25"/>
    <s v="唐媛"/>
    <m/>
    <s v="省再担合规性审查通过"/>
    <s v="国担合规性审查通过"/>
    <m/>
    <n v="30"/>
    <n v="30"/>
    <n v="365"/>
    <n v="0"/>
    <n v="0"/>
    <n v="2E-3"/>
    <n v="600"/>
    <n v="600"/>
    <m/>
  </r>
  <r>
    <s v="4302822090710047"/>
    <s v="国担非专项业务"/>
    <s v="新增"/>
    <x v="46"/>
    <m/>
    <s v="湖南省融资再担保有限公司"/>
    <s v="粟群"/>
    <s v="农户"/>
    <s v="居民身份证"/>
    <s v="430703197301301704"/>
    <m/>
    <m/>
    <m/>
    <m/>
    <m/>
    <s v="否"/>
    <s v="湖南省/常德市/武陵区"/>
    <s v="内陆养殖"/>
    <s v="农、林、牧、渔业"/>
    <n v="0"/>
    <n v="0"/>
    <n v="1"/>
    <n v="0"/>
    <s v="其他"/>
    <s v="三农"/>
    <m/>
    <m/>
    <m/>
    <m/>
    <s v="中国银行株洲市南区支行"/>
    <n v="20"/>
    <s v="个人经营性贷款"/>
    <n v="3.8"/>
    <s v="人民币"/>
    <s v="否"/>
    <s v="2022-09-07 00:00:00"/>
    <s v="2023-09-07 00:00:00"/>
    <m/>
    <s v="2022年株中银益南字108号"/>
    <m/>
    <s v="2021年株中银益南公保字131号"/>
    <s v="大农委保字-suqun"/>
    <n v="2"/>
    <m/>
    <s v="自然人保证"/>
    <n v="0"/>
    <n v="60"/>
    <n v="0"/>
    <n v="20"/>
    <n v="20"/>
    <n v="0"/>
    <m/>
    <s v=""/>
    <m/>
    <s v="国担非专项业务"/>
    <m/>
    <s v="国担非专项业务"/>
    <m/>
    <s v="2022-11-23 17:00:34"/>
    <s v="2022-12-20 11:11:11"/>
    <s v="2022-11-23 16:06:25"/>
    <s v="唐媛"/>
    <m/>
    <s v="省再担合规性审查通过"/>
    <s v="国担合规性审查通过"/>
    <m/>
    <n v="20"/>
    <n v="20"/>
    <n v="365"/>
    <n v="0"/>
    <n v="0"/>
    <n v="2E-3"/>
    <n v="400"/>
    <n v="400"/>
    <m/>
  </r>
  <r>
    <s v="4302822090710048"/>
    <s v="国担非专项业务"/>
    <s v="新增"/>
    <x v="46"/>
    <m/>
    <s v="湖南省融资再担保有限公司"/>
    <s v="易剑弘"/>
    <s v="农户"/>
    <s v="居民身份证"/>
    <s v="43062319810504301X"/>
    <m/>
    <m/>
    <m/>
    <m/>
    <m/>
    <s v="否"/>
    <s v="湖南省/岳阳市/华容县"/>
    <s v="内陆养殖"/>
    <s v="农、林、牧、渔业"/>
    <n v="0"/>
    <n v="0"/>
    <n v="1"/>
    <n v="0"/>
    <s v="其他"/>
    <s v="三农"/>
    <m/>
    <m/>
    <m/>
    <m/>
    <s v="中国银行株洲市董家塅支行"/>
    <n v="15"/>
    <s v="个人经营性贷款"/>
    <n v="3.8"/>
    <s v="人民币"/>
    <s v="否"/>
    <s v="2022-09-07 00:00:00"/>
    <s v="2023-09-07 00:00:00"/>
    <m/>
    <s v="2022年株中银益董字025号"/>
    <m/>
    <s v="2022年株中银益董公保字025号"/>
    <s v="大农委保字-yijianhong"/>
    <n v="2"/>
    <m/>
    <s v="自然人保证"/>
    <n v="0"/>
    <n v="60"/>
    <n v="0"/>
    <n v="20"/>
    <n v="20"/>
    <n v="0"/>
    <m/>
    <s v=""/>
    <m/>
    <s v="国担非专项业务"/>
    <m/>
    <s v="国担非专项业务"/>
    <m/>
    <s v="2022-11-23 17:01:01"/>
    <s v="2022-12-20 11:12:03"/>
    <s v="2022-11-23 16:06:25"/>
    <s v="唐媛"/>
    <m/>
    <s v="省再担合规性审查通过"/>
    <s v="国担合规性审查通过"/>
    <m/>
    <n v="15"/>
    <n v="15"/>
    <n v="365"/>
    <n v="0"/>
    <n v="0"/>
    <n v="2E-3"/>
    <n v="300"/>
    <n v="300"/>
    <m/>
  </r>
  <r>
    <s v="4302822090910030"/>
    <s v="国担非专项业务"/>
    <s v="新增"/>
    <x v="46"/>
    <m/>
    <s v="湖南省融资再担保有限公司"/>
    <s v="高万国"/>
    <s v="农户"/>
    <s v="居民身份证"/>
    <s v="430722196706260474"/>
    <m/>
    <m/>
    <m/>
    <m/>
    <m/>
    <s v="否"/>
    <s v="湖南省/常德市/汉寿县"/>
    <s v="内陆养殖"/>
    <s v="农、林、牧、渔业"/>
    <n v="0"/>
    <n v="0"/>
    <n v="1"/>
    <n v="0"/>
    <s v="其他"/>
    <s v="三农"/>
    <m/>
    <m/>
    <m/>
    <m/>
    <s v="中国银行株洲市南区支行"/>
    <n v="90"/>
    <s v="个人经营性贷款"/>
    <n v="3.8"/>
    <s v="人民币"/>
    <s v="否"/>
    <s v="2022-09-09 00:00:00"/>
    <s v="2023-09-09 00:00:00"/>
    <m/>
    <s v="2022年株中银益南字110号"/>
    <m/>
    <s v="2021年株中银益南公保字125号"/>
    <s v="大农委保字-gaowanguo"/>
    <n v="2"/>
    <m/>
    <s v="自然人保证"/>
    <n v="0"/>
    <n v="60"/>
    <n v="0"/>
    <n v="20"/>
    <n v="20"/>
    <n v="0"/>
    <m/>
    <s v=""/>
    <m/>
    <s v="国担非专项业务"/>
    <m/>
    <s v="国担非专项业务"/>
    <m/>
    <s v="2022-11-23 17:01:01"/>
    <s v="2022-12-20 11:11:36"/>
    <s v="2022-11-23 16:06:25"/>
    <s v="唐媛"/>
    <m/>
    <s v="省再担合规性审查通过"/>
    <s v="国担合规性审查通过"/>
    <m/>
    <n v="90"/>
    <n v="90"/>
    <n v="365"/>
    <n v="0"/>
    <n v="0"/>
    <n v="2E-3"/>
    <n v="1800"/>
    <n v="1800"/>
    <m/>
  </r>
  <r>
    <s v="4302822091910046"/>
    <s v="国担非专项业务"/>
    <s v="新增"/>
    <x v="46"/>
    <m/>
    <s v="湖南省融资再担保有限公司"/>
    <s v="郑玉斌"/>
    <s v="农户"/>
    <s v="居民身份证"/>
    <s v="432423196404270097"/>
    <m/>
    <m/>
    <m/>
    <m/>
    <m/>
    <s v="否"/>
    <s v="湖南省/常德市/汉寿县"/>
    <s v="鸡的饲养"/>
    <s v="农、林、牧、渔业"/>
    <n v="0"/>
    <n v="0"/>
    <n v="1"/>
    <n v="0"/>
    <s v="其他"/>
    <s v="三农"/>
    <m/>
    <m/>
    <m/>
    <m/>
    <s v="中国银行株洲市南区支行"/>
    <n v="25"/>
    <s v="个人经营性贷款"/>
    <n v="3.8"/>
    <s v="人民币"/>
    <s v="否"/>
    <s v="2022-09-19 00:00:00"/>
    <s v="2023-03-19 00:00:00"/>
    <m/>
    <s v="2022年株中银益南字111号"/>
    <m/>
    <s v="2021年株中银益南公保字159号"/>
    <s v="大农委保字-zhengyubin"/>
    <n v="2"/>
    <m/>
    <s v="自然人保证"/>
    <n v="0"/>
    <n v="60"/>
    <n v="0"/>
    <n v="20"/>
    <n v="20"/>
    <n v="0"/>
    <m/>
    <s v=""/>
    <m/>
    <s v="国担非专项业务"/>
    <m/>
    <s v="国担非专项业务"/>
    <m/>
    <s v="2022-11-23 17:01:01"/>
    <s v="2022-12-20 11:11:36"/>
    <s v="2022-11-23 16:06:25"/>
    <s v="唐媛"/>
    <m/>
    <s v="省再担合规性审查通过"/>
    <s v="国担合规性审查通过"/>
    <m/>
    <n v="25"/>
    <n v="25"/>
    <n v="181"/>
    <n v="0"/>
    <n v="0"/>
    <n v="2E-3"/>
    <n v="247.95"/>
    <n v="247.95"/>
    <m/>
  </r>
  <r>
    <s v="4302822092110051"/>
    <s v="国担非专项业务"/>
    <s v="新增"/>
    <x v="46"/>
    <m/>
    <s v="湖南省融资再担保有限公司"/>
    <s v="王长"/>
    <s v="农户"/>
    <s v="居民身份证"/>
    <s v="430981198301083051"/>
    <m/>
    <m/>
    <m/>
    <m/>
    <m/>
    <s v="否"/>
    <s v="湖南省/益阳市/沅江市"/>
    <s v="内陆养殖"/>
    <s v="农、林、牧、渔业"/>
    <n v="0"/>
    <n v="0"/>
    <n v="1"/>
    <n v="0"/>
    <s v="其他"/>
    <s v="三农"/>
    <m/>
    <m/>
    <m/>
    <m/>
    <s v="中国银行株洲市南区支行"/>
    <n v="30"/>
    <s v="个人经营性贷款"/>
    <n v="3.8"/>
    <s v="人民币"/>
    <s v="否"/>
    <s v="2022-09-21 00:00:00"/>
    <s v="2022-12-21 00:00:00"/>
    <m/>
    <s v="2022年株中银益南字112号"/>
    <m/>
    <s v="2021年株中银益南公保字025号"/>
    <s v="大农委保字-wangchang"/>
    <n v="2"/>
    <m/>
    <s v="自然人保证"/>
    <n v="0"/>
    <n v="60"/>
    <n v="0"/>
    <n v="20"/>
    <n v="20"/>
    <n v="0"/>
    <m/>
    <s v=""/>
    <m/>
    <s v="国担非专项业务"/>
    <m/>
    <s v="国担非专项业务"/>
    <m/>
    <s v="2022-11-23 17:01:01"/>
    <s v="2022-12-20 11:11:36"/>
    <s v="2022-11-23 16:06:25"/>
    <s v="唐媛"/>
    <m/>
    <s v="省再担合规性审查通过"/>
    <s v="国担合规性审查通过"/>
    <m/>
    <n v="30"/>
    <n v="30"/>
    <n v="91"/>
    <n v="0"/>
    <n v="0"/>
    <n v="2E-3"/>
    <n v="149.59"/>
    <n v="149.59"/>
    <m/>
  </r>
  <r>
    <s v="4302822092210031"/>
    <s v="国担非专项业务"/>
    <s v="新增"/>
    <x v="46"/>
    <m/>
    <s v="湖南省融资再担保有限公司"/>
    <s v="曾爱云"/>
    <s v="农户"/>
    <s v="居民身份证"/>
    <s v="432423196402100019"/>
    <m/>
    <m/>
    <m/>
    <m/>
    <m/>
    <s v="否"/>
    <s v="湖南省/常德市/汉寿县"/>
    <s v="鸡的饲养"/>
    <s v="农、林、牧、渔业"/>
    <n v="0"/>
    <n v="0"/>
    <n v="1"/>
    <n v="0"/>
    <s v="其他"/>
    <s v="三农"/>
    <m/>
    <m/>
    <m/>
    <m/>
    <s v="中国银行株洲市南区支行"/>
    <n v="25"/>
    <s v="个人经营性贷款"/>
    <n v="3.85"/>
    <s v="人民币"/>
    <s v="否"/>
    <s v="2022-09-22 00:00:00"/>
    <s v="2023-03-22 00:00:00"/>
    <m/>
    <s v="2022年株中银益南字113号"/>
    <m/>
    <s v="2022年株中银益南公保字009号"/>
    <s v="大农委保字-zengaiyun"/>
    <n v="2"/>
    <m/>
    <s v="自然人保证"/>
    <n v="0"/>
    <n v="60"/>
    <n v="0"/>
    <n v="20"/>
    <n v="20"/>
    <n v="0"/>
    <m/>
    <s v=""/>
    <m/>
    <s v="国担非专项业务"/>
    <m/>
    <s v="国担非专项业务"/>
    <m/>
    <s v="2022-11-23 17:01:01"/>
    <s v="2022-12-20 11:11:36"/>
    <s v="2022-11-23 16:06:25"/>
    <s v="唐媛"/>
    <m/>
    <s v="省再担合规性审查通过"/>
    <s v="国担合规性审查通过"/>
    <m/>
    <n v="25"/>
    <n v="25"/>
    <n v="181"/>
    <n v="0"/>
    <n v="0"/>
    <n v="2E-3"/>
    <n v="247.95"/>
    <n v="247.95"/>
    <m/>
  </r>
  <r>
    <s v="4302822092310027"/>
    <s v="国担非专项业务"/>
    <s v="新增"/>
    <x v="46"/>
    <m/>
    <s v="湖南省融资再担保有限公司"/>
    <s v="李少华"/>
    <s v="农户"/>
    <s v="居民身份证"/>
    <s v="432423197009176599"/>
    <m/>
    <m/>
    <m/>
    <m/>
    <m/>
    <s v="否"/>
    <s v="湖南省/常德市/汉寿县"/>
    <s v="猪的饲养"/>
    <s v="农、林、牧、渔业"/>
    <n v="0"/>
    <n v="0"/>
    <n v="1"/>
    <n v="0"/>
    <s v="其他"/>
    <s v="三农"/>
    <m/>
    <m/>
    <m/>
    <m/>
    <s v="中国银行株洲市南区支行"/>
    <n v="100"/>
    <s v="个人经营性贷款"/>
    <n v="3.8"/>
    <s v="人民币"/>
    <s v="否"/>
    <s v="2022-09-23 00:00:00"/>
    <s v="2023-03-23 00:00:00"/>
    <m/>
    <s v="2022年株中银益南字114号"/>
    <m/>
    <s v="2022年株中银益南公保字035号"/>
    <s v="大农委保字-lishaohua"/>
    <n v="2"/>
    <m/>
    <s v="自然人保证"/>
    <n v="0"/>
    <n v="60"/>
    <n v="0"/>
    <n v="20"/>
    <n v="20"/>
    <n v="0"/>
    <m/>
    <s v=""/>
    <m/>
    <s v="国担非专项业务"/>
    <m/>
    <s v="国担非专项业务"/>
    <m/>
    <s v="2022-11-23 17:01:01"/>
    <s v="2022-12-20 11:11:36"/>
    <s v="2022-11-23 16:06:25"/>
    <s v="唐媛"/>
    <m/>
    <s v="省再担合规性审查通过"/>
    <s v="国担合规性审查通过"/>
    <m/>
    <n v="100"/>
    <n v="100"/>
    <n v="181"/>
    <n v="0"/>
    <n v="0"/>
    <n v="2E-3"/>
    <n v="991.78"/>
    <n v="991.78"/>
    <m/>
  </r>
  <r>
    <s v="4302822092310028"/>
    <s v="国担非专项业务"/>
    <s v="新增"/>
    <x v="46"/>
    <m/>
    <s v="湖南省融资再担保有限公司"/>
    <s v="胡远进"/>
    <s v="农户"/>
    <s v="居民身份证"/>
    <s v="432423196303288714"/>
    <m/>
    <m/>
    <m/>
    <m/>
    <m/>
    <s v="否"/>
    <s v="湖南省/常德市/汉寿县"/>
    <s v="鸡的饲养"/>
    <s v="农、林、牧、渔业"/>
    <n v="0"/>
    <n v="0"/>
    <n v="1"/>
    <n v="0"/>
    <s v="其他"/>
    <s v="三农"/>
    <m/>
    <m/>
    <m/>
    <m/>
    <s v="中国银行株洲市南区支行"/>
    <n v="20"/>
    <s v="个人经营性贷款"/>
    <n v="3.8"/>
    <s v="人民币"/>
    <s v="否"/>
    <s v="2022-09-23 00:00:00"/>
    <s v="2023-03-23 00:00:00"/>
    <m/>
    <s v="2022年株中银益南字116号"/>
    <m/>
    <s v="2022年株中银益南公保字004号"/>
    <s v="大农委保字-huyuanjin"/>
    <n v="2"/>
    <m/>
    <s v="自然人保证"/>
    <n v="0"/>
    <n v="60"/>
    <n v="0"/>
    <n v="20"/>
    <n v="20"/>
    <n v="0"/>
    <m/>
    <s v=""/>
    <m/>
    <s v="国担非专项业务"/>
    <m/>
    <s v="国担非专项业务"/>
    <m/>
    <s v="2022-11-23 17:01:01"/>
    <s v="2022-12-20 11:12:03"/>
    <s v="2022-11-23 16:06:25"/>
    <s v="唐媛"/>
    <m/>
    <s v="省再担合规性审查通过"/>
    <s v="国担合规性审查通过"/>
    <m/>
    <n v="20"/>
    <n v="20"/>
    <n v="181"/>
    <n v="0"/>
    <n v="0"/>
    <n v="2E-3"/>
    <n v="198.36"/>
    <n v="198.36"/>
    <m/>
  </r>
  <r>
    <s v="4302822092310029"/>
    <s v="国担非专项业务"/>
    <s v="新增"/>
    <x v="46"/>
    <m/>
    <s v="湖南省融资再担保有限公司"/>
    <s v="陈春祥"/>
    <s v="农户"/>
    <s v="居民身份证"/>
    <s v="430224197202233616"/>
    <m/>
    <m/>
    <m/>
    <m/>
    <m/>
    <s v="否"/>
    <s v="湖南省/株洲市/茶陵县"/>
    <s v="鸡的饲养"/>
    <s v="农、林、牧、渔业"/>
    <n v="0"/>
    <n v="0"/>
    <n v="1"/>
    <n v="0"/>
    <s v="其他"/>
    <s v="三农"/>
    <m/>
    <m/>
    <m/>
    <m/>
    <s v="中国银行株洲市南区支行"/>
    <n v="15"/>
    <s v="个人经营性贷款"/>
    <n v="3.8"/>
    <s v="人民币"/>
    <s v="否"/>
    <s v="2022-09-23 00:00:00"/>
    <s v="2023-03-23 00:00:00"/>
    <m/>
    <s v="2022年株中银益南字115号"/>
    <m/>
    <s v="2021年株中银益南公保字128号"/>
    <s v="大农委保字-chenchunxiang"/>
    <n v="2"/>
    <m/>
    <s v="自然人保证"/>
    <n v="0"/>
    <n v="60"/>
    <n v="0"/>
    <n v="20"/>
    <n v="20"/>
    <n v="0"/>
    <m/>
    <s v=""/>
    <m/>
    <s v="国担非专项业务"/>
    <m/>
    <s v="国担非专项业务"/>
    <m/>
    <s v="2022-11-23 17:01:01"/>
    <s v="2022-12-20 11:12:03"/>
    <s v="2022-11-23 16:06:25"/>
    <s v="唐媛"/>
    <m/>
    <s v="省再担合规性审查通过"/>
    <s v="国担合规性审查通过"/>
    <m/>
    <n v="15"/>
    <n v="15"/>
    <n v="181"/>
    <n v="0"/>
    <n v="0"/>
    <n v="2E-3"/>
    <n v="148.77000000000001"/>
    <n v="148.77000000000001"/>
    <m/>
  </r>
  <r>
    <s v="4302822092710053"/>
    <s v="国担非专项业务"/>
    <s v="新增"/>
    <x v="46"/>
    <m/>
    <s v="湖南省融资再担保有限公司"/>
    <s v="杨厚云"/>
    <s v="农户"/>
    <s v="居民身份证"/>
    <s v="431281198603240414"/>
    <m/>
    <m/>
    <m/>
    <m/>
    <m/>
    <s v="否"/>
    <s v="湖南省/怀化市/洪江市"/>
    <s v="内陆养殖"/>
    <s v="农、林、牧、渔业"/>
    <n v="0"/>
    <n v="0"/>
    <n v="1"/>
    <n v="0"/>
    <s v="其他"/>
    <s v="三农"/>
    <m/>
    <m/>
    <m/>
    <m/>
    <s v="中国银行株洲市南区支行"/>
    <n v="50"/>
    <s v="个人经营性贷款"/>
    <n v="3.8"/>
    <s v="人民币"/>
    <s v="否"/>
    <s v="2022-09-27 00:00:00"/>
    <s v="2023-09-27 00:00:00"/>
    <m/>
    <s v="2022年株中银益南字117号"/>
    <m/>
    <s v="2021年株中银益南公保字120号"/>
    <s v="大农委保字-yanghouyun"/>
    <n v="2"/>
    <m/>
    <s v="自然人保证"/>
    <n v="0"/>
    <n v="60"/>
    <n v="0"/>
    <n v="20"/>
    <n v="20"/>
    <n v="0"/>
    <m/>
    <s v=""/>
    <m/>
    <s v="国担非专项业务"/>
    <m/>
    <s v="国担非专项业务"/>
    <m/>
    <s v="2022-11-23 17:00:34"/>
    <s v="2022-12-20 11:11:36"/>
    <s v="2022-11-23 16:06:25"/>
    <s v="唐媛"/>
    <m/>
    <s v="省再担合规性审查通过"/>
    <s v="国担合规性审查通过"/>
    <m/>
    <n v="50"/>
    <n v="50"/>
    <n v="365"/>
    <n v="0"/>
    <n v="0"/>
    <n v="2E-3"/>
    <n v="1000"/>
    <n v="1000"/>
    <m/>
  </r>
  <r>
    <s v="4302822092810033"/>
    <s v="国担非专项业务"/>
    <s v="新增"/>
    <x v="46"/>
    <m/>
    <s v="湖南省融资再担保有限公司"/>
    <s v="邓艳"/>
    <s v="农户"/>
    <s v="居民身份证"/>
    <s v="430725198805100829"/>
    <m/>
    <m/>
    <m/>
    <m/>
    <m/>
    <s v="否"/>
    <s v="湖南省/常德市/桃源县"/>
    <s v="猪的饲养"/>
    <s v="农、林、牧、渔业"/>
    <n v="0"/>
    <n v="0"/>
    <n v="1"/>
    <n v="0"/>
    <s v="其他"/>
    <s v="三农"/>
    <m/>
    <m/>
    <m/>
    <m/>
    <s v="中国银行株洲市南区支行"/>
    <n v="15"/>
    <s v="个人经营性贷款"/>
    <n v="3.8"/>
    <s v="人民币"/>
    <s v="否"/>
    <s v="2022-09-28 00:00:00"/>
    <s v="2023-03-28 00:00:00"/>
    <m/>
    <s v="2022年株中银益南字118号"/>
    <m/>
    <s v="2021年株中银益南公保字036号"/>
    <s v="大农委保字-dengyan"/>
    <n v="2"/>
    <m/>
    <s v="自然人保证"/>
    <n v="0"/>
    <n v="60"/>
    <n v="0"/>
    <n v="20"/>
    <n v="20"/>
    <n v="0"/>
    <m/>
    <s v=""/>
    <m/>
    <s v="国担非专项业务"/>
    <m/>
    <s v="国担非专项业务"/>
    <m/>
    <s v="2022-11-23 17:00:34"/>
    <s v="2022-12-20 11:11:36"/>
    <s v="2022-11-23 16:06:25"/>
    <s v="唐媛"/>
    <m/>
    <s v="省再担合规性审查通过"/>
    <s v="国担合规性审查通过"/>
    <m/>
    <n v="15"/>
    <n v="15"/>
    <n v="181"/>
    <n v="0"/>
    <n v="0"/>
    <n v="2E-3"/>
    <n v="148.77000000000001"/>
    <n v="148.77000000000001"/>
    <m/>
  </r>
  <r>
    <s v="4302822092910023"/>
    <s v="国担非专项业务"/>
    <s v="新增"/>
    <x v="46"/>
    <m/>
    <s v="湖南省融资再担保有限公司"/>
    <s v="陈春祥"/>
    <s v="农户"/>
    <s v="居民身份证"/>
    <s v="430224197202233616"/>
    <m/>
    <m/>
    <m/>
    <m/>
    <m/>
    <s v="否"/>
    <s v="湖南省/株洲市/茶陵县"/>
    <s v="鸡的饲养"/>
    <s v="农、林、牧、渔业"/>
    <n v="0"/>
    <n v="0"/>
    <n v="1"/>
    <n v="0"/>
    <s v="其他"/>
    <s v="三农"/>
    <m/>
    <m/>
    <m/>
    <m/>
    <s v="中国银行株洲市南区支行"/>
    <n v="15"/>
    <s v="个人经营性贷款"/>
    <n v="3.8"/>
    <s v="人民币"/>
    <s v="否"/>
    <s v="2022-09-29 00:00:00"/>
    <s v="2023-03-29 00:00:00"/>
    <m/>
    <s v="2022年株中银益南字119号"/>
    <m/>
    <s v="2021年株中银益南公保字128号"/>
    <s v="大农委保字-chenchunxiang"/>
    <n v="2"/>
    <m/>
    <s v="自然人保证"/>
    <n v="0"/>
    <n v="60"/>
    <n v="0"/>
    <n v="20"/>
    <n v="20"/>
    <n v="0"/>
    <m/>
    <s v=""/>
    <m/>
    <s v="国担非专项业务"/>
    <m/>
    <s v="国担非专项业务"/>
    <m/>
    <s v="2022-11-23 17:00:34"/>
    <s v="2022-12-20 11:11:36"/>
    <s v="2022-11-23 16:06:25"/>
    <s v="唐媛"/>
    <m/>
    <s v="省再担合规性审查通过"/>
    <s v="国担合规性审查通过"/>
    <m/>
    <n v="15"/>
    <n v="15"/>
    <n v="181"/>
    <n v="0"/>
    <n v="0"/>
    <n v="2E-3"/>
    <n v="148.77000000000001"/>
    <n v="148.77000000000001"/>
    <m/>
  </r>
  <r>
    <s v="4302822092910024"/>
    <s v="国担非专项业务"/>
    <s v="新增"/>
    <x v="46"/>
    <m/>
    <s v="湖南省融资再担保有限公司"/>
    <s v="杨维军"/>
    <s v="农户"/>
    <s v="居民身份证"/>
    <s v="430321197511016515"/>
    <m/>
    <m/>
    <m/>
    <m/>
    <m/>
    <s v="否"/>
    <s v="湖南省/湘潭市/湘潭县"/>
    <s v="内陆养殖"/>
    <s v="农、林、牧、渔业"/>
    <n v="0"/>
    <n v="0"/>
    <n v="1"/>
    <n v="0"/>
    <s v="其他"/>
    <s v="三农"/>
    <m/>
    <m/>
    <m/>
    <m/>
    <s v="中国银行株洲市南区支行"/>
    <n v="20"/>
    <s v="个人经营性贷款"/>
    <n v="4.3499999999999996"/>
    <s v="人民币"/>
    <s v="否"/>
    <s v="2022-09-29 00:00:00"/>
    <s v="2023-09-29 00:00:00"/>
    <m/>
    <s v="2022年株中银益南字120号"/>
    <m/>
    <s v="2022年株中银益南公保字050号"/>
    <s v="大农委保字-yangweijun"/>
    <n v="2"/>
    <m/>
    <s v="自然人保证"/>
    <n v="0"/>
    <n v="60"/>
    <n v="0"/>
    <n v="20"/>
    <n v="20"/>
    <n v="0"/>
    <m/>
    <s v=""/>
    <m/>
    <s v="国担非专项业务"/>
    <m/>
    <s v="国担非专项业务"/>
    <m/>
    <s v="2022-11-23 17:01:01"/>
    <s v="2022-12-20 11:12:03"/>
    <s v="2022-11-23 16:06:25"/>
    <s v="唐媛"/>
    <m/>
    <s v="省再担合规性审查通过"/>
    <s v="国担合规性审查通过"/>
    <m/>
    <n v="20"/>
    <n v="20"/>
    <n v="365"/>
    <n v="0"/>
    <n v="0"/>
    <n v="2E-3"/>
    <n v="400"/>
    <n v="400"/>
    <m/>
  </r>
  <r>
    <s v="4302822090510070"/>
    <s v="国担非专项业务"/>
    <s v="新增"/>
    <x v="46"/>
    <m/>
    <s v="湖南省融资再担保有限公司"/>
    <s v="韩南华"/>
    <s v="农户"/>
    <s v="居民身份证"/>
    <s v="430821198911024823"/>
    <m/>
    <m/>
    <m/>
    <m/>
    <m/>
    <s v="否"/>
    <s v="湖南省/张家界市/慈利县"/>
    <s v="猪的饲养"/>
    <s v="农、林、牧、渔业"/>
    <n v="0"/>
    <n v="0"/>
    <n v="1"/>
    <n v="0"/>
    <s v="其他"/>
    <s v="三农"/>
    <m/>
    <m/>
    <m/>
    <m/>
    <s v="长沙银行株洲分行"/>
    <n v="7"/>
    <s v="个人经营性贷款"/>
    <n v="5.2"/>
    <s v="人民币"/>
    <s v="否"/>
    <s v="2022-09-05 00:00:00"/>
    <s v="2023-03-05 00:00:00"/>
    <m/>
    <s v="1032800010202"/>
    <m/>
    <s v="2022062041157573708"/>
    <s v="大农委保字-hannanhua"/>
    <n v="2"/>
    <m/>
    <s v="自然人保证"/>
    <n v="0"/>
    <n v="60"/>
    <n v="0"/>
    <n v="20"/>
    <n v="20"/>
    <n v="0"/>
    <m/>
    <s v=""/>
    <m/>
    <s v="国担非专项业务"/>
    <m/>
    <s v="国担非专项业务"/>
    <m/>
    <s v="2022-11-23 17:01:01"/>
    <s v="2022-12-20 11:12:03"/>
    <s v="2022-11-23 16:06:25"/>
    <s v="唐媛"/>
    <m/>
    <s v="省再担合规性审查通过"/>
    <s v="国担合规性审查通过"/>
    <m/>
    <n v="7"/>
    <n v="7"/>
    <n v="181"/>
    <n v="0"/>
    <n v="0"/>
    <n v="2E-3"/>
    <n v="69.42"/>
    <n v="69.42"/>
    <m/>
  </r>
  <r>
    <s v="4302822090810066"/>
    <s v="国担非专项业务"/>
    <s v="新增"/>
    <x v="46"/>
    <m/>
    <s v="湖南省融资再担保有限公司"/>
    <s v="周忠辉"/>
    <s v="农户"/>
    <s v="居民身份证"/>
    <s v="432426197309062875"/>
    <m/>
    <m/>
    <m/>
    <m/>
    <m/>
    <s v="否"/>
    <s v="湖南省/常德市/桃源县"/>
    <s v="猪的饲养"/>
    <s v="农、林、牧、渔业"/>
    <n v="0"/>
    <n v="0"/>
    <n v="1"/>
    <n v="0"/>
    <s v="其他"/>
    <s v="三农"/>
    <m/>
    <m/>
    <m/>
    <m/>
    <s v="长沙银行株洲分行"/>
    <n v="8"/>
    <s v="个人经营性贷款"/>
    <n v="5.2"/>
    <s v="人民币"/>
    <s v="否"/>
    <s v="2022-09-08 00:00:00"/>
    <s v="2023-03-08 00:00:00"/>
    <m/>
    <s v="1032800010106"/>
    <m/>
    <s v="2022071540165588056"/>
    <s v="大农委保字-zhouzhonghui"/>
    <n v="2"/>
    <m/>
    <s v="自然人保证"/>
    <n v="0"/>
    <n v="60"/>
    <n v="0"/>
    <n v="20"/>
    <n v="20"/>
    <n v="0"/>
    <m/>
    <s v=""/>
    <m/>
    <s v="国担非专项业务"/>
    <m/>
    <s v="国担非专项业务"/>
    <m/>
    <s v="2022-11-23 17:01:01"/>
    <s v="2022-12-20 11:12:03"/>
    <s v="2022-11-23 16:06:25"/>
    <s v="唐媛"/>
    <m/>
    <s v="省再担合规性审查通过"/>
    <s v="国担合规性审查通过"/>
    <m/>
    <n v="8"/>
    <n v="8"/>
    <n v="181"/>
    <n v="0"/>
    <n v="0"/>
    <n v="2E-3"/>
    <n v="79.34"/>
    <n v="79.34"/>
    <m/>
  </r>
  <r>
    <s v="4302822090810067"/>
    <s v="国担非专项业务"/>
    <s v="新增"/>
    <x v="46"/>
    <m/>
    <s v="湖南省融资再担保有限公司"/>
    <s v="吴日仁"/>
    <s v="农户"/>
    <s v="居民身份证"/>
    <s v="432326196510270617"/>
    <m/>
    <m/>
    <m/>
    <m/>
    <m/>
    <s v="是"/>
    <s v="湖南省/益阳市/安化县"/>
    <s v="猪的饲养"/>
    <s v="农、林、牧、渔业"/>
    <n v="0"/>
    <n v="0"/>
    <n v="1"/>
    <n v="0"/>
    <s v="其他"/>
    <s v="三农"/>
    <m/>
    <m/>
    <m/>
    <m/>
    <s v="长沙银行株洲分行"/>
    <n v="15"/>
    <s v="个人经营性贷款"/>
    <n v="5.2"/>
    <s v="人民币"/>
    <s v="否"/>
    <s v="2022-09-08 00:00:00"/>
    <s v="2023-03-08 00:00:00"/>
    <m/>
    <s v="1032800010107"/>
    <m/>
    <s v="2022090140180570465"/>
    <s v="大农委保字-wuriren"/>
    <n v="2"/>
    <m/>
    <s v="自然人保证"/>
    <n v="0"/>
    <n v="60"/>
    <n v="0"/>
    <n v="20"/>
    <n v="20"/>
    <n v="0"/>
    <m/>
    <s v=""/>
    <m/>
    <s v="国担非专项业务"/>
    <m/>
    <s v="国担非专项业务"/>
    <m/>
    <s v="2022-11-23 17:01:01"/>
    <s v="2022-12-20 11:11:36"/>
    <s v="2022-11-23 16:06:25"/>
    <s v="唐媛"/>
    <m/>
    <s v="省再担合规性审查通过"/>
    <s v="国担合规性审查通过"/>
    <m/>
    <n v="15"/>
    <n v="15"/>
    <n v="181"/>
    <n v="0"/>
    <n v="0"/>
    <n v="2E-3"/>
    <n v="148.77000000000001"/>
    <n v="148.77000000000001"/>
    <m/>
  </r>
  <r>
    <s v="4302822091310044"/>
    <s v="国担非专项业务"/>
    <s v="新增"/>
    <x v="46"/>
    <m/>
    <s v="湖南省融资再担保有限公司"/>
    <s v="李烈秋"/>
    <s v="农户"/>
    <s v="居民身份证"/>
    <s v="450924198408256991"/>
    <m/>
    <m/>
    <m/>
    <m/>
    <m/>
    <s v="否"/>
    <s v="广西壮族自治区/玉林市/兴业县"/>
    <s v="猪的饲养"/>
    <s v="农、林、牧、渔业"/>
    <n v="0"/>
    <n v="0"/>
    <n v="1"/>
    <n v="0"/>
    <s v="其他"/>
    <s v="三农"/>
    <m/>
    <m/>
    <m/>
    <m/>
    <s v="长沙银行株洲分行"/>
    <n v="50"/>
    <s v="个人经营性贷款"/>
    <n v="5.2"/>
    <s v="人民币"/>
    <s v="否"/>
    <s v="2022-09-13 00:00:00"/>
    <s v="2023-09-13 00:00:00"/>
    <m/>
    <s v="1032800010108"/>
    <m/>
    <s v="2022090940183148082"/>
    <s v="大农委保字-lilieqiu"/>
    <n v="2"/>
    <m/>
    <s v="自然人保证"/>
    <n v="0"/>
    <n v="60"/>
    <n v="0"/>
    <n v="20"/>
    <n v="20"/>
    <n v="0"/>
    <m/>
    <s v=""/>
    <m/>
    <s v="国担非专项业务"/>
    <m/>
    <s v="国担非专项业务"/>
    <m/>
    <s v="2022-11-23 17:01:01"/>
    <s v="2022-12-20 11:12:03"/>
    <s v="2022-11-23 16:06:25"/>
    <s v="唐媛"/>
    <m/>
    <s v="省再担合规性审查通过"/>
    <s v="国担合规性审查通过"/>
    <m/>
    <n v="50"/>
    <n v="50"/>
    <n v="365"/>
    <n v="0"/>
    <n v="0"/>
    <n v="2E-3"/>
    <n v="1000"/>
    <n v="1000"/>
    <m/>
  </r>
  <r>
    <s v="4302822091310045"/>
    <s v="国担非专项业务"/>
    <s v="新增"/>
    <x v="46"/>
    <m/>
    <s v="湖南省融资再担保有限公司"/>
    <s v="郭义昆"/>
    <s v="农户"/>
    <s v="居民身份证"/>
    <s v="46000119810207101X"/>
    <m/>
    <m/>
    <m/>
    <m/>
    <m/>
    <s v="否"/>
    <s v="海南省/五指山市"/>
    <s v="内陆养殖"/>
    <s v="农、林、牧、渔业"/>
    <n v="0"/>
    <n v="0"/>
    <n v="1"/>
    <n v="0"/>
    <s v="其他"/>
    <s v="三农"/>
    <m/>
    <m/>
    <m/>
    <m/>
    <s v="长沙银行株洲分行"/>
    <n v="10"/>
    <s v="个人经营性贷款"/>
    <n v="5.2"/>
    <s v="人民币"/>
    <s v="否"/>
    <s v="2022-09-13 00:00:00"/>
    <s v="2023-09-13 00:00:00"/>
    <m/>
    <s v="1032800010105"/>
    <m/>
    <s v="2022080540172163874"/>
    <s v="大农委保字-guoyikun"/>
    <n v="2"/>
    <m/>
    <s v="自然人保证"/>
    <n v="0"/>
    <n v="60"/>
    <n v="0"/>
    <n v="20"/>
    <n v="20"/>
    <n v="0"/>
    <m/>
    <s v=""/>
    <m/>
    <s v="国担非专项业务"/>
    <m/>
    <s v="国担非专项业务"/>
    <m/>
    <s v="2022-11-23 17:01:01"/>
    <s v="2022-12-20 11:12:03"/>
    <s v="2022-11-23 16:06:25"/>
    <s v="唐媛"/>
    <m/>
    <s v="省再担合规性审查通过"/>
    <s v="国担合规性审查通过"/>
    <m/>
    <n v="10"/>
    <n v="10"/>
    <n v="365"/>
    <n v="0"/>
    <n v="0"/>
    <n v="2E-3"/>
    <n v="200"/>
    <n v="200"/>
    <m/>
  </r>
  <r>
    <s v="4302822091310046"/>
    <s v="国担非专项业务"/>
    <s v="新增"/>
    <x v="46"/>
    <m/>
    <s v="湖南省融资再担保有限公司"/>
    <s v="韩尚建"/>
    <s v="农户"/>
    <s v="居民身份证"/>
    <s v="321022196112104631"/>
    <m/>
    <m/>
    <m/>
    <m/>
    <m/>
    <s v="否"/>
    <s v="江苏省/扬州市/高邮市"/>
    <s v="内陆养殖"/>
    <s v="农、林、牧、渔业"/>
    <n v="0"/>
    <n v="0"/>
    <n v="1"/>
    <n v="0"/>
    <s v="其他"/>
    <s v="三农"/>
    <m/>
    <m/>
    <m/>
    <m/>
    <s v="长沙银行株洲分行"/>
    <n v="10"/>
    <s v="个人经营性贷款"/>
    <n v="5.2"/>
    <s v="人民币"/>
    <s v="否"/>
    <s v="2022-09-13 00:00:00"/>
    <s v="2023-09-13 00:00:00"/>
    <m/>
    <s v="1032800010104"/>
    <m/>
    <s v="2022062040157567356"/>
    <s v="大农委保字-hanshangjian"/>
    <n v="2"/>
    <m/>
    <s v="自然人保证"/>
    <n v="0"/>
    <n v="60"/>
    <n v="0"/>
    <n v="20"/>
    <n v="20"/>
    <n v="0"/>
    <m/>
    <s v=""/>
    <m/>
    <s v="国担非专项业务"/>
    <m/>
    <s v="国担非专项业务"/>
    <m/>
    <s v="2022-11-23 17:01:01"/>
    <s v="2022-12-20 11:11:36"/>
    <s v="2022-11-23 16:06:25"/>
    <s v="唐媛"/>
    <m/>
    <s v="省再担合规性审查通过"/>
    <s v="国担合规性审查通过"/>
    <m/>
    <n v="10"/>
    <n v="10"/>
    <n v="365"/>
    <n v="0"/>
    <n v="0"/>
    <n v="2E-3"/>
    <n v="200"/>
    <n v="200"/>
    <m/>
  </r>
  <r>
    <s v="4302822091410062"/>
    <s v="国担非专项业务"/>
    <s v="新增"/>
    <x v="46"/>
    <m/>
    <s v="湖南省融资再担保有限公司"/>
    <s v="詹世军"/>
    <s v="农户"/>
    <s v="居民身份证"/>
    <s v="430922198603105834"/>
    <m/>
    <m/>
    <m/>
    <m/>
    <m/>
    <s v="否"/>
    <s v="湖南省/益阳市/桃江县"/>
    <s v="猪的饲养"/>
    <s v="农、林、牧、渔业"/>
    <n v="0"/>
    <n v="0"/>
    <n v="1"/>
    <n v="0"/>
    <s v="其他"/>
    <s v="三农"/>
    <m/>
    <m/>
    <m/>
    <m/>
    <s v="长沙银行株洲分行"/>
    <n v="10"/>
    <s v="个人经营性贷款"/>
    <n v="5.2"/>
    <s v="人民币"/>
    <s v="否"/>
    <s v="2022-09-14 00:00:00"/>
    <s v="2023-03-14 00:00:00"/>
    <m/>
    <s v="1032800010206"/>
    <m/>
    <s v="2022071540165581646"/>
    <s v="大农委保字-zhanshijun"/>
    <n v="2"/>
    <m/>
    <s v="自然人保证"/>
    <n v="0"/>
    <n v="60"/>
    <n v="0"/>
    <n v="20"/>
    <n v="20"/>
    <n v="0"/>
    <m/>
    <s v=""/>
    <m/>
    <s v="国担非专项业务"/>
    <m/>
    <s v="国担非专项业务"/>
    <m/>
    <s v="2022-11-23 17:01:01"/>
    <s v="2022-12-20 11:11:36"/>
    <s v="2022-11-23 16:06:25"/>
    <s v="唐媛"/>
    <m/>
    <s v="省再担合规性审查通过"/>
    <s v="国担合规性审查通过"/>
    <m/>
    <n v="10"/>
    <n v="10"/>
    <n v="181"/>
    <n v="0"/>
    <n v="0"/>
    <n v="2E-3"/>
    <n v="99.18"/>
    <n v="99.18"/>
    <m/>
  </r>
  <r>
    <s v="4302822091410063"/>
    <s v="国担非专项业务"/>
    <s v="新增"/>
    <x v="46"/>
    <m/>
    <s v="湖南省融资再担保有限公司"/>
    <s v="郭忠文"/>
    <s v="农户"/>
    <s v="居民身份证"/>
    <s v="362228196807174617"/>
    <m/>
    <m/>
    <m/>
    <m/>
    <m/>
    <s v="否"/>
    <s v="江西省/宜春市/上高县"/>
    <s v="猪的饲养"/>
    <s v="农、林、牧、渔业"/>
    <n v="0"/>
    <n v="0"/>
    <n v="1"/>
    <n v="0"/>
    <s v="其他"/>
    <s v="三农"/>
    <m/>
    <m/>
    <m/>
    <m/>
    <s v="长沙银行株洲分行"/>
    <n v="10"/>
    <s v="个人经营性贷款"/>
    <n v="5.2"/>
    <s v="人民币"/>
    <s v="否"/>
    <s v="2022-09-14 00:00:00"/>
    <s v="2023-03-14 00:00:00"/>
    <m/>
    <s v="1032800010203"/>
    <m/>
    <s v="2022072040167123275"/>
    <s v="大农委保字-guozhongwen"/>
    <n v="2"/>
    <m/>
    <s v="自然人保证"/>
    <n v="0"/>
    <n v="60"/>
    <n v="0"/>
    <n v="20"/>
    <n v="20"/>
    <n v="0"/>
    <m/>
    <s v=""/>
    <m/>
    <s v="国担非专项业务"/>
    <m/>
    <s v="国担非专项业务"/>
    <m/>
    <s v="2022-11-23 17:01:01"/>
    <s v="2022-12-20 11:11:36"/>
    <s v="2022-11-23 16:06:25"/>
    <s v="唐媛"/>
    <m/>
    <s v="省再担合规性审查通过"/>
    <s v="国担合规性审查通过"/>
    <m/>
    <n v="10"/>
    <n v="10"/>
    <n v="181"/>
    <n v="0"/>
    <n v="0"/>
    <n v="2E-3"/>
    <n v="99.18"/>
    <n v="99.18"/>
    <m/>
  </r>
  <r>
    <s v="4302822091410064"/>
    <s v="国担非专项业务"/>
    <s v="新增"/>
    <x v="46"/>
    <m/>
    <s v="湖南省融资再担保有限公司"/>
    <s v="姚名桂"/>
    <s v="农户"/>
    <s v="居民身份证"/>
    <s v="432423197704180717"/>
    <m/>
    <m/>
    <m/>
    <m/>
    <m/>
    <s v="否"/>
    <s v="湖南省/常德市/汉寿县"/>
    <s v="猪的饲养"/>
    <s v="农、林、牧、渔业"/>
    <n v="0"/>
    <n v="0"/>
    <n v="1"/>
    <n v="0"/>
    <s v="其他"/>
    <s v="三农"/>
    <m/>
    <m/>
    <m/>
    <m/>
    <s v="长沙银行株洲分行"/>
    <n v="10"/>
    <s v="个人经营性贷款"/>
    <n v="5.2"/>
    <s v="人民币"/>
    <s v="否"/>
    <s v="2022-09-14 00:00:00"/>
    <s v="2023-09-14 00:00:00"/>
    <m/>
    <s v="1032800010109"/>
    <m/>
    <s v="2022071341164952316"/>
    <s v="大农委保字-yaominggui"/>
    <n v="1"/>
    <m/>
    <s v="自然人保证"/>
    <n v="0"/>
    <n v="60"/>
    <n v="0"/>
    <n v="20"/>
    <n v="20"/>
    <n v="0"/>
    <m/>
    <s v=""/>
    <m/>
    <s v="国担非专项业务"/>
    <m/>
    <s v="国担非专项业务"/>
    <m/>
    <s v="2022-11-23 17:01:01"/>
    <s v="2022-12-20 11:11:36"/>
    <s v="2022-11-23 16:06:25"/>
    <s v="唐媛"/>
    <m/>
    <s v="省再担合规性审查通过"/>
    <s v="国担合规性审查通过"/>
    <m/>
    <n v="10"/>
    <n v="10"/>
    <n v="365"/>
    <n v="0"/>
    <n v="0"/>
    <n v="2E-3"/>
    <n v="200"/>
    <n v="200"/>
    <m/>
  </r>
  <r>
    <s v="4302822091510042"/>
    <s v="国担非专项业务"/>
    <s v="新增"/>
    <x v="46"/>
    <m/>
    <s v="湖南省融资再担保有限公司"/>
    <s v="陈刚"/>
    <s v="农户"/>
    <s v="居民身份证"/>
    <s v="430721197701200315"/>
    <m/>
    <m/>
    <m/>
    <m/>
    <m/>
    <s v="否"/>
    <s v="湖南省/常德市/安乡县"/>
    <s v="猪的饲养"/>
    <s v="农、林、牧、渔业"/>
    <n v="0"/>
    <n v="0"/>
    <n v="1"/>
    <n v="0"/>
    <s v="其他"/>
    <s v="三农"/>
    <m/>
    <m/>
    <m/>
    <m/>
    <s v="长沙银行株洲分行"/>
    <n v="10"/>
    <s v="个人经营性贷款"/>
    <n v="5.5"/>
    <s v="人民币"/>
    <s v="否"/>
    <s v="2022-09-15 00:00:00"/>
    <s v="2023-09-15 00:00:00"/>
    <m/>
    <s v="1032800010204"/>
    <m/>
    <s v="2022032740132951735"/>
    <s v="大农委保字-chengang"/>
    <n v="2"/>
    <m/>
    <s v="自然人保证"/>
    <n v="0"/>
    <n v="60"/>
    <n v="0"/>
    <n v="20"/>
    <n v="20"/>
    <n v="0"/>
    <m/>
    <s v=""/>
    <m/>
    <s v="国担非专项业务"/>
    <m/>
    <s v="国担非专项业务"/>
    <m/>
    <s v="2022-11-23 17:00:34"/>
    <s v="2022-12-20 11:11:36"/>
    <s v="2022-11-23 16:06:25"/>
    <s v="唐媛"/>
    <m/>
    <s v="省再担合规性审查通过"/>
    <s v="国担合规性审查通过"/>
    <m/>
    <n v="10"/>
    <n v="10"/>
    <n v="365"/>
    <n v="0"/>
    <n v="0"/>
    <n v="2E-3"/>
    <n v="200"/>
    <n v="200"/>
    <m/>
  </r>
  <r>
    <s v="4302822091610031"/>
    <s v="国担非专项业务"/>
    <s v="新增"/>
    <x v="46"/>
    <m/>
    <s v="湖南省融资再担保有限公司"/>
    <s v="杨加林"/>
    <s v="农户"/>
    <s v="居民身份证"/>
    <s v="321083196903094532"/>
    <m/>
    <m/>
    <m/>
    <m/>
    <m/>
    <s v="否"/>
    <s v="江苏省/泰州市/兴化市"/>
    <s v="内陆养殖"/>
    <s v="农、林、牧、渔业"/>
    <n v="0"/>
    <n v="0"/>
    <n v="1"/>
    <n v="0"/>
    <s v="其他"/>
    <s v="三农"/>
    <m/>
    <m/>
    <m/>
    <m/>
    <s v="长沙银行株洲分行"/>
    <n v="20"/>
    <s v="个人经营性贷款"/>
    <n v="5.2"/>
    <s v="人民币"/>
    <s v="否"/>
    <s v="2022-09-16 00:00:00"/>
    <s v="2023-09-16 00:00:00"/>
    <m/>
    <s v="1032800010110"/>
    <m/>
    <s v="2022061741156699818"/>
    <s v="大农委保字-yangjialin"/>
    <n v="2"/>
    <m/>
    <s v="自然人保证"/>
    <n v="0"/>
    <n v="60"/>
    <n v="0"/>
    <n v="20"/>
    <n v="20"/>
    <n v="0"/>
    <m/>
    <s v=""/>
    <m/>
    <s v="国担非专项业务"/>
    <m/>
    <s v="国担非专项业务"/>
    <m/>
    <s v="2022-11-23 17:01:01"/>
    <s v="2022-12-20 11:12:03"/>
    <s v="2022-11-23 16:06:25"/>
    <s v="唐媛"/>
    <m/>
    <s v="省再担合规性审查通过"/>
    <s v="国担合规性审查通过"/>
    <m/>
    <n v="20"/>
    <n v="20"/>
    <n v="365"/>
    <n v="0"/>
    <n v="0"/>
    <n v="2E-3"/>
    <n v="400"/>
    <n v="400"/>
    <m/>
  </r>
  <r>
    <s v="4302822091910047"/>
    <s v="国担非专项业务"/>
    <s v="新增"/>
    <x v="46"/>
    <m/>
    <s v="湖南省融资再担保有限公司"/>
    <s v="李小琴"/>
    <s v="农户"/>
    <s v="居民身份证"/>
    <s v="432326197010063763"/>
    <m/>
    <m/>
    <m/>
    <m/>
    <m/>
    <s v="否"/>
    <s v="湖南省/益阳市/安化县"/>
    <s v="猪的饲养"/>
    <s v="农、林、牧、渔业"/>
    <n v="0"/>
    <n v="0"/>
    <n v="1"/>
    <n v="0"/>
    <s v="其他"/>
    <s v="三农"/>
    <m/>
    <m/>
    <m/>
    <m/>
    <s v="长沙银行株洲分行"/>
    <n v="5"/>
    <s v="个人经营性贷款"/>
    <n v="5.2"/>
    <s v="人民币"/>
    <s v="否"/>
    <s v="2022-09-19 00:00:00"/>
    <s v="2023-03-19 00:00:00"/>
    <m/>
    <s v="1032800010303"/>
    <m/>
    <s v="2022062240158288624"/>
    <s v="大农委保字-lixiaoqin"/>
    <n v="2"/>
    <m/>
    <s v="自然人保证"/>
    <n v="0"/>
    <n v="60"/>
    <n v="0"/>
    <n v="20"/>
    <n v="20"/>
    <n v="0"/>
    <m/>
    <s v=""/>
    <m/>
    <s v="国担非专项业务"/>
    <m/>
    <s v="国担非专项业务"/>
    <m/>
    <s v="2022-11-23 17:01:01"/>
    <s v="2022-12-20 11:12:03"/>
    <s v="2022-11-23 16:06:25"/>
    <s v="唐媛"/>
    <m/>
    <s v="省再担合规性审查通过"/>
    <s v="国担合规性审查通过"/>
    <m/>
    <n v="5"/>
    <n v="5"/>
    <n v="181"/>
    <n v="0"/>
    <n v="0"/>
    <n v="2E-3"/>
    <n v="49.59"/>
    <n v="49.59"/>
    <m/>
  </r>
  <r>
    <s v="4302822091910048"/>
    <s v="国担非专项业务"/>
    <s v="新增"/>
    <x v="46"/>
    <m/>
    <s v="湖南省融资再担保有限公司"/>
    <s v="吴日仁"/>
    <s v="农户"/>
    <s v="居民身份证"/>
    <s v="432326196510270617"/>
    <m/>
    <m/>
    <m/>
    <m/>
    <m/>
    <s v="否"/>
    <s v="湖南省/益阳市/安化县"/>
    <s v="猪的饲养"/>
    <s v="农、林、牧、渔业"/>
    <n v="0"/>
    <n v="0"/>
    <n v="1"/>
    <n v="0"/>
    <s v="其他"/>
    <s v="三农"/>
    <m/>
    <m/>
    <m/>
    <m/>
    <s v="长沙银行株洲分行"/>
    <n v="10"/>
    <s v="个人经营性贷款"/>
    <n v="5.2"/>
    <s v="人民币"/>
    <s v="否"/>
    <s v="2022-09-19 00:00:00"/>
    <s v="2023-03-19 00:00:00"/>
    <m/>
    <s v="1032800010304"/>
    <m/>
    <s v="2022090140180570465"/>
    <s v="大农委保字-wuriren"/>
    <n v="2"/>
    <m/>
    <s v="自然人保证"/>
    <n v="0"/>
    <n v="60"/>
    <n v="0"/>
    <n v="20"/>
    <n v="20"/>
    <n v="0"/>
    <m/>
    <s v=""/>
    <m/>
    <s v="国担非专项业务"/>
    <m/>
    <s v="国担非专项业务"/>
    <m/>
    <s v="2022-11-23 17:01:01"/>
    <s v="2022-12-20 11:11:36"/>
    <s v="2022-11-23 16:06:25"/>
    <s v="唐媛"/>
    <m/>
    <s v="省再担合规性审查通过"/>
    <s v="国担合规性审查通过"/>
    <m/>
    <n v="10"/>
    <n v="10"/>
    <n v="181"/>
    <n v="0"/>
    <n v="0"/>
    <n v="2E-3"/>
    <n v="99.18"/>
    <n v="99.18"/>
    <m/>
  </r>
  <r>
    <s v="4302822092010048"/>
    <s v="国担非专项业务"/>
    <s v="新增"/>
    <x v="46"/>
    <m/>
    <s v="湖南省融资再担保有限公司"/>
    <s v="邓玉华"/>
    <s v="农户"/>
    <s v="居民身份证"/>
    <s v="430421197508186156"/>
    <m/>
    <m/>
    <m/>
    <m/>
    <m/>
    <s v="否"/>
    <s v="湖南省/衡阳市/衡阳县"/>
    <s v="猪的饲养"/>
    <s v="农、林、牧、渔业"/>
    <n v="0"/>
    <n v="0"/>
    <n v="1"/>
    <n v="0"/>
    <s v="其他"/>
    <s v="三农"/>
    <m/>
    <m/>
    <m/>
    <m/>
    <s v="长沙银行株洲分行"/>
    <n v="15"/>
    <s v="个人经营性贷款"/>
    <n v="5.8"/>
    <s v="人民币"/>
    <s v="否"/>
    <s v="2022-09-20 00:00:00"/>
    <s v="2023-03-20 00:00:00"/>
    <m/>
    <s v="1032800010205"/>
    <m/>
    <s v="2022050640143950957"/>
    <s v="大农委保字-dengyuhua"/>
    <n v="2"/>
    <m/>
    <s v="自然人保证"/>
    <n v="0"/>
    <n v="60"/>
    <n v="0"/>
    <n v="20"/>
    <n v="20"/>
    <n v="0"/>
    <m/>
    <s v=""/>
    <m/>
    <s v="国担非专项业务"/>
    <m/>
    <s v="国担非专项业务"/>
    <m/>
    <s v="2022-11-23 17:01:01"/>
    <s v="2022-12-20 11:11:36"/>
    <s v="2022-11-23 16:06:25"/>
    <s v="唐媛"/>
    <m/>
    <s v="省再担合规性审查通过"/>
    <s v="国担合规性审查通过"/>
    <m/>
    <n v="15"/>
    <n v="15"/>
    <n v="181"/>
    <n v="0"/>
    <n v="0"/>
    <n v="2E-3"/>
    <n v="148.77000000000001"/>
    <n v="148.77000000000001"/>
    <m/>
  </r>
  <r>
    <s v="4302822092210032"/>
    <s v="国担非专项业务"/>
    <s v="新增"/>
    <x v="46"/>
    <m/>
    <s v="湖南省融资再担保有限公司"/>
    <s v="徐文庚"/>
    <s v="农户"/>
    <s v="居民身份证"/>
    <s v="430225197403203014"/>
    <m/>
    <m/>
    <m/>
    <m/>
    <m/>
    <s v="否"/>
    <s v="湖南省/株洲市/炎陵县"/>
    <s v="猪的饲养"/>
    <s v="农、林、牧、渔业"/>
    <n v="0"/>
    <n v="0"/>
    <n v="1"/>
    <n v="0"/>
    <s v="其他"/>
    <s v="三农"/>
    <m/>
    <m/>
    <m/>
    <m/>
    <s v="长沙银行株洲分行"/>
    <n v="30"/>
    <s v="个人经营性贷款"/>
    <n v="5.5"/>
    <s v="人民币"/>
    <s v="否"/>
    <s v="2022-09-22 00:00:00"/>
    <s v="2023-03-22 00:00:00"/>
    <m/>
    <s v="1032800010502"/>
    <m/>
    <s v="2022021641122973669"/>
    <s v="大农委保字-xuwengeng"/>
    <n v="2"/>
    <m/>
    <s v="自然人保证"/>
    <n v="0"/>
    <n v="60"/>
    <n v="0"/>
    <n v="20"/>
    <n v="20"/>
    <n v="0"/>
    <m/>
    <s v=""/>
    <m/>
    <s v="国担非专项业务"/>
    <m/>
    <s v="国担非专项业务"/>
    <m/>
    <s v="2022-11-23 17:01:01"/>
    <s v="2022-12-20 11:11:36"/>
    <s v="2022-11-23 16:06:25"/>
    <s v="唐媛"/>
    <m/>
    <s v="省再担合规性审查通过"/>
    <s v="国担合规性审查通过"/>
    <m/>
    <n v="30"/>
    <n v="30"/>
    <n v="181"/>
    <n v="0"/>
    <n v="0"/>
    <n v="2E-3"/>
    <n v="297.52999999999997"/>
    <n v="297.52999999999997"/>
    <m/>
  </r>
  <r>
    <s v="4302822092310030"/>
    <s v="国担非专项业务"/>
    <s v="新增"/>
    <x v="46"/>
    <m/>
    <s v="湖南省融资再担保有限公司"/>
    <s v="周朋辉"/>
    <s v="农户"/>
    <s v="居民身份证"/>
    <s v="430626196601187311"/>
    <m/>
    <m/>
    <m/>
    <m/>
    <m/>
    <s v="否"/>
    <s v="湖南省/岳阳市/平江县"/>
    <s v="猪的饲养"/>
    <s v="农、林、牧、渔业"/>
    <n v="0"/>
    <n v="0"/>
    <n v="1"/>
    <n v="0"/>
    <s v="其他"/>
    <s v="三农"/>
    <m/>
    <m/>
    <m/>
    <m/>
    <s v="长沙银行株洲分行"/>
    <n v="20"/>
    <s v="个人经营性贷款"/>
    <n v="5.2"/>
    <s v="人民币"/>
    <s v="否"/>
    <s v="2022-09-23 00:00:00"/>
    <s v="2023-09-23 00:00:00"/>
    <m/>
    <s v="1032800010402"/>
    <m/>
    <s v="2022081240174307624"/>
    <s v="大农委保字-zhoupenghui"/>
    <n v="2"/>
    <m/>
    <s v="自然人保证"/>
    <n v="0"/>
    <n v="60"/>
    <n v="0"/>
    <n v="20"/>
    <n v="20"/>
    <n v="0"/>
    <m/>
    <s v=""/>
    <m/>
    <s v="国担非专项业务"/>
    <m/>
    <s v="国担非专项业务"/>
    <m/>
    <s v="2022-11-23 17:00:34"/>
    <s v="2022-12-20 11:11:11"/>
    <s v="2022-11-23 16:06:26"/>
    <s v="唐媛"/>
    <m/>
    <s v="省再担合规性审查通过"/>
    <s v="国担合规性审查通过"/>
    <m/>
    <n v="20"/>
    <n v="20"/>
    <n v="365"/>
    <n v="0"/>
    <n v="0"/>
    <n v="2E-3"/>
    <n v="400"/>
    <n v="400"/>
    <m/>
  </r>
  <r>
    <s v="4302822092710054"/>
    <s v="国担非专项业务"/>
    <s v="新增"/>
    <x v="46"/>
    <m/>
    <s v="湖南省融资再担保有限公司"/>
    <s v="王开俊"/>
    <s v="农户"/>
    <s v="居民身份证"/>
    <s v="320831198702134214"/>
    <m/>
    <m/>
    <m/>
    <m/>
    <m/>
    <s v="否"/>
    <s v="江苏省/淮安市/金湖县"/>
    <s v="内陆养殖"/>
    <s v="农、林、牧、渔业"/>
    <n v="0"/>
    <n v="0"/>
    <n v="1"/>
    <n v="0"/>
    <s v="其他"/>
    <s v="三农"/>
    <m/>
    <m/>
    <m/>
    <m/>
    <s v="长沙银行株洲分行"/>
    <n v="25"/>
    <s v="个人经营性贷款"/>
    <n v="5.8"/>
    <s v="人民币"/>
    <s v="否"/>
    <s v="2022-09-27 00:00:00"/>
    <s v="2023-09-27 00:00:00"/>
    <m/>
    <s v="1032800010603"/>
    <m/>
    <s v="2021101541089929120"/>
    <s v="大农委保字-wangkaijun"/>
    <n v="2"/>
    <m/>
    <s v="自然人保证"/>
    <n v="0"/>
    <n v="60"/>
    <n v="0"/>
    <n v="20"/>
    <n v="20"/>
    <n v="0"/>
    <m/>
    <s v=""/>
    <m/>
    <s v="国担非专项业务"/>
    <m/>
    <s v="国担非专项业务"/>
    <m/>
    <s v="2022-11-23 17:01:01"/>
    <s v="2022-12-20 11:11:36"/>
    <s v="2022-11-23 16:06:26"/>
    <s v="唐媛"/>
    <m/>
    <s v="省再担合规性审查通过"/>
    <s v="国担合规性审查通过"/>
    <m/>
    <n v="25"/>
    <n v="25"/>
    <n v="365"/>
    <n v="0"/>
    <n v="0"/>
    <n v="2E-3"/>
    <n v="500"/>
    <n v="500"/>
    <m/>
  </r>
  <r>
    <s v="4302822092710055"/>
    <s v="国担非专项业务"/>
    <s v="新增"/>
    <x v="46"/>
    <m/>
    <s v="湖南省融资再担保有限公司"/>
    <s v="李小琴"/>
    <s v="农户"/>
    <s v="居民身份证"/>
    <s v="432326197010063763"/>
    <m/>
    <m/>
    <m/>
    <m/>
    <m/>
    <s v="否"/>
    <s v="湖南省/益阳市/安化县"/>
    <s v="猪的饲养"/>
    <s v="农、林、牧、渔业"/>
    <n v="0"/>
    <n v="0"/>
    <n v="1"/>
    <n v="0"/>
    <s v="其他"/>
    <s v="三农"/>
    <m/>
    <m/>
    <m/>
    <m/>
    <s v="长沙银行株洲分行"/>
    <n v="5"/>
    <s v="个人经营性贷款"/>
    <n v="5.2"/>
    <s v="人民币"/>
    <s v="否"/>
    <s v="2022-09-27 00:00:00"/>
    <s v="2023-03-27 00:00:00"/>
    <m/>
    <s v="1032800010602"/>
    <m/>
    <s v="2022062240158288624"/>
    <s v="大农委保字-lixiaoqin"/>
    <n v="2"/>
    <m/>
    <s v="自然人保证"/>
    <n v="0"/>
    <n v="60"/>
    <n v="0"/>
    <n v="20"/>
    <n v="20"/>
    <n v="0"/>
    <m/>
    <s v=""/>
    <m/>
    <s v="国担非专项业务"/>
    <m/>
    <s v="国担非专项业务"/>
    <m/>
    <s v="2022-11-23 17:00:34"/>
    <s v="2022-12-20 11:11:11"/>
    <s v="2022-11-23 16:06:26"/>
    <s v="唐媛"/>
    <m/>
    <s v="省再担合规性审查通过"/>
    <s v="国担合规性审查通过"/>
    <m/>
    <n v="5"/>
    <n v="5"/>
    <n v="181"/>
    <n v="0"/>
    <n v="0"/>
    <n v="2E-3"/>
    <n v="49.59"/>
    <n v="49.59"/>
    <m/>
  </r>
  <r>
    <s v="4302822092710056"/>
    <s v="国担非专项业务"/>
    <s v="新增"/>
    <x v="46"/>
    <m/>
    <s v="湖南省融资再担保有限公司"/>
    <s v="郭义昆"/>
    <s v="农户"/>
    <s v="居民身份证"/>
    <s v="46000119810207101X"/>
    <m/>
    <m/>
    <m/>
    <m/>
    <m/>
    <s v="否"/>
    <s v="海南省/五指山市"/>
    <s v="内陆养殖"/>
    <s v="农、林、牧、渔业"/>
    <n v="0"/>
    <n v="0"/>
    <n v="1"/>
    <n v="0"/>
    <s v="其他"/>
    <s v="三农"/>
    <m/>
    <m/>
    <m/>
    <m/>
    <s v="长沙银行株洲分行"/>
    <n v="19"/>
    <s v="个人经营性贷款"/>
    <n v="5.2"/>
    <s v="人民币"/>
    <s v="否"/>
    <s v="2022-09-27 00:00:00"/>
    <s v="2023-09-27 00:00:00"/>
    <m/>
    <s v="1032800010503"/>
    <m/>
    <s v="2022080540172163874"/>
    <s v="大农委保字-guoyikun"/>
    <n v="2"/>
    <m/>
    <s v="自然人保证"/>
    <n v="0"/>
    <n v="60"/>
    <n v="0"/>
    <n v="20"/>
    <n v="20"/>
    <n v="0"/>
    <m/>
    <s v=""/>
    <m/>
    <s v="国担非专项业务"/>
    <m/>
    <s v="国担非专项业务"/>
    <m/>
    <s v="2022-11-23 17:01:01"/>
    <s v="2022-12-20 11:12:03"/>
    <s v="2022-11-23 16:06:26"/>
    <s v="唐媛"/>
    <m/>
    <s v="省再担合规性审查通过"/>
    <s v="国担合规性审查通过"/>
    <m/>
    <n v="19"/>
    <n v="19"/>
    <n v="365"/>
    <n v="0"/>
    <n v="0"/>
    <n v="2E-3"/>
    <n v="380"/>
    <n v="380"/>
    <m/>
  </r>
  <r>
    <s v="4302822092710057"/>
    <s v="国担非专项业务"/>
    <s v="新增"/>
    <x v="46"/>
    <m/>
    <s v="湖南省融资再担保有限公司"/>
    <s v="吴日仁"/>
    <s v="农户"/>
    <s v="居民身份证"/>
    <s v="432326196510270617"/>
    <m/>
    <m/>
    <m/>
    <m/>
    <m/>
    <s v="否"/>
    <s v="湖南省/益阳市/安化县"/>
    <s v="猪的饲养"/>
    <s v="农、林、牧、渔业"/>
    <n v="0"/>
    <n v="0"/>
    <n v="1"/>
    <n v="0"/>
    <s v="其他"/>
    <s v="三农"/>
    <m/>
    <m/>
    <m/>
    <m/>
    <s v="长沙银行株洲分行"/>
    <n v="10"/>
    <s v="个人经营性贷款"/>
    <n v="5.2"/>
    <s v="人民币"/>
    <s v="否"/>
    <s v="2022-09-27 00:00:00"/>
    <s v="2023-03-27 00:00:00"/>
    <m/>
    <s v="1032800010504"/>
    <m/>
    <s v="2022090140180570465"/>
    <s v="大农委保字-wuriren"/>
    <n v="2"/>
    <m/>
    <s v="自然人保证"/>
    <n v="0"/>
    <n v="60"/>
    <n v="0"/>
    <n v="20"/>
    <n v="20"/>
    <n v="0"/>
    <m/>
    <s v=""/>
    <m/>
    <s v="国担非专项业务"/>
    <m/>
    <s v="国担非专项业务"/>
    <m/>
    <s v="2022-11-23 17:01:01"/>
    <s v="2022-12-20 11:12:03"/>
    <s v="2022-11-23 16:06:26"/>
    <s v="唐媛"/>
    <m/>
    <s v="省再担合规性审查通过"/>
    <s v="国担合规性审查通过"/>
    <m/>
    <n v="10"/>
    <n v="10"/>
    <n v="181"/>
    <n v="0"/>
    <n v="0"/>
    <n v="2E-3"/>
    <n v="99.18"/>
    <n v="99.18"/>
    <m/>
  </r>
  <r>
    <s v="4302822092810034"/>
    <s v="国担非专项业务"/>
    <s v="新增"/>
    <x v="46"/>
    <m/>
    <s v="湖南省融资再担保有限公司"/>
    <s v="曾美"/>
    <s v="农户"/>
    <s v="居民身份证"/>
    <s v="430722199608287685"/>
    <m/>
    <m/>
    <m/>
    <m/>
    <m/>
    <s v="否"/>
    <s v="湖南省/常德市/汉寿县"/>
    <s v="鸡的饲养"/>
    <s v="农、林、牧、渔业"/>
    <n v="0"/>
    <n v="0"/>
    <n v="1"/>
    <n v="0"/>
    <s v="其他"/>
    <s v="三农"/>
    <m/>
    <m/>
    <m/>
    <m/>
    <s v="长沙银行株洲分行"/>
    <n v="15"/>
    <s v="个人经营性贷款"/>
    <n v="5.5"/>
    <s v="人民币"/>
    <s v="否"/>
    <s v="2022-09-28 00:00:00"/>
    <s v="2023-03-28 00:00:00"/>
    <m/>
    <s v="1032800010505"/>
    <m/>
    <s v="2022031841130657246"/>
    <s v="大农委保字-zengmei"/>
    <n v="2"/>
    <m/>
    <s v="自然人保证"/>
    <n v="0"/>
    <n v="60"/>
    <n v="0"/>
    <n v="20"/>
    <n v="20"/>
    <n v="0"/>
    <m/>
    <s v=""/>
    <m/>
    <s v="国担非专项业务"/>
    <m/>
    <s v="国担非专项业务"/>
    <m/>
    <s v="2022-11-23 17:01:01"/>
    <s v="2022-12-20 11:12:03"/>
    <s v="2022-11-23 16:06:26"/>
    <s v="唐媛"/>
    <m/>
    <s v="省再担合规性审查通过"/>
    <s v="国担合规性审查通过"/>
    <m/>
    <n v="15"/>
    <n v="15"/>
    <n v="181"/>
    <n v="0"/>
    <n v="0"/>
    <n v="2E-3"/>
    <n v="148.77000000000001"/>
    <n v="148.77000000000001"/>
    <m/>
  </r>
  <r>
    <s v="4302822092810035"/>
    <s v="国担非专项业务"/>
    <s v="新增"/>
    <x v="46"/>
    <m/>
    <s v="湖南省融资再担保有限公司"/>
    <s v="龙文"/>
    <s v="农户"/>
    <s v="居民身份证"/>
    <s v="430981198709157819"/>
    <m/>
    <m/>
    <m/>
    <m/>
    <m/>
    <s v="否"/>
    <s v="湖南省/益阳市/沅江市"/>
    <s v="猪的饲养"/>
    <s v="农、林、牧、渔业"/>
    <n v="0"/>
    <n v="0"/>
    <n v="1"/>
    <n v="0"/>
    <s v="其他"/>
    <s v="三农"/>
    <m/>
    <m/>
    <m/>
    <m/>
    <s v="长沙银行株洲分行"/>
    <n v="20"/>
    <s v="个人经营性贷款"/>
    <n v="5.5"/>
    <s v="人民币"/>
    <s v="否"/>
    <s v="2022-09-28 00:00:00"/>
    <s v="2023-03-28 00:00:00"/>
    <m/>
    <s v="1032800010604"/>
    <m/>
    <s v="2022031540129863384"/>
    <s v="大农委保字-longwen"/>
    <n v="2"/>
    <m/>
    <s v="自然人保证"/>
    <n v="0"/>
    <n v="60"/>
    <n v="0"/>
    <n v="20"/>
    <n v="20"/>
    <n v="0"/>
    <m/>
    <s v=""/>
    <m/>
    <s v="国担非专项业务"/>
    <m/>
    <s v="国担非专项业务"/>
    <m/>
    <s v="2022-11-23 17:01:01"/>
    <s v="2022-12-20 11:12:03"/>
    <s v="2022-11-23 16:06:26"/>
    <s v="唐媛"/>
    <m/>
    <s v="省再担合规性审查通过"/>
    <s v="国担合规性审查通过"/>
    <m/>
    <n v="20"/>
    <n v="20"/>
    <n v="181"/>
    <n v="0"/>
    <n v="0"/>
    <n v="2E-3"/>
    <n v="198.36"/>
    <n v="198.36"/>
    <m/>
  </r>
  <r>
    <s v="4302822090110034"/>
    <s v="国担非专项业务"/>
    <s v="新增"/>
    <x v="46"/>
    <m/>
    <s v="湖南省融资再担保有限公司"/>
    <s v="张万霞"/>
    <s v="农户"/>
    <s v="居民身份证"/>
    <s v="360422197402130021"/>
    <m/>
    <m/>
    <m/>
    <m/>
    <m/>
    <s v="否"/>
    <s v="江西省/赣州市/大余县"/>
    <s v="鸡的饲养"/>
    <s v="农、林、牧、渔业"/>
    <n v="0"/>
    <n v="0"/>
    <n v="1"/>
    <n v="0"/>
    <s v="其他"/>
    <s v="三农"/>
    <m/>
    <m/>
    <m/>
    <m/>
    <s v="中国建设银行株洲城东支行"/>
    <n v="15"/>
    <s v="个人经营性贷款"/>
    <n v="5.05"/>
    <s v="人民币"/>
    <s v="否"/>
    <s v="2022-09-01 00:00:00"/>
    <s v="2023-09-01 00:00:00"/>
    <m/>
    <s v="00011283-2022090100000015"/>
    <m/>
    <s v="00011283-2022090100000015"/>
    <s v="大农委保字-zhangwanxia"/>
    <n v="2"/>
    <m/>
    <s v="自然人保证"/>
    <n v="0"/>
    <n v="60"/>
    <n v="0"/>
    <n v="20"/>
    <n v="20"/>
    <n v="0"/>
    <m/>
    <s v=""/>
    <m/>
    <s v="国担非专项业务"/>
    <m/>
    <s v="国担非专项业务"/>
    <m/>
    <s v="2022-11-23 17:01:01"/>
    <s v="2022-12-20 11:11:36"/>
    <s v="2022-11-23 16:06:26"/>
    <s v="唐媛"/>
    <m/>
    <s v="省再担合规性审查通过"/>
    <s v="国担合规性审查通过"/>
    <m/>
    <n v="15"/>
    <n v="15"/>
    <n v="365"/>
    <n v="0"/>
    <n v="0"/>
    <n v="2E-3"/>
    <n v="300"/>
    <n v="300"/>
    <m/>
  </r>
  <r>
    <s v="4302822090110035"/>
    <s v="国担非专项业务"/>
    <s v="新增"/>
    <x v="46"/>
    <m/>
    <s v="湖南省融资再担保有限公司"/>
    <s v="柏吉亚"/>
    <s v="农户"/>
    <s v="居民身份证"/>
    <s v="342225197604101612"/>
    <m/>
    <m/>
    <m/>
    <m/>
    <m/>
    <s v="否"/>
    <s v="安徽省/宿州市/泗县"/>
    <s v="猪的饲养"/>
    <s v="农、林、牧、渔业"/>
    <n v="0"/>
    <n v="0"/>
    <n v="1"/>
    <n v="0"/>
    <s v="其他"/>
    <s v="三农"/>
    <m/>
    <m/>
    <m/>
    <m/>
    <s v="中国建设银行株洲城东支行"/>
    <n v="20"/>
    <s v="个人经营性贷款"/>
    <n v="5.05"/>
    <s v="人民币"/>
    <s v="否"/>
    <s v="2022-09-01 00:00:00"/>
    <s v="2023-09-01 00:00:00"/>
    <m/>
    <s v="00011283-2022090100000011"/>
    <m/>
    <s v="00011283-2022090100000011"/>
    <s v="大农委保字-baijiya"/>
    <n v="2"/>
    <m/>
    <s v="自然人保证"/>
    <n v="0"/>
    <n v="60"/>
    <n v="0"/>
    <n v="20"/>
    <n v="20"/>
    <n v="0"/>
    <m/>
    <s v=""/>
    <m/>
    <s v="国担非专项业务"/>
    <m/>
    <s v="国担非专项业务"/>
    <m/>
    <s v="2022-11-23 17:01:01"/>
    <s v="2022-12-20 11:11:36"/>
    <s v="2022-11-23 16:06:26"/>
    <s v="唐媛"/>
    <m/>
    <s v="省再担合规性审查通过"/>
    <s v="国担合规性审查通过"/>
    <m/>
    <n v="20"/>
    <n v="20"/>
    <n v="365"/>
    <n v="0"/>
    <n v="0"/>
    <n v="2E-3"/>
    <n v="400"/>
    <n v="400"/>
    <m/>
  </r>
  <r>
    <s v="4302822090110036"/>
    <s v="国担非专项业务"/>
    <s v="新增"/>
    <x v="46"/>
    <m/>
    <s v="湖南省融资再担保有限公司"/>
    <s v="丁邦明"/>
    <s v="农户"/>
    <s v="居民身份证"/>
    <s v="340822196906042213"/>
    <m/>
    <m/>
    <m/>
    <m/>
    <m/>
    <s v="否"/>
    <s v="安徽省/安庆市/怀宁县"/>
    <s v="内陆养殖"/>
    <s v="农、林、牧、渔业"/>
    <n v="0"/>
    <n v="0"/>
    <n v="1"/>
    <n v="0"/>
    <s v="其他"/>
    <s v="三农"/>
    <m/>
    <m/>
    <m/>
    <m/>
    <s v="中国建设银行株洲城东支行"/>
    <n v="15.37"/>
    <s v="个人经营性贷款"/>
    <n v="5.05"/>
    <s v="人民币"/>
    <s v="否"/>
    <s v="2022-09-01 00:00:00"/>
    <s v="2023-09-01 00:00:00"/>
    <m/>
    <s v="00011283-2022090100000030"/>
    <m/>
    <s v="00011283-2022090100000030"/>
    <s v="大农委保字-dingbangming"/>
    <n v="2"/>
    <m/>
    <s v="自然人保证"/>
    <n v="0"/>
    <n v="60"/>
    <n v="0"/>
    <n v="20"/>
    <n v="20"/>
    <n v="0"/>
    <m/>
    <s v=""/>
    <m/>
    <s v="国担非专项业务"/>
    <m/>
    <s v="国担非专项业务"/>
    <m/>
    <s v="2022-11-23 17:01:01"/>
    <s v="2022-12-20 11:11:36"/>
    <s v="2022-11-23 16:06:26"/>
    <s v="唐媛"/>
    <m/>
    <s v="省再担合规性审查通过"/>
    <s v="国担合规性审查通过"/>
    <m/>
    <n v="15.37"/>
    <n v="15.37"/>
    <n v="365"/>
    <n v="0"/>
    <n v="0"/>
    <n v="2E-3"/>
    <n v="307.39999999999998"/>
    <n v="307.39999999999998"/>
    <m/>
  </r>
  <r>
    <s v="4302822090110037"/>
    <s v="国担非专项业务"/>
    <s v="新增"/>
    <x v="46"/>
    <m/>
    <s v="湖南省融资再担保有限公司"/>
    <s v="陈慧"/>
    <s v="农户"/>
    <s v="居民身份证"/>
    <s v="432524199811228828"/>
    <m/>
    <m/>
    <m/>
    <m/>
    <m/>
    <s v="否"/>
    <s v="湖南省/娄底市/新化县"/>
    <s v="猪的饲养"/>
    <s v="农、林、牧、渔业"/>
    <n v="0"/>
    <n v="0"/>
    <n v="1"/>
    <n v="0"/>
    <s v="其他"/>
    <s v="三农"/>
    <m/>
    <m/>
    <m/>
    <m/>
    <s v="中国建设银行株洲城东支行"/>
    <n v="10"/>
    <s v="个人经营性贷款"/>
    <n v="5.05"/>
    <s v="人民币"/>
    <s v="否"/>
    <s v="2022-09-01 00:00:00"/>
    <s v="2023-09-01 00:00:00"/>
    <m/>
    <s v="00011283-2022090100000098"/>
    <m/>
    <s v="00011283-2022090100000098"/>
    <s v="大农委保字-chenhui"/>
    <n v="2"/>
    <m/>
    <s v="自然人保证"/>
    <n v="0"/>
    <n v="60"/>
    <n v="0"/>
    <n v="20"/>
    <n v="20"/>
    <n v="0"/>
    <m/>
    <s v=""/>
    <m/>
    <s v="国担非专项业务"/>
    <m/>
    <s v="国担非专项业务"/>
    <m/>
    <s v="2022-11-23 17:01:01"/>
    <s v="2022-12-20 11:11:36"/>
    <s v="2022-11-23 16:06:26"/>
    <s v="唐媛"/>
    <m/>
    <s v="省再担合规性审查通过"/>
    <s v="国担合规性审查通过"/>
    <m/>
    <n v="10"/>
    <n v="10"/>
    <n v="365"/>
    <n v="0"/>
    <n v="0"/>
    <n v="2E-3"/>
    <n v="200"/>
    <n v="200"/>
    <m/>
  </r>
  <r>
    <s v="4302822090210017"/>
    <s v="国担非专项业务"/>
    <s v="新增"/>
    <x v="46"/>
    <m/>
    <s v="湖南省融资再担保有限公司"/>
    <s v="毛吉龙"/>
    <s v="农户"/>
    <s v="居民身份证"/>
    <s v="440229198908032216"/>
    <m/>
    <m/>
    <m/>
    <m/>
    <m/>
    <s v="否"/>
    <s v="广东省/韶关市/翁源县"/>
    <s v="猪的饲养"/>
    <s v="农、林、牧、渔业"/>
    <n v="0"/>
    <n v="0"/>
    <n v="1"/>
    <n v="0"/>
    <s v="其他"/>
    <s v="三农"/>
    <m/>
    <m/>
    <m/>
    <m/>
    <s v="中国建设银行株洲城东支行"/>
    <n v="4"/>
    <s v="个人经营性贷款"/>
    <n v="5.05"/>
    <s v="人民币"/>
    <s v="否"/>
    <s v="2022-09-02 00:00:00"/>
    <s v="2023-09-02 00:00:00"/>
    <m/>
    <s v="00011283-2022090200000004"/>
    <m/>
    <s v="00011283-2022090200000004"/>
    <s v="大农委保字-maojilong"/>
    <n v="2"/>
    <m/>
    <s v="自然人保证"/>
    <n v="0"/>
    <n v="60"/>
    <n v="0"/>
    <n v="20"/>
    <n v="20"/>
    <n v="0"/>
    <m/>
    <s v=""/>
    <m/>
    <s v="国担非专项业务"/>
    <m/>
    <s v="国担非专项业务"/>
    <m/>
    <s v="2022-11-23 17:01:01"/>
    <s v="2022-12-20 11:11:36"/>
    <s v="2022-11-23 16:06:26"/>
    <s v="唐媛"/>
    <m/>
    <s v="省再担合规性审查通过"/>
    <s v="国担合规性审查通过"/>
    <m/>
    <n v="4"/>
    <n v="4"/>
    <n v="365"/>
    <n v="0"/>
    <n v="0"/>
    <n v="2E-3"/>
    <n v="80"/>
    <n v="80"/>
    <m/>
  </r>
  <r>
    <s v="4302822090410002"/>
    <s v="国担非专项业务"/>
    <s v="新增"/>
    <x v="46"/>
    <m/>
    <s v="湖南省融资再担保有限公司"/>
    <s v="朱方玉"/>
    <s v="农户"/>
    <s v="居民身份证"/>
    <s v="422426196811105619"/>
    <m/>
    <m/>
    <m/>
    <m/>
    <m/>
    <s v="否"/>
    <s v="湖北省/荆州市/洪湖市"/>
    <s v="内陆养殖"/>
    <s v="农、林、牧、渔业"/>
    <n v="0"/>
    <n v="0"/>
    <n v="1"/>
    <n v="0"/>
    <s v="其他"/>
    <s v="三农"/>
    <m/>
    <m/>
    <m/>
    <m/>
    <s v="中国建设银行株洲城东支行"/>
    <n v="10"/>
    <s v="个人经营性贷款"/>
    <n v="5.05"/>
    <s v="人民币"/>
    <s v="否"/>
    <s v="2022-09-04 00:00:00"/>
    <s v="2023-09-04 00:00:00"/>
    <m/>
    <s v="00011283-2022090400000068"/>
    <m/>
    <s v="00011283-2022090400000068"/>
    <s v="大农委保字-zhufangyu"/>
    <n v="2"/>
    <m/>
    <s v="自然人保证"/>
    <n v="0"/>
    <n v="60"/>
    <n v="0"/>
    <n v="20"/>
    <n v="20"/>
    <n v="0"/>
    <m/>
    <s v=""/>
    <m/>
    <s v="国担非专项业务"/>
    <m/>
    <s v="国担非专项业务"/>
    <m/>
    <s v="2022-11-23 17:01:01"/>
    <s v="2022-12-20 11:11:36"/>
    <s v="2022-11-23 16:06:26"/>
    <s v="唐媛"/>
    <m/>
    <s v="省再担合规性审查通过"/>
    <s v="国担合规性审查通过"/>
    <m/>
    <n v="10"/>
    <n v="10"/>
    <n v="365"/>
    <n v="0"/>
    <n v="0"/>
    <n v="2E-3"/>
    <n v="200"/>
    <n v="200"/>
    <m/>
  </r>
  <r>
    <s v="4302822090510071"/>
    <s v="国担非专项业务"/>
    <s v="新增"/>
    <x v="46"/>
    <m/>
    <s v="湖南省融资再担保有限公司"/>
    <s v="刘丽丽"/>
    <s v="农户"/>
    <s v="居民身份证"/>
    <s v="239005198502221022"/>
    <m/>
    <m/>
    <m/>
    <m/>
    <m/>
    <s v="否"/>
    <s v="黑龙江省/伊春市/铁力市"/>
    <s v="猪的饲养"/>
    <s v="农、林、牧、渔业"/>
    <n v="0"/>
    <n v="0"/>
    <n v="1"/>
    <n v="0"/>
    <s v="其他"/>
    <s v="三农"/>
    <m/>
    <m/>
    <m/>
    <m/>
    <s v="中国建设银行株洲城东支行"/>
    <n v="10"/>
    <s v="个人经营性贷款"/>
    <n v="5.05"/>
    <s v="人民币"/>
    <s v="否"/>
    <s v="2022-09-05 00:00:00"/>
    <s v="2023-03-05 00:00:00"/>
    <m/>
    <s v="00011283-2022090400000074"/>
    <m/>
    <s v="00011283-2022090400000074"/>
    <s v="大农委保字-liulili"/>
    <n v="2"/>
    <m/>
    <s v="自然人保证"/>
    <n v="0"/>
    <n v="60"/>
    <n v="0"/>
    <n v="20"/>
    <n v="20"/>
    <n v="0"/>
    <m/>
    <s v=""/>
    <m/>
    <s v="国担非专项业务"/>
    <m/>
    <s v="国担非专项业务"/>
    <m/>
    <s v="2022-11-23 17:01:01"/>
    <s v="2022-12-20 11:11:36"/>
    <s v="2022-11-23 16:06:26"/>
    <s v="唐媛"/>
    <m/>
    <s v="省再担合规性审查通过"/>
    <s v="国担合规性审查通过"/>
    <m/>
    <n v="10"/>
    <n v="10"/>
    <n v="181"/>
    <n v="0"/>
    <n v="0"/>
    <n v="2E-3"/>
    <n v="99.18"/>
    <n v="99.18"/>
    <m/>
  </r>
  <r>
    <s v="4302822090510072"/>
    <s v="国担非专项业务"/>
    <s v="新增"/>
    <x v="46"/>
    <m/>
    <s v="湖南省融资再担保有限公司"/>
    <s v="王红善"/>
    <s v="农户"/>
    <s v="居民身份证"/>
    <s v="341125196804134354"/>
    <m/>
    <m/>
    <m/>
    <m/>
    <m/>
    <s v="否"/>
    <s v="安徽省/滁州市/定远县"/>
    <s v="猪的饲养"/>
    <s v="农、林、牧、渔业"/>
    <n v="0"/>
    <n v="0"/>
    <n v="1"/>
    <n v="0"/>
    <s v="其他"/>
    <s v="三农"/>
    <m/>
    <m/>
    <m/>
    <m/>
    <s v="中国建设银行株洲城东支行"/>
    <n v="20"/>
    <s v="个人经营性贷款"/>
    <n v="5.05"/>
    <s v="人民币"/>
    <s v="否"/>
    <s v="2022-09-05 00:00:00"/>
    <s v="2023-09-05 00:00:00"/>
    <m/>
    <s v="00011283-2022090500000050"/>
    <m/>
    <s v="00011283-2022090500000050"/>
    <s v="大农委保字-wanghongshan"/>
    <n v="2"/>
    <m/>
    <s v="自然人保证"/>
    <n v="0"/>
    <n v="60"/>
    <n v="0"/>
    <n v="20"/>
    <n v="20"/>
    <n v="0"/>
    <m/>
    <s v=""/>
    <m/>
    <s v="国担非专项业务"/>
    <m/>
    <s v="国担非专项业务"/>
    <m/>
    <s v="2022-11-23 17:01:01"/>
    <s v="2022-12-20 11:11:36"/>
    <s v="2022-11-23 16:06:26"/>
    <s v="唐媛"/>
    <m/>
    <s v="省再担合规性审查通过"/>
    <s v="国担合规性审查通过"/>
    <m/>
    <n v="20"/>
    <n v="20"/>
    <n v="365"/>
    <n v="0"/>
    <n v="0"/>
    <n v="2E-3"/>
    <n v="400"/>
    <n v="400"/>
    <m/>
  </r>
  <r>
    <s v="4302822090610050"/>
    <s v="国担非专项业务"/>
    <s v="新增"/>
    <x v="46"/>
    <m/>
    <s v="湖南省融资再担保有限公司"/>
    <s v="成新平"/>
    <s v="农户"/>
    <s v="居民身份证"/>
    <s v="422403197512084934"/>
    <m/>
    <m/>
    <m/>
    <m/>
    <m/>
    <s v="否"/>
    <s v="湖北省/荆州市/洪湖市"/>
    <s v="内陆养殖"/>
    <s v="农、林、牧、渔业"/>
    <n v="0"/>
    <n v="0"/>
    <n v="1"/>
    <n v="0"/>
    <s v="其他"/>
    <s v="三农"/>
    <m/>
    <m/>
    <m/>
    <m/>
    <s v="中国建设银行株洲城东支行"/>
    <n v="15"/>
    <s v="个人经营性贷款"/>
    <n v="5.05"/>
    <s v="人民币"/>
    <s v="否"/>
    <s v="2022-09-06 00:00:00"/>
    <s v="2023-09-06 00:00:00"/>
    <m/>
    <s v="00011283-2022090600000024"/>
    <m/>
    <s v="00011283-2022090600000024"/>
    <s v="大农委保字-chengxinping"/>
    <n v="2"/>
    <m/>
    <s v="自然人保证"/>
    <n v="0"/>
    <n v="60"/>
    <n v="0"/>
    <n v="20"/>
    <n v="20"/>
    <n v="0"/>
    <m/>
    <s v=""/>
    <m/>
    <s v="国担非专项业务"/>
    <m/>
    <s v="国担非专项业务"/>
    <m/>
    <s v="2022-11-23 17:01:01"/>
    <s v="2022-12-20 11:11:36"/>
    <s v="2022-11-23 16:06:26"/>
    <s v="唐媛"/>
    <m/>
    <s v="省再担合规性审查通过"/>
    <s v="国担合规性审查通过"/>
    <m/>
    <n v="15"/>
    <n v="15"/>
    <n v="365"/>
    <n v="0"/>
    <n v="0"/>
    <n v="2E-3"/>
    <n v="300"/>
    <n v="300"/>
    <m/>
  </r>
  <r>
    <s v="4302822090610051"/>
    <s v="国担非专项业务"/>
    <s v="新增"/>
    <x v="46"/>
    <m/>
    <s v="湖南省融资再担保有限公司"/>
    <s v="朱红梅"/>
    <s v="农户"/>
    <s v="居民身份证"/>
    <s v="421024198909202066"/>
    <m/>
    <m/>
    <m/>
    <m/>
    <m/>
    <s v="是"/>
    <s v="湖北省/荆州市/江陵县"/>
    <s v="鸡的饲养"/>
    <s v="农、林、牧、渔业"/>
    <n v="0"/>
    <n v="0"/>
    <n v="1"/>
    <n v="0"/>
    <s v="其他"/>
    <s v="三农"/>
    <m/>
    <m/>
    <m/>
    <m/>
    <s v="中国建设银行株洲城东支行"/>
    <n v="7.87"/>
    <s v="个人经营性贷款"/>
    <n v="5.05"/>
    <s v="人民币"/>
    <s v="否"/>
    <s v="2022-09-06 00:00:00"/>
    <s v="2023-09-06 00:00:00"/>
    <m/>
    <s v="00011283-2022090600000030"/>
    <m/>
    <s v="00011283-2022090600000030"/>
    <s v="大农委保字-zhuhongmei"/>
    <n v="2"/>
    <m/>
    <s v="自然人保证"/>
    <n v="0"/>
    <n v="60"/>
    <n v="0"/>
    <n v="20"/>
    <n v="20"/>
    <n v="0"/>
    <m/>
    <s v=""/>
    <m/>
    <s v="国担非专项业务"/>
    <m/>
    <s v="国担非专项业务"/>
    <m/>
    <s v="2022-11-23 17:01:01"/>
    <s v="2022-12-20 11:11:36"/>
    <s v="2022-11-23 16:06:26"/>
    <s v="唐媛"/>
    <m/>
    <s v="省再担合规性审查通过"/>
    <s v="国担合规性审查通过"/>
    <m/>
    <n v="7.87"/>
    <n v="7.87"/>
    <n v="365"/>
    <n v="0"/>
    <n v="0"/>
    <n v="2E-3"/>
    <n v="157.4"/>
    <n v="157.4"/>
    <m/>
  </r>
  <r>
    <s v="4302822090610052"/>
    <s v="国担非专项业务"/>
    <s v="新增"/>
    <x v="46"/>
    <m/>
    <s v="湖南省融资再担保有限公司"/>
    <s v="鲍占兵"/>
    <s v="农户"/>
    <s v="居民身份证"/>
    <s v="320819196406023612"/>
    <m/>
    <m/>
    <m/>
    <m/>
    <m/>
    <s v="否"/>
    <s v="江苏省/宿迁市/宿城区"/>
    <s v="内陆养殖"/>
    <s v="农、林、牧、渔业"/>
    <n v="0"/>
    <n v="0"/>
    <n v="1"/>
    <n v="0"/>
    <s v="其他"/>
    <s v="三农"/>
    <m/>
    <m/>
    <m/>
    <m/>
    <s v="中国建设银行株洲城东支行"/>
    <n v="15"/>
    <s v="个人经营性贷款"/>
    <n v="5.05"/>
    <s v="人民币"/>
    <s v="否"/>
    <s v="2022-09-06 00:00:00"/>
    <s v="2023-09-06 00:00:00"/>
    <m/>
    <s v="00011283-2022090600000097"/>
    <m/>
    <s v="00011283-2022090600000097"/>
    <s v="大农委保字-baozhanbing"/>
    <n v="2"/>
    <m/>
    <s v="自然人保证"/>
    <n v="0"/>
    <n v="60"/>
    <n v="0"/>
    <n v="20"/>
    <n v="20"/>
    <n v="0"/>
    <m/>
    <s v=""/>
    <m/>
    <s v="国担非专项业务"/>
    <m/>
    <s v="国担非专项业务"/>
    <m/>
    <s v="2022-11-23 17:01:01"/>
    <s v="2022-12-20 11:11:36"/>
    <s v="2022-11-23 16:06:26"/>
    <s v="唐媛"/>
    <m/>
    <s v="省再担合规性审查通过"/>
    <s v="国担合规性审查通过"/>
    <m/>
    <n v="15"/>
    <n v="15"/>
    <n v="365"/>
    <n v="0"/>
    <n v="0"/>
    <n v="2E-3"/>
    <n v="300"/>
    <n v="300"/>
    <m/>
  </r>
  <r>
    <s v="4302822090710049"/>
    <s v="国担非专项业务"/>
    <s v="新增"/>
    <x v="46"/>
    <m/>
    <s v="湖南省融资再担保有限公司"/>
    <s v="冯凤玲"/>
    <s v="农户"/>
    <s v="居民身份证"/>
    <s v="44172319880617132X"/>
    <m/>
    <m/>
    <m/>
    <m/>
    <m/>
    <s v="是"/>
    <s v="广东省/阳江市/阳东区"/>
    <s v="猪的饲养"/>
    <s v="农、林、牧、渔业"/>
    <n v="0"/>
    <n v="0"/>
    <n v="1"/>
    <n v="0"/>
    <s v="其他"/>
    <s v="三农"/>
    <m/>
    <m/>
    <m/>
    <m/>
    <s v="中国建设银行株洲城东支行"/>
    <n v="37.619999999999997"/>
    <s v="个人经营性贷款"/>
    <n v="5.05"/>
    <s v="人民币"/>
    <s v="否"/>
    <s v="2022-09-07 00:00:00"/>
    <s v="2023-09-07 00:00:00"/>
    <m/>
    <s v="00011283-2022090700000023"/>
    <m/>
    <s v="00011283-2022090700000023"/>
    <s v="大农委保字-fengfengling"/>
    <n v="2"/>
    <m/>
    <s v="自然人保证"/>
    <n v="0"/>
    <n v="60"/>
    <n v="0"/>
    <n v="20"/>
    <n v="20"/>
    <n v="0"/>
    <m/>
    <s v=""/>
    <m/>
    <s v="国担非专项业务"/>
    <m/>
    <s v="国担非专项业务"/>
    <m/>
    <s v="2022-11-23 17:01:01"/>
    <s v="2022-12-20 11:11:36"/>
    <s v="2022-11-23 16:06:26"/>
    <s v="唐媛"/>
    <m/>
    <s v="省再担合规性审查通过"/>
    <s v="国担合规性审查通过"/>
    <m/>
    <n v="37.619999999999997"/>
    <n v="37.619999999999997"/>
    <n v="365"/>
    <n v="0"/>
    <n v="0"/>
    <n v="2E-3"/>
    <n v="752.4"/>
    <n v="752.4"/>
    <m/>
  </r>
  <r>
    <s v="4302822090710050"/>
    <s v="国担非专项业务"/>
    <s v="新增"/>
    <x v="46"/>
    <m/>
    <s v="湖南省融资再担保有限公司"/>
    <s v="黄焯均"/>
    <s v="农户"/>
    <s v="居民身份证"/>
    <s v="44072219720912235X"/>
    <m/>
    <m/>
    <m/>
    <m/>
    <m/>
    <s v="否"/>
    <s v="广东省/江门市/台山市"/>
    <s v="猪的饲养"/>
    <s v="农、林、牧、渔业"/>
    <n v="0"/>
    <n v="0"/>
    <n v="1"/>
    <n v="0"/>
    <s v="其他"/>
    <s v="三农"/>
    <m/>
    <m/>
    <m/>
    <m/>
    <s v="中国建设银行株洲城东支行"/>
    <n v="4.5"/>
    <s v="个人经营性贷款"/>
    <n v="5.05"/>
    <s v="人民币"/>
    <s v="否"/>
    <s v="2022-09-07 00:00:00"/>
    <s v="2023-09-07 00:00:00"/>
    <m/>
    <s v="00011283-2022090700000082"/>
    <m/>
    <s v="00011283-2022090700000082"/>
    <s v="大农委保字-huangzhuojun"/>
    <n v="2"/>
    <m/>
    <s v="自然人保证"/>
    <n v="0"/>
    <n v="60"/>
    <n v="0"/>
    <n v="20"/>
    <n v="20"/>
    <n v="0"/>
    <m/>
    <s v=""/>
    <m/>
    <s v="国担非专项业务"/>
    <m/>
    <s v="国担非专项业务"/>
    <m/>
    <s v="2022-11-23 17:01:01"/>
    <s v="2022-12-20 11:11:36"/>
    <s v="2022-11-23 16:06:26"/>
    <s v="唐媛"/>
    <m/>
    <s v="省再担合规性审查通过"/>
    <s v="国担合规性审查通过"/>
    <m/>
    <n v="4.5"/>
    <n v="4.5"/>
    <n v="365"/>
    <n v="0"/>
    <n v="0"/>
    <n v="2E-3"/>
    <n v="90"/>
    <n v="90"/>
    <m/>
  </r>
  <r>
    <s v="4302822090810068"/>
    <s v="国担非专项业务"/>
    <s v="新增"/>
    <x v="46"/>
    <m/>
    <s v="湖南省融资再担保有限公司"/>
    <s v="刘勇"/>
    <s v="农户"/>
    <s v="居民身份证"/>
    <s v="452526198104295417"/>
    <m/>
    <m/>
    <m/>
    <m/>
    <m/>
    <s v="否"/>
    <s v="广东省/广州市/白云区"/>
    <s v="猪的饲养"/>
    <s v="农、林、牧、渔业"/>
    <n v="0"/>
    <n v="0"/>
    <n v="1"/>
    <n v="0"/>
    <s v="其他"/>
    <s v="三农"/>
    <m/>
    <m/>
    <m/>
    <m/>
    <s v="中国建设银行株洲城东支行"/>
    <n v="10"/>
    <s v="个人经营性贷款"/>
    <n v="5.05"/>
    <s v="人民币"/>
    <s v="否"/>
    <s v="2022-09-08 00:00:00"/>
    <s v="2023-03-08 00:00:00"/>
    <m/>
    <s v="00011283-2022090800000039"/>
    <m/>
    <s v="00011283-2022090800000039"/>
    <s v="大农委保字-liuyong"/>
    <n v="2"/>
    <m/>
    <s v="自然人保证"/>
    <n v="0"/>
    <n v="60"/>
    <n v="0"/>
    <n v="20"/>
    <n v="20"/>
    <n v="0"/>
    <m/>
    <s v=""/>
    <m/>
    <s v="国担非专项业务"/>
    <m/>
    <s v="国担非专项业务"/>
    <m/>
    <s v="2022-11-23 17:01:01"/>
    <s v="2022-12-20 11:11:36"/>
    <s v="2022-11-23 16:06:26"/>
    <s v="唐媛"/>
    <m/>
    <s v="省再担合规性审查通过"/>
    <s v="国担合规性审查通过"/>
    <m/>
    <n v="10"/>
    <n v="10"/>
    <n v="181"/>
    <n v="0"/>
    <n v="0"/>
    <n v="2E-3"/>
    <n v="99.18"/>
    <n v="99.18"/>
    <m/>
  </r>
  <r>
    <s v="4302822090810069"/>
    <s v="国担非专项业务"/>
    <s v="新增"/>
    <x v="46"/>
    <m/>
    <s v="湖南省融资再担保有限公司"/>
    <s v="朱文新"/>
    <s v="农户"/>
    <s v="居民身份证"/>
    <s v="441426196805280659"/>
    <m/>
    <m/>
    <m/>
    <m/>
    <m/>
    <s v="否"/>
    <s v="广东省/梅州市/平远县"/>
    <s v="猪的饲养"/>
    <s v="农、林、牧、渔业"/>
    <n v="0"/>
    <n v="0"/>
    <n v="1"/>
    <n v="0"/>
    <s v="其他"/>
    <s v="三农"/>
    <m/>
    <m/>
    <m/>
    <m/>
    <s v="中国建设银行株洲城东支行"/>
    <n v="20"/>
    <s v="个人经营性贷款"/>
    <n v="5.05"/>
    <s v="人民币"/>
    <s v="否"/>
    <s v="2022-09-08 00:00:00"/>
    <s v="2023-09-08 00:00:00"/>
    <m/>
    <s v="00011283-2022090800000020"/>
    <m/>
    <s v="00011283-2022090800000020"/>
    <s v="大农委保字-zhuwenxin"/>
    <n v="2"/>
    <m/>
    <s v="自然人保证"/>
    <n v="0"/>
    <n v="60"/>
    <n v="0"/>
    <n v="20"/>
    <n v="20"/>
    <n v="0"/>
    <m/>
    <s v=""/>
    <m/>
    <s v="国担非专项业务"/>
    <m/>
    <s v="国担非专项业务"/>
    <m/>
    <s v="2022-11-23 17:01:01"/>
    <s v="2022-12-20 11:11:36"/>
    <s v="2022-11-23 16:06:26"/>
    <s v="唐媛"/>
    <m/>
    <s v="省再担合规性审查通过"/>
    <s v="国担合规性审查通过"/>
    <m/>
    <n v="20"/>
    <n v="20"/>
    <n v="365"/>
    <n v="0"/>
    <n v="0"/>
    <n v="2E-3"/>
    <n v="400"/>
    <n v="400"/>
    <m/>
  </r>
  <r>
    <s v="4302822090910031"/>
    <s v="国担非专项业务"/>
    <s v="新增"/>
    <x v="46"/>
    <m/>
    <s v="湖南省融资再担保有限公司"/>
    <s v="成新平"/>
    <s v="农户"/>
    <s v="居民身份证"/>
    <s v="422403197512084934"/>
    <m/>
    <m/>
    <m/>
    <m/>
    <m/>
    <s v="否"/>
    <s v="湖北省/荆州市/洪湖市"/>
    <s v="内陆养殖"/>
    <s v="农、林、牧、渔业"/>
    <n v="0"/>
    <n v="0"/>
    <n v="1"/>
    <n v="0"/>
    <s v="其他"/>
    <s v="三农"/>
    <m/>
    <m/>
    <m/>
    <m/>
    <s v="中国建设银行株洲城东支行"/>
    <n v="15"/>
    <s v="个人经营性贷款"/>
    <n v="5.05"/>
    <s v="人民币"/>
    <s v="否"/>
    <s v="2022-09-09 00:00:00"/>
    <s v="2023-09-09 00:00:00"/>
    <m/>
    <s v="00011283-2022090900000036"/>
    <m/>
    <s v="00011283-2022090900000036"/>
    <s v="大农委保字-chengxinping"/>
    <n v="2"/>
    <m/>
    <s v="自然人保证"/>
    <n v="0"/>
    <n v="60"/>
    <n v="0"/>
    <n v="20"/>
    <n v="20"/>
    <n v="0"/>
    <m/>
    <s v=""/>
    <m/>
    <s v="国担非专项业务"/>
    <m/>
    <s v="国担非专项业务"/>
    <m/>
    <s v="2022-11-23 17:01:01"/>
    <s v="2022-12-20 11:12:03"/>
    <s v="2022-11-23 16:06:26"/>
    <s v="唐媛"/>
    <m/>
    <s v="省再担合规性审查通过"/>
    <s v="国担合规性审查通过"/>
    <m/>
    <n v="15"/>
    <n v="15"/>
    <n v="365"/>
    <n v="0"/>
    <n v="0"/>
    <n v="2E-3"/>
    <n v="300"/>
    <n v="300"/>
    <m/>
  </r>
  <r>
    <s v="4302822090910032"/>
    <s v="国担非专项业务"/>
    <s v="新增"/>
    <x v="46"/>
    <m/>
    <s v="湖南省融资再担保有限公司"/>
    <s v="黄作华"/>
    <s v="农户"/>
    <s v="居民身份证"/>
    <s v="441230197207050819"/>
    <m/>
    <m/>
    <m/>
    <m/>
    <m/>
    <s v="否"/>
    <s v="广东省/云浮市/罗定市"/>
    <s v="猪的饲养"/>
    <s v="农、林、牧、渔业"/>
    <n v="0"/>
    <n v="0"/>
    <n v="1"/>
    <n v="0"/>
    <s v="其他"/>
    <s v="三农"/>
    <m/>
    <m/>
    <m/>
    <m/>
    <s v="中国建设银行株洲城东支行"/>
    <n v="10"/>
    <s v="个人经营性贷款"/>
    <n v="5.05"/>
    <s v="人民币"/>
    <s v="否"/>
    <s v="2022-09-09 00:00:00"/>
    <s v="2023-09-09 00:00:00"/>
    <m/>
    <s v="00011283-2022090900000035"/>
    <m/>
    <s v="00011283-2022090900000035"/>
    <s v="大农委保字-huangzuohua"/>
    <n v="2"/>
    <m/>
    <s v="自然人保证"/>
    <n v="0"/>
    <n v="60"/>
    <n v="0"/>
    <n v="20"/>
    <n v="20"/>
    <n v="0"/>
    <m/>
    <s v=""/>
    <m/>
    <s v="国担非专项业务"/>
    <m/>
    <s v="国担非专项业务"/>
    <m/>
    <s v="2022-11-23 17:01:01"/>
    <s v="2022-12-20 11:12:03"/>
    <s v="2022-11-23 16:06:26"/>
    <s v="唐媛"/>
    <m/>
    <s v="省再担合规性审查通过"/>
    <s v="国担合规性审查通过"/>
    <m/>
    <n v="10"/>
    <n v="10"/>
    <n v="365"/>
    <n v="0"/>
    <n v="0"/>
    <n v="2E-3"/>
    <n v="200"/>
    <n v="200"/>
    <m/>
  </r>
  <r>
    <s v="4302822090910033"/>
    <s v="国担非专项业务"/>
    <s v="新增"/>
    <x v="46"/>
    <m/>
    <s v="湖南省融资再担保有限公司"/>
    <s v="葛于贵"/>
    <s v="农户"/>
    <s v="居民身份证"/>
    <s v="32082519720515233X"/>
    <m/>
    <m/>
    <m/>
    <m/>
    <m/>
    <s v="是"/>
    <s v="江苏省/宿迁市/泗阳县"/>
    <s v="内陆养殖"/>
    <s v="农、林、牧、渔业"/>
    <n v="0"/>
    <n v="0"/>
    <n v="1"/>
    <n v="0"/>
    <s v="其他"/>
    <s v="三农"/>
    <m/>
    <m/>
    <m/>
    <m/>
    <s v="中国建设银行株洲城东支行"/>
    <n v="20"/>
    <s v="个人经营性贷款"/>
    <n v="5.05"/>
    <s v="人民币"/>
    <s v="否"/>
    <s v="2022-09-09 00:00:00"/>
    <s v="2023-09-09 00:00:00"/>
    <m/>
    <s v="00011283-2022090900000078"/>
    <m/>
    <s v="00011283-2022090900000078"/>
    <s v="大农委保字-geyugui"/>
    <n v="2"/>
    <m/>
    <s v="自然人保证"/>
    <n v="0"/>
    <n v="60"/>
    <n v="0"/>
    <n v="20"/>
    <n v="20"/>
    <n v="0"/>
    <m/>
    <s v=""/>
    <m/>
    <s v="国担非专项业务"/>
    <m/>
    <s v="国担非专项业务"/>
    <m/>
    <s v="2022-11-23 17:01:01"/>
    <s v="2022-12-20 11:12:03"/>
    <s v="2022-11-23 16:06:26"/>
    <s v="唐媛"/>
    <m/>
    <s v="省再担合规性审查通过"/>
    <s v="国担合规性审查通过"/>
    <m/>
    <n v="20"/>
    <n v="20"/>
    <n v="365"/>
    <n v="0"/>
    <n v="0"/>
    <n v="2E-3"/>
    <n v="400"/>
    <n v="400"/>
    <m/>
  </r>
  <r>
    <s v="4302822091110003"/>
    <s v="国担非专项业务"/>
    <s v="新增"/>
    <x v="46"/>
    <m/>
    <s v="湖南省融资再担保有限公司"/>
    <s v="宋美云"/>
    <s v="农户"/>
    <s v="居民身份证"/>
    <s v="422326196911191029"/>
    <m/>
    <m/>
    <m/>
    <m/>
    <m/>
    <s v="否"/>
    <s v="湖北省/咸宁市/通山县"/>
    <s v="鸡的饲养"/>
    <s v="农、林、牧、渔业"/>
    <n v="0"/>
    <n v="0"/>
    <n v="1"/>
    <n v="0"/>
    <s v="其他"/>
    <s v="三农"/>
    <m/>
    <m/>
    <m/>
    <m/>
    <s v="中国建设银行株洲城东支行"/>
    <n v="10"/>
    <s v="个人经营性贷款"/>
    <n v="5.05"/>
    <s v="人民币"/>
    <s v="否"/>
    <s v="2022-09-11 00:00:00"/>
    <s v="2023-09-11 00:00:00"/>
    <m/>
    <s v="00011283-2022091100000035"/>
    <m/>
    <s v="00011283-2022091100000035"/>
    <s v="大农委保字-songmeiyun"/>
    <n v="2"/>
    <m/>
    <s v="自然人保证"/>
    <n v="0"/>
    <n v="60"/>
    <n v="0"/>
    <n v="20"/>
    <n v="20"/>
    <n v="0"/>
    <m/>
    <s v=""/>
    <m/>
    <s v="国担非专项业务"/>
    <m/>
    <s v="国担非专项业务"/>
    <m/>
    <s v="2022-11-23 17:01:01"/>
    <s v="2022-12-20 11:11:36"/>
    <s v="2022-11-23 16:06:26"/>
    <s v="唐媛"/>
    <m/>
    <s v="省再担合规性审查通过"/>
    <s v="国担合规性审查通过"/>
    <m/>
    <n v="10"/>
    <n v="10"/>
    <n v="365"/>
    <n v="0"/>
    <n v="0"/>
    <n v="2E-3"/>
    <n v="200"/>
    <n v="200"/>
    <m/>
  </r>
  <r>
    <s v="4302822091210004"/>
    <s v="国担非专项业务"/>
    <s v="新增"/>
    <x v="46"/>
    <m/>
    <s v="湖南省融资再担保有限公司"/>
    <s v="刘先祝"/>
    <s v="农户"/>
    <s v="居民身份证"/>
    <s v="430521198612122662"/>
    <m/>
    <m/>
    <m/>
    <m/>
    <m/>
    <s v="否"/>
    <s v="湖南省/邵阳市/邵东市"/>
    <s v="猪的饲养"/>
    <s v="农、林、牧、渔业"/>
    <n v="0"/>
    <n v="0"/>
    <n v="1"/>
    <n v="0"/>
    <s v="其他"/>
    <s v="三农"/>
    <m/>
    <m/>
    <m/>
    <m/>
    <s v="中国建设银行株洲城东支行"/>
    <n v="20"/>
    <s v="个人经营性贷款"/>
    <n v="5.05"/>
    <s v="人民币"/>
    <s v="否"/>
    <s v="2022-09-12 00:00:00"/>
    <s v="2023-09-12 00:00:00"/>
    <m/>
    <s v="00011283-2022082200000042"/>
    <m/>
    <s v="00011283-2022082200000042"/>
    <s v="大农委保字-liuxianzhu"/>
    <n v="2"/>
    <m/>
    <s v="自然人保证"/>
    <n v="0"/>
    <n v="60"/>
    <n v="0"/>
    <n v="20"/>
    <n v="20"/>
    <n v="0"/>
    <m/>
    <s v=""/>
    <m/>
    <s v="国担非专项业务"/>
    <m/>
    <s v="国担非专项业务"/>
    <m/>
    <s v="2022-11-23 17:01:01"/>
    <s v="2022-12-20 11:11:36"/>
    <s v="2022-11-23 16:06:26"/>
    <s v="唐媛"/>
    <m/>
    <s v="省再担合规性审查通过"/>
    <s v="国担合规性审查通过"/>
    <m/>
    <n v="20"/>
    <n v="20"/>
    <n v="365"/>
    <n v="0"/>
    <n v="0"/>
    <n v="2E-3"/>
    <n v="400"/>
    <n v="400"/>
    <m/>
  </r>
  <r>
    <s v="4302822091210005"/>
    <s v="国担非专项业务"/>
    <s v="新增"/>
    <x v="46"/>
    <m/>
    <s v="湖南省融资再担保有限公司"/>
    <s v="杨绪强"/>
    <s v="农户"/>
    <s v="居民身份证"/>
    <s v="342224198305051617"/>
    <m/>
    <m/>
    <m/>
    <m/>
    <m/>
    <s v="是"/>
    <s v="安徽省/宿州市/灵璧县"/>
    <s v="内陆养殖"/>
    <s v="农、林、牧、渔业"/>
    <n v="0"/>
    <n v="0"/>
    <n v="1"/>
    <n v="0"/>
    <s v="其他"/>
    <s v="三农"/>
    <m/>
    <m/>
    <m/>
    <m/>
    <s v="中国建设银行株洲城东支行"/>
    <n v="20"/>
    <s v="个人经营性贷款"/>
    <n v="5.05"/>
    <s v="人民币"/>
    <s v="否"/>
    <s v="2022-09-12 00:00:00"/>
    <s v="2023-09-12 00:00:00"/>
    <m/>
    <s v="00011283-2022091200000050"/>
    <m/>
    <s v="00011283-2022091200000050"/>
    <s v="大农委保字-yangxuqiang"/>
    <n v="2"/>
    <m/>
    <s v="自然人保证"/>
    <n v="0"/>
    <n v="60"/>
    <n v="0"/>
    <n v="20"/>
    <n v="20"/>
    <n v="0"/>
    <m/>
    <s v=""/>
    <m/>
    <s v="国担非专项业务"/>
    <m/>
    <s v="国担非专项业务"/>
    <m/>
    <s v="2022-11-23 17:01:01"/>
    <s v="2022-12-20 11:11:36"/>
    <s v="2022-11-23 16:06:26"/>
    <s v="唐媛"/>
    <m/>
    <s v="省再担合规性审查通过"/>
    <s v="国担合规性审查通过"/>
    <m/>
    <n v="20"/>
    <n v="20"/>
    <n v="365"/>
    <n v="0"/>
    <n v="0"/>
    <n v="2E-3"/>
    <n v="400"/>
    <n v="400"/>
    <m/>
  </r>
  <r>
    <s v="4302822091310047"/>
    <s v="国担非专项业务"/>
    <s v="新增"/>
    <x v="46"/>
    <m/>
    <s v="湖南省融资再担保有限公司"/>
    <s v="孙书姣"/>
    <s v="农户"/>
    <s v="居民身份证"/>
    <s v="422429196209104882"/>
    <m/>
    <m/>
    <m/>
    <m/>
    <m/>
    <s v="否"/>
    <s v="湖北省/潜江市"/>
    <s v="内陆养殖"/>
    <s v="农、林、牧、渔业"/>
    <n v="0"/>
    <n v="0"/>
    <n v="1"/>
    <n v="0"/>
    <s v="其他"/>
    <s v="三农"/>
    <m/>
    <m/>
    <m/>
    <m/>
    <s v="中国建设银行株洲城东支行"/>
    <n v="5"/>
    <s v="个人经营性贷款"/>
    <n v="5.05"/>
    <s v="人民币"/>
    <s v="否"/>
    <s v="2022-09-13 00:00:00"/>
    <s v="2023-09-13 00:00:00"/>
    <m/>
    <s v="00011283-2022091300000013"/>
    <m/>
    <s v="00011283-2022091300000013"/>
    <s v="大农委保字-sunshujiao"/>
    <n v="2"/>
    <m/>
    <s v="自然人保证"/>
    <n v="0"/>
    <n v="60"/>
    <n v="0"/>
    <n v="20"/>
    <n v="20"/>
    <n v="0"/>
    <m/>
    <s v=""/>
    <m/>
    <s v="国担非专项业务"/>
    <m/>
    <s v="国担非专项业务"/>
    <m/>
    <s v="2022-11-23 17:01:01"/>
    <s v="2022-12-20 11:11:36"/>
    <s v="2022-11-23 16:06:26"/>
    <s v="唐媛"/>
    <m/>
    <s v="省再担合规性审查通过"/>
    <s v="国担合规性审查通过"/>
    <m/>
    <n v="5"/>
    <n v="5"/>
    <n v="365"/>
    <n v="0"/>
    <n v="0"/>
    <n v="2E-3"/>
    <n v="100"/>
    <n v="100"/>
    <m/>
  </r>
  <r>
    <s v="4302822091310048"/>
    <s v="国担非专项业务"/>
    <s v="新增"/>
    <x v="46"/>
    <m/>
    <s v="湖南省融资再担保有限公司"/>
    <s v="刘勇"/>
    <s v="农户"/>
    <s v="居民身份证"/>
    <s v="452526198104295417"/>
    <m/>
    <m/>
    <m/>
    <m/>
    <m/>
    <s v="否"/>
    <s v="湖南省/常德市/石门县"/>
    <s v="猪的饲养"/>
    <s v="农、林、牧、渔业"/>
    <n v="0"/>
    <n v="0"/>
    <n v="1"/>
    <n v="0"/>
    <s v="其他"/>
    <s v="三农"/>
    <m/>
    <m/>
    <m/>
    <m/>
    <s v="中国建设银行株洲城东支行"/>
    <n v="10"/>
    <s v="个人经营性贷款"/>
    <n v="5.05"/>
    <s v="人民币"/>
    <s v="否"/>
    <s v="2022-09-13 00:00:00"/>
    <s v="2023-03-13 00:00:00"/>
    <m/>
    <s v="00011283-2022091300000052"/>
    <m/>
    <s v="00011283-2022091300000052"/>
    <s v="大农委保字-liuyong"/>
    <n v="2"/>
    <m/>
    <s v="自然人保证"/>
    <n v="0"/>
    <n v="60"/>
    <n v="0"/>
    <n v="20"/>
    <n v="20"/>
    <n v="0"/>
    <m/>
    <s v=""/>
    <m/>
    <s v="国担非专项业务"/>
    <m/>
    <s v="国担非专项业务"/>
    <m/>
    <s v="2022-11-23 17:01:01"/>
    <s v="2022-12-20 11:12:03"/>
    <s v="2022-11-23 16:06:26"/>
    <s v="唐媛"/>
    <m/>
    <s v="省再担合规性审查通过"/>
    <s v="国担合规性审查通过"/>
    <m/>
    <n v="10"/>
    <n v="10"/>
    <n v="181"/>
    <n v="0"/>
    <n v="0"/>
    <n v="2E-3"/>
    <n v="99.18"/>
    <n v="99.18"/>
    <m/>
  </r>
  <r>
    <s v="4302822091310049"/>
    <s v="国担非专项业务"/>
    <s v="新增"/>
    <x v="46"/>
    <m/>
    <s v="湖南省融资再担保有限公司"/>
    <s v="王胜"/>
    <s v="农户"/>
    <s v="居民身份证"/>
    <s v="43250119851120151X"/>
    <m/>
    <m/>
    <m/>
    <m/>
    <m/>
    <s v="是"/>
    <s v="湖南省/长沙市/岳麓区"/>
    <s v="猪的饲养"/>
    <s v="农、林、牧、渔业"/>
    <n v="0"/>
    <n v="0"/>
    <n v="1"/>
    <n v="0"/>
    <s v="其他"/>
    <s v="三农"/>
    <m/>
    <m/>
    <m/>
    <m/>
    <s v="中国建设银行株洲城东支行"/>
    <n v="20"/>
    <s v="个人经营性贷款"/>
    <n v="5.05"/>
    <s v="人民币"/>
    <s v="否"/>
    <s v="2022-09-13 00:00:00"/>
    <s v="2023-09-13 00:00:00"/>
    <m/>
    <s v="00011283-2022091300000079"/>
    <m/>
    <s v="00011283-2022091300000079"/>
    <s v="大农委保字-wangsheng"/>
    <n v="2"/>
    <m/>
    <s v="自然人保证"/>
    <n v="0"/>
    <n v="60"/>
    <n v="0"/>
    <n v="20"/>
    <n v="20"/>
    <n v="0"/>
    <m/>
    <s v=""/>
    <m/>
    <s v="国担非专项业务"/>
    <m/>
    <s v="国担非专项业务"/>
    <m/>
    <s v="2022-11-23 17:01:01"/>
    <s v="2022-12-20 11:12:03"/>
    <s v="2022-11-23 16:06:26"/>
    <s v="唐媛"/>
    <m/>
    <s v="省再担合规性审查通过"/>
    <s v="国担合规性审查通过"/>
    <m/>
    <n v="20"/>
    <n v="20"/>
    <n v="365"/>
    <n v="0"/>
    <n v="0"/>
    <n v="2E-3"/>
    <n v="400"/>
    <n v="400"/>
    <m/>
  </r>
  <r>
    <s v="4302822091410065"/>
    <s v="国担非专项业务"/>
    <s v="新增"/>
    <x v="46"/>
    <m/>
    <s v="湖南省融资再担保有限公司"/>
    <s v="杨绪强"/>
    <s v="农户"/>
    <s v="居民身份证"/>
    <s v="342224198305051617"/>
    <m/>
    <m/>
    <m/>
    <m/>
    <m/>
    <s v="否"/>
    <s v="安徽省/宿州市/灵璧县"/>
    <s v="内陆养殖"/>
    <s v="农、林、牧、渔业"/>
    <n v="0"/>
    <n v="0"/>
    <n v="1"/>
    <n v="0"/>
    <s v="其他"/>
    <s v="三农"/>
    <m/>
    <m/>
    <m/>
    <m/>
    <s v="中国建设银行株洲城东支行"/>
    <n v="40"/>
    <s v="个人经营性贷款"/>
    <n v="5.05"/>
    <s v="人民币"/>
    <s v="否"/>
    <s v="2022-09-14 00:00:00"/>
    <s v="2023-09-14 00:00:00"/>
    <m/>
    <s v="00011283-2022091400000009"/>
    <m/>
    <s v="00011283-2022091400000009"/>
    <s v="大农委保字-yangxuqiang"/>
    <n v="2"/>
    <m/>
    <s v="自然人保证"/>
    <n v="0"/>
    <n v="60"/>
    <n v="0"/>
    <n v="20"/>
    <n v="20"/>
    <n v="0"/>
    <m/>
    <s v=""/>
    <m/>
    <s v="国担非专项业务"/>
    <m/>
    <s v="国担非专项业务"/>
    <m/>
    <s v="2022-11-23 17:01:01"/>
    <s v="2022-12-20 11:12:03"/>
    <s v="2022-11-23 16:06:26"/>
    <s v="唐媛"/>
    <m/>
    <s v="省再担合规性审查通过"/>
    <s v="国担合规性审查通过"/>
    <m/>
    <n v="40"/>
    <n v="40"/>
    <n v="365"/>
    <n v="0"/>
    <n v="0"/>
    <n v="2E-3"/>
    <n v="800"/>
    <n v="800"/>
    <m/>
  </r>
  <r>
    <s v="4302822091410066"/>
    <s v="国担非专项业务"/>
    <s v="新增"/>
    <x v="46"/>
    <m/>
    <s v="湖南省融资再担保有限公司"/>
    <s v="周朝辉"/>
    <s v="农户"/>
    <s v="居民身份证"/>
    <s v="430502197607211042"/>
    <m/>
    <m/>
    <m/>
    <m/>
    <m/>
    <s v="否"/>
    <s v="湖南省/邵阳市/新邵县"/>
    <s v="猪的饲养"/>
    <s v="农、林、牧、渔业"/>
    <n v="0"/>
    <n v="0"/>
    <n v="1"/>
    <n v="0"/>
    <s v="其他"/>
    <s v="三农"/>
    <m/>
    <m/>
    <m/>
    <m/>
    <s v="中国建设银行株洲城东支行"/>
    <n v="15"/>
    <s v="个人经营性贷款"/>
    <n v="5.05"/>
    <s v="人民币"/>
    <s v="否"/>
    <s v="2022-09-14 00:00:00"/>
    <s v="2023-09-14 00:00:00"/>
    <m/>
    <s v="00011283-2022091400000024"/>
    <m/>
    <s v="00011283-2022091400000024"/>
    <s v="大农委保字-zhouchaohui"/>
    <n v="2"/>
    <m/>
    <s v="自然人保证"/>
    <n v="0"/>
    <n v="60"/>
    <n v="0"/>
    <n v="20"/>
    <n v="20"/>
    <n v="0"/>
    <m/>
    <s v=""/>
    <m/>
    <s v="国担非专项业务"/>
    <m/>
    <s v="国担非专项业务"/>
    <m/>
    <s v="2022-11-23 17:01:01"/>
    <s v="2022-12-20 11:12:03"/>
    <s v="2022-11-23 16:06:26"/>
    <s v="唐媛"/>
    <m/>
    <s v="省再担合规性审查通过"/>
    <s v="国担合规性审查通过"/>
    <m/>
    <n v="15"/>
    <n v="15"/>
    <n v="365"/>
    <n v="0"/>
    <n v="0"/>
    <n v="2E-3"/>
    <n v="300"/>
    <n v="300"/>
    <m/>
  </r>
  <r>
    <s v="4302822091410067"/>
    <s v="国担非专项业务"/>
    <s v="新增"/>
    <x v="46"/>
    <m/>
    <s v="湖南省融资再担保有限公司"/>
    <s v="刘伟俊"/>
    <s v="农户"/>
    <s v="居民身份证"/>
    <s v="432524199308207712"/>
    <m/>
    <m/>
    <m/>
    <m/>
    <m/>
    <s v="否"/>
    <s v="湖南省/娄底市/新化县"/>
    <s v="猪的饲养"/>
    <s v="农、林、牧、渔业"/>
    <n v="0"/>
    <n v="0"/>
    <n v="1"/>
    <n v="0"/>
    <s v="其他"/>
    <s v="三农"/>
    <m/>
    <m/>
    <m/>
    <m/>
    <s v="中国建设银行株洲城东支行"/>
    <n v="20"/>
    <s v="个人经营性贷款"/>
    <n v="5.05"/>
    <s v="人民币"/>
    <s v="否"/>
    <s v="2022-09-14 00:00:00"/>
    <s v="2023-09-14 00:00:00"/>
    <m/>
    <s v="00011283-2022091400000084"/>
    <m/>
    <s v="00011283-2022091400000084"/>
    <s v="大农委保字-liuweijun"/>
    <n v="2"/>
    <m/>
    <s v="自然人保证"/>
    <n v="0"/>
    <n v="60"/>
    <n v="0"/>
    <n v="20"/>
    <n v="20"/>
    <n v="0"/>
    <m/>
    <s v=""/>
    <m/>
    <s v="国担非专项业务"/>
    <m/>
    <s v="国担非专项业务"/>
    <m/>
    <s v="2022-11-23 17:00:34"/>
    <s v="2022-12-20 11:11:11"/>
    <s v="2022-11-23 16:06:26"/>
    <s v="唐媛"/>
    <m/>
    <s v="省再担合规性审查通过"/>
    <s v="国担合规性审查通过"/>
    <m/>
    <n v="20"/>
    <n v="20"/>
    <n v="365"/>
    <n v="0"/>
    <n v="0"/>
    <n v="2E-3"/>
    <n v="400"/>
    <n v="400"/>
    <m/>
  </r>
  <r>
    <s v="4302822091410068"/>
    <s v="国担非专项业务"/>
    <s v="新增"/>
    <x v="46"/>
    <m/>
    <s v="湖南省融资再担保有限公司"/>
    <s v="陈素淋"/>
    <s v="农户"/>
    <s v="居民身份证"/>
    <s v="350623199105277224"/>
    <m/>
    <m/>
    <m/>
    <m/>
    <m/>
    <s v="是"/>
    <s v="福建省/漳州市/漳浦县"/>
    <s v="猪的饲养"/>
    <s v="农、林、牧、渔业"/>
    <n v="0"/>
    <n v="0"/>
    <n v="1"/>
    <n v="0"/>
    <s v="其他"/>
    <s v="三农"/>
    <m/>
    <m/>
    <m/>
    <m/>
    <s v="中国建设银行株洲城东支行"/>
    <n v="30"/>
    <s v="个人经营性贷款"/>
    <n v="5.05"/>
    <s v="人民币"/>
    <s v="否"/>
    <s v="2022-09-14 00:00:00"/>
    <s v="2023-09-14 00:00:00"/>
    <m/>
    <s v="00011283-2022091400000074"/>
    <m/>
    <s v="00011283-2022091400000074"/>
    <s v="大农委保字-chensulin"/>
    <n v="2"/>
    <m/>
    <s v="自然人保证"/>
    <n v="0"/>
    <n v="60"/>
    <n v="0"/>
    <n v="20"/>
    <n v="20"/>
    <n v="0"/>
    <m/>
    <s v=""/>
    <m/>
    <s v="国担非专项业务"/>
    <m/>
    <s v="国担非专项业务"/>
    <m/>
    <s v="2022-11-23 17:01:01"/>
    <s v="2022-12-20 11:11:36"/>
    <s v="2022-11-23 16:06:26"/>
    <s v="唐媛"/>
    <m/>
    <s v="省再担合规性审查通过"/>
    <s v="国担合规性审查通过"/>
    <m/>
    <n v="30"/>
    <n v="30"/>
    <n v="365"/>
    <n v="0"/>
    <n v="0"/>
    <n v="2E-3"/>
    <n v="600"/>
    <n v="600"/>
    <m/>
  </r>
  <r>
    <s v="4302822091510043"/>
    <s v="国担非专项业务"/>
    <s v="新增"/>
    <x v="46"/>
    <m/>
    <s v="湖南省融资再担保有限公司"/>
    <s v="王根友"/>
    <s v="农户"/>
    <s v="居民身份证"/>
    <s v="360430196907050612"/>
    <m/>
    <m/>
    <m/>
    <m/>
    <m/>
    <s v="否"/>
    <s v="江西省/九江市/彭泽县"/>
    <s v="内陆养殖"/>
    <s v="农、林、牧、渔业"/>
    <n v="0"/>
    <n v="0"/>
    <n v="1"/>
    <n v="0"/>
    <s v="其他"/>
    <s v="三农"/>
    <m/>
    <m/>
    <m/>
    <m/>
    <s v="中国建设银行株洲城东支行"/>
    <n v="50"/>
    <s v="个人经营性贷款"/>
    <n v="5.05"/>
    <s v="人民币"/>
    <s v="否"/>
    <s v="2022-09-15 00:00:00"/>
    <s v="2023-09-15 00:00:00"/>
    <m/>
    <s v="00011283-2022091500000023"/>
    <m/>
    <s v="00011283-2022091500000023"/>
    <s v="大农委保字-wanggenyou"/>
    <n v="2"/>
    <m/>
    <s v="自然人保证"/>
    <n v="0"/>
    <n v="60"/>
    <n v="0"/>
    <n v="20"/>
    <n v="20"/>
    <n v="0"/>
    <m/>
    <s v=""/>
    <m/>
    <s v="国担非专项业务"/>
    <m/>
    <s v="国担非专项业务"/>
    <m/>
    <s v="2022-11-23 17:01:01"/>
    <s v="2022-12-20 11:11:36"/>
    <s v="2022-11-23 16:06:26"/>
    <s v="唐媛"/>
    <m/>
    <s v="省再担合规性审查通过"/>
    <s v="国担合规性审查通过"/>
    <m/>
    <n v="50"/>
    <n v="50"/>
    <n v="365"/>
    <n v="0"/>
    <n v="0"/>
    <n v="2E-3"/>
    <n v="1000"/>
    <n v="1000"/>
    <m/>
  </r>
  <r>
    <s v="4302822091510044"/>
    <s v="国担非专项业务"/>
    <s v="新增"/>
    <x v="46"/>
    <m/>
    <s v="湖南省融资再担保有限公司"/>
    <s v="张立强"/>
    <s v="农户"/>
    <s v="居民身份证"/>
    <s v="430124198504215877"/>
    <m/>
    <m/>
    <m/>
    <m/>
    <m/>
    <s v="否"/>
    <s v="湖南省/长沙市/宁乡市"/>
    <s v="鸡的饲养"/>
    <s v="农、林、牧、渔业"/>
    <n v="0"/>
    <n v="0"/>
    <n v="1"/>
    <n v="0"/>
    <s v="其他"/>
    <s v="三农"/>
    <m/>
    <m/>
    <m/>
    <m/>
    <s v="中国建设银行株洲城东支行"/>
    <n v="20"/>
    <s v="个人经营性贷款"/>
    <n v="5.05"/>
    <s v="人民币"/>
    <s v="否"/>
    <s v="2022-09-15 00:00:00"/>
    <s v="2023-09-15 00:00:00"/>
    <m/>
    <s v="00011283-2022091500000039"/>
    <m/>
    <s v="00011283-2022091500000039"/>
    <s v="大农委保字-zhangliqiang"/>
    <n v="2"/>
    <m/>
    <s v="自然人保证"/>
    <n v="0"/>
    <n v="60"/>
    <n v="0"/>
    <n v="20"/>
    <n v="20"/>
    <n v="0"/>
    <m/>
    <s v=""/>
    <m/>
    <s v="国担非专项业务"/>
    <m/>
    <s v="国担非专项业务"/>
    <m/>
    <s v="2022-11-23 17:01:01"/>
    <s v="2022-12-20 11:11:36"/>
    <s v="2022-11-23 16:06:26"/>
    <s v="唐媛"/>
    <m/>
    <s v="省再担合规性审查通过"/>
    <s v="国担合规性审查通过"/>
    <m/>
    <n v="20"/>
    <n v="20"/>
    <n v="365"/>
    <n v="0"/>
    <n v="0"/>
    <n v="2E-3"/>
    <n v="400"/>
    <n v="400"/>
    <m/>
  </r>
  <r>
    <s v="4302822091610032"/>
    <s v="国担非专项业务"/>
    <s v="新增"/>
    <x v="46"/>
    <m/>
    <s v="湖南省融资再担保有限公司"/>
    <s v="冯金明"/>
    <s v="农户"/>
    <s v="居民身份证"/>
    <s v="421083196303055314"/>
    <m/>
    <m/>
    <m/>
    <m/>
    <m/>
    <s v="否"/>
    <s v="湖北省/荆州市/洪湖市"/>
    <s v="内陆养殖"/>
    <s v="农、林、牧、渔业"/>
    <n v="0"/>
    <n v="0"/>
    <n v="1"/>
    <n v="0"/>
    <s v="其他"/>
    <s v="三农"/>
    <m/>
    <m/>
    <m/>
    <m/>
    <s v="中国建设银行株洲城东支行"/>
    <n v="10"/>
    <s v="个人经营性贷款"/>
    <n v="5.05"/>
    <s v="人民币"/>
    <s v="否"/>
    <s v="2022-09-16 00:00:00"/>
    <s v="2023-09-16 00:00:00"/>
    <m/>
    <s v="00011283-2022091500000087"/>
    <m/>
    <s v="00011283-2022091500000087"/>
    <s v="大农委保字-fengjinming"/>
    <n v="2"/>
    <m/>
    <s v="自然人保证"/>
    <n v="0"/>
    <n v="60"/>
    <n v="0"/>
    <n v="20"/>
    <n v="20"/>
    <n v="0"/>
    <m/>
    <s v=""/>
    <m/>
    <s v="国担非专项业务"/>
    <m/>
    <s v="国担非专项业务"/>
    <m/>
    <s v="2022-11-23 17:01:01"/>
    <s v="2022-12-20 11:12:03"/>
    <s v="2022-11-23 16:06:26"/>
    <s v="唐媛"/>
    <m/>
    <s v="省再担合规性审查通过"/>
    <s v="国担合规性审查通过"/>
    <m/>
    <n v="10"/>
    <n v="10"/>
    <n v="365"/>
    <n v="0"/>
    <n v="0"/>
    <n v="2E-3"/>
    <n v="200"/>
    <n v="200"/>
    <m/>
  </r>
  <r>
    <s v="4302822091610033"/>
    <s v="国担非专项业务"/>
    <s v="新增"/>
    <x v="46"/>
    <m/>
    <s v="湖南省融资再担保有限公司"/>
    <s v="赖华忠"/>
    <s v="农户"/>
    <s v="居民身份证"/>
    <s v="362123196304101558"/>
    <m/>
    <m/>
    <m/>
    <m/>
    <m/>
    <s v="否"/>
    <s v="江西省/赣州市/信丰县"/>
    <s v="猪的饲养"/>
    <s v="农、林、牧、渔业"/>
    <n v="0"/>
    <n v="0"/>
    <n v="1"/>
    <n v="0"/>
    <s v="其他"/>
    <s v="三农"/>
    <m/>
    <m/>
    <m/>
    <m/>
    <s v="中国建设银行株洲城东支行"/>
    <n v="10"/>
    <s v="个人经营性贷款"/>
    <n v="5.05"/>
    <s v="人民币"/>
    <s v="否"/>
    <s v="2022-09-16 00:00:00"/>
    <s v="2023-09-16 00:00:00"/>
    <m/>
    <s v="00011283-2022091600000042"/>
    <m/>
    <s v="00011283-2022091600000042"/>
    <s v="大农委保字-laihuazhong"/>
    <n v="2"/>
    <m/>
    <s v="自然人保证"/>
    <n v="0"/>
    <n v="60"/>
    <n v="0"/>
    <n v="20"/>
    <n v="20"/>
    <n v="0"/>
    <m/>
    <s v=""/>
    <m/>
    <s v="国担非专项业务"/>
    <m/>
    <s v="国担非专项业务"/>
    <m/>
    <s v="2022-11-23 17:01:01"/>
    <s v="2022-12-20 11:12:03"/>
    <s v="2022-11-23 16:06:26"/>
    <s v="唐媛"/>
    <m/>
    <s v="省再担合规性审查通过"/>
    <s v="国担合规性审查通过"/>
    <m/>
    <n v="10"/>
    <n v="10"/>
    <n v="365"/>
    <n v="0"/>
    <n v="0"/>
    <n v="2E-3"/>
    <n v="200"/>
    <n v="200"/>
    <m/>
  </r>
  <r>
    <s v="4302822091810003"/>
    <s v="国担非专项业务"/>
    <s v="新增"/>
    <x v="46"/>
    <m/>
    <s v="湖南省融资再担保有限公司"/>
    <s v="葛于贵"/>
    <s v="农户"/>
    <s v="居民身份证"/>
    <s v="32082519720515233X"/>
    <m/>
    <m/>
    <m/>
    <m/>
    <m/>
    <s v="否"/>
    <s v="江苏省/宿迁市/泗阳县"/>
    <s v="内陆养殖"/>
    <s v="农、林、牧、渔业"/>
    <n v="0"/>
    <n v="0"/>
    <n v="1"/>
    <n v="0"/>
    <s v="其他"/>
    <s v="三农"/>
    <m/>
    <m/>
    <m/>
    <m/>
    <s v="中国建设银行株洲城东支行"/>
    <n v="20"/>
    <s v="个人经营性贷款"/>
    <n v="5.05"/>
    <s v="人民币"/>
    <s v="否"/>
    <s v="2022-09-18 00:00:00"/>
    <s v="2023-09-18 00:00:00"/>
    <m/>
    <s v="00011283-2022091800000046"/>
    <m/>
    <s v="00011283-2022091800000046"/>
    <s v="大农委保字-geyugui"/>
    <n v="2"/>
    <m/>
    <s v="自然人保证"/>
    <n v="0"/>
    <n v="60"/>
    <n v="0"/>
    <n v="20"/>
    <n v="20"/>
    <n v="0"/>
    <m/>
    <s v=""/>
    <m/>
    <s v="国担非专项业务"/>
    <m/>
    <s v="国担非专项业务"/>
    <m/>
    <s v="2022-11-23 17:01:01"/>
    <s v="2022-12-20 11:12:03"/>
    <s v="2022-11-23 16:06:26"/>
    <s v="唐媛"/>
    <m/>
    <s v="省再担合规性审查通过"/>
    <s v="国担合规性审查通过"/>
    <m/>
    <n v="20"/>
    <n v="20"/>
    <n v="365"/>
    <n v="0"/>
    <n v="0"/>
    <n v="2E-3"/>
    <n v="400"/>
    <n v="400"/>
    <m/>
  </r>
  <r>
    <s v="4302822091910049"/>
    <s v="国担非专项业务"/>
    <s v="新增"/>
    <x v="46"/>
    <m/>
    <s v="湖南省融资再担保有限公司"/>
    <s v="肖水香"/>
    <s v="农户"/>
    <s v="居民身份证"/>
    <s v="430528197106097361"/>
    <m/>
    <m/>
    <m/>
    <m/>
    <m/>
    <s v="否"/>
    <s v="湖南省/邵阳市/新宁县"/>
    <s v="猪的饲养"/>
    <s v="农、林、牧、渔业"/>
    <n v="0"/>
    <n v="0"/>
    <n v="1"/>
    <n v="0"/>
    <s v="其他"/>
    <s v="三农"/>
    <m/>
    <m/>
    <m/>
    <m/>
    <s v="中国建设银行株洲城东支行"/>
    <n v="25"/>
    <s v="个人经营性贷款"/>
    <n v="5.05"/>
    <s v="人民币"/>
    <s v="否"/>
    <s v="2022-09-19 00:00:00"/>
    <s v="2023-09-19 00:00:00"/>
    <m/>
    <s v="00011283-2022091800000059"/>
    <m/>
    <s v="00011283-2022091800000059"/>
    <s v="大农委保字-xiaoshuixiang"/>
    <n v="2"/>
    <m/>
    <s v="自然人保证"/>
    <n v="0"/>
    <n v="60"/>
    <n v="0"/>
    <n v="20"/>
    <n v="20"/>
    <n v="0"/>
    <m/>
    <s v=""/>
    <m/>
    <s v="国担非专项业务"/>
    <m/>
    <s v="国担非专项业务"/>
    <m/>
    <s v="2022-11-23 17:01:01"/>
    <s v="2022-12-20 11:11:36"/>
    <s v="2022-11-23 16:06:26"/>
    <s v="唐媛"/>
    <m/>
    <s v="省再担合规性审查通过"/>
    <s v="国担合规性审查通过"/>
    <m/>
    <n v="25"/>
    <n v="25"/>
    <n v="365"/>
    <n v="0"/>
    <n v="0"/>
    <n v="2E-3"/>
    <n v="500"/>
    <n v="500"/>
    <m/>
  </r>
  <r>
    <s v="4302822091910050"/>
    <s v="国担非专项业务"/>
    <s v="新增"/>
    <x v="46"/>
    <m/>
    <s v="湖南省融资再担保有限公司"/>
    <s v="蒋荣"/>
    <s v="农户"/>
    <s v="居民身份证"/>
    <s v="510722198506018500"/>
    <m/>
    <m/>
    <m/>
    <m/>
    <m/>
    <s v="否"/>
    <s v="四川省/绵阳市/三台县"/>
    <s v="猪的饲养"/>
    <s v="农、林、牧、渔业"/>
    <n v="0"/>
    <n v="0"/>
    <n v="1"/>
    <n v="0"/>
    <s v="其他"/>
    <s v="三农"/>
    <m/>
    <m/>
    <m/>
    <m/>
    <s v="中国建设银行株洲城东支行"/>
    <n v="10"/>
    <s v="个人经营性贷款"/>
    <n v="5.05"/>
    <s v="人民币"/>
    <s v="否"/>
    <s v="2022-09-19 00:00:00"/>
    <s v="2023-09-19 00:00:00"/>
    <m/>
    <s v="00011283-2022091900000086"/>
    <m/>
    <s v="00011283-2022091900000086"/>
    <s v="大农委保字-jiangrong"/>
    <n v="2"/>
    <m/>
    <s v="自然人保证"/>
    <n v="0"/>
    <n v="60"/>
    <n v="0"/>
    <n v="20"/>
    <n v="20"/>
    <n v="0"/>
    <m/>
    <s v=""/>
    <m/>
    <s v="国担非专项业务"/>
    <m/>
    <s v="国担非专项业务"/>
    <m/>
    <s v="2022-11-23 17:01:01"/>
    <s v="2022-12-20 11:11:36"/>
    <s v="2022-11-23 16:06:26"/>
    <s v="唐媛"/>
    <m/>
    <s v="省再担合规性审查通过"/>
    <s v="国担合规性审查通过"/>
    <m/>
    <n v="10"/>
    <n v="10"/>
    <n v="365"/>
    <n v="0"/>
    <n v="0"/>
    <n v="2E-3"/>
    <n v="200"/>
    <n v="200"/>
    <m/>
  </r>
  <r>
    <s v="4302822092010049"/>
    <s v="国担非专项业务"/>
    <s v="新增"/>
    <x v="46"/>
    <m/>
    <s v="湖南省融资再担保有限公司"/>
    <s v="刘显华"/>
    <s v="农户"/>
    <s v="居民身份证"/>
    <s v="340406197510262239"/>
    <m/>
    <m/>
    <m/>
    <m/>
    <m/>
    <s v="否"/>
    <s v="安徽省/淮南市/潘集区"/>
    <s v="内陆养殖"/>
    <s v="农、林、牧、渔业"/>
    <n v="0"/>
    <n v="0"/>
    <n v="1"/>
    <n v="0"/>
    <s v="其他"/>
    <s v="三农"/>
    <m/>
    <m/>
    <m/>
    <m/>
    <s v="中国建设银行株洲城东支行"/>
    <n v="10"/>
    <s v="个人经营性贷款"/>
    <n v="5.05"/>
    <s v="人民币"/>
    <s v="否"/>
    <s v="2022-09-20 00:00:00"/>
    <s v="2023-09-20 00:00:00"/>
    <m/>
    <s v="00011283-2022092000000012"/>
    <m/>
    <s v="00011283-2022092000000012"/>
    <s v="大农委保字-liuxianhua"/>
    <n v="2"/>
    <m/>
    <s v="自然人保证"/>
    <n v="0"/>
    <n v="60"/>
    <n v="0"/>
    <n v="20"/>
    <n v="20"/>
    <n v="0"/>
    <m/>
    <s v=""/>
    <m/>
    <s v="国担非专项业务"/>
    <m/>
    <s v="国担非专项业务"/>
    <m/>
    <s v="2022-11-23 17:01:01"/>
    <s v="2022-12-20 11:11:36"/>
    <s v="2022-11-23 16:06:26"/>
    <s v="唐媛"/>
    <m/>
    <s v="省再担合规性审查通过"/>
    <s v="国担合规性审查通过"/>
    <m/>
    <n v="10"/>
    <n v="10"/>
    <n v="365"/>
    <n v="0"/>
    <n v="0"/>
    <n v="2E-3"/>
    <n v="200"/>
    <n v="200"/>
    <m/>
  </r>
  <r>
    <s v="4302822092010050"/>
    <s v="国担非专项业务"/>
    <s v="新增"/>
    <x v="46"/>
    <m/>
    <s v="湖南省融资再担保有限公司"/>
    <s v="胡为兵"/>
    <s v="农户"/>
    <s v="居民身份证"/>
    <s v="320825197311102352"/>
    <m/>
    <m/>
    <m/>
    <m/>
    <m/>
    <s v="否"/>
    <s v="江苏省/宿迁市/泗阳县"/>
    <s v="内陆养殖"/>
    <s v="农、林、牧、渔业"/>
    <n v="0"/>
    <n v="0"/>
    <n v="1"/>
    <n v="0"/>
    <s v="其他"/>
    <s v="三农"/>
    <m/>
    <m/>
    <m/>
    <m/>
    <s v="中国建设银行株洲城东支行"/>
    <n v="20"/>
    <s v="个人经营性贷款"/>
    <n v="5.05"/>
    <s v="人民币"/>
    <s v="否"/>
    <s v="2022-09-20 00:00:00"/>
    <s v="2023-09-20 00:00:00"/>
    <m/>
    <s v="00011283-2022092000000079"/>
    <m/>
    <s v="00011283-2022092000000079"/>
    <s v="大农委保字-huweibing"/>
    <n v="2"/>
    <m/>
    <s v="自然人保证"/>
    <n v="0"/>
    <n v="60"/>
    <n v="0"/>
    <n v="20"/>
    <n v="20"/>
    <n v="0"/>
    <m/>
    <s v=""/>
    <m/>
    <s v="国担非专项业务"/>
    <m/>
    <s v="国担非专项业务"/>
    <m/>
    <s v="2022-11-23 17:00:34"/>
    <s v="2022-12-20 11:11:11"/>
    <s v="2022-11-23 16:06:26"/>
    <s v="唐媛"/>
    <m/>
    <s v="省再担合规性审查通过"/>
    <s v="国担合规性审查通过"/>
    <m/>
    <n v="20"/>
    <n v="20"/>
    <n v="365"/>
    <n v="0"/>
    <n v="0"/>
    <n v="2E-3"/>
    <n v="400"/>
    <n v="400"/>
    <m/>
  </r>
  <r>
    <s v="4302822092110052"/>
    <s v="国担非专项业务"/>
    <s v="新增"/>
    <x v="46"/>
    <m/>
    <s v="湖南省融资再担保有限公司"/>
    <s v="王红善"/>
    <s v="农户"/>
    <s v="居民身份证"/>
    <s v="341125196804134354"/>
    <m/>
    <m/>
    <m/>
    <m/>
    <m/>
    <s v="否"/>
    <s v="安徽省/滁州市/定远县"/>
    <s v="猪的饲养"/>
    <s v="农、林、牧、渔业"/>
    <n v="0"/>
    <n v="0"/>
    <n v="1"/>
    <n v="0"/>
    <s v="其他"/>
    <s v="三农"/>
    <m/>
    <m/>
    <m/>
    <m/>
    <s v="中国建设银行株洲城东支行"/>
    <n v="5"/>
    <s v="个人经营性贷款"/>
    <n v="5.05"/>
    <s v="人民币"/>
    <s v="否"/>
    <s v="2022-09-21 00:00:00"/>
    <s v="2023-09-21 00:00:00"/>
    <m/>
    <s v="00011283-2022092100000027"/>
    <m/>
    <s v="00011283-2022092100000027"/>
    <s v="大农委保字-wanghongshan"/>
    <n v="2"/>
    <m/>
    <s v="自然人保证"/>
    <n v="0"/>
    <n v="60"/>
    <n v="0"/>
    <n v="20"/>
    <n v="20"/>
    <n v="0"/>
    <m/>
    <s v=""/>
    <m/>
    <s v="国担非专项业务"/>
    <m/>
    <s v="国担非专项业务"/>
    <m/>
    <s v="2022-11-23 17:00:34"/>
    <s v="2022-12-20 11:11:11"/>
    <s v="2022-11-23 16:06:26"/>
    <s v="唐媛"/>
    <m/>
    <s v="省再担合规性审查通过"/>
    <s v="国担合规性审查通过"/>
    <m/>
    <n v="5"/>
    <n v="5"/>
    <n v="365"/>
    <n v="0"/>
    <n v="0"/>
    <n v="2E-3"/>
    <n v="100"/>
    <n v="100"/>
    <m/>
  </r>
  <r>
    <s v="4302822092110053"/>
    <s v="国担非专项业务"/>
    <s v="新增"/>
    <x v="46"/>
    <m/>
    <s v="湖南省融资再担保有限公司"/>
    <s v="胡学斌"/>
    <s v="农户"/>
    <s v="居民身份证"/>
    <s v="431228198408164012"/>
    <m/>
    <m/>
    <m/>
    <m/>
    <m/>
    <s v="是"/>
    <s v="湖南省/怀化市/芷江侗族自治县"/>
    <s v="猪的饲养"/>
    <s v="农、林、牧、渔业"/>
    <n v="0"/>
    <n v="0"/>
    <n v="1"/>
    <n v="0"/>
    <s v="其他"/>
    <s v="三农"/>
    <m/>
    <m/>
    <m/>
    <m/>
    <s v="中国建设银行株洲城东支行"/>
    <n v="15"/>
    <s v="个人经营性贷款"/>
    <n v="5.05"/>
    <s v="人民币"/>
    <s v="否"/>
    <s v="2022-09-21 00:00:00"/>
    <s v="2023-09-21 00:00:00"/>
    <m/>
    <s v="00011283-2022092100000049"/>
    <m/>
    <s v="00011283-2022092100000049"/>
    <s v="大农委保字-huxuebin"/>
    <n v="2"/>
    <m/>
    <s v="自然人保证"/>
    <n v="0"/>
    <n v="60"/>
    <n v="0"/>
    <n v="20"/>
    <n v="20"/>
    <n v="0"/>
    <m/>
    <s v=""/>
    <m/>
    <s v="国担非专项业务"/>
    <m/>
    <s v="国担非专项业务"/>
    <m/>
    <s v="2022-11-23 17:00:34"/>
    <s v="2022-12-20 11:11:11"/>
    <s v="2022-11-23 16:06:26"/>
    <s v="唐媛"/>
    <m/>
    <s v="省再担合规性审查通过"/>
    <s v="国担合规性审查通过"/>
    <m/>
    <n v="15"/>
    <n v="15"/>
    <n v="365"/>
    <n v="0"/>
    <n v="0"/>
    <n v="2E-3"/>
    <n v="300"/>
    <n v="300"/>
    <m/>
  </r>
  <r>
    <s v="4302822092210033"/>
    <s v="国担非专项业务"/>
    <s v="新增"/>
    <x v="46"/>
    <m/>
    <s v="湖南省融资再担保有限公司"/>
    <s v="漆佳威"/>
    <s v="农户"/>
    <s v="居民身份证"/>
    <s v="362204199301150039"/>
    <m/>
    <m/>
    <m/>
    <m/>
    <m/>
    <s v="否"/>
    <s v="江西省/宜春市/高安市"/>
    <s v="猪的饲养"/>
    <s v="农、林、牧、渔业"/>
    <n v="0"/>
    <n v="0"/>
    <n v="1"/>
    <n v="0"/>
    <s v="其他"/>
    <s v="三农"/>
    <m/>
    <m/>
    <m/>
    <m/>
    <s v="中国建设银行株洲城东支行"/>
    <n v="20"/>
    <s v="个人经营性贷款"/>
    <n v="5.05"/>
    <s v="人民币"/>
    <s v="否"/>
    <s v="2022-09-22 00:00:00"/>
    <s v="2023-09-22 00:00:00"/>
    <m/>
    <s v="00011283-2022092200000080"/>
    <m/>
    <s v="00011283-2022092200000080"/>
    <s v="大农委保字-qijiawei"/>
    <n v="2"/>
    <m/>
    <s v="自然人保证"/>
    <n v="0"/>
    <n v="60"/>
    <n v="0"/>
    <n v="20"/>
    <n v="20"/>
    <n v="0"/>
    <m/>
    <s v=""/>
    <m/>
    <s v="国担非专项业务"/>
    <m/>
    <s v="国担非专项业务"/>
    <m/>
    <s v="2022-11-23 17:01:01"/>
    <s v="2022-12-20 11:11:36"/>
    <s v="2022-11-23 16:06:26"/>
    <s v="唐媛"/>
    <m/>
    <s v="省再担合规性审查通过"/>
    <s v="国担合规性审查通过"/>
    <m/>
    <n v="20"/>
    <n v="20"/>
    <n v="365"/>
    <n v="0"/>
    <n v="0"/>
    <n v="2E-3"/>
    <n v="400"/>
    <n v="400"/>
    <m/>
  </r>
  <r>
    <s v="4302822092310031"/>
    <s v="国担非专项业务"/>
    <s v="新增"/>
    <x v="46"/>
    <m/>
    <s v="湖南省融资再担保有限公司"/>
    <s v="李珍"/>
    <s v="农户"/>
    <s v="居民身份证"/>
    <s v="431382199211290080"/>
    <m/>
    <m/>
    <m/>
    <m/>
    <m/>
    <s v="否"/>
    <s v="湖南省/娄底市/涟源市"/>
    <s v="猪的饲养"/>
    <s v="农、林、牧、渔业"/>
    <n v="0"/>
    <n v="0"/>
    <n v="1"/>
    <n v="0"/>
    <s v="其他"/>
    <s v="三农"/>
    <m/>
    <m/>
    <m/>
    <m/>
    <s v="中国建设银行株洲城东支行"/>
    <n v="10"/>
    <s v="个人经营性贷款"/>
    <n v="5.05"/>
    <s v="人民币"/>
    <s v="否"/>
    <s v="2022-09-23 00:00:00"/>
    <s v="2023-09-23 00:00:00"/>
    <m/>
    <s v="00011283-2022092300000090"/>
    <m/>
    <s v="00011283-2022092300000090"/>
    <s v="大农委保字-lizhen"/>
    <n v="2"/>
    <m/>
    <s v="自然人保证"/>
    <n v="0"/>
    <n v="60"/>
    <n v="0"/>
    <n v="20"/>
    <n v="20"/>
    <n v="0"/>
    <m/>
    <s v=""/>
    <m/>
    <s v="国担非专项业务"/>
    <m/>
    <s v="国担非专项业务"/>
    <m/>
    <s v="2022-11-23 17:01:01"/>
    <s v="2022-12-20 11:11:36"/>
    <s v="2022-11-23 16:06:26"/>
    <s v="唐媛"/>
    <m/>
    <s v="省再担合规性审查通过"/>
    <s v="国担合规性审查通过"/>
    <m/>
    <n v="10"/>
    <n v="10"/>
    <n v="365"/>
    <n v="0"/>
    <n v="0"/>
    <n v="2E-3"/>
    <n v="200"/>
    <n v="200"/>
    <m/>
  </r>
  <r>
    <s v="4302822092410005"/>
    <s v="国担非专项业务"/>
    <s v="新增"/>
    <x v="46"/>
    <m/>
    <s v="湖南省融资再担保有限公司"/>
    <s v="王兆菊"/>
    <s v="农户"/>
    <s v="居民身份证"/>
    <s v="320922197009157623"/>
    <m/>
    <m/>
    <m/>
    <m/>
    <m/>
    <s v="是"/>
    <s v="江苏省/盐城市/滨海县"/>
    <s v="内陆养殖"/>
    <s v="农、林、牧、渔业"/>
    <n v="0"/>
    <n v="0"/>
    <n v="1"/>
    <n v="0"/>
    <s v="其他"/>
    <s v="三农"/>
    <m/>
    <m/>
    <m/>
    <m/>
    <s v="中国建设银行株洲城东支行"/>
    <n v="10.8"/>
    <s v="个人经营性贷款"/>
    <n v="5.05"/>
    <s v="人民币"/>
    <s v="否"/>
    <s v="2022-09-24 00:00:00"/>
    <s v="2023-09-24 00:00:00"/>
    <m/>
    <s v="00011283-2022092400000032"/>
    <m/>
    <s v="00011283-2022092400000032"/>
    <s v="大农委保字-wangzhaoju"/>
    <n v="2"/>
    <m/>
    <s v="自然人保证"/>
    <n v="0"/>
    <n v="60"/>
    <n v="0"/>
    <n v="20"/>
    <n v="20"/>
    <n v="0"/>
    <m/>
    <s v=""/>
    <m/>
    <s v="国担非专项业务"/>
    <m/>
    <s v="国担非专项业务"/>
    <m/>
    <s v="2022-11-23 17:01:01"/>
    <s v="2022-12-20 11:11:36"/>
    <s v="2022-11-23 16:06:26"/>
    <s v="唐媛"/>
    <m/>
    <s v="省再担合规性审查通过"/>
    <s v="国担合规性审查通过"/>
    <m/>
    <n v="10.8"/>
    <n v="10.8"/>
    <n v="365"/>
    <n v="0"/>
    <n v="0"/>
    <n v="2E-3"/>
    <n v="216"/>
    <n v="216"/>
    <m/>
  </r>
  <r>
    <s v="4302822092410006"/>
    <s v="国担非专项业务"/>
    <s v="新增"/>
    <x v="46"/>
    <m/>
    <s v="湖南省融资再担保有限公司"/>
    <s v="成新平"/>
    <s v="农户"/>
    <s v="居民身份证"/>
    <s v="422403197512084934"/>
    <m/>
    <m/>
    <m/>
    <m/>
    <m/>
    <s v="否"/>
    <s v="湖北省/荆州市/洪湖市"/>
    <s v="内陆养殖"/>
    <s v="农、林、牧、渔业"/>
    <n v="0"/>
    <n v="0"/>
    <n v="1"/>
    <n v="0"/>
    <s v="其他"/>
    <s v="三农"/>
    <m/>
    <m/>
    <m/>
    <m/>
    <s v="中国建设银行株洲城东支行"/>
    <n v="20"/>
    <s v="个人经营性贷款"/>
    <n v="5.05"/>
    <s v="人民币"/>
    <s v="否"/>
    <s v="2022-09-24 00:00:00"/>
    <s v="2023-09-24 00:00:00"/>
    <m/>
    <s v="00011283-2022092400000045"/>
    <m/>
    <s v="00011283-2022092400000045"/>
    <s v="大农委保字-chengxinping"/>
    <n v="2"/>
    <m/>
    <s v="自然人保证"/>
    <n v="0"/>
    <n v="60"/>
    <n v="0"/>
    <n v="20"/>
    <n v="20"/>
    <n v="0"/>
    <m/>
    <s v=""/>
    <m/>
    <s v="国担非专项业务"/>
    <m/>
    <s v="国担非专项业务"/>
    <m/>
    <s v="2022-11-23 17:01:01"/>
    <s v="2022-12-20 11:11:36"/>
    <s v="2022-11-23 16:06:26"/>
    <s v="唐媛"/>
    <m/>
    <s v="省再担合规性审查通过"/>
    <s v="国担合规性审查通过"/>
    <m/>
    <n v="20"/>
    <n v="20"/>
    <n v="365"/>
    <n v="0"/>
    <n v="0"/>
    <n v="2E-3"/>
    <n v="400"/>
    <n v="400"/>
    <m/>
  </r>
  <r>
    <s v="4302822092510004"/>
    <s v="国担非专项业务"/>
    <s v="新增"/>
    <x v="46"/>
    <m/>
    <s v="湖南省融资再担保有限公司"/>
    <s v="刘伟俊"/>
    <s v="农户"/>
    <s v="居民身份证"/>
    <s v="432524199308207712"/>
    <m/>
    <m/>
    <m/>
    <m/>
    <m/>
    <s v="否"/>
    <s v="湖南省/娄底市/新化县"/>
    <s v="猪的饲养"/>
    <s v="农、林、牧、渔业"/>
    <n v="0"/>
    <n v="0"/>
    <n v="1"/>
    <n v="0"/>
    <s v="其他"/>
    <s v="三农"/>
    <m/>
    <m/>
    <m/>
    <m/>
    <s v="中国建设银行株洲城东支行"/>
    <n v="20"/>
    <s v="个人经营性贷款"/>
    <n v="5.05"/>
    <s v="人民币"/>
    <s v="否"/>
    <s v="2022-09-25 00:00:00"/>
    <s v="2023-09-25 00:00:00"/>
    <m/>
    <s v="00011283-2022092500000021"/>
    <m/>
    <s v="00011283-2022092500000021"/>
    <s v="大农委保字-liuweijun"/>
    <n v="2"/>
    <m/>
    <s v="自然人保证"/>
    <n v="0"/>
    <n v="60"/>
    <n v="0"/>
    <n v="20"/>
    <n v="20"/>
    <n v="0"/>
    <m/>
    <s v=""/>
    <m/>
    <s v="国担非专项业务"/>
    <m/>
    <s v="国担非专项业务"/>
    <m/>
    <s v="2022-11-23 17:01:01"/>
    <s v="2022-12-20 11:11:36"/>
    <s v="2022-11-23 16:06:26"/>
    <s v="唐媛"/>
    <m/>
    <s v="省再担合规性审查通过"/>
    <s v="国担合规性审查通过"/>
    <m/>
    <n v="20"/>
    <n v="20"/>
    <n v="365"/>
    <n v="0"/>
    <n v="0"/>
    <n v="2E-3"/>
    <n v="400"/>
    <n v="400"/>
    <m/>
  </r>
  <r>
    <s v="4302822092510005"/>
    <s v="国担非专项业务"/>
    <s v="新增"/>
    <x v="46"/>
    <m/>
    <s v="湖南省融资再担保有限公司"/>
    <s v="葛于贵"/>
    <s v="农户"/>
    <s v="居民身份证"/>
    <s v="32082519720515233X"/>
    <m/>
    <m/>
    <m/>
    <m/>
    <m/>
    <s v="否"/>
    <s v="江苏省/宿迁市/泗阳县"/>
    <s v="内陆养殖"/>
    <s v="农、林、牧、渔业"/>
    <n v="0"/>
    <n v="0"/>
    <n v="1"/>
    <n v="0"/>
    <s v="其他"/>
    <s v="三农"/>
    <m/>
    <m/>
    <m/>
    <m/>
    <s v="中国建设银行株洲城东支行"/>
    <n v="20"/>
    <s v="个人经营性贷款"/>
    <n v="5.05"/>
    <s v="人民币"/>
    <s v="否"/>
    <s v="2022-09-25 00:00:00"/>
    <s v="2023-09-25 00:00:00"/>
    <m/>
    <s v="00011283-2022092500000036"/>
    <m/>
    <s v="00011283-2022092500000036"/>
    <s v="大农委保字-geyugui"/>
    <n v="2"/>
    <m/>
    <s v="自然人保证"/>
    <n v="0"/>
    <n v="60"/>
    <n v="0"/>
    <n v="20"/>
    <n v="20"/>
    <n v="0"/>
    <m/>
    <s v=""/>
    <m/>
    <s v="国担非专项业务"/>
    <m/>
    <s v="国担非专项业务"/>
    <m/>
    <s v="2022-11-23 17:01:01"/>
    <s v="2022-12-20 11:11:36"/>
    <s v="2022-11-23 16:06:26"/>
    <s v="唐媛"/>
    <m/>
    <s v="省再担合规性审查通过"/>
    <s v="国担合规性审查通过"/>
    <m/>
    <n v="20"/>
    <n v="20"/>
    <n v="365"/>
    <n v="0"/>
    <n v="0"/>
    <n v="2E-3"/>
    <n v="400"/>
    <n v="400"/>
    <m/>
  </r>
  <r>
    <s v="4302822092010051"/>
    <s v="国担非专项业务"/>
    <s v="新增"/>
    <x v="46"/>
    <m/>
    <s v="湖南省融资再担保有限公司"/>
    <s v="王胜"/>
    <s v="农户"/>
    <s v="居民身份证"/>
    <s v="43250119851120151X"/>
    <m/>
    <m/>
    <m/>
    <m/>
    <m/>
    <s v="否"/>
    <s v="江苏省/宿迁市/泗阳县"/>
    <s v="猪的饲养"/>
    <s v="农、林、牧、渔业"/>
    <n v="0"/>
    <n v="0"/>
    <n v="1"/>
    <n v="0"/>
    <s v="其他"/>
    <s v="三农"/>
    <m/>
    <m/>
    <m/>
    <m/>
    <s v="中国建设银行株洲城东支行"/>
    <n v="20"/>
    <s v="个人经营性贷款"/>
    <n v="5.05"/>
    <s v="人民币"/>
    <s v="否"/>
    <s v="2022-09-20 00:00:00"/>
    <s v="2023-09-20 00:00:00"/>
    <m/>
    <s v="00011283-2022092000000074"/>
    <m/>
    <s v="00011283-2022092000000074"/>
    <s v="大农委保字-wangsheng"/>
    <n v="2"/>
    <m/>
    <s v="自然人保证"/>
    <n v="0"/>
    <n v="60"/>
    <n v="0"/>
    <n v="20"/>
    <n v="20"/>
    <n v="0"/>
    <m/>
    <s v=""/>
    <m/>
    <s v="国担非专项业务"/>
    <m/>
    <s v="国担非专项业务"/>
    <m/>
    <s v="2022-11-23 17:01:01"/>
    <s v="2022-12-20 11:11:36"/>
    <s v="2022-11-23 16:06:26"/>
    <s v="唐媛"/>
    <m/>
    <s v="省再担合规性审查通过"/>
    <s v="国担合规性审查通过"/>
    <m/>
    <n v="20"/>
    <n v="20"/>
    <n v="365"/>
    <n v="0"/>
    <n v="0"/>
    <n v="2E-3"/>
    <n v="400"/>
    <n v="400"/>
    <m/>
  </r>
  <r>
    <s v="4302822092610026"/>
    <s v="国担非专项业务"/>
    <s v="新增"/>
    <x v="46"/>
    <m/>
    <s v="湖南省融资再担保有限公司"/>
    <s v="胡为兵"/>
    <s v="农户"/>
    <s v="居民身份证"/>
    <s v="320825197311102352"/>
    <m/>
    <m/>
    <m/>
    <m/>
    <m/>
    <s v="否"/>
    <s v="江苏省/宿迁市/泗阳县"/>
    <s v="内陆养殖"/>
    <s v="农、林、牧、渔业"/>
    <n v="0"/>
    <n v="0"/>
    <n v="1"/>
    <n v="0"/>
    <s v="其他"/>
    <s v="三农"/>
    <m/>
    <m/>
    <m/>
    <m/>
    <s v="中国建设银行株洲城东支行"/>
    <n v="20"/>
    <s v="个人经营性贷款"/>
    <n v="5.05"/>
    <s v="人民币"/>
    <s v="否"/>
    <s v="2022-09-26 00:00:00"/>
    <s v="2023-09-26 00:00:00"/>
    <m/>
    <s v="00011283-2022092500000035"/>
    <m/>
    <s v="00011283-2022092500000035"/>
    <s v="大农委保字-huweibing"/>
    <n v="2"/>
    <m/>
    <s v="自然人保证"/>
    <n v="0"/>
    <n v="60"/>
    <n v="0"/>
    <n v="20"/>
    <n v="20"/>
    <n v="0"/>
    <m/>
    <s v=""/>
    <m/>
    <s v="国担非专项业务"/>
    <m/>
    <s v="国担非专项业务"/>
    <m/>
    <s v="2022-11-23 17:01:01"/>
    <s v="2022-12-20 11:11:36"/>
    <s v="2022-11-23 16:06:26"/>
    <s v="唐媛"/>
    <m/>
    <s v="省再担合规性审查通过"/>
    <s v="国担合规性审查通过"/>
    <m/>
    <n v="20"/>
    <n v="20"/>
    <n v="365"/>
    <n v="0"/>
    <n v="0"/>
    <n v="2E-3"/>
    <n v="400"/>
    <n v="400"/>
    <m/>
  </r>
  <r>
    <s v="4302822092610027"/>
    <s v="国担非专项业务"/>
    <s v="新增"/>
    <x v="46"/>
    <m/>
    <s v="湖南省融资再担保有限公司"/>
    <s v="高少东"/>
    <s v="农户"/>
    <s v="居民身份证"/>
    <s v="420121196910124217"/>
    <m/>
    <m/>
    <m/>
    <m/>
    <m/>
    <s v="是"/>
    <s v="湖北省/武汉市/汉阳区"/>
    <s v="猪的饲养"/>
    <s v="农、林、牧、渔业"/>
    <n v="0"/>
    <n v="0"/>
    <n v="1"/>
    <n v="0"/>
    <s v="其他"/>
    <s v="三农"/>
    <m/>
    <m/>
    <m/>
    <m/>
    <s v="中国建设银行株洲城东支行"/>
    <n v="10"/>
    <s v="个人经营性贷款"/>
    <n v="5.05"/>
    <s v="人民币"/>
    <s v="否"/>
    <s v="2022-09-26 00:00:00"/>
    <s v="2023-09-26 00:00:00"/>
    <m/>
    <s v="00011283-2022092600000052"/>
    <m/>
    <s v="00011283-2022092600000052"/>
    <s v="大农委保字-gaoshaodong"/>
    <n v="2"/>
    <m/>
    <s v="自然人保证"/>
    <n v="0"/>
    <n v="60"/>
    <n v="0"/>
    <n v="20"/>
    <n v="20"/>
    <n v="0"/>
    <m/>
    <s v=""/>
    <m/>
    <s v="国担非专项业务"/>
    <m/>
    <s v="国担非专项业务"/>
    <m/>
    <s v="2022-11-23 17:01:01"/>
    <s v="2022-12-20 11:12:03"/>
    <s v="2022-11-23 16:06:26"/>
    <s v="唐媛"/>
    <m/>
    <s v="省再担合规性审查通过"/>
    <s v="国担合规性审查通过"/>
    <m/>
    <n v="10"/>
    <n v="10"/>
    <n v="365"/>
    <n v="0"/>
    <n v="0"/>
    <n v="2E-3"/>
    <n v="200"/>
    <n v="200"/>
    <m/>
  </r>
  <r>
    <s v="4302822092710058"/>
    <s v="国担非专项业务"/>
    <s v="新增"/>
    <x v="46"/>
    <m/>
    <s v="湖南省融资再担保有限公司"/>
    <s v="罗超锐"/>
    <s v="农户"/>
    <s v="居民身份证"/>
    <s v="441622198709182316"/>
    <m/>
    <m/>
    <m/>
    <m/>
    <m/>
    <s v="是"/>
    <s v="广东省/河源市/龙川县"/>
    <s v="猪的饲养"/>
    <s v="农、林、牧、渔业"/>
    <n v="0"/>
    <n v="0"/>
    <n v="1"/>
    <n v="0"/>
    <s v="其他"/>
    <s v="三农"/>
    <m/>
    <m/>
    <m/>
    <m/>
    <s v="中国建设银行株洲城东支行"/>
    <n v="15"/>
    <s v="个人经营性贷款"/>
    <n v="5.05"/>
    <s v="人民币"/>
    <s v="否"/>
    <s v="2022-09-27 00:00:00"/>
    <s v="2023-09-27 00:00:00"/>
    <m/>
    <s v="00011283-2022092700000020"/>
    <m/>
    <s v="00011283-2022092700000020"/>
    <s v="大农委保字-luochaorui"/>
    <n v="2"/>
    <m/>
    <s v="自然人保证"/>
    <n v="0"/>
    <n v="60"/>
    <n v="0"/>
    <n v="20"/>
    <n v="20"/>
    <n v="0"/>
    <m/>
    <s v=""/>
    <m/>
    <s v="国担非专项业务"/>
    <m/>
    <s v="国担非专项业务"/>
    <m/>
    <s v="2022-11-23 17:01:01"/>
    <s v="2022-12-20 11:12:03"/>
    <s v="2022-11-23 16:06:26"/>
    <s v="唐媛"/>
    <m/>
    <s v="省再担合规性审查通过"/>
    <s v="国担合规性审查通过"/>
    <m/>
    <n v="15"/>
    <n v="15"/>
    <n v="365"/>
    <n v="0"/>
    <n v="0"/>
    <n v="2E-3"/>
    <n v="300"/>
    <n v="300"/>
    <m/>
  </r>
  <r>
    <s v="4302822092710059"/>
    <s v="国担非专项业务"/>
    <s v="新增"/>
    <x v="46"/>
    <m/>
    <s v="湖南省融资再担保有限公司"/>
    <s v="钟冬香"/>
    <s v="农户"/>
    <s v="居民身份证"/>
    <s v="360732198912302827"/>
    <m/>
    <m/>
    <m/>
    <m/>
    <m/>
    <s v="是"/>
    <s v="江西省/赣州市/兴国县"/>
    <s v="猪的饲养"/>
    <s v="农、林、牧、渔业"/>
    <n v="0"/>
    <n v="0"/>
    <n v="1"/>
    <n v="0"/>
    <s v="其他"/>
    <s v="三农"/>
    <m/>
    <m/>
    <m/>
    <m/>
    <s v="中国建设银行株洲城东支行"/>
    <n v="30"/>
    <s v="个人经营性贷款"/>
    <n v="5.05"/>
    <s v="人民币"/>
    <s v="否"/>
    <s v="2022-09-27 00:00:00"/>
    <s v="2023-09-27 00:00:00"/>
    <m/>
    <s v="00011283-2022092700000032"/>
    <m/>
    <s v="00011283-2022092700000032"/>
    <s v="大农委保字-zhongdongxiang"/>
    <n v="2"/>
    <m/>
    <s v="自然人保证"/>
    <n v="0"/>
    <n v="60"/>
    <n v="0"/>
    <n v="20"/>
    <n v="20"/>
    <n v="0"/>
    <m/>
    <s v=""/>
    <m/>
    <s v="国担非专项业务"/>
    <m/>
    <s v="国担非专项业务"/>
    <m/>
    <s v="2022-11-23 17:01:01"/>
    <s v="2022-12-20 11:12:03"/>
    <s v="2022-11-23 16:06:26"/>
    <s v="唐媛"/>
    <m/>
    <s v="省再担合规性审查通过"/>
    <s v="国担合规性审查通过"/>
    <m/>
    <n v="30"/>
    <n v="30"/>
    <n v="365"/>
    <n v="0"/>
    <n v="0"/>
    <n v="2E-3"/>
    <n v="600"/>
    <n v="600"/>
    <m/>
  </r>
  <r>
    <s v="4302822092710060"/>
    <s v="国担非专项业务"/>
    <s v="新增"/>
    <x v="46"/>
    <m/>
    <s v="湖南省融资再担保有限公司"/>
    <s v="刘紫微"/>
    <s v="农户"/>
    <s v="居民身份证"/>
    <s v="421083199810246522"/>
    <m/>
    <m/>
    <m/>
    <m/>
    <m/>
    <s v="否"/>
    <s v="湖北省/荆州市/洪湖市"/>
    <s v="内陆养殖"/>
    <s v="农、林、牧、渔业"/>
    <n v="0"/>
    <n v="0"/>
    <n v="1"/>
    <n v="0"/>
    <s v="其他"/>
    <s v="三农"/>
    <m/>
    <m/>
    <m/>
    <m/>
    <s v="中国建设银行株洲城东支行"/>
    <n v="11"/>
    <s v="个人经营性贷款"/>
    <n v="5.05"/>
    <s v="人民币"/>
    <s v="否"/>
    <s v="2022-09-27 00:00:00"/>
    <s v="2023-09-27 00:00:00"/>
    <m/>
    <s v="00011283-2022092700000080"/>
    <m/>
    <s v="00011283-2022092700000080"/>
    <s v="大农委保字-liuziwei"/>
    <n v="2"/>
    <m/>
    <s v="自然人保证"/>
    <n v="0"/>
    <n v="60"/>
    <n v="0"/>
    <n v="20"/>
    <n v="20"/>
    <n v="0"/>
    <m/>
    <s v=""/>
    <m/>
    <s v="国担非专项业务"/>
    <m/>
    <s v="国担非专项业务"/>
    <m/>
    <s v="2022-11-23 17:01:01"/>
    <s v="2022-12-20 11:11:36"/>
    <s v="2022-11-23 16:06:26"/>
    <s v="唐媛"/>
    <m/>
    <s v="省再担合规性审查通过"/>
    <s v="国担合规性审查通过"/>
    <m/>
    <n v="11"/>
    <n v="11"/>
    <n v="365"/>
    <n v="0"/>
    <n v="0"/>
    <n v="2E-3"/>
    <n v="220"/>
    <n v="220"/>
    <m/>
  </r>
  <r>
    <s v="4302822092710061"/>
    <s v="国担非专项业务"/>
    <s v="新增"/>
    <x v="46"/>
    <m/>
    <s v="湖南省融资再担保有限公司"/>
    <s v="黄政文"/>
    <s v="农户"/>
    <s v="居民身份证"/>
    <s v="433024197010108855"/>
    <m/>
    <m/>
    <m/>
    <m/>
    <m/>
    <s v="否"/>
    <s v="湖南省/怀化市/溆浦县"/>
    <s v="猪的饲养"/>
    <s v="农、林、牧、渔业"/>
    <n v="0"/>
    <n v="0"/>
    <n v="1"/>
    <n v="0"/>
    <s v="其他"/>
    <s v="三农"/>
    <m/>
    <m/>
    <m/>
    <m/>
    <s v="中国建设银行株洲城东支行"/>
    <n v="30"/>
    <s v="个人经营性贷款"/>
    <n v="5.05"/>
    <s v="人民币"/>
    <s v="否"/>
    <s v="2022-09-27 00:00:00"/>
    <s v="2023-09-27 00:00:00"/>
    <m/>
    <s v="00011283-2022092700000084"/>
    <m/>
    <s v="00011283-2022092700000084"/>
    <s v="大农委保字-huangzhengwen"/>
    <n v="2"/>
    <m/>
    <s v="自然人保证"/>
    <n v="0"/>
    <n v="60"/>
    <n v="0"/>
    <n v="20"/>
    <n v="20"/>
    <n v="0"/>
    <m/>
    <s v=""/>
    <m/>
    <s v="国担非专项业务"/>
    <m/>
    <s v="国担非专项业务"/>
    <m/>
    <s v="2022-11-23 17:01:01"/>
    <s v="2022-12-20 11:11:36"/>
    <s v="2022-11-23 16:06:26"/>
    <s v="唐媛"/>
    <m/>
    <s v="省再担合规性审查通过"/>
    <s v="国担合规性审查通过"/>
    <m/>
    <n v="30"/>
    <n v="30"/>
    <n v="365"/>
    <n v="0"/>
    <n v="0"/>
    <n v="2E-3"/>
    <n v="600"/>
    <n v="600"/>
    <m/>
  </r>
  <r>
    <s v="4302822092710062"/>
    <s v="国担非专项业务"/>
    <s v="新增"/>
    <x v="46"/>
    <m/>
    <s v="湖南省融资再担保有限公司"/>
    <s v="刘建初"/>
    <s v="农户"/>
    <s v="居民身份证"/>
    <s v="450304196506153534"/>
    <m/>
    <m/>
    <m/>
    <m/>
    <m/>
    <s v="是"/>
    <s v="广西壮族自治区/桂林市/象山区"/>
    <s v="猪的饲养"/>
    <s v="农、林、牧、渔业"/>
    <n v="0"/>
    <n v="0"/>
    <n v="1"/>
    <n v="0"/>
    <s v="其他"/>
    <s v="三农"/>
    <m/>
    <m/>
    <m/>
    <m/>
    <s v="中国建设银行株洲城东支行"/>
    <n v="24.97"/>
    <s v="个人经营性贷款"/>
    <n v="5.05"/>
    <s v="人民币"/>
    <s v="否"/>
    <s v="2022-09-27 00:00:00"/>
    <s v="2023-09-27 00:00:00"/>
    <m/>
    <s v="00011283-2022092700000087"/>
    <m/>
    <s v="00011283-2022092700000087"/>
    <s v="大农委保字-liujianchu"/>
    <n v="2"/>
    <m/>
    <s v="自然人保证"/>
    <n v="0"/>
    <n v="60"/>
    <n v="0"/>
    <n v="20"/>
    <n v="20"/>
    <n v="0"/>
    <m/>
    <s v=""/>
    <m/>
    <s v="国担非专项业务"/>
    <m/>
    <s v="国担非专项业务"/>
    <m/>
    <s v="2022-11-23 17:01:01"/>
    <s v="2022-12-20 11:11:36"/>
    <s v="2022-11-23 16:06:26"/>
    <s v="唐媛"/>
    <m/>
    <s v="省再担合规性审查通过"/>
    <s v="国担合规性审查通过"/>
    <m/>
    <n v="24.97"/>
    <n v="24.97"/>
    <n v="365"/>
    <n v="0"/>
    <n v="0"/>
    <n v="2E-3"/>
    <n v="499.4"/>
    <n v="499.4"/>
    <m/>
  </r>
  <r>
    <s v="4302822092810036"/>
    <s v="国担非专项业务"/>
    <s v="新增"/>
    <x v="46"/>
    <m/>
    <s v="湖南省融资再担保有限公司"/>
    <s v="张英"/>
    <s v="农户"/>
    <s v="居民身份证"/>
    <s v="131082197706271010"/>
    <m/>
    <m/>
    <m/>
    <m/>
    <m/>
    <s v="否"/>
    <s v="河北省/廊坊市/三河市"/>
    <s v="鸡的饲养"/>
    <s v="农、林、牧、渔业"/>
    <n v="0"/>
    <n v="0"/>
    <n v="1"/>
    <n v="0"/>
    <s v="其他"/>
    <s v="三农"/>
    <m/>
    <m/>
    <m/>
    <m/>
    <s v="中国建设银行株洲城东支行"/>
    <n v="30"/>
    <s v="个人经营性贷款"/>
    <n v="5.05"/>
    <s v="人民币"/>
    <s v="否"/>
    <s v="2022-09-28 00:00:00"/>
    <s v="2023-09-28 00:00:00"/>
    <m/>
    <s v="00011283-2022092800000065"/>
    <m/>
    <s v="00011283-2022092800000065"/>
    <s v="大农委保字-zhangying"/>
    <n v="2"/>
    <m/>
    <s v="自然人保证"/>
    <n v="0"/>
    <n v="60"/>
    <n v="0"/>
    <n v="20"/>
    <n v="20"/>
    <n v="0"/>
    <m/>
    <s v=""/>
    <m/>
    <s v="国担非专项业务"/>
    <m/>
    <s v="国担非专项业务"/>
    <m/>
    <s v="2022-11-23 17:01:01"/>
    <s v="2022-12-20 11:11:36"/>
    <s v="2022-11-23 16:06:26"/>
    <s v="唐媛"/>
    <m/>
    <s v="省再担合规性审查通过"/>
    <s v="国担合规性审查通过"/>
    <m/>
    <n v="30"/>
    <n v="30"/>
    <n v="365"/>
    <n v="0"/>
    <n v="0"/>
    <n v="2E-3"/>
    <n v="600"/>
    <n v="600"/>
    <m/>
  </r>
  <r>
    <s v="4302822092810037"/>
    <s v="国担非专项业务"/>
    <s v="新增"/>
    <x v="46"/>
    <m/>
    <s v="湖南省融资再担保有限公司"/>
    <s v="杨绪强"/>
    <s v="农户"/>
    <s v="居民身份证"/>
    <s v="342224198305051617"/>
    <m/>
    <m/>
    <m/>
    <m/>
    <m/>
    <s v="否"/>
    <s v="安徽省/宿州市/灵璧县"/>
    <s v="内陆养殖"/>
    <s v="农、林、牧、渔业"/>
    <n v="0"/>
    <n v="0"/>
    <n v="1"/>
    <n v="0"/>
    <s v="其他"/>
    <s v="三农"/>
    <m/>
    <m/>
    <m/>
    <m/>
    <s v="中国建设银行株洲城东支行"/>
    <n v="20"/>
    <s v="个人经营性贷款"/>
    <n v="5.05"/>
    <s v="人民币"/>
    <s v="否"/>
    <s v="2022-09-28 00:00:00"/>
    <s v="2023-09-28 00:00:00"/>
    <m/>
    <s v="00011283-2022092800000089"/>
    <m/>
    <s v="00011283-2022092800000089"/>
    <s v="大农委保字-yangxuqiang"/>
    <n v="2"/>
    <m/>
    <s v="自然人保证"/>
    <n v="0"/>
    <n v="60"/>
    <n v="0"/>
    <n v="20"/>
    <n v="20"/>
    <n v="0"/>
    <m/>
    <s v=""/>
    <m/>
    <s v="国担非专项业务"/>
    <m/>
    <s v="国担非专项业务"/>
    <m/>
    <s v="2022-11-23 17:01:01"/>
    <s v="2022-12-20 11:11:36"/>
    <s v="2022-11-23 16:06:26"/>
    <s v="唐媛"/>
    <m/>
    <s v="省再担合规性审查通过"/>
    <s v="国担合规性审查通过"/>
    <m/>
    <n v="20"/>
    <n v="20"/>
    <n v="365"/>
    <n v="0"/>
    <n v="0"/>
    <n v="2E-3"/>
    <n v="400"/>
    <n v="400"/>
    <m/>
  </r>
  <r>
    <s v="4302822092910025"/>
    <s v="国担非专项业务"/>
    <s v="新增"/>
    <x v="46"/>
    <m/>
    <s v="湖南省融资再担保有限公司"/>
    <s v="曾志豪"/>
    <s v="农户"/>
    <s v="居民身份证"/>
    <s v="441623199407015759"/>
    <m/>
    <m/>
    <m/>
    <m/>
    <m/>
    <s v="是"/>
    <s v="广东省/河源市/连平县"/>
    <s v="猪的饲养"/>
    <s v="农、林、牧、渔业"/>
    <n v="0"/>
    <n v="0"/>
    <n v="1"/>
    <n v="0"/>
    <s v="其他"/>
    <s v="三农"/>
    <m/>
    <m/>
    <m/>
    <m/>
    <s v="中国建设银行株洲城东支行"/>
    <n v="41.39"/>
    <s v="个人经营性贷款"/>
    <n v="5.05"/>
    <s v="人民币"/>
    <s v="否"/>
    <s v="2022-09-29 00:00:00"/>
    <s v="2023-09-29 00:00:00"/>
    <m/>
    <s v="00011283-2022092900000028"/>
    <m/>
    <s v="00011283-2022092900000028"/>
    <s v="大农委保字-zengzhihao"/>
    <n v="2"/>
    <m/>
    <s v="自然人保证"/>
    <n v="0"/>
    <n v="60"/>
    <n v="0"/>
    <n v="20"/>
    <n v="20"/>
    <n v="0"/>
    <m/>
    <s v=""/>
    <m/>
    <s v="国担非专项业务"/>
    <m/>
    <s v="国担非专项业务"/>
    <m/>
    <s v="2022-11-23 17:01:01"/>
    <s v="2022-12-20 11:11:36"/>
    <s v="2022-11-23 16:06:26"/>
    <s v="唐媛"/>
    <m/>
    <s v="省再担合规性审查通过"/>
    <s v="国担合规性审查通过"/>
    <m/>
    <n v="41.39"/>
    <n v="41.39"/>
    <n v="365"/>
    <n v="0"/>
    <n v="0"/>
    <n v="2E-3"/>
    <n v="827.8"/>
    <n v="827.8"/>
    <m/>
  </r>
  <r>
    <s v="4302822090110038"/>
    <s v="国担非专项业务"/>
    <s v="新增"/>
    <x v="46"/>
    <m/>
    <s v="湖南省融资再担保有限公司"/>
    <s v="陈光涛"/>
    <s v="农户"/>
    <s v="居民身份证"/>
    <s v="420683197304262514"/>
    <m/>
    <m/>
    <m/>
    <m/>
    <m/>
    <s v="是"/>
    <s v="湖北省/襄阳市/枣阳市"/>
    <s v="猪的饲养"/>
    <s v="农、林、牧、渔业"/>
    <n v="0"/>
    <n v="0"/>
    <n v="1"/>
    <n v="0"/>
    <s v="其他"/>
    <s v="三农"/>
    <m/>
    <m/>
    <m/>
    <m/>
    <s v="中国邮政储蓄银行株洲市分行"/>
    <n v="25"/>
    <s v="个人经营性贷款"/>
    <n v="4.9000000000000004"/>
    <s v="人民币"/>
    <s v="否"/>
    <s v="2022-09-01 00:00:00"/>
    <s v="2023-09-01 00:00:00"/>
    <m/>
    <s v="ED18a28fdba74d8b1f01"/>
    <m/>
    <s v="ED18a28fdba74d8b1f01"/>
    <s v="大农委保字-chenguangtao"/>
    <n v="2"/>
    <m/>
    <s v="自然人保证"/>
    <n v="0"/>
    <n v="60"/>
    <n v="0"/>
    <n v="20"/>
    <n v="20"/>
    <n v="0"/>
    <m/>
    <s v=""/>
    <m/>
    <s v="国担非专项业务"/>
    <m/>
    <s v="国担非专项业务"/>
    <m/>
    <s v="2022-11-23 17:01:01"/>
    <s v="2022-12-20 11:11:36"/>
    <s v="2022-11-23 16:06:26"/>
    <s v="唐媛"/>
    <m/>
    <s v="省再担合规性审查通过"/>
    <s v="国担合规性审查通过"/>
    <m/>
    <n v="25"/>
    <n v="25"/>
    <n v="365"/>
    <n v="0"/>
    <n v="0"/>
    <n v="2E-3"/>
    <n v="500"/>
    <n v="500"/>
    <m/>
  </r>
  <r>
    <s v="4302822090110039"/>
    <s v="国担非专项业务"/>
    <s v="新增"/>
    <x v="46"/>
    <m/>
    <s v="湖南省融资再担保有限公司"/>
    <s v="叶良武"/>
    <s v="农户"/>
    <s v="居民身份证"/>
    <s v="441881198606081118"/>
    <m/>
    <m/>
    <m/>
    <m/>
    <m/>
    <s v="否"/>
    <s v="广东省/清远市/英德市"/>
    <s v="猪的饲养"/>
    <s v="农、林、牧、渔业"/>
    <n v="0"/>
    <n v="0"/>
    <n v="1"/>
    <n v="0"/>
    <s v="其他"/>
    <s v="三农"/>
    <m/>
    <m/>
    <m/>
    <m/>
    <s v="中国邮政储蓄银行株洲市分行"/>
    <n v="30"/>
    <s v="个人经营性贷款"/>
    <n v="4.9000000000000004"/>
    <s v="人民币"/>
    <s v="否"/>
    <s v="2022-09-01 00:00:00"/>
    <s v="2023-03-01 00:00:00"/>
    <m/>
    <s v="EDad3cae266ac3609e01"/>
    <m/>
    <s v="EDad3cae266ac3609e01"/>
    <s v="大农委保字-yeliangwu"/>
    <n v="2"/>
    <m/>
    <s v="自然人保证"/>
    <n v="0"/>
    <n v="60"/>
    <n v="0"/>
    <n v="20"/>
    <n v="20"/>
    <n v="0"/>
    <m/>
    <s v=""/>
    <m/>
    <s v="国担非专项业务"/>
    <m/>
    <s v="国担非专项业务"/>
    <m/>
    <s v="2022-11-23 17:01:01"/>
    <s v="2022-12-20 11:11:36"/>
    <s v="2022-11-23 16:06:26"/>
    <s v="唐媛"/>
    <m/>
    <s v="省再担合规性审查通过"/>
    <s v="国担合规性审查通过"/>
    <m/>
    <n v="30"/>
    <n v="30"/>
    <n v="181"/>
    <n v="0"/>
    <n v="0"/>
    <n v="2E-3"/>
    <n v="297.52999999999997"/>
    <n v="297.52999999999997"/>
    <m/>
  </r>
  <r>
    <s v="4302822090110040"/>
    <s v="国担非专项业务"/>
    <s v="新增"/>
    <x v="46"/>
    <m/>
    <s v="湖南省融资再担保有限公司"/>
    <s v="黄载明"/>
    <s v="农户"/>
    <s v="居民身份证"/>
    <s v="430522197310092877"/>
    <m/>
    <m/>
    <m/>
    <m/>
    <m/>
    <s v="否"/>
    <s v="湖南省/邵阳市/新邵县"/>
    <s v="猪的饲养"/>
    <s v="农、林、牧、渔业"/>
    <n v="0"/>
    <n v="0"/>
    <n v="1"/>
    <n v="0"/>
    <s v="其他"/>
    <s v="三农"/>
    <m/>
    <m/>
    <m/>
    <m/>
    <s v="中国邮政储蓄银行株洲市分行"/>
    <n v="50"/>
    <s v="个人经营性贷款"/>
    <n v="5.2"/>
    <s v="人民币"/>
    <s v="否"/>
    <s v="2022-09-01 00:00:00"/>
    <s v="2023-09-01 00:00:00"/>
    <m/>
    <s v="ED647324fa51b2dd9e01"/>
    <m/>
    <s v="ED647324fa51b2dd9e01"/>
    <s v="大农委保字-huangzaiming"/>
    <n v="2"/>
    <m/>
    <s v="自然人保证"/>
    <n v="0"/>
    <n v="60"/>
    <n v="0"/>
    <n v="20"/>
    <n v="20"/>
    <n v="0"/>
    <m/>
    <s v=""/>
    <m/>
    <s v="国担非专项业务"/>
    <m/>
    <s v="国担非专项业务"/>
    <m/>
    <s v="2022-11-23 17:01:01"/>
    <s v="2022-12-20 11:11:36"/>
    <s v="2022-11-23 16:06:26"/>
    <s v="唐媛"/>
    <m/>
    <s v="省再担合规性审查通过"/>
    <s v="国担合规性审查通过"/>
    <m/>
    <n v="50"/>
    <n v="50"/>
    <n v="365"/>
    <n v="0"/>
    <n v="0"/>
    <n v="2E-3"/>
    <n v="1000"/>
    <n v="1000"/>
    <m/>
  </r>
  <r>
    <s v="4302822090110041"/>
    <s v="国担非专项业务"/>
    <s v="新增"/>
    <x v="46"/>
    <m/>
    <s v="湖南省融资再担保有限公司"/>
    <s v="代从善"/>
    <s v="农户"/>
    <s v="居民身份证"/>
    <s v="420619196208256514"/>
    <m/>
    <m/>
    <m/>
    <m/>
    <m/>
    <s v="否"/>
    <s v="湖北省/随州市/曾都区"/>
    <s v="猪的饲养"/>
    <s v="农、林、牧、渔业"/>
    <n v="0"/>
    <n v="0"/>
    <n v="1"/>
    <n v="0"/>
    <s v="其他"/>
    <s v="三农"/>
    <m/>
    <m/>
    <m/>
    <m/>
    <s v="中国邮政储蓄银行株洲市分行"/>
    <n v="15"/>
    <s v="个人经营性贷款"/>
    <n v="4.9000000000000004"/>
    <s v="人民币"/>
    <s v="否"/>
    <s v="2022-09-01 00:00:00"/>
    <s v="2023-09-01 00:00:00"/>
    <m/>
    <s v="ED672824ee477324d221"/>
    <m/>
    <s v="ED672824ee477324d221"/>
    <s v="大农委保字-daicongshan"/>
    <n v="2"/>
    <m/>
    <s v="自然人保证"/>
    <n v="0"/>
    <n v="60"/>
    <n v="0"/>
    <n v="20"/>
    <n v="20"/>
    <n v="0"/>
    <m/>
    <s v=""/>
    <m/>
    <s v="国担非专项业务"/>
    <m/>
    <s v="国担非专项业务"/>
    <m/>
    <s v="2022-11-23 17:01:01"/>
    <s v="2022-12-20 11:11:36"/>
    <s v="2022-11-23 16:06:26"/>
    <s v="唐媛"/>
    <m/>
    <s v="省再担合规性审查通过"/>
    <s v="国担合规性审查通过"/>
    <m/>
    <n v="15"/>
    <n v="15"/>
    <n v="365"/>
    <n v="0"/>
    <n v="0"/>
    <n v="2E-3"/>
    <n v="300"/>
    <n v="300"/>
    <m/>
  </r>
  <r>
    <s v="4302822090110042"/>
    <s v="国担非专项业务"/>
    <s v="新增"/>
    <x v="46"/>
    <m/>
    <s v="湖南省融资再担保有限公司"/>
    <s v="黎远平"/>
    <s v="农户"/>
    <s v="居民身份证"/>
    <s v="441822197912011113"/>
    <m/>
    <m/>
    <m/>
    <m/>
    <m/>
    <s v="否"/>
    <s v="广东省/清远市/英德市"/>
    <s v="猪的饲养"/>
    <s v="农、林、牧、渔业"/>
    <n v="0"/>
    <n v="0"/>
    <n v="1"/>
    <n v="0"/>
    <s v="其他"/>
    <s v="三农"/>
    <m/>
    <m/>
    <m/>
    <m/>
    <s v="中国邮政储蓄银行株洲市分行"/>
    <n v="30"/>
    <s v="个人经营性贷款"/>
    <n v="4.9000000000000004"/>
    <s v="人民币"/>
    <s v="否"/>
    <s v="2022-09-01 00:00:00"/>
    <s v="2023-03-01 00:00:00"/>
    <m/>
    <s v="EDae537fd7c8279fdf01"/>
    <m/>
    <s v="EDae537fd7c8279fdf01"/>
    <s v="大农委保字-liyuanping"/>
    <n v="2"/>
    <m/>
    <s v="自然人保证"/>
    <n v="0"/>
    <n v="60"/>
    <n v="0"/>
    <n v="20"/>
    <n v="20"/>
    <n v="0"/>
    <m/>
    <s v=""/>
    <m/>
    <s v="国担非专项业务"/>
    <m/>
    <s v="国担非专项业务"/>
    <m/>
    <s v="2022-11-23 17:01:01"/>
    <s v="2022-12-20 11:11:36"/>
    <s v="2022-11-23 16:06:26"/>
    <s v="唐媛"/>
    <m/>
    <s v="省再担合规性审查通过"/>
    <s v="国担合规性审查通过"/>
    <m/>
    <n v="30"/>
    <n v="30"/>
    <n v="181"/>
    <n v="0"/>
    <n v="0"/>
    <n v="2E-3"/>
    <n v="297.52999999999997"/>
    <n v="297.52999999999997"/>
    <m/>
  </r>
  <r>
    <s v="4302822090210018"/>
    <s v="国担非专项业务"/>
    <s v="新增"/>
    <x v="46"/>
    <m/>
    <s v="湖南省融资再担保有限公司"/>
    <s v="曾望"/>
    <s v="农户"/>
    <s v="居民身份证"/>
    <s v="430902199207275531"/>
    <m/>
    <m/>
    <m/>
    <m/>
    <m/>
    <s v="否"/>
    <s v="湖南省/益阳市/资阳区"/>
    <s v="猪的饲养"/>
    <s v="农、林、牧、渔业"/>
    <n v="0"/>
    <n v="0"/>
    <n v="1"/>
    <n v="0"/>
    <s v="其他"/>
    <s v="三农"/>
    <m/>
    <m/>
    <m/>
    <m/>
    <s v="中国邮政储蓄银行株洲市分行"/>
    <n v="20"/>
    <s v="个人经营性贷款"/>
    <n v="5.2"/>
    <s v="人民币"/>
    <s v="否"/>
    <s v="2022-09-02 00:00:00"/>
    <s v="2023-03-02 00:00:00"/>
    <m/>
    <s v="EDcafba6321402d67501"/>
    <m/>
    <s v="EDcafba6321402d67501"/>
    <s v="大农委保字-zengwang"/>
    <n v="2"/>
    <m/>
    <s v="自然人保证"/>
    <n v="0"/>
    <n v="60"/>
    <n v="0"/>
    <n v="20"/>
    <n v="20"/>
    <n v="0"/>
    <m/>
    <s v=""/>
    <m/>
    <s v="国担非专项业务"/>
    <m/>
    <s v="国担非专项业务"/>
    <m/>
    <s v="2022-11-23 17:01:01"/>
    <s v="2022-12-20 11:12:03"/>
    <s v="2022-11-23 16:06:26"/>
    <s v="唐媛"/>
    <m/>
    <s v="省再担合规性审查通过"/>
    <s v="国担合规性审查通过"/>
    <m/>
    <n v="20"/>
    <n v="20"/>
    <n v="181"/>
    <n v="0"/>
    <n v="0"/>
    <n v="2E-3"/>
    <n v="198.36"/>
    <n v="198.36"/>
    <m/>
  </r>
  <r>
    <s v="4302822090510074"/>
    <s v="国担非专项业务"/>
    <s v="新增"/>
    <x v="46"/>
    <m/>
    <s v="湖南省融资再担保有限公司"/>
    <s v="徐光海"/>
    <s v="农户"/>
    <s v="居民身份证"/>
    <s v="420122196303297315"/>
    <m/>
    <m/>
    <m/>
    <m/>
    <m/>
    <s v="否"/>
    <s v="湖北省/武汉市/武昌区"/>
    <s v="猪的饲养"/>
    <s v="农、林、牧、渔业"/>
    <n v="0"/>
    <n v="0"/>
    <n v="1"/>
    <n v="0"/>
    <s v="其他"/>
    <s v="三农"/>
    <m/>
    <m/>
    <m/>
    <m/>
    <s v="中国邮政储蓄银行株洲市分行"/>
    <n v="50"/>
    <s v="个人经营性贷款"/>
    <n v="4.9000000000000004"/>
    <s v="人民币"/>
    <s v="否"/>
    <s v="2022-09-05 00:00:00"/>
    <s v="2023-09-05 00:00:00"/>
    <m/>
    <s v="ED292abb5b32b790e801"/>
    <m/>
    <s v="ED292abb5b32b790e801"/>
    <s v="大农委保字-xuguanghai"/>
    <n v="2"/>
    <m/>
    <s v="自然人保证"/>
    <n v="0"/>
    <n v="60"/>
    <n v="0"/>
    <n v="20"/>
    <n v="20"/>
    <n v="0"/>
    <m/>
    <s v=""/>
    <m/>
    <s v="国担非专项业务"/>
    <m/>
    <s v="国担非专项业务"/>
    <m/>
    <s v="2022-11-23 17:01:01"/>
    <s v="2022-12-20 11:12:03"/>
    <s v="2022-11-23 16:06:26"/>
    <s v="唐媛"/>
    <m/>
    <s v="省再担合规性审查通过"/>
    <s v="国担合规性审查通过"/>
    <m/>
    <n v="50"/>
    <n v="50"/>
    <n v="365"/>
    <n v="0"/>
    <n v="0"/>
    <n v="2E-3"/>
    <n v="1000"/>
    <n v="1000"/>
    <m/>
  </r>
  <r>
    <s v="4302822090510075"/>
    <s v="国担非专项业务"/>
    <s v="新增"/>
    <x v="46"/>
    <m/>
    <s v="湖南省融资再担保有限公司"/>
    <s v="黄立贤"/>
    <s v="农户"/>
    <s v="居民身份证"/>
    <s v="430521197206032376"/>
    <m/>
    <m/>
    <m/>
    <m/>
    <m/>
    <s v="否"/>
    <s v="湖南省/邵阳市/邵东市"/>
    <s v="猪的饲养"/>
    <s v="农、林、牧、渔业"/>
    <n v="0"/>
    <n v="0"/>
    <n v="1"/>
    <n v="0"/>
    <s v="其他"/>
    <s v="三农"/>
    <m/>
    <m/>
    <m/>
    <m/>
    <s v="中国邮政储蓄银行株洲市分行"/>
    <n v="30"/>
    <s v="个人经营性贷款"/>
    <n v="4.9000000000000004"/>
    <s v="人民币"/>
    <s v="否"/>
    <s v="2022-09-05 00:00:00"/>
    <s v="2023-03-05 00:00:00"/>
    <m/>
    <s v="EDde121221dfe6264101"/>
    <m/>
    <s v="EDde121221dfe6264101"/>
    <s v="大农委保字-huanglixian"/>
    <n v="2"/>
    <m/>
    <s v="自然人保证"/>
    <n v="0"/>
    <n v="60"/>
    <n v="0"/>
    <n v="20"/>
    <n v="20"/>
    <n v="0"/>
    <m/>
    <s v=""/>
    <m/>
    <s v="国担非专项业务"/>
    <m/>
    <s v="国担非专项业务"/>
    <m/>
    <s v="2022-11-23 17:01:01"/>
    <s v="2022-12-20 11:12:03"/>
    <s v="2022-11-23 16:06:26"/>
    <s v="唐媛"/>
    <m/>
    <s v="省再担合规性审查通过"/>
    <s v="国担合规性审查通过"/>
    <m/>
    <n v="30"/>
    <n v="30"/>
    <n v="181"/>
    <n v="0"/>
    <n v="0"/>
    <n v="2E-3"/>
    <n v="297.52999999999997"/>
    <n v="297.52999999999997"/>
    <m/>
  </r>
  <r>
    <s v="4302822090510076"/>
    <s v="国担非专项业务"/>
    <s v="新增"/>
    <x v="46"/>
    <m/>
    <s v="湖南省融资再担保有限公司"/>
    <s v="黄梅玲"/>
    <s v="农户"/>
    <s v="居民身份证"/>
    <s v="36220119740628086X"/>
    <m/>
    <m/>
    <m/>
    <m/>
    <m/>
    <s v="否"/>
    <s v="江西省/宜春市/袁州区"/>
    <s v="猪的饲养"/>
    <s v="农、林、牧、渔业"/>
    <n v="0"/>
    <n v="0"/>
    <n v="1"/>
    <n v="0"/>
    <s v="其他"/>
    <s v="三农"/>
    <m/>
    <m/>
    <m/>
    <m/>
    <s v="中国邮政储蓄银行株洲市分行"/>
    <n v="50"/>
    <s v="个人经营性贷款"/>
    <n v="5.2"/>
    <s v="人民币"/>
    <s v="否"/>
    <s v="2022-09-05 00:00:00"/>
    <s v="2023-09-05 00:00:00"/>
    <m/>
    <s v="EDb3b0821e761c28b901"/>
    <m/>
    <s v="EDb3b0821e761c28b901"/>
    <s v="大农委保字-huangmeiling"/>
    <n v="2"/>
    <m/>
    <s v="自然人保证"/>
    <n v="0"/>
    <n v="60"/>
    <n v="0"/>
    <n v="20"/>
    <n v="20"/>
    <n v="0"/>
    <m/>
    <s v=""/>
    <m/>
    <s v="国担非专项业务"/>
    <m/>
    <s v="国担非专项业务"/>
    <m/>
    <s v="2022-11-23 17:01:01"/>
    <s v="2022-12-20 11:12:03"/>
    <s v="2022-11-23 16:06:26"/>
    <s v="唐媛"/>
    <m/>
    <s v="省再担合规性审查通过"/>
    <s v="国担合规性审查通过"/>
    <m/>
    <n v="50"/>
    <n v="50"/>
    <n v="365"/>
    <n v="0"/>
    <n v="0"/>
    <n v="2E-3"/>
    <n v="1000"/>
    <n v="1000"/>
    <m/>
  </r>
  <r>
    <s v="4302822090510077"/>
    <s v="国担非专项业务"/>
    <s v="新增"/>
    <x v="46"/>
    <m/>
    <s v="湖南省融资再担保有限公司"/>
    <s v="王修高"/>
    <s v="农户"/>
    <s v="居民身份证"/>
    <s v="432524196503281914"/>
    <m/>
    <m/>
    <m/>
    <m/>
    <m/>
    <s v="否"/>
    <s v="湖南省/娄底市/新化县"/>
    <s v="猪的饲养"/>
    <s v="农、林、牧、渔业"/>
    <n v="0"/>
    <n v="0"/>
    <n v="1"/>
    <n v="0"/>
    <s v="其他"/>
    <s v="三农"/>
    <m/>
    <m/>
    <m/>
    <m/>
    <s v="中国邮政储蓄银行株洲市分行"/>
    <n v="25"/>
    <s v="个人经营性贷款"/>
    <n v="4.9000000000000004"/>
    <s v="人民币"/>
    <s v="否"/>
    <s v="2022-09-05 00:00:00"/>
    <s v="2023-03-05 00:00:00"/>
    <m/>
    <s v="EDc814728ab6c9025e01"/>
    <m/>
    <s v="EDc814728ab6c9025e01"/>
    <s v="大农委保字-wangxiugao"/>
    <n v="2"/>
    <m/>
    <s v="自然人保证"/>
    <n v="0"/>
    <n v="60"/>
    <n v="0"/>
    <n v="20"/>
    <n v="20"/>
    <n v="0"/>
    <m/>
    <s v=""/>
    <m/>
    <s v="国担非专项业务"/>
    <m/>
    <s v="国担非专项业务"/>
    <m/>
    <s v="2022-11-23 17:01:01"/>
    <s v="2022-12-20 11:12:03"/>
    <s v="2022-11-23 16:06:26"/>
    <s v="唐媛"/>
    <m/>
    <s v="省再担合规性审查通过"/>
    <s v="国担合规性审查通过"/>
    <m/>
    <n v="25"/>
    <n v="25"/>
    <n v="181"/>
    <n v="0"/>
    <n v="0"/>
    <n v="2E-3"/>
    <n v="247.95"/>
    <n v="247.95"/>
    <m/>
  </r>
  <r>
    <s v="4302822090510078"/>
    <s v="国担非专项业务"/>
    <s v="新增"/>
    <x v="46"/>
    <m/>
    <s v="湖南省融资再担保有限公司"/>
    <s v="潘少兰"/>
    <s v="农户"/>
    <s v="居民身份证"/>
    <s v="422426196809156513"/>
    <m/>
    <m/>
    <m/>
    <m/>
    <m/>
    <s v="否"/>
    <s v="湖北省/荆州市/洪湖市"/>
    <s v="猪的饲养"/>
    <s v="农、林、牧、渔业"/>
    <n v="0"/>
    <n v="0"/>
    <n v="1"/>
    <n v="0"/>
    <s v="其他"/>
    <s v="三农"/>
    <m/>
    <m/>
    <m/>
    <m/>
    <s v="中国邮政储蓄银行株洲市分行"/>
    <n v="40"/>
    <s v="个人经营性贷款"/>
    <n v="4.9000000000000004"/>
    <s v="人民币"/>
    <s v="否"/>
    <s v="2022-09-05 00:00:00"/>
    <s v="2023-09-05 00:00:00"/>
    <m/>
    <s v="ED4bc2d311885a085701"/>
    <m/>
    <s v="ED4bc2d311885a085701"/>
    <s v="大农委保字-panshaolan"/>
    <n v="2"/>
    <m/>
    <s v="自然人保证"/>
    <n v="0"/>
    <n v="60"/>
    <n v="0"/>
    <n v="20"/>
    <n v="20"/>
    <n v="0"/>
    <m/>
    <s v=""/>
    <m/>
    <s v="国担非专项业务"/>
    <m/>
    <s v="国担非专项业务"/>
    <m/>
    <s v="2022-11-23 17:01:01"/>
    <s v="2022-12-20 11:12:03"/>
    <s v="2022-11-23 16:06:26"/>
    <s v="唐媛"/>
    <m/>
    <s v="省再担合规性审查通过"/>
    <s v="国担合规性审查通过"/>
    <m/>
    <n v="40"/>
    <n v="40"/>
    <n v="365"/>
    <n v="0"/>
    <n v="0"/>
    <n v="2E-3"/>
    <n v="800"/>
    <n v="800"/>
    <m/>
  </r>
  <r>
    <s v="4302822090610053"/>
    <s v="国担非专项业务"/>
    <s v="新增"/>
    <x v="46"/>
    <m/>
    <s v="湖南省融资再担保有限公司"/>
    <s v="张荣准"/>
    <s v="农户"/>
    <s v="居民身份证"/>
    <s v="44182219750927145X"/>
    <m/>
    <m/>
    <m/>
    <m/>
    <m/>
    <s v="是"/>
    <s v="广东省/清远市/英德市"/>
    <s v="猪的饲养"/>
    <s v="农、林、牧、渔业"/>
    <n v="0"/>
    <n v="0"/>
    <n v="1"/>
    <n v="0"/>
    <s v="其他"/>
    <s v="三农"/>
    <m/>
    <m/>
    <m/>
    <m/>
    <s v="中国邮政储蓄银行株洲市分行"/>
    <n v="30"/>
    <s v="个人经营性贷款"/>
    <n v="4.9000000000000004"/>
    <s v="人民币"/>
    <s v="否"/>
    <s v="2022-09-06 00:00:00"/>
    <s v="2023-03-06 00:00:00"/>
    <m/>
    <s v="ED8edfb42b42dc5ced11"/>
    <m/>
    <s v="ED8edfb42b42dc5ced11"/>
    <s v="大农委保字-zhangrongzhun"/>
    <n v="2"/>
    <m/>
    <s v="自然人保证"/>
    <n v="0"/>
    <n v="60"/>
    <n v="0"/>
    <n v="20"/>
    <n v="20"/>
    <n v="0"/>
    <m/>
    <s v=""/>
    <m/>
    <s v="国担非专项业务"/>
    <m/>
    <s v="国担非专项业务"/>
    <m/>
    <s v="2022-11-23 17:01:01"/>
    <s v="2022-12-20 11:12:03"/>
    <s v="2022-11-23 16:06:26"/>
    <s v="唐媛"/>
    <m/>
    <s v="省再担合规性审查通过"/>
    <s v="国担合规性审查通过"/>
    <m/>
    <n v="30"/>
    <n v="30"/>
    <n v="181"/>
    <n v="0"/>
    <n v="0"/>
    <n v="2E-3"/>
    <n v="297.52999999999997"/>
    <n v="297.52999999999997"/>
    <m/>
  </r>
  <r>
    <s v="4302822090610054"/>
    <s v="国担非专项业务"/>
    <s v="新增"/>
    <x v="46"/>
    <m/>
    <s v="湖南省融资再担保有限公司"/>
    <s v="夏浚"/>
    <s v="农户"/>
    <s v="居民身份证"/>
    <s v="320982200010055270"/>
    <m/>
    <m/>
    <m/>
    <m/>
    <m/>
    <s v="是"/>
    <s v="江苏省/盐城市/大丰区"/>
    <s v="猪的饲养"/>
    <s v="农、林、牧、渔业"/>
    <n v="0"/>
    <n v="0"/>
    <n v="1"/>
    <n v="0"/>
    <s v="其他"/>
    <s v="三农"/>
    <m/>
    <m/>
    <m/>
    <m/>
    <s v="中国邮政储蓄银行株洲市分行"/>
    <n v="50"/>
    <s v="个人经营性贷款"/>
    <n v="4.9000000000000004"/>
    <s v="人民币"/>
    <s v="否"/>
    <s v="2022-09-06 00:00:00"/>
    <s v="2023-09-06 00:00:00"/>
    <m/>
    <s v="ED9a13a2e716d9a5cc01"/>
    <m/>
    <s v="ED9a13a2e716d9a5cc01"/>
    <s v="大农委保字-xiajun"/>
    <n v="2"/>
    <m/>
    <s v="自然人保证"/>
    <n v="0"/>
    <n v="60"/>
    <n v="0"/>
    <n v="20"/>
    <n v="20"/>
    <n v="0"/>
    <m/>
    <s v=""/>
    <m/>
    <s v="国担非专项业务"/>
    <m/>
    <s v="国担非专项业务"/>
    <m/>
    <s v="2022-11-23 17:01:01"/>
    <s v="2022-12-20 11:11:36"/>
    <s v="2022-11-23 16:06:26"/>
    <s v="唐媛"/>
    <m/>
    <s v="省再担合规性审查通过"/>
    <s v="国担合规性审查通过"/>
    <m/>
    <n v="50"/>
    <n v="50"/>
    <n v="365"/>
    <n v="0"/>
    <n v="0"/>
    <n v="2E-3"/>
    <n v="1000"/>
    <n v="1000"/>
    <m/>
  </r>
  <r>
    <s v="4302822090710051"/>
    <s v="国担非专项业务"/>
    <s v="新增"/>
    <x v="46"/>
    <m/>
    <s v="湖南省融资再担保有限公司"/>
    <s v="顾宇"/>
    <s v="农户"/>
    <s v="居民身份证"/>
    <s v="320982199706300021"/>
    <m/>
    <m/>
    <m/>
    <m/>
    <m/>
    <s v="否"/>
    <s v="江苏省/盐城市/大丰区"/>
    <s v="猪的饲养"/>
    <s v="农、林、牧、渔业"/>
    <n v="0"/>
    <n v="0"/>
    <n v="1"/>
    <n v="0"/>
    <s v="其他"/>
    <s v="三农"/>
    <m/>
    <m/>
    <m/>
    <m/>
    <s v="中国邮政储蓄银行株洲市分行"/>
    <n v="20"/>
    <s v="个人经营性贷款"/>
    <n v="4.9000000000000004"/>
    <s v="人民币"/>
    <s v="否"/>
    <s v="2022-09-07 00:00:00"/>
    <s v="2023-09-07 00:00:00"/>
    <m/>
    <s v="ED876fdbf3adb9b75101"/>
    <m/>
    <s v="ED876fdbf3adb9b75101"/>
    <s v="大农委保字-guyu"/>
    <n v="2"/>
    <m/>
    <s v="自然人保证"/>
    <n v="0"/>
    <n v="60"/>
    <n v="0"/>
    <n v="20"/>
    <n v="20"/>
    <n v="0"/>
    <m/>
    <s v=""/>
    <m/>
    <s v="国担非专项业务"/>
    <m/>
    <s v="国担非专项业务"/>
    <m/>
    <s v="2022-11-23 17:01:01"/>
    <s v="2022-12-20 11:11:36"/>
    <s v="2022-11-23 16:06:26"/>
    <s v="唐媛"/>
    <m/>
    <s v="省再担合规性审查通过"/>
    <s v="国担合规性审查通过"/>
    <m/>
    <n v="20"/>
    <n v="20"/>
    <n v="365"/>
    <n v="0"/>
    <n v="0"/>
    <n v="2E-3"/>
    <n v="400"/>
    <n v="400"/>
    <m/>
  </r>
  <r>
    <s v="4302822090810070"/>
    <s v="国担非专项业务"/>
    <s v="新增"/>
    <x v="46"/>
    <m/>
    <s v="湖南省融资再担保有限公司"/>
    <s v="袁夕辉"/>
    <s v="农户"/>
    <s v="居民身份证"/>
    <s v="320829196911251010"/>
    <m/>
    <m/>
    <m/>
    <m/>
    <m/>
    <s v="否"/>
    <s v="江苏省/淮安市/洪泽区"/>
    <s v="猪的饲养"/>
    <s v="农、林、牧、渔业"/>
    <n v="0"/>
    <n v="0"/>
    <n v="1"/>
    <n v="0"/>
    <s v="其他"/>
    <s v="三农"/>
    <m/>
    <m/>
    <m/>
    <m/>
    <s v="中国邮政储蓄银行株洲市分行"/>
    <n v="50"/>
    <s v="个人经营性贷款"/>
    <n v="4.9000000000000004"/>
    <s v="人民币"/>
    <s v="否"/>
    <s v="2022-09-08 00:00:00"/>
    <s v="2023-09-08 00:00:00"/>
    <m/>
    <s v="EDea3bded2d7df659801"/>
    <m/>
    <s v="EDea3bded2d7df659801"/>
    <s v="大农委保字-yuanxihui"/>
    <n v="2"/>
    <m/>
    <s v="自然人保证"/>
    <n v="0"/>
    <n v="60"/>
    <n v="0"/>
    <n v="20"/>
    <n v="20"/>
    <n v="0"/>
    <m/>
    <s v=""/>
    <m/>
    <s v="国担非专项业务"/>
    <m/>
    <s v="国担非专项业务"/>
    <m/>
    <s v="2022-11-23 17:01:01"/>
    <s v="2022-12-20 11:11:36"/>
    <s v="2022-11-23 16:06:26"/>
    <s v="唐媛"/>
    <m/>
    <s v="省再担合规性审查通过"/>
    <s v="国担合规性审查通过"/>
    <m/>
    <n v="50"/>
    <n v="50"/>
    <n v="365"/>
    <n v="0"/>
    <n v="0"/>
    <n v="2E-3"/>
    <n v="1000"/>
    <n v="1000"/>
    <m/>
  </r>
  <r>
    <s v="4302822090810071"/>
    <s v="国担非专项业务"/>
    <s v="新增"/>
    <x v="46"/>
    <m/>
    <s v="湖南省融资再担保有限公司"/>
    <s v="黄载明"/>
    <s v="农户"/>
    <s v="居民身份证"/>
    <s v="430522197310092877"/>
    <m/>
    <m/>
    <m/>
    <m/>
    <m/>
    <s v="否"/>
    <s v="湖南省/邵阳市/新邵县"/>
    <s v="猪的饲养"/>
    <s v="农、林、牧、渔业"/>
    <n v="0"/>
    <n v="0"/>
    <n v="1"/>
    <n v="0"/>
    <s v="其他"/>
    <s v="三农"/>
    <m/>
    <m/>
    <m/>
    <m/>
    <s v="中国邮政储蓄银行株洲市分行"/>
    <n v="50"/>
    <s v="个人经营性贷款"/>
    <n v="4.9000000000000004"/>
    <s v="人民币"/>
    <s v="否"/>
    <s v="2022-09-08 00:00:00"/>
    <s v="2023-03-08 00:00:00"/>
    <m/>
    <s v="ED647324fa51b2dd9e01"/>
    <m/>
    <s v="ED647324fa51b2dd9e01"/>
    <s v="大农委保字-huangzaiming"/>
    <n v="2"/>
    <m/>
    <s v="自然人保证"/>
    <n v="0"/>
    <n v="60"/>
    <n v="0"/>
    <n v="20"/>
    <n v="20"/>
    <n v="0"/>
    <m/>
    <s v=""/>
    <m/>
    <s v="国担非专项业务"/>
    <m/>
    <s v="国担非专项业务"/>
    <m/>
    <s v="2022-11-23 17:01:01"/>
    <s v="2022-12-20 11:12:03"/>
    <s v="2022-11-23 16:06:26"/>
    <s v="唐媛"/>
    <m/>
    <s v="省再担合规性审查通过"/>
    <s v="国担合规性审查通过"/>
    <m/>
    <n v="50"/>
    <n v="50"/>
    <n v="181"/>
    <n v="0"/>
    <n v="0"/>
    <n v="2E-3"/>
    <n v="495.89"/>
    <n v="495.89"/>
    <m/>
  </r>
  <r>
    <s v="4302822090810072"/>
    <s v="国担非专项业务"/>
    <s v="新增"/>
    <x v="46"/>
    <m/>
    <s v="湖南省融资再担保有限公司"/>
    <s v="张荣准"/>
    <s v="农户"/>
    <s v="居民身份证"/>
    <s v="44182219750927145X"/>
    <m/>
    <m/>
    <m/>
    <m/>
    <m/>
    <s v="否"/>
    <s v="广东省/清远市/英德市"/>
    <s v="猪的饲养"/>
    <s v="农、林、牧、渔业"/>
    <n v="0"/>
    <n v="0"/>
    <n v="1"/>
    <n v="0"/>
    <s v="其他"/>
    <s v="三农"/>
    <m/>
    <m/>
    <m/>
    <m/>
    <s v="中国邮政储蓄银行株洲市分行"/>
    <n v="30"/>
    <s v="个人经营性贷款"/>
    <n v="4.9000000000000004"/>
    <s v="人民币"/>
    <s v="否"/>
    <s v="2022-09-08 00:00:00"/>
    <s v="2023-03-08 00:00:00"/>
    <m/>
    <s v="ED8edfb42b42dc5ced11"/>
    <m/>
    <s v="ED8edfb42b42dc5ced11"/>
    <s v="大农委保字-zhangrongzhun"/>
    <n v="2"/>
    <m/>
    <s v="自然人保证"/>
    <n v="0"/>
    <n v="60"/>
    <n v="0"/>
    <n v="20"/>
    <n v="20"/>
    <n v="0"/>
    <m/>
    <s v=""/>
    <m/>
    <s v="国担非专项业务"/>
    <m/>
    <s v="国担非专项业务"/>
    <m/>
    <s v="2022-11-23 17:01:01"/>
    <s v="2022-12-20 11:12:03"/>
    <s v="2022-11-23 16:06:26"/>
    <s v="唐媛"/>
    <m/>
    <s v="省再担合规性审查通过"/>
    <s v="国担合规性审查通过"/>
    <m/>
    <n v="30"/>
    <n v="30"/>
    <n v="181"/>
    <n v="0"/>
    <n v="0"/>
    <n v="2E-3"/>
    <n v="297.52999999999997"/>
    <n v="297.52999999999997"/>
    <m/>
  </r>
  <r>
    <s v="4302822090810073"/>
    <s v="国担非专项业务"/>
    <s v="新增"/>
    <x v="46"/>
    <m/>
    <s v="湖南省融资再担保有限公司"/>
    <s v="杨军"/>
    <s v="农户"/>
    <s v="居民身份证"/>
    <s v="42900419721124291X"/>
    <m/>
    <m/>
    <m/>
    <m/>
    <m/>
    <s v="否"/>
    <s v="湖北省/仙桃市"/>
    <s v="猪的饲养"/>
    <s v="农、林、牧、渔业"/>
    <n v="0"/>
    <n v="0"/>
    <n v="1"/>
    <n v="0"/>
    <s v="其他"/>
    <s v="三农"/>
    <m/>
    <m/>
    <m/>
    <m/>
    <s v="中国邮政储蓄银行株洲市分行"/>
    <n v="50"/>
    <s v="个人经营性贷款"/>
    <n v="4.9000000000000004"/>
    <s v="人民币"/>
    <s v="否"/>
    <s v="2022-09-08 00:00:00"/>
    <s v="2023-09-08 00:00:00"/>
    <m/>
    <s v="EDcfa50e807c0ea64901"/>
    <m/>
    <s v="EDcfa50e807c0ea64901"/>
    <s v="大农委保字-yangjun"/>
    <n v="2"/>
    <m/>
    <s v="自然人保证"/>
    <n v="0"/>
    <n v="60"/>
    <n v="0"/>
    <n v="20"/>
    <n v="20"/>
    <n v="0"/>
    <m/>
    <s v=""/>
    <m/>
    <s v="国担非专项业务"/>
    <m/>
    <s v="国担非专项业务"/>
    <m/>
    <s v="2022-11-23 17:01:01"/>
    <s v="2022-12-20 11:12:03"/>
    <s v="2022-11-23 16:06:26"/>
    <s v="唐媛"/>
    <m/>
    <s v="省再担合规性审查通过"/>
    <s v="国担合规性审查通过"/>
    <m/>
    <n v="50"/>
    <n v="50"/>
    <n v="365"/>
    <n v="0"/>
    <n v="0"/>
    <n v="2E-3"/>
    <n v="1000"/>
    <n v="1000"/>
    <m/>
  </r>
  <r>
    <s v="4302822091310050"/>
    <s v="国担非专项业务"/>
    <s v="新增"/>
    <x v="46"/>
    <m/>
    <s v="湖南省融资再担保有限公司"/>
    <s v="李云凤"/>
    <s v="农户"/>
    <s v="居民身份证"/>
    <s v="340311198808101227"/>
    <m/>
    <m/>
    <m/>
    <m/>
    <m/>
    <s v="否"/>
    <s v="安徽省/蚌埠市/淮上区"/>
    <s v="猪的饲养"/>
    <s v="农、林、牧、渔业"/>
    <n v="0"/>
    <n v="0"/>
    <n v="1"/>
    <n v="0"/>
    <s v="其他"/>
    <s v="三农"/>
    <m/>
    <m/>
    <m/>
    <m/>
    <s v="中国邮政储蓄银行株洲市分行"/>
    <n v="25"/>
    <s v="个人经营性贷款"/>
    <n v="4.9000000000000004"/>
    <s v="人民币"/>
    <s v="否"/>
    <s v="2022-09-13 00:00:00"/>
    <s v="2023-09-13 00:00:00"/>
    <m/>
    <s v="EDf8bd93e9a3a923e421"/>
    <m/>
    <s v="EDf8bd93e9a3a923e421"/>
    <s v="大农委保字-liyunfeng"/>
    <n v="2"/>
    <m/>
    <s v="自然人保证"/>
    <n v="0"/>
    <n v="60"/>
    <n v="0"/>
    <n v="20"/>
    <n v="20"/>
    <n v="0"/>
    <m/>
    <s v=""/>
    <m/>
    <s v="国担非专项业务"/>
    <m/>
    <s v="国担非专项业务"/>
    <m/>
    <s v="2022-11-23 17:01:01"/>
    <s v="2022-12-20 11:11:36"/>
    <s v="2022-11-23 16:06:26"/>
    <s v="唐媛"/>
    <m/>
    <s v="省再担合规性审查通过"/>
    <s v="国担合规性审查通过"/>
    <m/>
    <n v="25"/>
    <n v="25"/>
    <n v="365"/>
    <n v="0"/>
    <n v="0"/>
    <n v="2E-3"/>
    <n v="500"/>
    <n v="500"/>
    <m/>
  </r>
  <r>
    <s v="4302822091410069"/>
    <s v="国担非专项业务"/>
    <s v="新增"/>
    <x v="46"/>
    <m/>
    <s v="湖南省融资再担保有限公司"/>
    <s v="杨建兵"/>
    <s v="农户"/>
    <s v="居民身份证"/>
    <s v="320829197010251296"/>
    <m/>
    <m/>
    <m/>
    <m/>
    <m/>
    <s v="否"/>
    <s v="江苏省/淮安市/洪泽区"/>
    <s v="猪的饲养"/>
    <s v="农、林、牧、渔业"/>
    <n v="0"/>
    <n v="0"/>
    <n v="1"/>
    <n v="0"/>
    <s v="其他"/>
    <s v="三农"/>
    <m/>
    <m/>
    <m/>
    <m/>
    <s v="中国邮政储蓄银行株洲市分行"/>
    <n v="50"/>
    <s v="个人经营性贷款"/>
    <n v="4.9000000000000004"/>
    <s v="人民币"/>
    <s v="否"/>
    <s v="2022-09-14 00:00:00"/>
    <s v="2023-09-14 00:00:00"/>
    <m/>
    <s v="ED947be8961d39730321"/>
    <m/>
    <s v="ED947be8961d39730321"/>
    <s v="大农委保字-yangjianbing"/>
    <n v="2"/>
    <m/>
    <s v="自然人保证"/>
    <n v="0"/>
    <n v="60"/>
    <n v="0"/>
    <n v="20"/>
    <n v="20"/>
    <n v="0"/>
    <m/>
    <s v=""/>
    <m/>
    <s v="国担非专项业务"/>
    <m/>
    <s v="国担非专项业务"/>
    <m/>
    <s v="2022-11-23 17:01:01"/>
    <s v="2022-12-20 11:11:36"/>
    <s v="2022-11-23 16:06:26"/>
    <s v="唐媛"/>
    <m/>
    <s v="省再担合规性审查通过"/>
    <s v="国担合规性审查通过"/>
    <m/>
    <n v="50"/>
    <n v="50"/>
    <n v="365"/>
    <n v="0"/>
    <n v="0"/>
    <n v="2E-3"/>
    <n v="1000"/>
    <n v="1000"/>
    <m/>
  </r>
  <r>
    <s v="4302822091510045"/>
    <s v="国担非专项业务"/>
    <s v="新增"/>
    <x v="46"/>
    <m/>
    <s v="湖南省融资再担保有限公司"/>
    <s v="刘达才"/>
    <s v="农户"/>
    <s v="居民身份证"/>
    <s v="441881198704041152"/>
    <m/>
    <m/>
    <m/>
    <m/>
    <m/>
    <s v="是"/>
    <s v="广东省/清远市/英德市"/>
    <s v="猪的饲养"/>
    <s v="农、林、牧、渔业"/>
    <n v="0"/>
    <n v="0"/>
    <n v="1"/>
    <n v="0"/>
    <s v="其他"/>
    <s v="三农"/>
    <m/>
    <m/>
    <m/>
    <m/>
    <s v="中国邮政储蓄银行株洲市分行"/>
    <n v="30"/>
    <s v="个人经营性贷款"/>
    <n v="4.9000000000000004"/>
    <s v="人民币"/>
    <s v="否"/>
    <s v="2022-09-15 00:00:00"/>
    <s v="2023-03-15 00:00:00"/>
    <m/>
    <s v="EDb4bd27134855606061"/>
    <m/>
    <s v="EDb4bd27134855606061"/>
    <s v="大农委保字-liudacai"/>
    <n v="2"/>
    <m/>
    <s v="自然人保证"/>
    <n v="0"/>
    <n v="60"/>
    <n v="0"/>
    <n v="20"/>
    <n v="20"/>
    <n v="0"/>
    <m/>
    <s v=""/>
    <m/>
    <s v="国担非专项业务"/>
    <m/>
    <s v="国担非专项业务"/>
    <m/>
    <s v="2022-11-23 17:01:01"/>
    <s v="2022-12-20 11:11:36"/>
    <s v="2022-11-23 16:06:26"/>
    <s v="唐媛"/>
    <m/>
    <s v="省再担合规性审查通过"/>
    <s v="国担合规性审查通过"/>
    <m/>
    <n v="30"/>
    <n v="30"/>
    <n v="181"/>
    <n v="0"/>
    <n v="0"/>
    <n v="2E-3"/>
    <n v="297.52999999999997"/>
    <n v="297.52999999999997"/>
    <m/>
  </r>
  <r>
    <s v="4302822091610034"/>
    <s v="国担非专项业务"/>
    <s v="新增"/>
    <x v="46"/>
    <m/>
    <s v="湖南省融资再担保有限公司"/>
    <s v="梁云"/>
    <s v="农户"/>
    <s v="居民身份证"/>
    <s v="450924198501153663"/>
    <m/>
    <m/>
    <m/>
    <m/>
    <m/>
    <s v="否"/>
    <s v="广西壮族自治区/玉林市/兴业县"/>
    <s v="猪的饲养"/>
    <s v="农、林、牧、渔业"/>
    <n v="0"/>
    <n v="0"/>
    <n v="1"/>
    <n v="0"/>
    <s v="其他"/>
    <s v="三农"/>
    <m/>
    <m/>
    <m/>
    <m/>
    <s v="中国邮政储蓄银行株洲市分行"/>
    <n v="35"/>
    <s v="个人经营性贷款"/>
    <n v="4.9000000000000004"/>
    <s v="人民币"/>
    <s v="否"/>
    <s v="2022-09-16 00:00:00"/>
    <s v="2023-03-16 00:00:00"/>
    <m/>
    <s v="ED035450ab8969a64f01"/>
    <m/>
    <s v="ED035450ab8969a64f01"/>
    <s v="大农委保字-liangyun"/>
    <n v="2"/>
    <m/>
    <s v="自然人保证"/>
    <n v="0"/>
    <n v="60"/>
    <n v="0"/>
    <n v="20"/>
    <n v="20"/>
    <n v="0"/>
    <m/>
    <s v=""/>
    <m/>
    <s v="国担非专项业务"/>
    <m/>
    <s v="国担非专项业务"/>
    <m/>
    <s v="2022-11-23 17:01:01"/>
    <s v="2022-12-20 11:11:36"/>
    <s v="2022-11-23 16:06:26"/>
    <s v="唐媛"/>
    <m/>
    <s v="省再担合规性审查通过"/>
    <s v="国担合规性审查通过"/>
    <m/>
    <n v="35"/>
    <n v="35"/>
    <n v="181"/>
    <n v="0"/>
    <n v="0"/>
    <n v="2E-3"/>
    <n v="347.12"/>
    <n v="347.12"/>
    <m/>
  </r>
  <r>
    <s v="4302822091610035"/>
    <s v="国担非专项业务"/>
    <s v="新增"/>
    <x v="46"/>
    <m/>
    <s v="湖南省融资再担保有限公司"/>
    <s v="安郭勇"/>
    <s v="农户"/>
    <s v="居民身份证"/>
    <s v="340823197903130016"/>
    <m/>
    <m/>
    <m/>
    <m/>
    <m/>
    <s v="否"/>
    <s v="安徽省/铜陵市/枞阳县"/>
    <s v="猪的饲养"/>
    <s v="农、林、牧、渔业"/>
    <n v="0"/>
    <n v="0"/>
    <n v="1"/>
    <n v="0"/>
    <s v="其他"/>
    <s v="三农"/>
    <m/>
    <m/>
    <m/>
    <m/>
    <s v="中国邮政储蓄银行株洲市分行"/>
    <n v="100"/>
    <s v="个人经营性贷款"/>
    <n v="4.9000000000000004"/>
    <s v="人民币"/>
    <s v="否"/>
    <s v="2022-09-16 00:00:00"/>
    <s v="2023-09-16 00:00:00"/>
    <m/>
    <s v="ED6055adf96f50eb4901"/>
    <m/>
    <s v="ED6055adf96f50eb4901"/>
    <s v="大农委保字-anguoyong"/>
    <n v="2"/>
    <m/>
    <s v="自然人保证"/>
    <n v="0"/>
    <n v="60"/>
    <n v="0"/>
    <n v="20"/>
    <n v="20"/>
    <n v="0"/>
    <m/>
    <s v=""/>
    <m/>
    <s v="国担非专项业务"/>
    <m/>
    <s v="国担非专项业务"/>
    <m/>
    <s v="2022-11-23 17:01:01"/>
    <s v="2022-12-20 11:11:36"/>
    <s v="2022-11-23 16:06:26"/>
    <s v="唐媛"/>
    <m/>
    <s v="省再担合规性审查通过"/>
    <s v="国担合规性审查通过"/>
    <m/>
    <n v="100"/>
    <n v="100"/>
    <n v="365"/>
    <n v="0"/>
    <n v="0"/>
    <n v="2E-3"/>
    <n v="2000"/>
    <n v="2000"/>
    <m/>
  </r>
  <r>
    <s v="4302822091610036"/>
    <s v="国担非专项业务"/>
    <s v="新增"/>
    <x v="46"/>
    <m/>
    <s v="湖南省融资再担保有限公司"/>
    <s v="张荣准"/>
    <s v="农户"/>
    <s v="居民身份证"/>
    <s v="44182219750927145X"/>
    <m/>
    <m/>
    <m/>
    <m/>
    <m/>
    <s v="否"/>
    <s v="广东省/清远市/英德市"/>
    <s v="猪的饲养"/>
    <s v="农、林、牧、渔业"/>
    <n v="0"/>
    <n v="0"/>
    <n v="1"/>
    <n v="0"/>
    <s v="其他"/>
    <s v="三农"/>
    <m/>
    <m/>
    <m/>
    <m/>
    <s v="中国邮政储蓄银行株洲市分行"/>
    <n v="30"/>
    <s v="个人经营性贷款"/>
    <n v="4.9000000000000004"/>
    <s v="人民币"/>
    <s v="否"/>
    <s v="2022-09-16 00:00:00"/>
    <s v="2023-03-16 00:00:00"/>
    <m/>
    <s v="ED8edfb42b42dc5ced11"/>
    <m/>
    <s v="ED8edfb42b42dc5ced11"/>
    <s v="大农委保字-zhangrongzhun"/>
    <n v="2"/>
    <m/>
    <s v="自然人保证"/>
    <n v="0"/>
    <n v="60"/>
    <n v="0"/>
    <n v="20"/>
    <n v="20"/>
    <n v="0"/>
    <m/>
    <s v=""/>
    <m/>
    <s v="国担非专项业务"/>
    <m/>
    <s v="国担非专项业务"/>
    <m/>
    <s v="2022-11-23 17:01:01"/>
    <s v="2022-12-20 11:11:36"/>
    <s v="2022-11-23 16:06:26"/>
    <s v="唐媛"/>
    <m/>
    <s v="省再担合规性审查通过"/>
    <s v="国担合规性审查通过"/>
    <m/>
    <n v="30"/>
    <n v="30"/>
    <n v="181"/>
    <n v="0"/>
    <n v="0"/>
    <n v="2E-3"/>
    <n v="297.52999999999997"/>
    <n v="297.52999999999997"/>
    <m/>
  </r>
  <r>
    <s v="4302822092110054"/>
    <s v="国担非专项业务"/>
    <s v="新增"/>
    <x v="46"/>
    <m/>
    <s v="湖南省融资再担保有限公司"/>
    <s v="刘艳纯"/>
    <s v="农户"/>
    <s v="居民身份证"/>
    <s v="430402197210172043"/>
    <m/>
    <m/>
    <m/>
    <m/>
    <m/>
    <s v="否"/>
    <s v="湖南省/衡阳市/珠晖区"/>
    <s v="猪的饲养"/>
    <s v="农、林、牧、渔业"/>
    <n v="0"/>
    <n v="0"/>
    <n v="1"/>
    <n v="0"/>
    <s v="其他"/>
    <s v="三农"/>
    <m/>
    <m/>
    <m/>
    <m/>
    <s v="中国邮政储蓄银行株洲市分行"/>
    <n v="50"/>
    <s v="个人经营性贷款"/>
    <n v="5.2"/>
    <s v="人民币"/>
    <s v="否"/>
    <s v="2022-09-21 00:00:00"/>
    <s v="2023-03-21 00:00:00"/>
    <m/>
    <s v="ED1119941f68178c1d01"/>
    <m/>
    <s v="ED1119941f68178c1d01"/>
    <s v="大农委保字-liuyanchun"/>
    <n v="2"/>
    <m/>
    <s v="自然人保证"/>
    <n v="0"/>
    <n v="60"/>
    <n v="0"/>
    <n v="20"/>
    <n v="20"/>
    <n v="0"/>
    <m/>
    <s v=""/>
    <m/>
    <s v="国担非专项业务"/>
    <m/>
    <s v="国担非专项业务"/>
    <m/>
    <s v="2022-11-23 17:01:01"/>
    <s v="2022-12-20 11:11:36"/>
    <s v="2022-11-23 16:06:26"/>
    <s v="唐媛"/>
    <m/>
    <s v="省再担合规性审查通过"/>
    <s v="国担合规性审查通过"/>
    <m/>
    <n v="50"/>
    <n v="50"/>
    <n v="181"/>
    <n v="0"/>
    <n v="0"/>
    <n v="2E-3"/>
    <n v="495.89"/>
    <n v="495.89"/>
    <m/>
  </r>
  <r>
    <s v="4302822092110055"/>
    <s v="国担非专项业务"/>
    <s v="新增"/>
    <x v="46"/>
    <m/>
    <s v="湖南省融资再担保有限公司"/>
    <s v="王修高"/>
    <s v="农户"/>
    <s v="居民身份证"/>
    <s v="432524196503281914"/>
    <m/>
    <m/>
    <m/>
    <m/>
    <m/>
    <s v="否"/>
    <s v="湖南省/娄底市/新化县"/>
    <s v="猪的饲养"/>
    <s v="农、林、牧、渔业"/>
    <n v="0"/>
    <n v="0"/>
    <n v="1"/>
    <n v="0"/>
    <s v="其他"/>
    <s v="三农"/>
    <m/>
    <m/>
    <m/>
    <m/>
    <s v="中国邮政储蓄银行株洲市分行"/>
    <n v="25"/>
    <s v="个人经营性贷款"/>
    <n v="4.9000000000000004"/>
    <s v="人民币"/>
    <s v="否"/>
    <s v="2022-09-21 00:00:00"/>
    <s v="2023-03-21 00:00:00"/>
    <m/>
    <s v="EDc814728ab6c9025e01"/>
    <m/>
    <s v="EDc814728ab6c9025e01"/>
    <s v="大农委保字-wangxiugao"/>
    <n v="2"/>
    <m/>
    <s v="自然人保证"/>
    <n v="0"/>
    <n v="60"/>
    <n v="0"/>
    <n v="20"/>
    <n v="20"/>
    <n v="0"/>
    <m/>
    <s v=""/>
    <m/>
    <s v="国担非专项业务"/>
    <m/>
    <s v="国担非专项业务"/>
    <m/>
    <s v="2022-11-23 17:01:01"/>
    <s v="2022-12-20 11:11:36"/>
    <s v="2022-11-23 16:06:26"/>
    <s v="唐媛"/>
    <m/>
    <s v="省再担合规性审查通过"/>
    <s v="国担合规性审查通过"/>
    <m/>
    <n v="25"/>
    <n v="25"/>
    <n v="181"/>
    <n v="0"/>
    <n v="0"/>
    <n v="2E-3"/>
    <n v="247.95"/>
    <n v="247.95"/>
    <m/>
  </r>
  <r>
    <s v="4302822092110056"/>
    <s v="国担非专项业务"/>
    <s v="新增"/>
    <x v="46"/>
    <m/>
    <s v="湖南省融资再担保有限公司"/>
    <s v="潘少兰"/>
    <s v="农户"/>
    <s v="居民身份证"/>
    <s v="422426196809156513"/>
    <m/>
    <m/>
    <m/>
    <m/>
    <m/>
    <s v="否"/>
    <s v="湖北省/荆州市/洪湖市"/>
    <s v="猪的饲养"/>
    <s v="农、林、牧、渔业"/>
    <n v="0"/>
    <n v="0"/>
    <n v="1"/>
    <n v="0"/>
    <s v="其他"/>
    <s v="三农"/>
    <m/>
    <m/>
    <m/>
    <m/>
    <s v="中国邮政储蓄银行株洲市分行"/>
    <n v="20"/>
    <s v="个人经营性贷款"/>
    <n v="4.9000000000000004"/>
    <s v="人民币"/>
    <s v="否"/>
    <s v="2022-09-21 00:00:00"/>
    <s v="2023-09-21 00:00:00"/>
    <m/>
    <s v="ED4bc2d311885a085701"/>
    <m/>
    <s v="ED4bc2d311885a085701"/>
    <s v="大农委保字-panshaolan"/>
    <n v="2"/>
    <m/>
    <s v="自然人保证"/>
    <n v="0"/>
    <n v="60"/>
    <n v="0"/>
    <n v="20"/>
    <n v="20"/>
    <n v="0"/>
    <m/>
    <s v=""/>
    <m/>
    <s v="国担非专项业务"/>
    <m/>
    <s v="国担非专项业务"/>
    <m/>
    <s v="2022-11-23 17:01:01"/>
    <s v="2022-12-20 11:11:36"/>
    <s v="2022-11-23 16:06:26"/>
    <s v="唐媛"/>
    <m/>
    <s v="省再担合规性审查通过"/>
    <s v="国担合规性审查通过"/>
    <m/>
    <n v="20"/>
    <n v="20"/>
    <n v="365"/>
    <n v="0"/>
    <n v="0"/>
    <n v="2E-3"/>
    <n v="400"/>
    <n v="400"/>
    <m/>
  </r>
  <r>
    <s v="4302822092210034"/>
    <s v="国担非专项业务"/>
    <s v="新增"/>
    <x v="46"/>
    <m/>
    <s v="湖南省融资再担保有限公司"/>
    <s v="刘达才"/>
    <s v="农户"/>
    <s v="居民身份证"/>
    <s v="441881198704041152"/>
    <m/>
    <m/>
    <m/>
    <m/>
    <m/>
    <s v="否"/>
    <s v="广东省/清远市/英德市"/>
    <s v="猪的饲养"/>
    <s v="农、林、牧、渔业"/>
    <n v="0"/>
    <n v="0"/>
    <n v="1"/>
    <n v="0"/>
    <s v="其他"/>
    <s v="三农"/>
    <m/>
    <m/>
    <m/>
    <m/>
    <s v="中国邮政储蓄银行株洲市分行"/>
    <n v="30"/>
    <s v="个人经营性贷款"/>
    <n v="4.9000000000000004"/>
    <s v="人民币"/>
    <s v="否"/>
    <s v="2022-09-22 00:00:00"/>
    <s v="2023-03-22 00:00:00"/>
    <m/>
    <s v="EDb4bd27134855606061"/>
    <m/>
    <s v="EDb4bd27134855606061"/>
    <s v="大农委保字-liudacai"/>
    <n v="2"/>
    <m/>
    <s v="自然人保证"/>
    <n v="0"/>
    <n v="60"/>
    <n v="0"/>
    <n v="20"/>
    <n v="20"/>
    <n v="0"/>
    <m/>
    <s v=""/>
    <m/>
    <s v="国担非专项业务"/>
    <m/>
    <s v="国担非专项业务"/>
    <m/>
    <s v="2022-11-23 17:01:01"/>
    <s v="2022-12-20 11:11:36"/>
    <s v="2022-11-23 16:06:26"/>
    <s v="唐媛"/>
    <m/>
    <s v="省再担合规性审查通过"/>
    <s v="国担合规性审查通过"/>
    <m/>
    <n v="30"/>
    <n v="30"/>
    <n v="181"/>
    <n v="0"/>
    <n v="0"/>
    <n v="2E-3"/>
    <n v="297.52999999999997"/>
    <n v="297.52999999999997"/>
    <m/>
  </r>
  <r>
    <s v="4302822091910051"/>
    <s v="国担非专项业务"/>
    <s v="新增"/>
    <x v="46"/>
    <m/>
    <s v="湖南省融资再担保有限公司"/>
    <s v="侯正信"/>
    <s v="农户"/>
    <s v="居民身份证"/>
    <s v="372423196301183111"/>
    <m/>
    <m/>
    <m/>
    <m/>
    <m/>
    <s v="否"/>
    <s v="山东省/德州市/夏津县"/>
    <s v="猪的饲养"/>
    <s v="农、林、牧、渔业"/>
    <n v="0"/>
    <n v="0"/>
    <n v="1"/>
    <n v="0"/>
    <s v="其他"/>
    <s v="三农"/>
    <m/>
    <m/>
    <m/>
    <m/>
    <s v="中国邮政储蓄银行株洲市分行"/>
    <n v="10"/>
    <s v="个人经营性贷款"/>
    <n v="4.9000000000000004"/>
    <s v="人民币"/>
    <s v="否"/>
    <s v="2022-09-19 00:00:00"/>
    <s v="2022-12-19 00:00:00"/>
    <m/>
    <s v="ED3E80A3A928870E0801"/>
    <m/>
    <s v="ED3E80A3A928870E0801"/>
    <s v="大农委保字-houzhengxin"/>
    <n v="2"/>
    <m/>
    <s v="自然人保证"/>
    <n v="0"/>
    <n v="60"/>
    <n v="0"/>
    <n v="20"/>
    <n v="20"/>
    <n v="0"/>
    <m/>
    <s v=""/>
    <m/>
    <s v="国担非专项业务"/>
    <m/>
    <s v="国担非专项业务"/>
    <m/>
    <s v="2022-11-23 17:01:01"/>
    <s v="2022-12-20 11:11:36"/>
    <s v="2022-11-23 16:06:26"/>
    <s v="唐媛"/>
    <m/>
    <s v="省再担合规性审查通过"/>
    <s v="国担合规性审查通过"/>
    <m/>
    <n v="10"/>
    <n v="10"/>
    <n v="91"/>
    <n v="0"/>
    <n v="0"/>
    <n v="2E-3"/>
    <n v="49.86"/>
    <n v="49.86"/>
    <m/>
  </r>
  <r>
    <s v="4302822092210035"/>
    <s v="国担非专项业务"/>
    <s v="新增"/>
    <x v="46"/>
    <m/>
    <s v="湖南省融资再担保有限公司"/>
    <s v="郭善刚"/>
    <s v="农户"/>
    <s v="居民身份证"/>
    <s v="372423196406163117"/>
    <m/>
    <m/>
    <m/>
    <m/>
    <m/>
    <s v="是"/>
    <s v="山东省/德州市/夏津县"/>
    <s v="猪的饲养"/>
    <s v="农、林、牧、渔业"/>
    <n v="0"/>
    <n v="0"/>
    <n v="1"/>
    <n v="0"/>
    <s v="其他"/>
    <s v="三农"/>
    <m/>
    <m/>
    <m/>
    <m/>
    <s v="中国邮政储蓄银行株洲市分行"/>
    <n v="10"/>
    <s v="个人经营性贷款"/>
    <n v="4.9000000000000004"/>
    <s v="人民币"/>
    <s v="否"/>
    <s v="2022-09-22 00:00:00"/>
    <s v="2022-12-22 00:00:00"/>
    <m/>
    <s v="EDe3b3d6bfd64d29be11"/>
    <m/>
    <s v="EDe3b3d6bfd64d29be11"/>
    <s v="大农委保字-guoshangang"/>
    <n v="2"/>
    <m/>
    <s v="自然人保证"/>
    <n v="0"/>
    <n v="60"/>
    <n v="0"/>
    <n v="20"/>
    <n v="20"/>
    <n v="0"/>
    <m/>
    <s v=""/>
    <m/>
    <s v="国担非专项业务"/>
    <m/>
    <s v="国担非专项业务"/>
    <m/>
    <s v="2022-11-23 17:01:01"/>
    <s v="2022-12-20 11:12:03"/>
    <s v="2022-11-23 16:06:26"/>
    <s v="唐媛"/>
    <m/>
    <s v="省再担合规性审查通过"/>
    <s v="国担合规性审查通过"/>
    <m/>
    <n v="10"/>
    <n v="10"/>
    <n v="91"/>
    <n v="0"/>
    <n v="0"/>
    <n v="2E-3"/>
    <n v="49.86"/>
    <n v="49.86"/>
    <m/>
  </r>
  <r>
    <s v="4302822092210036"/>
    <s v="国担非专项业务"/>
    <s v="新增"/>
    <x v="46"/>
    <m/>
    <s v="湖南省融资再担保有限公司"/>
    <s v="许开华"/>
    <s v="农户"/>
    <s v="居民身份证"/>
    <s v="42242319630118301X"/>
    <m/>
    <m/>
    <m/>
    <m/>
    <m/>
    <s v="否"/>
    <s v="湖北省/荆州市/公安县"/>
    <s v="猪的饲养"/>
    <s v="农、林、牧、渔业"/>
    <n v="0"/>
    <n v="0"/>
    <n v="1"/>
    <n v="0"/>
    <s v="其他"/>
    <s v="三农"/>
    <m/>
    <m/>
    <m/>
    <m/>
    <s v="中国邮政储蓄银行株洲市分行"/>
    <n v="25"/>
    <s v="个人经营性贷款"/>
    <n v="4.9000000000000004"/>
    <s v="人民币"/>
    <s v="否"/>
    <s v="2022-09-22 00:00:00"/>
    <s v="2023-09-22 00:00:00"/>
    <m/>
    <s v="EDb49465667820d5c221"/>
    <m/>
    <s v="EDb49465667820d5c221"/>
    <s v="大农委保字-xukaihua"/>
    <n v="2"/>
    <m/>
    <s v="自然人保证"/>
    <n v="0"/>
    <n v="60"/>
    <n v="0"/>
    <n v="20"/>
    <n v="20"/>
    <n v="0"/>
    <m/>
    <s v=""/>
    <m/>
    <s v="国担非专项业务"/>
    <m/>
    <s v="国担非专项业务"/>
    <m/>
    <s v="2022-11-23 17:01:01"/>
    <s v="2022-12-20 11:12:03"/>
    <s v="2022-11-23 16:06:26"/>
    <s v="唐媛"/>
    <m/>
    <s v="省再担合规性审查通过"/>
    <s v="国担合规性审查通过"/>
    <m/>
    <n v="25"/>
    <n v="25"/>
    <n v="365"/>
    <n v="0"/>
    <n v="0"/>
    <n v="2E-3"/>
    <n v="500"/>
    <n v="500"/>
    <m/>
  </r>
  <r>
    <s v="4302822092310032"/>
    <s v="国担非专项业务"/>
    <s v="新增"/>
    <x v="46"/>
    <m/>
    <s v="湖南省融资再担保有限公司"/>
    <s v="郑冉"/>
    <s v="农户"/>
    <s v="居民身份证"/>
    <s v="430722199709150020"/>
    <m/>
    <m/>
    <m/>
    <m/>
    <m/>
    <s v="否"/>
    <s v="湖南省/常德市/汉寿县"/>
    <s v="猪的饲养"/>
    <s v="农、林、牧、渔业"/>
    <n v="0"/>
    <n v="0"/>
    <n v="1"/>
    <n v="0"/>
    <s v="其他"/>
    <s v="三农"/>
    <m/>
    <m/>
    <m/>
    <m/>
    <s v="中国邮政储蓄银行株洲市分行"/>
    <n v="20"/>
    <s v="个人经营性贷款"/>
    <n v="5.2"/>
    <s v="人民币"/>
    <s v="否"/>
    <s v="2022-09-23 00:00:00"/>
    <s v="2023-03-23 00:00:00"/>
    <m/>
    <s v="EDb8f6b18fa7df061201"/>
    <m/>
    <s v="EDb8f6b18fa7df061201"/>
    <s v="大农委保字-zhengran"/>
    <n v="2"/>
    <m/>
    <s v="自然人保证"/>
    <n v="0"/>
    <n v="60"/>
    <n v="0"/>
    <n v="20"/>
    <n v="20"/>
    <n v="0"/>
    <m/>
    <s v=""/>
    <m/>
    <s v="国担非专项业务"/>
    <m/>
    <s v="国担非专项业务"/>
    <m/>
    <s v="2022-11-23 17:01:01"/>
    <s v="2022-12-20 11:12:03"/>
    <s v="2022-11-23 16:06:26"/>
    <s v="唐媛"/>
    <m/>
    <s v="省再担合规性审查通过"/>
    <s v="国担合规性审查通过"/>
    <m/>
    <n v="20"/>
    <n v="20"/>
    <n v="181"/>
    <n v="0"/>
    <n v="0"/>
    <n v="2E-3"/>
    <n v="198.36"/>
    <n v="198.36"/>
    <m/>
  </r>
  <r>
    <s v="4302822092310033"/>
    <s v="国担非专项业务"/>
    <s v="新增"/>
    <x v="46"/>
    <m/>
    <s v="湖南省融资再担保有限公司"/>
    <s v="陈美云"/>
    <s v="农户"/>
    <s v="居民身份证"/>
    <s v="432322196701207068"/>
    <m/>
    <m/>
    <m/>
    <m/>
    <m/>
    <s v="否"/>
    <s v="湖南省/益阳市/南县"/>
    <s v="猪的饲养"/>
    <s v="农、林、牧、渔业"/>
    <n v="0"/>
    <n v="0"/>
    <n v="1"/>
    <n v="0"/>
    <s v="其他"/>
    <s v="三农"/>
    <m/>
    <m/>
    <m/>
    <m/>
    <s v="中国邮政储蓄银行株洲市分行"/>
    <n v="15"/>
    <s v="个人经营性贷款"/>
    <n v="5.2"/>
    <s v="人民币"/>
    <s v="否"/>
    <s v="2022-09-23 00:00:00"/>
    <s v="2023-03-23 00:00:00"/>
    <m/>
    <s v="ED34b9a61cc4d4c55b01"/>
    <m/>
    <s v="ED34b9a61cc4d4c55b01"/>
    <s v="大农委保字-chenmeiyun"/>
    <n v="2"/>
    <m/>
    <s v="自然人保证"/>
    <n v="0"/>
    <n v="60"/>
    <n v="0"/>
    <n v="20"/>
    <n v="20"/>
    <n v="0"/>
    <m/>
    <s v=""/>
    <m/>
    <s v="国担非专项业务"/>
    <m/>
    <s v="国担非专项业务"/>
    <m/>
    <s v="2022-11-23 17:01:01"/>
    <s v="2022-12-20 11:11:36"/>
    <s v="2022-11-23 16:06:26"/>
    <s v="唐媛"/>
    <m/>
    <s v="省再担合规性审查通过"/>
    <s v="国担合规性审查通过"/>
    <m/>
    <n v="15"/>
    <n v="15"/>
    <n v="181"/>
    <n v="0"/>
    <n v="0"/>
    <n v="2E-3"/>
    <n v="148.77000000000001"/>
    <n v="148.77000000000001"/>
    <m/>
  </r>
  <r>
    <s v="4302822092610028"/>
    <s v="国担非专项业务"/>
    <s v="新增"/>
    <x v="46"/>
    <m/>
    <s v="湖南省融资再担保有限公司"/>
    <s v="杨军"/>
    <s v="农户"/>
    <s v="居民身份证"/>
    <s v="42900419721124291X"/>
    <m/>
    <m/>
    <m/>
    <m/>
    <m/>
    <s v="否"/>
    <s v="湖北省/仙桃市"/>
    <s v="猪的饲养"/>
    <s v="农、林、牧、渔业"/>
    <n v="0"/>
    <n v="0"/>
    <n v="1"/>
    <n v="0"/>
    <s v="其他"/>
    <s v="三农"/>
    <m/>
    <m/>
    <m/>
    <m/>
    <s v="中国邮政储蓄银行株洲市分行"/>
    <n v="50"/>
    <s v="个人经营性贷款"/>
    <n v="4.9000000000000004"/>
    <s v="人民币"/>
    <s v="否"/>
    <s v="2022-09-26 00:00:00"/>
    <s v="2023-09-26 00:00:00"/>
    <m/>
    <s v="EDcfa50e807c0ea64901"/>
    <m/>
    <s v="EDcfa50e807c0ea64901"/>
    <s v="大农委保字-yangjun"/>
    <n v="2"/>
    <m/>
    <s v="自然人保证"/>
    <n v="0"/>
    <n v="60"/>
    <n v="0"/>
    <n v="20"/>
    <n v="20"/>
    <n v="0"/>
    <m/>
    <s v=""/>
    <m/>
    <s v="国担非专项业务"/>
    <m/>
    <s v="国担非专项业务"/>
    <m/>
    <s v="2022-11-23 17:01:01"/>
    <s v="2022-12-20 11:11:36"/>
    <s v="2022-11-23 16:06:26"/>
    <s v="唐媛"/>
    <m/>
    <s v="省再担合规性审查通过"/>
    <s v="国担合规性审查通过"/>
    <m/>
    <n v="50"/>
    <n v="50"/>
    <n v="365"/>
    <n v="0"/>
    <n v="0"/>
    <n v="2E-3"/>
    <n v="1000"/>
    <n v="1000"/>
    <m/>
  </r>
  <r>
    <s v="4302822092610029"/>
    <s v="国担非专项业务"/>
    <s v="新增"/>
    <x v="46"/>
    <m/>
    <s v="湖南省融资再担保有限公司"/>
    <s v="徐华松"/>
    <s v="农户"/>
    <s v="居民身份证"/>
    <s v="610528199601071516"/>
    <m/>
    <m/>
    <m/>
    <m/>
    <m/>
    <s v="否"/>
    <s v="陕西省/渭南市/富平县"/>
    <s v="猪的饲养"/>
    <s v="农、林、牧、渔业"/>
    <n v="0"/>
    <n v="0"/>
    <n v="1"/>
    <n v="0"/>
    <s v="其他"/>
    <s v="三农"/>
    <m/>
    <m/>
    <m/>
    <m/>
    <s v="中国邮政储蓄银行株洲市分行"/>
    <n v="100"/>
    <s v="个人经营性贷款"/>
    <n v="4.9000000000000004"/>
    <s v="人民币"/>
    <s v="否"/>
    <s v="2022-09-26 00:00:00"/>
    <s v="2023-09-26 00:00:00"/>
    <m/>
    <s v="ED950f3d3bb3102b1301"/>
    <m/>
    <s v="ED950f3d3bb3102b1301"/>
    <s v="大农委保字-xuhuasong"/>
    <n v="2"/>
    <m/>
    <s v="自然人保证"/>
    <n v="0"/>
    <n v="60"/>
    <n v="0"/>
    <n v="20"/>
    <n v="20"/>
    <n v="0"/>
    <m/>
    <s v=""/>
    <m/>
    <s v="国担非专项业务"/>
    <m/>
    <s v="国担非专项业务"/>
    <m/>
    <s v="2022-11-23 17:01:01"/>
    <s v="2022-12-20 11:11:36"/>
    <s v="2022-11-23 16:06:26"/>
    <s v="唐媛"/>
    <m/>
    <s v="省再担合规性审查通过"/>
    <s v="国担合规性审查通过"/>
    <m/>
    <n v="100"/>
    <n v="100"/>
    <n v="365"/>
    <n v="0"/>
    <n v="0"/>
    <n v="2E-3"/>
    <n v="2000"/>
    <n v="2000"/>
    <m/>
  </r>
  <r>
    <s v="4302822092710063"/>
    <s v="国担非专项业务"/>
    <s v="新增"/>
    <x v="46"/>
    <m/>
    <s v="湖南省融资再担保有限公司"/>
    <s v="袁夕辉"/>
    <s v="农户"/>
    <s v="居民身份证"/>
    <s v="320829196911251010"/>
    <m/>
    <m/>
    <m/>
    <m/>
    <m/>
    <s v="否"/>
    <s v="江苏省/淮安市/洪泽区"/>
    <s v="猪的饲养"/>
    <s v="农、林、牧、渔业"/>
    <n v="0"/>
    <n v="0"/>
    <n v="1"/>
    <n v="0"/>
    <s v="其他"/>
    <s v="三农"/>
    <m/>
    <m/>
    <m/>
    <m/>
    <s v="中国邮政储蓄银行株洲市分行"/>
    <n v="20"/>
    <s v="个人经营性贷款"/>
    <n v="4.9000000000000004"/>
    <s v="人民币"/>
    <s v="否"/>
    <s v="2022-09-27 00:00:00"/>
    <s v="2023-09-27 00:00:00"/>
    <m/>
    <s v="EDea3bded2d7df659801"/>
    <m/>
    <s v="EDea3bded2d7df659801"/>
    <s v="大农委保字-yuanxihui"/>
    <n v="2"/>
    <m/>
    <s v="自然人保证"/>
    <n v="0"/>
    <n v="60"/>
    <n v="0"/>
    <n v="20"/>
    <n v="20"/>
    <n v="0"/>
    <m/>
    <s v=""/>
    <m/>
    <s v="国担非专项业务"/>
    <m/>
    <s v="国担非专项业务"/>
    <m/>
    <s v="2022-11-23 17:01:01"/>
    <s v="2022-12-20 11:12:03"/>
    <s v="2022-11-23 16:06:26"/>
    <s v="唐媛"/>
    <m/>
    <s v="省再担合规性审查通过"/>
    <s v="国担合规性审查通过"/>
    <m/>
    <n v="20"/>
    <n v="20"/>
    <n v="365"/>
    <n v="0"/>
    <n v="0"/>
    <n v="2E-3"/>
    <n v="400"/>
    <n v="400"/>
    <m/>
  </r>
  <r>
    <s v="4302822092810038"/>
    <s v="国担非专项业务"/>
    <s v="新增"/>
    <x v="46"/>
    <m/>
    <s v="湖南省融资再担保有限公司"/>
    <s v="郑冉"/>
    <s v="农户"/>
    <s v="居民身份证"/>
    <s v="430722199709150020"/>
    <m/>
    <m/>
    <m/>
    <m/>
    <m/>
    <s v="否"/>
    <s v="湖南省/常德市/汉寿县"/>
    <s v="猪的饲养"/>
    <s v="农、林、牧、渔业"/>
    <n v="0"/>
    <n v="0"/>
    <n v="1"/>
    <n v="0"/>
    <s v="其他"/>
    <s v="三农"/>
    <m/>
    <m/>
    <m/>
    <m/>
    <s v="中国邮政储蓄银行株洲市分行"/>
    <n v="20"/>
    <s v="个人经营性贷款"/>
    <n v="5.2"/>
    <s v="人民币"/>
    <s v="否"/>
    <s v="2022-09-28 00:00:00"/>
    <s v="2023-03-28 00:00:00"/>
    <m/>
    <s v="EDb8f6b18fa7df061201"/>
    <m/>
    <s v="EDb8f6b18fa7df061201"/>
    <s v="大农委保字-zhengran"/>
    <n v="2"/>
    <m/>
    <s v="自然人保证"/>
    <n v="0"/>
    <n v="60"/>
    <n v="0"/>
    <n v="20"/>
    <n v="20"/>
    <n v="0"/>
    <m/>
    <s v=""/>
    <m/>
    <s v="国担非专项业务"/>
    <m/>
    <s v="国担非专项业务"/>
    <m/>
    <s v="2022-11-23 17:01:01"/>
    <s v="2022-12-20 11:12:03"/>
    <s v="2022-11-23 16:06:26"/>
    <s v="唐媛"/>
    <m/>
    <s v="省再担合规性审查通过"/>
    <s v="国担合规性审查通过"/>
    <m/>
    <n v="20"/>
    <n v="20"/>
    <n v="181"/>
    <n v="0"/>
    <n v="0"/>
    <n v="2E-3"/>
    <n v="198.36"/>
    <n v="198.36"/>
    <m/>
  </r>
  <r>
    <s v="4302822092910026"/>
    <s v="国担非专项业务"/>
    <s v="新增"/>
    <x v="46"/>
    <m/>
    <s v="湖南省融资再担保有限公司"/>
    <s v="刘达才"/>
    <s v="农户"/>
    <s v="居民身份证"/>
    <s v="441881198704041152"/>
    <m/>
    <m/>
    <m/>
    <m/>
    <m/>
    <s v="否"/>
    <s v="广东省/清远市/英德市"/>
    <s v="猪的饲养"/>
    <s v="农、林、牧、渔业"/>
    <n v="0"/>
    <n v="0"/>
    <n v="1"/>
    <n v="0"/>
    <s v="其他"/>
    <s v="三农"/>
    <m/>
    <m/>
    <m/>
    <m/>
    <s v="中国邮政储蓄银行株洲市分行"/>
    <n v="20"/>
    <s v="个人经营性贷款"/>
    <n v="4.9000000000000004"/>
    <s v="人民币"/>
    <s v="否"/>
    <s v="2022-09-29 00:00:00"/>
    <s v="2023-03-29 00:00:00"/>
    <m/>
    <s v="EDb4bd27134855606061"/>
    <m/>
    <s v="EDb4bd27134855606061"/>
    <s v="大农委保字-liudacai"/>
    <n v="2"/>
    <m/>
    <s v="自然人保证"/>
    <n v="0"/>
    <n v="60"/>
    <n v="0"/>
    <n v="20"/>
    <n v="20"/>
    <n v="0"/>
    <m/>
    <s v=""/>
    <m/>
    <s v="国担非专项业务"/>
    <m/>
    <s v="国担非专项业务"/>
    <m/>
    <s v="2022-11-23 17:01:01"/>
    <s v="2022-12-20 11:12:03"/>
    <s v="2022-11-23 16:06:26"/>
    <s v="唐媛"/>
    <m/>
    <s v="省再担合规性审查通过"/>
    <s v="国担合规性审查通过"/>
    <m/>
    <n v="20"/>
    <n v="20"/>
    <n v="181"/>
    <n v="0"/>
    <n v="0"/>
    <n v="2E-3"/>
    <n v="198.36"/>
    <n v="198.36"/>
    <m/>
  </r>
  <r>
    <s v="4302822090110043"/>
    <s v="国担非专项业务"/>
    <s v="新增"/>
    <x v="46"/>
    <s v=""/>
    <s v="湖南省融资再担保有限公司"/>
    <s v="罗上余"/>
    <s v="农户"/>
    <s v="居民身份证"/>
    <s v="432421197001207730"/>
    <m/>
    <m/>
    <m/>
    <m/>
    <m/>
    <s v="否"/>
    <s v="湖南省/常德市/鼎城区"/>
    <s v="内陆养殖"/>
    <s v="农、林、牧、渔业"/>
    <m/>
    <m/>
    <n v="1"/>
    <m/>
    <s v="其他"/>
    <s v="三农"/>
    <s v=""/>
    <m/>
    <m/>
    <m/>
    <s v="株洲县融兴村镇银行"/>
    <n v="40"/>
    <s v="个人经营性贷款"/>
    <n v="5"/>
    <s v="人民币"/>
    <s v="否"/>
    <s v="2022-09-01 00:00:00"/>
    <s v="2023-08-31 00:00:00"/>
    <m/>
    <s v="株洲县融兴村镇银行2022年（个借）字第2022-0886号"/>
    <m/>
    <s v="株洲县融兴村镇银行2022年（担保）字第2022-22092号"/>
    <s v="大农委保字-luoshangyu"/>
    <n v="2"/>
    <m/>
    <s v="自然人保证"/>
    <n v="20"/>
    <n v="40"/>
    <n v="0"/>
    <n v="20"/>
    <n v="20"/>
    <n v="0"/>
    <m/>
    <s v=""/>
    <m/>
    <s v="国担非专项业务"/>
    <s v=""/>
    <s v="国担非专项业务"/>
    <m/>
    <s v="2022-11-23 17:01:01"/>
    <s v="2022-12-20 11:11:36"/>
    <s v="2022-11-23 16:30:56"/>
    <s v="唐媛"/>
    <m/>
    <s v="省再担合规性审查通过"/>
    <s v="国担合规性审查通过"/>
    <m/>
    <n v="40"/>
    <n v="40"/>
    <n v="364"/>
    <n v="0"/>
    <n v="0"/>
    <n v="2E-3"/>
    <n v="797.81"/>
    <n v="797.81"/>
    <m/>
  </r>
  <r>
    <s v="4302822090210019"/>
    <s v="国担非专项业务"/>
    <s v="新增"/>
    <x v="46"/>
    <s v=""/>
    <s v="湖南省融资再担保有限公司"/>
    <s v="梁代美"/>
    <s v="农户"/>
    <s v="居民身份证"/>
    <s v="420800196604115415"/>
    <m/>
    <m/>
    <m/>
    <m/>
    <m/>
    <s v="否"/>
    <s v="湖北省/荆门市/掇刀区"/>
    <s v="内陆养殖"/>
    <s v="农、林、牧、渔业"/>
    <m/>
    <m/>
    <n v="1"/>
    <m/>
    <s v="其他"/>
    <s v="三农"/>
    <s v=""/>
    <m/>
    <m/>
    <m/>
    <s v="株洲县融兴村镇银行"/>
    <n v="50"/>
    <s v="个人经营性贷款"/>
    <n v="5"/>
    <s v="人民币"/>
    <s v="否"/>
    <s v="2022-09-02 00:00:00"/>
    <s v="2023-03-01 00:00:00"/>
    <m/>
    <s v="株洲县融兴村镇银行2022年（个借）字第2022-0887号"/>
    <m/>
    <s v="株洲县融兴村镇银行2021年（担保）字第2021-21403号"/>
    <s v="大农委保字-liangdaimei"/>
    <n v="2"/>
    <m/>
    <s v="自然人保证"/>
    <n v="20"/>
    <n v="40"/>
    <n v="0"/>
    <n v="20"/>
    <n v="20"/>
    <n v="0"/>
    <m/>
    <s v=""/>
    <m/>
    <s v="国担非专项业务"/>
    <s v=""/>
    <s v="国担非专项业务"/>
    <m/>
    <s v="2022-11-23 17:01:01"/>
    <s v="2022-12-20 11:11:36"/>
    <s v="2022-11-23 16:33:34"/>
    <s v="唐媛"/>
    <m/>
    <s v="省再担合规性审查通过"/>
    <s v="国担合规性审查通过"/>
    <m/>
    <n v="50"/>
    <n v="50"/>
    <n v="180"/>
    <n v="0"/>
    <n v="0"/>
    <n v="2E-3"/>
    <n v="493.15"/>
    <n v="493.15"/>
    <m/>
  </r>
  <r>
    <s v="4302822091410070"/>
    <s v="国担非专项业务"/>
    <s v="新增"/>
    <x v="46"/>
    <s v=""/>
    <s v="湖南省融资再担保有限公司"/>
    <s v="卢谷安"/>
    <s v="农户"/>
    <s v="居民身份证"/>
    <s v="43232519650317505X"/>
    <m/>
    <m/>
    <m/>
    <m/>
    <m/>
    <s v="否"/>
    <s v="湖南省/益阳市/桃江县"/>
    <s v="猪的饲养"/>
    <s v="农、林、牧、渔业"/>
    <m/>
    <m/>
    <n v="1"/>
    <m/>
    <s v="其他"/>
    <s v="三农"/>
    <s v=""/>
    <m/>
    <m/>
    <m/>
    <s v="中国银行株洲市黄河北路支行"/>
    <n v="30"/>
    <s v="个人经营性贷款"/>
    <n v="3.8"/>
    <s v="人民币"/>
    <s v="否"/>
    <s v="2022-09-14 00:00:00"/>
    <s v="2023-03-14 00:00:00"/>
    <m/>
    <s v="2022年株中银益黄字017号"/>
    <m/>
    <s v="2021年株中银益南公保字145号"/>
    <s v="大农委保字-luguan"/>
    <n v="2"/>
    <m/>
    <s v="自然人保证"/>
    <n v="20"/>
    <n v="40"/>
    <n v="0"/>
    <n v="20"/>
    <n v="20"/>
    <n v="0"/>
    <m/>
    <s v=""/>
    <m/>
    <s v="国担非专项业务"/>
    <s v=""/>
    <s v="国担非专项业务"/>
    <m/>
    <s v="2022-11-23 17:01:01"/>
    <s v="2022-12-20 11:11:36"/>
    <s v="2022-11-23 16:36:41"/>
    <s v="唐媛"/>
    <m/>
    <s v="省再担合规性审查通过"/>
    <s v="国担合规性审查通过"/>
    <m/>
    <n v="30"/>
    <n v="30"/>
    <n v="181"/>
    <n v="0"/>
    <n v="0"/>
    <n v="2E-3"/>
    <n v="297.52999999999997"/>
    <n v="297.52999999999997"/>
    <m/>
  </r>
  <r>
    <s v="4301122111100005"/>
    <s v="国担非专项业务"/>
    <s v="展期"/>
    <x v="7"/>
    <s v=""/>
    <s v="湖南省融资再担保有限公司"/>
    <s v="湖南沁园里餐饮管理有限公司"/>
    <s v="企业"/>
    <s v="统一社会信用代码"/>
    <s v="91430105MA4LUFBQ0C"/>
    <m/>
    <m/>
    <m/>
    <m/>
    <s v="私人控股"/>
    <s v="否"/>
    <s v="湖南省/长沙市/开福区"/>
    <s v="正餐服务"/>
    <s v="餐饮业"/>
    <n v="511"/>
    <n v="709"/>
    <n v="80"/>
    <n v="0"/>
    <s v="小型企业"/>
    <s v="小微企业"/>
    <s v=""/>
    <s v="雷岑熙"/>
    <s v="居民身份证"/>
    <s v="430522199002234967"/>
    <s v="中国建设银行长沙金茂支行"/>
    <n v="350"/>
    <s v="流动资金贷款"/>
    <n v="4.5"/>
    <s v="人民币"/>
    <s v="否"/>
    <s v="2021-11-11 00:00:00"/>
    <s v="2023-04-16 00:00:00"/>
    <s v="2022-11-11 00:00:00"/>
    <s v="HTZ430823600CNED2021N002"/>
    <m/>
    <s v="HTC430823600ZGDB2021N004"/>
    <s v="SZX0120210380"/>
    <n v="1"/>
    <m/>
    <s v="自然人保证,不动产抵押"/>
    <n v="20"/>
    <n v="40"/>
    <n v="0"/>
    <n v="20"/>
    <n v="20"/>
    <n v="0"/>
    <m/>
    <s v=""/>
    <s v="非批量业务(延期）"/>
    <s v="国担非专项业务"/>
    <s v=""/>
    <s v="国担非专项业务"/>
    <m/>
    <s v="2022-11-29 16:52:00"/>
    <s v="2022-12-20 11:12:58"/>
    <s v="2022-11-23 00:00:00"/>
    <s v="王颖"/>
    <m/>
    <s v="省再担合规性审查通过"/>
    <s v="国担合规性审查通过"/>
    <m/>
    <n v="350"/>
    <n v="350"/>
    <n v="156"/>
    <n v="0"/>
    <n v="0"/>
    <n v="2E-3"/>
    <n v="2991.78"/>
    <n v="2991.78"/>
    <m/>
  </r>
  <r>
    <s v="4301122093000218"/>
    <s v="国担非专项业务"/>
    <s v="新增"/>
    <x v="7"/>
    <m/>
    <s v="湖南省融资再担保有限公司"/>
    <s v="湖南琴海数码股份有限公司"/>
    <s v="企业"/>
    <s v="统一社会信用代码"/>
    <s v="9143010079686900X5"/>
    <s v="陈正全"/>
    <s v="13907176507"/>
    <m/>
    <m/>
    <s v="私人控股"/>
    <s v="否"/>
    <s v="湖南省/长沙市/芙蓉区"/>
    <s v="信息处理和存储支持服务"/>
    <s v="软件和信息技术服务业"/>
    <n v="19088"/>
    <n v="5124"/>
    <n v="171"/>
    <m/>
    <s v="中型企业"/>
    <s v="创业创新"/>
    <s v="1.3.4"/>
    <s v="陈正全"/>
    <s v="居民身份证"/>
    <s v="420106196410273693"/>
    <s v="中国农业银行长沙芙蓉区支行"/>
    <n v="300"/>
    <s v="流动资金贷款"/>
    <n v="4.5999999999999996"/>
    <s v="人民币"/>
    <s v="否"/>
    <s v="2022-09-30 00:00:00"/>
    <s v="2023-09-28 00:00:00"/>
    <m/>
    <s v="43010120220003991"/>
    <s v="43010120220003991"/>
    <s v="43100120220018858"/>
    <s v="SZX0120190292"/>
    <n v="0.5"/>
    <m/>
    <s v="自然人保证"/>
    <n v="20"/>
    <n v="40"/>
    <n v="0"/>
    <n v="20"/>
    <n v="20"/>
    <n v="0"/>
    <m/>
    <s v="高新企业"/>
    <s v="非批量业务"/>
    <s v="国担非专项业务"/>
    <m/>
    <s v="国担非专项业务"/>
    <m/>
    <s v="2022-11-29 16:52:00"/>
    <s v="2022-12-20 11:12:58"/>
    <s v="2022-11-23 18:32:00"/>
    <s v="王颖"/>
    <m/>
    <s v="省再担合规性审查通过"/>
    <s v="国担合规性审查通过"/>
    <m/>
    <n v="300"/>
    <n v="300"/>
    <n v="363"/>
    <n v="0"/>
    <n v="0"/>
    <n v="2E-3"/>
    <n v="5967.12"/>
    <n v="5967.12"/>
    <m/>
  </r>
  <r>
    <s v="4301122092900290"/>
    <s v="国担非专项业务"/>
    <s v="新增"/>
    <x v="7"/>
    <m/>
    <s v="湖南省融资再担保有限公司"/>
    <s v="湖南琦锐医疗科技有限公司"/>
    <s v="企业"/>
    <s v="统一社会信用代码"/>
    <s v="91430103MA4Q5QLMXA"/>
    <s v="宋启明"/>
    <s v="18670766600"/>
    <m/>
    <m/>
    <s v="私人控股"/>
    <s v="否"/>
    <s v="湖南省/长沙市/天心区"/>
    <s v="工程和技术研究和试验发展"/>
    <s v="其他未列明行业"/>
    <n v="4292"/>
    <n v="13023"/>
    <n v="11"/>
    <m/>
    <s v="小型企业"/>
    <s v="小微企业"/>
    <s v="2.5.5"/>
    <s v="陈鹏飞"/>
    <s v="居民身份证"/>
    <s v="431121198707103770"/>
    <s v="中国银行长沙市天心支行"/>
    <n v="300"/>
    <s v="流动资金贷款"/>
    <n v="3.95"/>
    <s v="人民币"/>
    <s v="否"/>
    <s v="2022-09-29 00:00:00"/>
    <s v="2023-09-29 00:00:00"/>
    <m/>
    <s v="湘中银普惠借字20223130号"/>
    <m/>
    <s v="湘中银普惠保字20223130号"/>
    <s v="SZX2320210437"/>
    <n v="0.5"/>
    <m/>
    <s v="自然人保证"/>
    <n v="20"/>
    <n v="40"/>
    <n v="0"/>
    <n v="20"/>
    <n v="20"/>
    <n v="0"/>
    <m/>
    <s v=""/>
    <s v="非批量业务"/>
    <s v="国担非专项业务"/>
    <m/>
    <s v="国担非专项业务"/>
    <m/>
    <s v="2022-11-29 16:52:00"/>
    <s v="2022-12-20 11:12:58"/>
    <s v="2022-11-23 18:32:00"/>
    <s v="王颖"/>
    <m/>
    <s v="省再担合规性审查通过"/>
    <s v="国担合规性审查通过"/>
    <m/>
    <n v="300"/>
    <n v="300"/>
    <n v="365"/>
    <n v="0"/>
    <n v="0"/>
    <n v="2E-3"/>
    <n v="6000"/>
    <n v="6000"/>
    <m/>
  </r>
  <r>
    <s v="4301122092800233"/>
    <s v="国担非专项业务"/>
    <s v="新增"/>
    <x v="7"/>
    <m/>
    <s v="湖南省融资再担保有限公司"/>
    <s v="邵阳县鸿旺商品混凝土有限公司"/>
    <s v="企业"/>
    <s v="统一社会信用代码"/>
    <s v="91430523MA4L6ND87K"/>
    <s v="吕敬国"/>
    <s v="13908420407"/>
    <m/>
    <m/>
    <s v="私人控股"/>
    <s v="否"/>
    <s v="湖南省/邵阳市/邵阳县"/>
    <s v="水泥制品制造"/>
    <s v="工业"/>
    <n v="3403"/>
    <n v="4257"/>
    <n v="6"/>
    <m/>
    <s v="微型企业"/>
    <s v="小微企业"/>
    <s v="3.4.4.1"/>
    <s v="吕敬国"/>
    <s v="居民身份证"/>
    <s v="430523196710072316"/>
    <s v="中国银行邵阳市宝西支行"/>
    <n v="245"/>
    <s v="流动资金贷款"/>
    <n v="3.85"/>
    <s v="人民币"/>
    <s v="否"/>
    <s v="2022-09-28 00:00:00"/>
    <s v="2023-09-22 00:00:00"/>
    <m/>
    <s v="2022年湘中银普惠借字鸿旺001号"/>
    <m/>
    <s v="2022年湘中银企保字鸿旺005号"/>
    <s v="SZX2320220414"/>
    <n v="0.5"/>
    <m/>
    <s v="自然人保证"/>
    <n v="20"/>
    <n v="40"/>
    <n v="0"/>
    <n v="20"/>
    <n v="20"/>
    <n v="0"/>
    <m/>
    <s v=""/>
    <s v="非批量业务"/>
    <s v="国担非专项业务"/>
    <m/>
    <s v="国担非专项业务"/>
    <m/>
    <s v="2022-11-29 16:52:00"/>
    <s v="2022-12-20 11:12:58"/>
    <s v="2022-11-23 18:32:00"/>
    <s v="王颖"/>
    <m/>
    <s v="省再担合规性审查通过"/>
    <s v="国担合规性审查通过"/>
    <m/>
    <n v="245"/>
    <n v="245"/>
    <n v="359"/>
    <n v="0"/>
    <n v="0"/>
    <n v="2E-3"/>
    <n v="4819.45"/>
    <n v="4819.45"/>
    <m/>
  </r>
  <r>
    <s v="4301122091500271"/>
    <s v="国担非专项业务"/>
    <s v="新增"/>
    <x v="7"/>
    <s v=""/>
    <s v="湖南省融资再担保有限公司"/>
    <s v="湖南新湘旺餐饮管理有限公司"/>
    <s v="企业"/>
    <s v="统一社会信用代码"/>
    <s v="91430111MA4R8AB34E"/>
    <s v="袁伟翔"/>
    <s v="18873819333"/>
    <m/>
    <m/>
    <s v="私人控股"/>
    <s v="否"/>
    <s v="湖南省/长沙市/雨花区"/>
    <s v="正餐服务"/>
    <s v="餐饮业"/>
    <n v="1588"/>
    <n v="3060"/>
    <n v="35"/>
    <m/>
    <s v="小型企业"/>
    <s v="小微企业"/>
    <s v=""/>
    <s v="袁伟翔"/>
    <s v="居民身份证"/>
    <s v="432524198008306116"/>
    <s v="长沙银行汇丰支行"/>
    <n v="200"/>
    <s v="流动资金贷款"/>
    <n v="5.65"/>
    <s v="人民币"/>
    <s v="否"/>
    <s v="2022-09-15 00:00:00"/>
    <s v="2023-09-14 00:00:00"/>
    <m/>
    <s v="182220221001000902000"/>
    <m/>
    <s v="DB18220120220830060649"/>
    <s v="SZX2320220170"/>
    <n v="0.5"/>
    <m/>
    <s v="自然人保证"/>
    <n v="20"/>
    <n v="5"/>
    <n v="0"/>
    <n v="20"/>
    <n v="20"/>
    <n v="35"/>
    <m/>
    <s v=""/>
    <s v="非批量业务（长沙风补）"/>
    <s v="国担非专项业务"/>
    <s v=""/>
    <s v="国担非专项业务"/>
    <m/>
    <s v="2022-11-29 16:52:00"/>
    <s v="2022-12-20 11:12:58"/>
    <s v="2022-11-23 00:00:00"/>
    <s v="王颖"/>
    <m/>
    <s v="省再担合规性审查通过"/>
    <s v="国担合规性审查通过"/>
    <m/>
    <n v="200"/>
    <n v="200"/>
    <n v="364"/>
    <n v="0"/>
    <n v="0"/>
    <n v="2E-3"/>
    <n v="3989.04"/>
    <n v="3989.04"/>
    <m/>
  </r>
  <r>
    <s v="4301122102000115"/>
    <s v="国担非专项业务"/>
    <s v="新增"/>
    <x v="7"/>
    <m/>
    <s v="湖南省融资再担保有限公司"/>
    <s v="湖南泓信电梯有限公司"/>
    <s v="企业"/>
    <s v="统一社会信用代码"/>
    <s v="91430400MA4L218P21"/>
    <s v="唐彬"/>
    <s v="18674731066"/>
    <m/>
    <m/>
    <s v="私人控股"/>
    <s v="否"/>
    <s v="湖南省/衡阳市/雁峰区"/>
    <s v="其他机械设备及电子产品批发"/>
    <s v="批发业"/>
    <n v="1334"/>
    <n v="3183"/>
    <n v="11"/>
    <m/>
    <s v="小型企业"/>
    <s v="小微企业"/>
    <m/>
    <s v="唐彬"/>
    <s v="居民身份证"/>
    <s v="431102198904052010"/>
    <s v="中国建设银行衡阳蒸湘支行"/>
    <n v="150"/>
    <s v="流动资金贷款"/>
    <n v="4.5"/>
    <s v="人民币"/>
    <s v="否"/>
    <s v="2022-10-20 00:00:00"/>
    <s v="2023-10-19 00:00:00"/>
    <m/>
    <s v="HTZ430644500LDZJ2022N007"/>
    <m/>
    <s v="HTC430644500ZGDB2022N00N"/>
    <s v="SZX0420220432"/>
    <n v="0.5"/>
    <m/>
    <s v="自然人保证,不动产抵押"/>
    <n v="20"/>
    <n v="40"/>
    <n v="0"/>
    <n v="20"/>
    <n v="20"/>
    <n v="0"/>
    <m/>
    <s v=""/>
    <s v="非批量业务"/>
    <s v="国担非专项业务"/>
    <m/>
    <s v="国担非专项业务"/>
    <m/>
    <s v="2022-11-29 16:52:00"/>
    <s v="2022-12-20 11:12:58"/>
    <s v="2022-11-23 18:32:00"/>
    <s v="王颖"/>
    <m/>
    <s v="省再担合规性审查通过"/>
    <s v="国担合规性审查通过"/>
    <m/>
    <n v="150"/>
    <n v="150"/>
    <n v="364"/>
    <n v="0"/>
    <n v="0"/>
    <n v="2E-3"/>
    <n v="2991.78"/>
    <n v="2991.78"/>
    <m/>
  </r>
  <r>
    <s v="4301122102000116"/>
    <s v="国担非专项业务"/>
    <s v="新增"/>
    <x v="7"/>
    <s v=""/>
    <s v="湖南省融资再担保有限公司"/>
    <s v="湖南润能电力技术有限公司"/>
    <s v="企业"/>
    <s v="统一社会信用代码"/>
    <s v="91430111MA4PYANU1H"/>
    <s v="黄海云"/>
    <s v="18975185888"/>
    <m/>
    <m/>
    <s v="私人控股"/>
    <s v="否"/>
    <s v="湖南省/长沙市/雨花区"/>
    <s v="其他科技推广服务业"/>
    <s v="其他未列明行业"/>
    <n v="996"/>
    <n v="2198"/>
    <n v="11"/>
    <m/>
    <s v="小型企业"/>
    <s v="小微企业"/>
    <s v=""/>
    <s v="黄海云"/>
    <s v="居民身份证"/>
    <s v="433001197108110019"/>
    <s v="长沙银行银德支行"/>
    <n v="150"/>
    <s v="流动资金贷款"/>
    <n v="4.9000000000000004"/>
    <s v="人民币"/>
    <s v="否"/>
    <s v="2022-10-20 00:00:00"/>
    <s v="2023-10-19 00:00:00"/>
    <m/>
    <s v="172420221001001127000"/>
    <m/>
    <s v="DB17240120221008063283"/>
    <s v="SZX0420220285"/>
    <n v="0.5"/>
    <m/>
    <s v="自然人保证,企业保证"/>
    <n v="20"/>
    <n v="40"/>
    <n v="0"/>
    <n v="20"/>
    <n v="20"/>
    <n v="0"/>
    <m/>
    <s v=""/>
    <s v="非批量业务"/>
    <s v="国担非专项业务"/>
    <s v=""/>
    <s v="国担非专项业务"/>
    <m/>
    <s v="2022-11-29 16:52:00"/>
    <s v="2022-12-20 11:13:38"/>
    <s v="2022-11-23 00:00:00"/>
    <s v="王颖"/>
    <m/>
    <s v="省再担合规性审查通过"/>
    <s v="国担合规性审查通过"/>
    <m/>
    <n v="150"/>
    <n v="150"/>
    <n v="364"/>
    <n v="0"/>
    <n v="0"/>
    <n v="2E-3"/>
    <n v="2991.78"/>
    <n v="2991.78"/>
    <m/>
  </r>
  <r>
    <s v="4301122092900291"/>
    <s v="国担非专项业务"/>
    <s v="新增"/>
    <x v="7"/>
    <s v=""/>
    <s v="湖南省融资再担保有限公司"/>
    <s v="湖南省新蓝盾保安服务有限责任公司"/>
    <s v="企业"/>
    <s v="统一社会信用代码"/>
    <s v="91430103588986228W"/>
    <s v="游震波"/>
    <s v="13055196025"/>
    <m/>
    <m/>
    <s v="私人控股"/>
    <s v="否"/>
    <s v="湖南省/长沙市/天心区"/>
    <s v="安全服务"/>
    <s v="租赁和商务服务业"/>
    <n v="3705"/>
    <n v="9148"/>
    <n v="49"/>
    <m/>
    <s v="小型企业"/>
    <s v="小微企业"/>
    <s v=""/>
    <s v="游震波"/>
    <s v="居民身份证"/>
    <s v="430103197405210054"/>
    <s v="中国银行湖南湘江新区分行"/>
    <n v="205"/>
    <s v="流动资金贷款"/>
    <n v="3.5"/>
    <s v="人民币"/>
    <s v="否"/>
    <s v="2022-09-29 00:00:00"/>
    <s v="2023-09-20 00:00:00"/>
    <m/>
    <s v="2022年湘中银普惠借字2022年1230909-2号"/>
    <m/>
    <s v="湘中银普惠保字2022年1230909-2号"/>
    <s v="SZX0420220443"/>
    <n v="0.5"/>
    <m/>
    <s v="自然人保证,企业保证"/>
    <n v="20"/>
    <n v="40"/>
    <n v="0"/>
    <n v="20"/>
    <n v="20"/>
    <n v="0"/>
    <m/>
    <s v=""/>
    <s v="非批量业务，500万的保证合同分笔放款"/>
    <s v="国担非专项业务"/>
    <s v=""/>
    <s v="国担非专项业务"/>
    <m/>
    <s v="2022-11-29 16:52:00"/>
    <s v="2022-12-20 11:12:58"/>
    <s v="2022-11-23 00:00:00"/>
    <s v="王颖"/>
    <m/>
    <s v="省再担合规性审查通过"/>
    <s v="国担合规性审查通过"/>
    <m/>
    <n v="205"/>
    <n v="205"/>
    <n v="356"/>
    <n v="0"/>
    <n v="0"/>
    <n v="2E-3"/>
    <n v="3998.9"/>
    <n v="3998.9"/>
    <m/>
  </r>
  <r>
    <s v="4301122092900292"/>
    <s v="国担非专项业务"/>
    <s v="新增"/>
    <x v="7"/>
    <s v=""/>
    <s v="湖南省融资再担保有限公司"/>
    <s v="湖南省新蓝盾保安服务有限责任公司"/>
    <s v="企业"/>
    <s v="统一社会信用代码"/>
    <s v="91430103588986228W"/>
    <s v="游震波"/>
    <s v="13055196025"/>
    <m/>
    <m/>
    <s v="私人控股"/>
    <s v="否"/>
    <s v="湖南省/长沙市/天心区"/>
    <s v="安全服务"/>
    <s v="租赁和商务服务业"/>
    <n v="3705"/>
    <n v="9148"/>
    <n v="49"/>
    <m/>
    <s v="小型企业"/>
    <s v="小微企业"/>
    <s v=""/>
    <s v="游震波"/>
    <s v="居民身份证"/>
    <s v="430103197405210054"/>
    <s v="中国银行湖南湘江新区分行"/>
    <n v="295"/>
    <s v="流动资金贷款"/>
    <n v="3.5"/>
    <s v="人民币"/>
    <s v="否"/>
    <s v="2022-09-29 00:00:00"/>
    <s v="2023-09-20 00:00:00"/>
    <m/>
    <s v="湘中银普惠借字2022年1230909-1号"/>
    <m/>
    <s v="湘中银普惠保字2022年1230909-2号"/>
    <s v="SZX0420220443"/>
    <n v="0.5"/>
    <m/>
    <s v="自然人保证,企业保证"/>
    <n v="20"/>
    <n v="40"/>
    <n v="0"/>
    <n v="20"/>
    <n v="20"/>
    <n v="0"/>
    <m/>
    <s v=""/>
    <s v="非批量业务，500万的保证合同分笔放款"/>
    <s v="国担非专项业务"/>
    <s v=""/>
    <s v="国担非专项业务"/>
    <m/>
    <s v="2022-11-29 16:52:00"/>
    <s v="2022-12-20 11:12:58"/>
    <s v="2022-11-23 00:00:00"/>
    <s v="王颖"/>
    <m/>
    <s v="省再担合规性审查通过"/>
    <s v="国担合规性审查通过"/>
    <m/>
    <n v="295"/>
    <n v="295"/>
    <n v="356"/>
    <n v="0"/>
    <n v="0"/>
    <n v="2E-3"/>
    <n v="5754.52"/>
    <n v="5754.52"/>
    <m/>
  </r>
  <r>
    <s v="4301122092300156"/>
    <s v="国担非专项业务"/>
    <s v="新增"/>
    <x v="7"/>
    <m/>
    <s v="湖南省融资再担保有限公司"/>
    <s v="湖南库达网络科技有限公司"/>
    <s v="企业"/>
    <s v="统一社会信用代码"/>
    <s v="91430111MA4RY6LF7L"/>
    <s v="杨琳"/>
    <s v="13875970097"/>
    <m/>
    <m/>
    <s v="私人控股"/>
    <s v="否"/>
    <s v="湖南省/长沙市/雨花区"/>
    <s v="其他未列明信息技术服务业"/>
    <s v="软件和信息技术服务业"/>
    <n v="1845"/>
    <n v="7283"/>
    <n v="8"/>
    <m/>
    <s v="微型企业"/>
    <s v="小微企业"/>
    <m/>
    <s v="刘灿"/>
    <s v="居民身份证"/>
    <s v="430722198109235923"/>
    <s v="交通银行湖南省分行"/>
    <n v="300"/>
    <s v="流动资金贷款"/>
    <n v="4.3499999999999996"/>
    <s v="人民币"/>
    <s v="否"/>
    <s v="2022-09-23 00:00:00"/>
    <s v="2023-09-19 00:00:00"/>
    <m/>
    <s v="Z2209LN15653235"/>
    <m/>
    <s v="C220914GR4312060"/>
    <s v="SZX0420220334"/>
    <n v="0.5"/>
    <m/>
    <s v="自然人保证"/>
    <n v="20"/>
    <n v="5"/>
    <n v="0"/>
    <n v="20"/>
    <n v="20"/>
    <n v="35"/>
    <m/>
    <s v=""/>
    <s v="非批量业务（长沙风补）"/>
    <s v="国担非专项业务"/>
    <m/>
    <s v="国担非专项业务"/>
    <m/>
    <s v="2022-11-29 16:52:00"/>
    <s v="2022-12-20 11:12:58"/>
    <s v="2022-11-23 18:32:00"/>
    <s v="王颖"/>
    <m/>
    <s v="省再担合规性审查通过"/>
    <s v="国担合规性审查通过"/>
    <m/>
    <n v="300"/>
    <n v="300"/>
    <n v="361"/>
    <n v="0"/>
    <n v="0"/>
    <n v="2E-3"/>
    <n v="5934.25"/>
    <n v="5934.25"/>
    <m/>
  </r>
  <r>
    <s v="4301122101000065"/>
    <s v="国担非专项业务"/>
    <s v="新增"/>
    <x v="7"/>
    <m/>
    <s v="湖南省融资再担保有限公司"/>
    <s v="邵阳市黑宝石建材有限公司"/>
    <s v="企业"/>
    <s v="统一社会信用代码"/>
    <s v="91430500785356137U"/>
    <s v="姚洁斌"/>
    <s v="13707391993"/>
    <m/>
    <m/>
    <s v="私人控股"/>
    <s v="否"/>
    <s v="湖南省/邵阳市/大祥区"/>
    <s v="建材批发"/>
    <s v="批发业"/>
    <n v="5515"/>
    <n v="9041"/>
    <n v="8"/>
    <m/>
    <s v="小型企业"/>
    <s v="小微企业"/>
    <m/>
    <s v="姚健"/>
    <s v="居民身份证"/>
    <s v="430503198912245012"/>
    <s v="中国银行邵阳分行"/>
    <n v="350"/>
    <s v="流动资金贷款"/>
    <n v="4.1500000000000004"/>
    <s v="人民币"/>
    <s v="否"/>
    <s v="2022-10-10 00:00:00"/>
    <s v="2023-10-10 00:00:00"/>
    <m/>
    <s v="湘中银企借字2022-3278-1号"/>
    <m/>
    <s v="湘中银企保字2022-3278-1号"/>
    <s v="SZX0420210297"/>
    <n v="0.5"/>
    <m/>
    <s v="自然人保证"/>
    <n v="20"/>
    <n v="40"/>
    <n v="0"/>
    <n v="20"/>
    <n v="20"/>
    <n v="0"/>
    <m/>
    <s v=""/>
    <s v="非批量业务"/>
    <s v="国担非专项业务"/>
    <m/>
    <s v="国担非专项业务"/>
    <m/>
    <s v="2022-11-29 16:52:00"/>
    <s v="2022-12-20 11:12:58"/>
    <s v="2022-11-23 18:32:01"/>
    <s v="王颖"/>
    <m/>
    <s v="省再担合规性审查通过"/>
    <s v="国担合规性审查通过"/>
    <m/>
    <n v="350"/>
    <n v="350"/>
    <n v="365"/>
    <n v="0"/>
    <n v="0"/>
    <n v="2E-3"/>
    <n v="7000"/>
    <n v="7000"/>
    <m/>
  </r>
  <r>
    <s v="4304122101800003"/>
    <s v="国担非专项业务"/>
    <s v="新增"/>
    <x v="34"/>
    <m/>
    <s v="湖南省融资再担保有限公司"/>
    <s v="耒阳市夏塘镇新泉村集体股份经济合作社"/>
    <s v="非企业经济组织"/>
    <s v="统一社会信用代码"/>
    <s v="N2430481MF7240482B"/>
    <s v="邓运根"/>
    <s v="13237342888"/>
    <m/>
    <s v="N2430481MF7240482B"/>
    <s v="集体控股"/>
    <s v="是"/>
    <s v="湖南省/衡阳市/耒阳市"/>
    <s v="农村集体经济组织管理"/>
    <s v="租赁和商务服务业"/>
    <n v="385.59"/>
    <n v="25"/>
    <n v="3596"/>
    <n v="0"/>
    <s v="其他"/>
    <s v="三农"/>
    <m/>
    <s v="邓运根"/>
    <s v="居民身份证"/>
    <s v="430481196605084532"/>
    <s v="中国建设银行耒阳支行"/>
    <n v="50"/>
    <s v="流动资金贷款"/>
    <n v="4.55"/>
    <s v="人民币"/>
    <s v="否"/>
    <s v="2022-10-18 00:00:00"/>
    <s v="2025-10-18 00:00:00"/>
    <m/>
    <s v="HTZ430646300LDZJ2022N01F"/>
    <m/>
    <s v="DB建字【2022】第1号"/>
    <s v="20221001"/>
    <n v="0"/>
    <s v="根据衡阳市人民政府秘书长联席会议纪要[2022]第一次以及建湘衡报[2022]8号文件，对乡村振兴共享贷免收担保费"/>
    <s v="无"/>
    <n v="20"/>
    <n v="40"/>
    <n v="0"/>
    <n v="20"/>
    <n v="20"/>
    <n v="0"/>
    <m/>
    <s v=""/>
    <s v="村集体之前未发展产业，一直为政府转移支付及补助资金保持日常开支"/>
    <s v="乡村振兴共享贷"/>
    <m/>
    <s v="国担非专项业务"/>
    <m/>
    <s v="2022-12-29 14:41:50"/>
    <s v="2022-12-30 16:50:03"/>
    <s v="2022-11-24 15:58:00"/>
    <s v="廖张宇"/>
    <m/>
    <s v="省再担合规性审查通过"/>
    <s v="国担合规性审查通过"/>
    <m/>
    <n v="50"/>
    <n v="50"/>
    <n v="1096"/>
    <n v="0"/>
    <n v="0"/>
    <n v="2E-3"/>
    <n v="1000"/>
    <n v="1000"/>
    <m/>
  </r>
  <r>
    <s v="4304122102000014"/>
    <s v="国担非专项业务"/>
    <s v="新增"/>
    <x v="34"/>
    <s v=""/>
    <s v="湖南省融资再担保有限公司"/>
    <s v="蒸湘区雨母山镇雨母村股份经济合作社"/>
    <s v="非企业经济组织"/>
    <s v="统一社会信用代码"/>
    <s v="N2430408MF3029495J"/>
    <s v="费红卫"/>
    <s v="15874741788"/>
    <m/>
    <s v="N2430408MF3029495J"/>
    <s v="集体控股"/>
    <s v="是"/>
    <s v="湖南省/衡阳市/蒸湘区"/>
    <s v="农村集体经济组织管理"/>
    <s v="租赁和商务服务业"/>
    <n v="507"/>
    <n v="0"/>
    <n v="24204"/>
    <n v="0"/>
    <s v="其他"/>
    <s v="三农"/>
    <s v=""/>
    <s v="费红卫"/>
    <s v="居民身份证"/>
    <s v="43040819850716301X"/>
    <s v="中国建设银行衡阳蒸湘支行"/>
    <n v="268"/>
    <s v="流动资金贷款"/>
    <n v="4.5"/>
    <s v="人民币"/>
    <s v="否"/>
    <s v="2022-10-20 00:00:00"/>
    <s v="2025-10-20 00:00:00"/>
    <m/>
    <s v="HTZ430644500LDZJ2022N00B"/>
    <m/>
    <s v="DB建字【2022】第1号"/>
    <s v="建行蒸湘支行（裕农）20221020"/>
    <n v="0"/>
    <s v="根据衡阳市人民政府秘书长联席会议纪要[2022]第一次以及建湘衡报[2022]8号文件，对乡村振兴共享贷免收担保费"/>
    <s v="无"/>
    <n v="20"/>
    <n v="40"/>
    <n v="0"/>
    <n v="20"/>
    <n v="20"/>
    <n v="0"/>
    <m/>
    <s v=""/>
    <s v="村集体之前未发展产业，一直为政府转移支付及补助资金保持日常开支"/>
    <s v="乡村振兴共享贷"/>
    <s v=""/>
    <s v="国担非专项业务"/>
    <m/>
    <s v="2022-12-29 14:41:50"/>
    <s v="2022-12-30 16:50:24"/>
    <s v="2022-11-24 00:00:00"/>
    <s v="廖张宇"/>
    <m/>
    <s v="省再担合规性审查通过"/>
    <s v="国担合规性审查通过"/>
    <m/>
    <n v="268"/>
    <n v="268"/>
    <n v="1096"/>
    <n v="0"/>
    <n v="0"/>
    <n v="2E-3"/>
    <n v="5360"/>
    <n v="5360"/>
    <m/>
  </r>
  <r>
    <s v="4304122093000013"/>
    <s v="国担非专项业务"/>
    <s v="新增"/>
    <x v="34"/>
    <s v=""/>
    <s v="湖南省融资再担保有限公司"/>
    <s v="蒸湘区呆鹰岭镇新阳村经济合作社"/>
    <s v="非企业经济组织"/>
    <s v="统一社会信用代码"/>
    <s v="N2430408MF3968185F"/>
    <s v="颜建"/>
    <s v="15727454069"/>
    <m/>
    <s v="N2430408MF3968185F"/>
    <s v="集体控股"/>
    <s v="是"/>
    <s v="湖南省/衡阳市/蒸湘区"/>
    <s v="农村集体经济组织管理"/>
    <s v="租赁和商务服务业"/>
    <n v="1024.94"/>
    <n v="0"/>
    <n v="1060"/>
    <n v="0"/>
    <s v="其他"/>
    <s v="三农"/>
    <s v=""/>
    <s v="颜永富"/>
    <s v="居民身份证"/>
    <s v="43042119680525195X"/>
    <s v="中国建设银行衡阳蒸湘支行"/>
    <n v="280"/>
    <s v="流动资金贷款"/>
    <n v="4.5"/>
    <s v="人民币"/>
    <s v="否"/>
    <s v="2022-09-30 00:00:00"/>
    <s v="2025-09-30 00:00:00"/>
    <m/>
    <s v="HTZ430644500LDZJ2022N005"/>
    <m/>
    <s v="DB建字【2022】第1号"/>
    <s v="建行蒸湘支行（裕农）20220930"/>
    <n v="0"/>
    <s v="根据衡阳市人民政府秘书长联席会议纪要[2022]第一次以及建湘衡报[2022]8号文件，对乡村振兴共享贷免收担保费"/>
    <s v="无"/>
    <n v="20"/>
    <n v="40"/>
    <n v="0"/>
    <n v="20"/>
    <n v="20"/>
    <n v="0"/>
    <m/>
    <s v=""/>
    <s v="村集体之前未发展产业，一直为政府转移支付及补助资金保持日常开支"/>
    <s v="乡村振兴共享贷"/>
    <s v=""/>
    <s v="国担非专项业务"/>
    <m/>
    <s v="2022-12-29 14:41:50"/>
    <s v="2022-12-30 16:50:03"/>
    <s v="2022-11-24 00:00:00"/>
    <s v="廖张宇"/>
    <m/>
    <s v="省再担合规性审查通过"/>
    <s v="国担合规性审查通过"/>
    <m/>
    <n v="280"/>
    <n v="280"/>
    <n v="1096"/>
    <n v="0"/>
    <n v="0"/>
    <n v="2E-3"/>
    <n v="5600"/>
    <n v="5600"/>
    <m/>
  </r>
  <r>
    <s v="4304122102800015"/>
    <s v="国担非专项业务"/>
    <s v="新增"/>
    <x v="34"/>
    <s v=""/>
    <s v="湖南省融资再担保有限公司"/>
    <s v="祁东县白鹤街道黄龙社区经济合作社"/>
    <s v="非企业经济组织"/>
    <s v="统一社会信用代码"/>
    <s v="N2430426MF3807285Y"/>
    <s v="江永松"/>
    <s v="15211494088"/>
    <m/>
    <s v="N2430426MF3807285Y"/>
    <s v="集体控股"/>
    <s v="是"/>
    <s v="湖南省/衡阳市/祁东县"/>
    <s v="农村集体经济组织管理"/>
    <s v="租赁和商务服务业"/>
    <n v="1030.77"/>
    <n v="96.3"/>
    <n v="3015"/>
    <n v="0"/>
    <s v="其他"/>
    <s v="三农"/>
    <s v=""/>
    <s v="江永松"/>
    <s v="居民身份证"/>
    <s v="43042619780208091X"/>
    <s v="中国建设银行祁东支行"/>
    <n v="210"/>
    <s v="流动资金贷款"/>
    <n v="4.4000000000000004"/>
    <s v="人民币"/>
    <s v="否"/>
    <s v="2022-10-28 00:00:00"/>
    <s v="2025-10-28 00:00:00"/>
    <m/>
    <s v="HTZ430647000LDZJ2022N010"/>
    <m/>
    <s v="DB建字【2022】第1号"/>
    <s v="建行祁东支行（裕农）20221028-0001"/>
    <n v="0"/>
    <s v="根据衡阳市人民政府秘书长联席会议纪要[2022]第一次以及建湘衡报[2022]8号文件，对乡村振兴共享贷免收担保费"/>
    <s v="无"/>
    <n v="20"/>
    <n v="40"/>
    <n v="0"/>
    <n v="20"/>
    <n v="20"/>
    <n v="0"/>
    <m/>
    <s v=""/>
    <s v="村集体之前未发展产业，一直为政府转移支付及补助资金保持日常开支"/>
    <s v="乡村振兴共享贷"/>
    <s v=""/>
    <s v="国担非专项业务"/>
    <m/>
    <s v="2022-12-29 14:41:50"/>
    <s v="2022-12-30 16:50:03"/>
    <s v="2022-11-24 00:00:00"/>
    <s v="廖张宇"/>
    <m/>
    <s v="省再担合规性审查通过"/>
    <s v="国担合规性审查通过"/>
    <m/>
    <n v="210"/>
    <n v="210"/>
    <n v="1096"/>
    <n v="0"/>
    <n v="0"/>
    <n v="2E-3"/>
    <n v="4200"/>
    <n v="4200"/>
    <m/>
  </r>
  <r>
    <s v="4304122102500003"/>
    <s v="国担非专项业务"/>
    <s v="新增"/>
    <x v="34"/>
    <s v=""/>
    <s v="湖南省融资再担保有限公司"/>
    <s v="祁东县归阳镇福兴街社区经济合作社"/>
    <s v="非企业经济组织"/>
    <s v="统一社会信用代码"/>
    <s v="N2430426MF4015335A"/>
    <s v="王云"/>
    <s v="18974761222"/>
    <m/>
    <s v="N2430426MF4015335A"/>
    <s v="集体控股"/>
    <s v="是"/>
    <s v="湖南省/衡阳市/祁东县"/>
    <s v="农村集体经济组织管理"/>
    <s v="租赁和商务服务业"/>
    <n v="457.95"/>
    <n v="65.09"/>
    <n v="2014"/>
    <n v="0"/>
    <s v="其他"/>
    <s v="三农"/>
    <s v=""/>
    <s v="王云"/>
    <s v="居民身份证"/>
    <s v="430426198410262735"/>
    <s v="中国建设银行祁东支行"/>
    <n v="290"/>
    <s v="流动资金贷款"/>
    <n v="4.4000000000000004"/>
    <s v="人民币"/>
    <s v="否"/>
    <s v="2022-10-25 00:00:00"/>
    <s v="2025-10-25 00:00:00"/>
    <m/>
    <s v="HTZ430647000LDZJ2022N00X"/>
    <m/>
    <s v="DB建字【2022】第1号"/>
    <s v="建行祁东支行（裕农）20221011-0004"/>
    <n v="0"/>
    <s v="根据衡阳市人民政府秘书长联席会议纪要[2022]第一次以及建湘衡报[2022]8号文件，对乡村振兴共享贷免收担保费"/>
    <s v="无"/>
    <n v="20"/>
    <n v="40"/>
    <n v="0"/>
    <n v="20"/>
    <n v="20"/>
    <n v="0"/>
    <m/>
    <s v=""/>
    <s v="村集体之前未发展产业，一直为政府转移支付及补助资金保持日常开支"/>
    <s v="乡村振兴共享贷"/>
    <s v=""/>
    <s v="国担非专项业务"/>
    <m/>
    <s v="2022-12-29 14:41:50"/>
    <s v="2022-12-30 16:50:03"/>
    <s v="2022-11-24 00:00:00"/>
    <s v="廖张宇"/>
    <m/>
    <s v="省再担合规性审查通过"/>
    <s v="国担合规性审查通过"/>
    <m/>
    <n v="290"/>
    <n v="290"/>
    <n v="1096"/>
    <n v="0"/>
    <n v="0"/>
    <n v="2E-3"/>
    <n v="5800"/>
    <n v="5800"/>
    <m/>
  </r>
  <r>
    <s v="4304122101900017"/>
    <s v="国担非专项业务"/>
    <s v="新增"/>
    <x v="34"/>
    <s v=""/>
    <s v="湖南省融资再担保有限公司"/>
    <s v="常宁市水口山镇独石村经济合作社"/>
    <s v="非企业经济组织"/>
    <s v="统一社会信用代码"/>
    <s v="N2430482MF1038830W"/>
    <s v="李小勇"/>
    <s v="18373491868"/>
    <m/>
    <s v="N2430482MF1038830W"/>
    <s v="集体控股"/>
    <s v="是"/>
    <s v="湖南省/衡阳市/常宁市"/>
    <s v="农村集体经济组织管理"/>
    <s v="租赁和商务服务业"/>
    <n v="242.4"/>
    <n v="0"/>
    <n v="1966"/>
    <n v="0"/>
    <s v="其他"/>
    <s v="三农"/>
    <s v=""/>
    <s v="李小勇"/>
    <s v="居民身份证"/>
    <s v="430482197907290674"/>
    <s v="中国建设银行常宁支行"/>
    <n v="50"/>
    <s v="流动资金贷款"/>
    <n v="4.4000000000000004"/>
    <s v="人民币"/>
    <s v="否"/>
    <s v="2022-10-19 00:00:00"/>
    <s v="2025-10-19 00:00:00"/>
    <m/>
    <s v="HTZ430646900LDZJ2022N013"/>
    <m/>
    <s v="DB建字【2022】第1号"/>
    <s v="20221001"/>
    <n v="0"/>
    <s v="根据衡阳市人民政府秘书长联席会议纪要[2022]第一次以及建湘衡报[2022]8号文件，对乡村振兴共享贷免收担保费"/>
    <s v="无"/>
    <n v="20"/>
    <n v="40"/>
    <n v="0"/>
    <n v="20"/>
    <n v="20"/>
    <n v="0"/>
    <m/>
    <s v=""/>
    <s v="村集体之前未发展产业，一直为政府转移支付及补助资金保持日常开支"/>
    <s v="乡村振兴共享贷"/>
    <s v=""/>
    <s v="国担非专项业务"/>
    <m/>
    <s v="2022-12-29 14:41:50"/>
    <s v="2022-12-30 16:50:03"/>
    <s v="2022-11-24 00:00:00"/>
    <s v="廖张宇"/>
    <m/>
    <s v="省再担合规性审查通过"/>
    <s v="国担合规性审查通过"/>
    <m/>
    <n v="50"/>
    <n v="50"/>
    <n v="1096"/>
    <n v="0"/>
    <n v="0"/>
    <n v="2E-3"/>
    <n v="1000"/>
    <n v="1000"/>
    <m/>
  </r>
  <r>
    <s v="4304122102100004"/>
    <s v="国担非专项业务"/>
    <s v="新增"/>
    <x v="34"/>
    <s v=""/>
    <s v="湖南省融资再担保有限公司"/>
    <s v="常宁市曲潭街道新和村经济合作社"/>
    <s v="非企业经济组织"/>
    <s v="统一社会信用代码"/>
    <s v="N2430482MF06354144"/>
    <s v="张秋生"/>
    <s v="15115408008"/>
    <m/>
    <s v="N2430482MF06354144"/>
    <s v="集体控股"/>
    <s v="是"/>
    <s v="湖南省/衡阳市/常宁市"/>
    <s v="农村集体经济组织管理"/>
    <s v="租赁和商务服务业"/>
    <n v="350.76"/>
    <n v="0"/>
    <n v="3016"/>
    <n v="0"/>
    <s v="其他"/>
    <s v="三农"/>
    <s v=""/>
    <s v="张秋生"/>
    <s v="居民身份证"/>
    <s v="430425196807081857"/>
    <s v="中国建设银行常宁支行"/>
    <n v="50"/>
    <s v="流动资金贷款"/>
    <n v="4.4000000000000004"/>
    <s v="人民币"/>
    <s v="否"/>
    <s v="2022-10-21 00:00:00"/>
    <s v="2025-10-21 00:00:00"/>
    <m/>
    <s v="HTZ430646900LDZJ2022N01A"/>
    <m/>
    <s v="DB建字【2022】第1号"/>
    <s v="20221002"/>
    <n v="0"/>
    <s v="根据衡阳市人民政府秘书长联席会议纪要[2022]第一次以及建湘衡报[2022]8号文件，对乡村振兴共享贷免收担保费"/>
    <s v="无"/>
    <n v="20"/>
    <n v="40"/>
    <n v="0"/>
    <n v="20"/>
    <n v="20"/>
    <n v="0"/>
    <m/>
    <s v=""/>
    <s v="村集体之前未发展产业，一直为政府转移支付及补助资金保持日常开支"/>
    <s v="乡村振兴共享贷"/>
    <s v=""/>
    <s v="国担非专项业务"/>
    <m/>
    <s v="2022-12-29 14:41:50"/>
    <s v="2022-12-30 16:50:24"/>
    <s v="2022-11-24 00:00:00"/>
    <s v="廖张宇"/>
    <m/>
    <s v="省再担合规性审查通过"/>
    <s v="国担合规性审查通过"/>
    <m/>
    <n v="50"/>
    <n v="50"/>
    <n v="1096"/>
    <n v="0"/>
    <n v="0"/>
    <n v="2E-3"/>
    <n v="1000"/>
    <n v="1000"/>
    <m/>
  </r>
  <r>
    <s v="4304122092300009"/>
    <s v="国担非专项业务"/>
    <s v="新增"/>
    <x v="34"/>
    <s v=""/>
    <s v="湖南省融资再担保有限公司"/>
    <s v="衡东县霞流镇李花村经济合作社"/>
    <s v="非企业经济组织"/>
    <s v="统一社会信用代码"/>
    <s v="N2430424MF3706134A"/>
    <s v="阳国清"/>
    <s v="15096068499"/>
    <m/>
    <s v="N2430424MF3706134A"/>
    <s v="集体控股"/>
    <s v="是"/>
    <s v="湖南省/衡阳市/衡东县"/>
    <s v="农村集体经济组织管理"/>
    <s v="租赁和商务服务业"/>
    <n v="569.96"/>
    <n v="0"/>
    <n v="2523"/>
    <n v="0"/>
    <s v="其他"/>
    <s v="三农"/>
    <s v=""/>
    <s v="阳国清"/>
    <s v="居民身份证"/>
    <s v="430424196309032319"/>
    <s v="中国建设银行衡东支行"/>
    <n v="150"/>
    <s v="流动资金贷款"/>
    <n v="4.55"/>
    <s v="人民币"/>
    <s v="否"/>
    <s v="2022-09-23 00:00:00"/>
    <s v="2025-09-23 00:00:00"/>
    <m/>
    <s v="HTZ430646800LDZJ2022N00F"/>
    <m/>
    <s v="DB建字【2022】第1号"/>
    <s v="XSGXD20220919"/>
    <n v="0"/>
    <s v="根据衡阳市人民政府秘书长联席会议纪要[2022]第一次以及建湘衡报[2022]8号文件，对乡村振兴共享贷免收担保费"/>
    <s v="无"/>
    <n v="20"/>
    <n v="40"/>
    <n v="0"/>
    <n v="20"/>
    <n v="20"/>
    <n v="0"/>
    <m/>
    <s v=""/>
    <s v="村集体之前未发展产业，一直为政府转移支付及补助资金保持日常开支"/>
    <s v="乡村振兴共享贷"/>
    <s v=""/>
    <s v="国担非专项业务"/>
    <m/>
    <s v="2022-12-29 14:41:50"/>
    <s v="2022-12-30 16:50:03"/>
    <s v="2022-11-24 00:00:00"/>
    <s v="廖张宇"/>
    <m/>
    <s v="省再担合规性审查通过"/>
    <s v="国担合规性审查不通过"/>
    <s v="国再担规则：不得提报主债权起始日为90天前的业务;"/>
    <n v="150"/>
    <n v="150"/>
    <n v="1096"/>
    <n v="0"/>
    <n v="0"/>
    <n v="2E-3"/>
    <n v="3000"/>
    <n v="3000"/>
    <m/>
  </r>
  <r>
    <s v="4304122092300010"/>
    <s v="国担非专项业务"/>
    <s v="新增"/>
    <x v="34"/>
    <s v=""/>
    <s v="湖南省融资再担保有限公司"/>
    <s v="衡东县大浦镇堰桥村经济合作社"/>
    <s v="非企业经济组织"/>
    <s v="统一社会信用代码"/>
    <s v="N2430424MF3267178K"/>
    <s v="胡朝晖"/>
    <s v="18674789708"/>
    <m/>
    <s v="N2430424MF3267178K"/>
    <s v="集体控股"/>
    <s v="是"/>
    <s v="湖南省/衡阳市/衡东县"/>
    <s v="农村集体经济组织管理"/>
    <s v="租赁和商务服务业"/>
    <n v="583.20000000000005"/>
    <n v="0"/>
    <n v="2885"/>
    <n v="0"/>
    <s v="其他"/>
    <s v="三农"/>
    <s v=""/>
    <s v="胡朝晖"/>
    <s v="居民身份证"/>
    <s v="430424197912283133"/>
    <s v="中国建设银行衡东支行"/>
    <n v="200"/>
    <s v="流动资金贷款"/>
    <n v="4.55"/>
    <s v="人民币"/>
    <s v="否"/>
    <s v="2022-09-23 00:00:00"/>
    <s v="2025-09-23 00:00:00"/>
    <m/>
    <s v="HTZ430646800LDZJ2022N00J"/>
    <m/>
    <s v="DB建字【2022】第1号"/>
    <s v="XSGXD20220923"/>
    <n v="0"/>
    <s v="根据衡阳市人民政府秘书长联席会议纪要[2022]第一次以及建湘衡报[2022]8号文件，对乡村振兴共享贷免收担保费"/>
    <s v="无"/>
    <n v="20"/>
    <n v="40"/>
    <n v="0"/>
    <n v="20"/>
    <n v="20"/>
    <n v="0"/>
    <m/>
    <s v=""/>
    <s v="村集体之前未发展产业，一直为政府转移支付及补助资金保持日常开支"/>
    <s v="乡村振兴共享贷"/>
    <s v=""/>
    <s v="国担非专项业务"/>
    <m/>
    <s v="2022-12-29 14:41:50"/>
    <s v="2022-12-30 16:50:03"/>
    <s v="2022-11-24 00:00:00"/>
    <s v="廖张宇"/>
    <m/>
    <s v="省再担合规性审查通过"/>
    <s v="国担合规性审查不通过"/>
    <s v="国再担规则：不得提报主债权起始日为90天前的业务;"/>
    <n v="200"/>
    <n v="200"/>
    <n v="1096"/>
    <n v="0"/>
    <n v="0"/>
    <n v="2E-3"/>
    <n v="4000"/>
    <n v="4000"/>
    <m/>
  </r>
  <r>
    <s v="4306022100110001"/>
    <s v="国担非专项业务"/>
    <s v="新增"/>
    <x v="0"/>
    <s v=""/>
    <s v="湖南省融资再担保有限公司"/>
    <s v="蒋志宏"/>
    <s v="农户"/>
    <s v="居民身份证"/>
    <s v="432924197012176251"/>
    <s v="蒋志宏"/>
    <m/>
    <m/>
    <m/>
    <m/>
    <s v="否"/>
    <s v="湖南省/永州市/宁远县"/>
    <s v="有机肥料及微生物肥料制造"/>
    <s v="工业"/>
    <m/>
    <m/>
    <n v="1"/>
    <m/>
    <s v="其他"/>
    <s v="三农"/>
    <s v=""/>
    <m/>
    <m/>
    <m/>
    <s v="湖南宁远农村商业银行仁和支行"/>
    <n v="80"/>
    <s v="流动资金贷款"/>
    <n v="7.8"/>
    <s v="人民币"/>
    <s v="否"/>
    <s v="2022-10-01 00:00:00"/>
    <s v="2025-10-01 00:00:00"/>
    <m/>
    <s v="40518-2022-00000708"/>
    <m/>
    <s v="宁批量担【2022】0190号"/>
    <s v="宁批量担【2022】0190号"/>
    <n v="0.5"/>
    <m/>
    <s v="自然人保证"/>
    <n v="20"/>
    <n v="30"/>
    <m/>
    <n v="20"/>
    <n v="20"/>
    <n v="10"/>
    <m/>
    <s v=""/>
    <m/>
    <s v="湘再担批量业务（农商行）"/>
    <s v=""/>
    <s v="湘再担产品"/>
    <m/>
    <s v="2022-12-01 11:19:00"/>
    <s v="2022-12-20 11:12:58"/>
    <s v="2022-11-24 16:16:03"/>
    <s v="李圳鹏"/>
    <m/>
    <s v="省再担合规性审查通过"/>
    <s v="国担合规性审查通过"/>
    <m/>
    <n v="80"/>
    <n v="80"/>
    <n v="1096"/>
    <n v="0"/>
    <n v="0"/>
    <n v="2E-3"/>
    <n v="1600"/>
    <n v="1600"/>
    <m/>
  </r>
  <r>
    <s v="4306022100410001"/>
    <s v="国担非专项业务"/>
    <s v="新增"/>
    <x v="0"/>
    <s v=""/>
    <s v="湖南省融资再担保有限公司"/>
    <s v="刘三仔"/>
    <s v="农户"/>
    <s v="居民身份证"/>
    <s v="43292419820925393X"/>
    <s v="刘三仔"/>
    <m/>
    <m/>
    <m/>
    <m/>
    <s v="否"/>
    <s v="湖南省/永州市/宁远县"/>
    <s v="住宅装饰和装修"/>
    <s v="建筑业"/>
    <m/>
    <m/>
    <n v="1"/>
    <m/>
    <s v="其他"/>
    <s v="三农"/>
    <s v=""/>
    <m/>
    <m/>
    <m/>
    <s v="湖南宁远农村商业银行梅岗支行"/>
    <n v="40"/>
    <s v="流动资金贷款"/>
    <n v="7.8"/>
    <s v="人民币"/>
    <s v="否"/>
    <s v="2022-10-04 00:00:00"/>
    <s v="2025-10-04 00:00:00"/>
    <m/>
    <s v="40529-2022-00000253"/>
    <m/>
    <s v="宁批量担【2022】0209号"/>
    <s v="宁批量担【2022】0209号"/>
    <n v="0.5"/>
    <m/>
    <s v="自然人保证"/>
    <n v="20"/>
    <n v="30"/>
    <m/>
    <n v="20"/>
    <n v="20"/>
    <n v="10"/>
    <m/>
    <s v=""/>
    <m/>
    <s v="湘再担批量业务（农商行）"/>
    <s v=""/>
    <s v="湘再担产品"/>
    <m/>
    <s v="2022-12-01 11:19:00"/>
    <s v="2022-12-20 11:12:58"/>
    <s v="2022-11-24 16:24:19"/>
    <s v="李圳鹏"/>
    <m/>
    <s v="省再担合规性审查通过"/>
    <s v="国担合规性审查通过"/>
    <m/>
    <n v="40"/>
    <n v="40"/>
    <n v="1096"/>
    <n v="0"/>
    <n v="0"/>
    <n v="2E-3"/>
    <n v="800"/>
    <n v="800"/>
    <m/>
  </r>
  <r>
    <s v="4306022100810001"/>
    <s v="国担非专项业务"/>
    <s v="新增"/>
    <x v="0"/>
    <s v=""/>
    <s v="湖南省融资再担保有限公司"/>
    <s v="陈景辉"/>
    <s v="农户"/>
    <s v="居民身份证"/>
    <s v="432924197903140092"/>
    <s v="陈景辉"/>
    <m/>
    <m/>
    <m/>
    <m/>
    <s v="否"/>
    <s v="湖南省/永州市/宁远县"/>
    <s v="其他广告服务"/>
    <s v="租赁和商务服务业"/>
    <m/>
    <m/>
    <n v="1"/>
    <m/>
    <s v="其他"/>
    <s v="三农"/>
    <s v=""/>
    <m/>
    <m/>
    <m/>
    <s v="湖南宁远农村商业银行中心铺支行"/>
    <n v="100"/>
    <s v="流动资金贷款"/>
    <n v="7.8"/>
    <s v="人民币"/>
    <s v="否"/>
    <s v="2022-10-08 00:00:00"/>
    <s v="2025-10-08 00:00:00"/>
    <m/>
    <s v="40517-2022-00000281"/>
    <m/>
    <s v="宁批量担【2022】0191号"/>
    <s v="宁批量担【2022】0191号"/>
    <n v="0.5"/>
    <m/>
    <s v="自然人保证"/>
    <n v="20"/>
    <n v="30"/>
    <m/>
    <n v="20"/>
    <n v="20"/>
    <n v="10"/>
    <m/>
    <s v=""/>
    <m/>
    <s v="湘再担批量业务（农商行）"/>
    <s v=""/>
    <s v="湘再担产品"/>
    <m/>
    <s v="2022-12-01 11:19:00"/>
    <s v="2022-12-20 11:12:58"/>
    <s v="2022-11-24 16:55:15"/>
    <s v="李圳鹏"/>
    <m/>
    <s v="省再担合规性审查通过"/>
    <s v="国担合规性审查通过"/>
    <m/>
    <n v="100"/>
    <n v="100"/>
    <n v="1096"/>
    <n v="0"/>
    <n v="0"/>
    <n v="2E-3"/>
    <n v="2000"/>
    <n v="2000"/>
    <m/>
  </r>
  <r>
    <s v="4306022101810001"/>
    <s v="国担非专项业务"/>
    <s v="新增"/>
    <x v="0"/>
    <s v=""/>
    <s v="湖南省融资再担保有限公司"/>
    <s v="樊红斌"/>
    <s v="农户"/>
    <s v="居民身份证"/>
    <s v="432924198107288218"/>
    <s v="樊红斌"/>
    <m/>
    <m/>
    <m/>
    <m/>
    <s v="否"/>
    <s v="湖南省/永州市/宁远县"/>
    <s v="住宅房屋建筑"/>
    <s v="建筑业"/>
    <m/>
    <m/>
    <n v="1"/>
    <m/>
    <s v="其他"/>
    <s v="三农"/>
    <s v=""/>
    <m/>
    <m/>
    <m/>
    <s v="湖南宁远农村商业银行城东支行"/>
    <n v="100"/>
    <s v="流动资金贷款"/>
    <n v="7.8"/>
    <s v="人民币"/>
    <s v="否"/>
    <s v="2022-10-18 00:00:00"/>
    <s v="2025-10-18 00:00:00"/>
    <m/>
    <s v="40503-2022-00000511"/>
    <m/>
    <s v="宁批量担【2022】0195号"/>
    <s v="宁批量担【2022】0195号"/>
    <n v="0.5"/>
    <m/>
    <s v="自然人保证"/>
    <n v="20"/>
    <n v="30"/>
    <m/>
    <n v="20"/>
    <n v="20"/>
    <n v="10"/>
    <m/>
    <s v=""/>
    <m/>
    <s v="湘再担批量业务（农商行）"/>
    <s v=""/>
    <s v="湘再担产品"/>
    <m/>
    <s v="2022-12-01 11:19:00"/>
    <s v="2022-12-20 11:12:58"/>
    <s v="2022-11-24 17:00:43"/>
    <s v="李圳鹏"/>
    <m/>
    <s v="省再担合规性审查通过"/>
    <s v="国担合规性审查通过"/>
    <m/>
    <n v="100"/>
    <n v="100"/>
    <n v="1096"/>
    <n v="0"/>
    <n v="0"/>
    <n v="2E-3"/>
    <n v="2000"/>
    <n v="2000"/>
    <m/>
  </r>
  <r>
    <s v="4306022103110002"/>
    <s v="国担非专项业务"/>
    <s v="新增"/>
    <x v="0"/>
    <s v=""/>
    <s v="湖南省融资再担保有限公司"/>
    <s v="周文韬"/>
    <s v="农户"/>
    <s v="居民身份证"/>
    <s v="43112619880104625X"/>
    <s v="周文韬"/>
    <m/>
    <m/>
    <m/>
    <m/>
    <s v="否"/>
    <s v="湖南省/永州市/宁远县"/>
    <s v="教育辅助服务"/>
    <s v="其他未列明行业"/>
    <m/>
    <m/>
    <n v="1"/>
    <m/>
    <s v="其他"/>
    <s v="三农"/>
    <s v=""/>
    <m/>
    <m/>
    <m/>
    <s v="湖南宁远农村商业银行大界支行"/>
    <n v="50"/>
    <s v="流动资金贷款"/>
    <n v="7.8"/>
    <s v="人民币"/>
    <s v="否"/>
    <s v="2022-10-31 00:00:00"/>
    <s v="2025-10-31 00:00:00"/>
    <m/>
    <s v="40510-2022-00000320"/>
    <m/>
    <s v="宁批量担【2022】0203号"/>
    <s v="宁批量担【2022】0203号"/>
    <n v="0.5"/>
    <m/>
    <s v="自然人保证"/>
    <n v="20"/>
    <n v="30"/>
    <m/>
    <n v="20"/>
    <n v="20"/>
    <n v="10"/>
    <m/>
    <s v=""/>
    <m/>
    <s v="湘再担批量业务（农商行）"/>
    <s v=""/>
    <s v="湘再担产品"/>
    <m/>
    <s v="2022-12-01 11:19:00"/>
    <s v="2022-12-20 11:12:58"/>
    <s v="2022-11-24 17:04:32"/>
    <s v="李圳鹏"/>
    <m/>
    <s v="省再担合规性审查通过"/>
    <s v="国担合规性审查通过"/>
    <m/>
    <n v="50"/>
    <n v="50"/>
    <n v="1096"/>
    <n v="0"/>
    <n v="0"/>
    <n v="2E-3"/>
    <n v="1000"/>
    <n v="1000"/>
    <m/>
  </r>
  <r>
    <s v="4306022103110003"/>
    <s v="国担非专项业务"/>
    <s v="新增"/>
    <x v="0"/>
    <s v=""/>
    <s v="湖南省融资再担保有限公司"/>
    <s v="刘立权"/>
    <s v="农户"/>
    <s v="居民身份证"/>
    <s v="432924197201090115"/>
    <s v="刘立权"/>
    <m/>
    <m/>
    <m/>
    <m/>
    <s v="否"/>
    <s v="湖南省/永州市/宁远县"/>
    <s v="木材采运"/>
    <s v="农、林、牧、渔业"/>
    <m/>
    <m/>
    <n v="1"/>
    <m/>
    <s v="其他"/>
    <s v="三农"/>
    <s v=""/>
    <m/>
    <m/>
    <m/>
    <s v="湖南宁远农村商业银行官桥支行"/>
    <n v="100"/>
    <s v="流动资金贷款"/>
    <n v="7.8"/>
    <s v="人民币"/>
    <s v="否"/>
    <s v="2022-10-31 00:00:00"/>
    <s v="2025-10-31 00:00:00"/>
    <m/>
    <s v="40504-2022-00000735"/>
    <m/>
    <s v="宁批量担【2022】0205号"/>
    <s v="宁批量担【2022】0205号"/>
    <n v="0.5"/>
    <m/>
    <s v="自然人保证"/>
    <n v="20"/>
    <n v="30"/>
    <m/>
    <n v="20"/>
    <n v="20"/>
    <n v="10"/>
    <m/>
    <s v=""/>
    <m/>
    <s v="湘再担批量业务（农商行）"/>
    <s v=""/>
    <s v="湘再担产品"/>
    <m/>
    <s v="2022-12-01 11:19:00"/>
    <s v="2022-12-20 11:12:58"/>
    <s v="2022-11-24 17:10:28"/>
    <s v="李圳鹏"/>
    <m/>
    <s v="省再担合规性审查通过"/>
    <s v="国担合规性审查通过"/>
    <m/>
    <n v="100"/>
    <n v="100"/>
    <n v="1096"/>
    <n v="0"/>
    <n v="0"/>
    <n v="2E-3"/>
    <n v="2000"/>
    <n v="2000"/>
    <m/>
  </r>
  <r>
    <s v="4306022103110004"/>
    <s v="国担非专项业务"/>
    <s v="新增"/>
    <x v="0"/>
    <s v=""/>
    <s v="湖南省融资再担保有限公司"/>
    <s v="杨昆"/>
    <s v="农户"/>
    <s v="居民身份证"/>
    <s v="432924197908068413"/>
    <s v="杨昆"/>
    <m/>
    <m/>
    <m/>
    <m/>
    <s v="否"/>
    <s v="湖南省/永州市/宁远县"/>
    <s v="牛的饲养"/>
    <s v="农、林、牧、渔业"/>
    <m/>
    <m/>
    <n v="1"/>
    <m/>
    <s v="其他"/>
    <s v="三农"/>
    <s v=""/>
    <m/>
    <m/>
    <m/>
    <s v="湖南宁远农村商业银行鲤溪支行"/>
    <n v="100"/>
    <s v="流动资金贷款"/>
    <n v="7.8"/>
    <s v="人民币"/>
    <s v="否"/>
    <s v="2022-10-31 00:00:00"/>
    <s v="2025-10-31 00:00:00"/>
    <m/>
    <s v="40525-2022-00000391"/>
    <m/>
    <s v="宁批量担【2022】0193号"/>
    <s v="宁批量担【2022】0193号"/>
    <n v="0.5"/>
    <m/>
    <s v="自然人保证"/>
    <n v="20"/>
    <n v="30"/>
    <m/>
    <n v="20"/>
    <n v="20"/>
    <n v="10"/>
    <m/>
    <s v=""/>
    <m/>
    <s v="湘再担批量业务（农商行）"/>
    <s v=""/>
    <s v="湘再担产品"/>
    <m/>
    <s v="2022-12-01 11:19:00"/>
    <s v="2022-12-20 11:13:38"/>
    <s v="2022-11-24 17:17:45"/>
    <s v="李圳鹏"/>
    <m/>
    <s v="省再担合规性审查通过"/>
    <s v="国担合规性审查通过"/>
    <m/>
    <n v="100"/>
    <n v="100"/>
    <n v="1096"/>
    <n v="0"/>
    <n v="0"/>
    <n v="2E-3"/>
    <n v="2000"/>
    <n v="2000"/>
    <m/>
  </r>
  <r>
    <s v="4304122112300001"/>
    <s v="国担非专项业务"/>
    <s v="新增"/>
    <x v="34"/>
    <m/>
    <s v="湖南省融资再担保有限公司"/>
    <s v="衡阳华辰物流有限公司"/>
    <s v="企业"/>
    <s v="统一社会信用代码"/>
    <s v="91430400066351321W"/>
    <m/>
    <m/>
    <m/>
    <m/>
    <s v="私人控股"/>
    <s v="否"/>
    <s v="湖南省/衡阳市/石鼓区"/>
    <s v="低温仓储"/>
    <s v="仓储业"/>
    <n v="54956"/>
    <n v="30"/>
    <n v="25"/>
    <n v="0.3"/>
    <s v="微型企业"/>
    <s v="小微企业"/>
    <m/>
    <s v="郑青"/>
    <s v="居民身份证"/>
    <s v="430406197111060025"/>
    <s v="衡阳农村商业银行股份有限公司"/>
    <n v="500"/>
    <s v="流动资金贷款"/>
    <n v="7.2"/>
    <s v="人民币"/>
    <s v="否"/>
    <s v="2022-11-23 00:00:00"/>
    <s v="2023-11-13 00:00:00"/>
    <m/>
    <s v="-14941"/>
    <m/>
    <s v="1-11500-2022-00000001"/>
    <s v="衡融担保协议字[2022]第09601号"/>
    <n v="0.5"/>
    <m/>
    <s v="自然人保证,企业保证"/>
    <n v="20"/>
    <n v="40"/>
    <n v="0"/>
    <n v="20"/>
    <n v="20"/>
    <n v="0"/>
    <m/>
    <s v=""/>
    <m/>
    <s v="国担非专项业务"/>
    <m/>
    <s v="国担非专项业务"/>
    <m/>
    <s v="2022-11-28 15:00:08"/>
    <s v="2022-12-20 11:11:36"/>
    <s v="2022-11-25 10:02:58"/>
    <s v="罗桢伟"/>
    <m/>
    <s v="省再担合规性审查通过"/>
    <s v="国担合规性审查通过"/>
    <m/>
    <n v="500"/>
    <n v="500"/>
    <n v="355"/>
    <n v="0"/>
    <n v="0"/>
    <n v="2E-3"/>
    <n v="9726.0300000000007"/>
    <n v="9726.0300000000007"/>
    <m/>
  </r>
  <r>
    <s v="4301922093010012"/>
    <s v="国担非专项业务"/>
    <s v="展期"/>
    <x v="3"/>
    <s v=""/>
    <s v="湖南省融资再担保有限公司"/>
    <s v="张想"/>
    <s v="小微企业主"/>
    <s v="居民身份证"/>
    <s v="430422199210042665"/>
    <m/>
    <m/>
    <s v="湖南九日升能源服务有限公司"/>
    <s v="91431100MA4QCQ2C5P"/>
    <s v="私人控股"/>
    <s v="是"/>
    <s v="湖南省/永州市/冷水滩区"/>
    <s v="新能源技术推广服务"/>
    <s v="其他未列明行业"/>
    <n v="893"/>
    <n v="624"/>
    <n v="12"/>
    <n v="0"/>
    <s v="小型企业"/>
    <s v="小微企业"/>
    <s v=""/>
    <m/>
    <m/>
    <m/>
    <s v="长沙银行永州分行"/>
    <n v="240"/>
    <s v="个人经营性贷款"/>
    <n v="5.46"/>
    <s v="人民币"/>
    <s v="否"/>
    <s v="2020-09-30 00:00:00"/>
    <s v="2022-12-31 00:00:00"/>
    <s v="2022-09-30 00:00:00"/>
    <s v="1031030210202009280002"/>
    <m/>
    <s v="1031030210202009280002"/>
    <s v="W2022YZF027"/>
    <n v="0.5"/>
    <m/>
    <s v="自然人保证,不动产抵押"/>
    <n v="20"/>
    <n v="40"/>
    <m/>
    <n v="20"/>
    <n v="20"/>
    <n v="0"/>
    <m/>
    <s v=""/>
    <s v="补充协议 ：1031030210202009280002"/>
    <s v="国担非专项业务"/>
    <s v=""/>
    <s v="国担非专项业务"/>
    <m/>
    <s v="2022-11-28 15:00:08"/>
    <s v="2022-12-20 11:12:03"/>
    <s v="2022-11-25 11:29:32"/>
    <s v="蔡晓辉"/>
    <m/>
    <s v="省再担合规性审查通过"/>
    <s v="国担合规性审查通过"/>
    <m/>
    <n v="240"/>
    <n v="240"/>
    <n v="92"/>
    <n v="0"/>
    <n v="0"/>
    <n v="2E-3"/>
    <n v="1209.8599999999999"/>
    <n v="1209.8599999999999"/>
    <m/>
  </r>
  <r>
    <s v="4302022102700009"/>
    <s v="国担非专项业务"/>
    <s v="新增"/>
    <x v="15"/>
    <m/>
    <s v="湖南省融资再担保有限公司"/>
    <s v="益阳市赫山区泉交河镇宫保第村经济合作社"/>
    <s v="非企业经济组织"/>
    <s v="统一社会信用代码"/>
    <s v="N2430903MF2791592Q"/>
    <s v="江彬"/>
    <s v="18711772566"/>
    <m/>
    <s v="N2430903MF2791592Q"/>
    <s v="集体控股"/>
    <s v="是"/>
    <s v="湖南省/益阳市/赫山区"/>
    <s v="农村集体经济组织管理"/>
    <s v="租赁和商务服务业"/>
    <n v="3287.98"/>
    <n v="7"/>
    <n v="3224"/>
    <n v="0"/>
    <s v="其他"/>
    <s v="三农"/>
    <m/>
    <s v="江彬"/>
    <s v="居民身份证"/>
    <s v="430903198508193312"/>
    <s v="中国建设银行股份有限公司益阳赫山支行"/>
    <n v="210"/>
    <s v="流动资金贷款"/>
    <n v="4.5"/>
    <s v="人民币"/>
    <s v="否"/>
    <s v="2022-10-27 00:00:00"/>
    <s v="2025-10-27 00:00:00"/>
    <m/>
    <s v="HTZ430677100LDZJ2022N00W"/>
    <s v="10200111i1666839942239855"/>
    <s v="【2022】DB建字第1号"/>
    <s v="20221012(HSZH)"/>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1-28 15:00:08"/>
    <s v="2022-12-20 11:11:36"/>
    <s v="2022-11-25 12:28:34"/>
    <s v="李迎"/>
    <m/>
    <s v="省再担合规性审查通过"/>
    <s v="国担合规性审查通过"/>
    <m/>
    <n v="210"/>
    <n v="210"/>
    <n v="1096"/>
    <n v="0"/>
    <n v="0"/>
    <n v="2E-3"/>
    <n v="4200"/>
    <n v="4200"/>
    <m/>
  </r>
  <r>
    <s v="4302022102500006"/>
    <s v="国担非专项业务"/>
    <s v="新增"/>
    <x v="15"/>
    <m/>
    <s v="湖南省融资再担保有限公司"/>
    <s v="南县武圣宫镇沿河堤村经济合作社"/>
    <s v="非企业经济组织"/>
    <s v="统一社会信用代码"/>
    <s v="N2430921MF2857731U"/>
    <s v="甘明新"/>
    <s v="15073765268"/>
    <m/>
    <s v="N2430921MF2857731U"/>
    <s v="集体控股"/>
    <s v="否"/>
    <s v="湖南省/益阳市/南县"/>
    <s v="农村集体经济组织管理"/>
    <s v="租赁和商务服务业"/>
    <n v="1210.8"/>
    <n v="40.65"/>
    <n v="3218"/>
    <n v="0"/>
    <s v="其他"/>
    <s v="三农"/>
    <m/>
    <s v="甘明新"/>
    <s v="居民身份证"/>
    <s v="432322196310272233"/>
    <s v="中国建设银行股份有限公司南县支行"/>
    <n v="100"/>
    <s v="流动资金贷款"/>
    <n v="4.55"/>
    <s v="人民币"/>
    <s v="否"/>
    <s v="2022-10-25 00:00:00"/>
    <s v="2025-09-30 00:00:00"/>
    <m/>
    <s v="HTZ430677200LDZJ2022N00K"/>
    <s v="102001L1s1666690200992866"/>
    <s v="【2022】DB建字第1号"/>
    <s v="NX202210250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1-28 15:00:08"/>
    <s v="2022-12-20 11:11:36"/>
    <s v="2022-11-25 12:28:34"/>
    <s v="李迎"/>
    <m/>
    <s v="省再担合规性审查通过"/>
    <s v="国担合规性审查通过"/>
    <m/>
    <n v="100"/>
    <n v="100"/>
    <n v="1071"/>
    <n v="0"/>
    <n v="0"/>
    <n v="2E-3"/>
    <n v="2000"/>
    <n v="2000"/>
    <m/>
  </r>
  <r>
    <s v="4302022092300011"/>
    <s v="国担非专项业务"/>
    <s v="新增"/>
    <x v="15"/>
    <m/>
    <s v="湖南省融资再担保有限公司"/>
    <s v="桃江县修山镇三官桥村经济合作社"/>
    <s v="非企业经济组织"/>
    <s v="统一社会信用代码"/>
    <s v="N2430922MF2987595B"/>
    <s v="赵国海"/>
    <s v="15200939623"/>
    <m/>
    <s v="N2430922MF2987595B"/>
    <s v="集体控股"/>
    <s v="是"/>
    <s v="湖南省/益阳市/桃江县"/>
    <s v="农村集体经济组织管理"/>
    <s v="租赁和商务服务业"/>
    <n v="991.92"/>
    <n v="11.9"/>
    <n v="3908"/>
    <n v="0"/>
    <s v="其他"/>
    <s v="三农"/>
    <m/>
    <s v="赵国海"/>
    <s v="居民身份证"/>
    <s v="432325197009082733"/>
    <s v="中国建设银行股份有限公司桃江支行"/>
    <n v="500"/>
    <s v="流动资金贷款"/>
    <n v="4.5"/>
    <s v="人民币"/>
    <s v="否"/>
    <s v="2022-09-23 00:00:00"/>
    <s v="2025-09-23 00:00:00"/>
    <m/>
    <s v="HTZ430677400LDZJ2022N044"/>
    <s v="10200111i1663930246726198"/>
    <s v="【2022】DB建字第1号"/>
    <s v="TJ2022092301"/>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1-28 15:00:08"/>
    <s v="2022-12-20 11:11:36"/>
    <s v="2022-11-25 12:28:34"/>
    <s v="李迎"/>
    <m/>
    <s v="省再担合规性审查通过"/>
    <s v="国担合规性审查通过"/>
    <m/>
    <n v="500"/>
    <n v="500"/>
    <n v="1096"/>
    <n v="0"/>
    <n v="0"/>
    <n v="2E-3"/>
    <n v="10000"/>
    <n v="10000"/>
    <m/>
  </r>
  <r>
    <s v="4302022092600007"/>
    <s v="国担非专项业务"/>
    <s v="新增"/>
    <x v="15"/>
    <m/>
    <s v="湖南省融资再担保有限公司"/>
    <s v="桃江县修山镇八都村经济合作社"/>
    <s v="非企业经济组织"/>
    <s v="统一社会信用代码"/>
    <s v="N2430922MF2753692E"/>
    <s v="贺建新"/>
    <s v="13652542648"/>
    <m/>
    <s v="N2430922MF2753692E"/>
    <s v="集体控股"/>
    <s v="是"/>
    <s v="湖南省/益阳市/桃江县"/>
    <s v="农村集体经济组织管理"/>
    <s v="租赁和商务服务业"/>
    <n v="901.01"/>
    <n v="6.21"/>
    <n v="3428"/>
    <n v="0"/>
    <s v="其他"/>
    <s v="三农"/>
    <m/>
    <s v="贺建新"/>
    <s v="居民身份证"/>
    <s v="432325196812192718"/>
    <s v="中国建设银行股份有限公司桃江支行"/>
    <n v="430"/>
    <s v="流动资金贷款"/>
    <n v="4.5"/>
    <s v="人民币"/>
    <s v="否"/>
    <s v="2022-09-26 00:00:00"/>
    <s v="2025-09-26 00:00:00"/>
    <m/>
    <s v="HTZ430677400LDZJ2022N043"/>
    <s v="10200111g1664194843121077"/>
    <s v="【2022】DB建字第1号"/>
    <s v="TJ2022092601"/>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1-28 15:00:08"/>
    <s v="2022-12-20 11:11:36"/>
    <s v="2022-11-25 12:28:34"/>
    <s v="李迎"/>
    <m/>
    <s v="省再担合规性审查通过"/>
    <s v="国担合规性审查通过"/>
    <m/>
    <n v="430"/>
    <n v="430"/>
    <n v="1096"/>
    <n v="0"/>
    <n v="0"/>
    <n v="2E-3"/>
    <n v="8600"/>
    <n v="8600"/>
    <m/>
  </r>
  <r>
    <s v="4302022092600008"/>
    <s v="国担非专项业务"/>
    <s v="新增"/>
    <x v="15"/>
    <m/>
    <s v="湖南省融资再担保有限公司"/>
    <s v="桃江县修山镇康家村经济合作社"/>
    <s v="非企业经济组织"/>
    <s v="统一社会信用代码"/>
    <s v="N2430922MF1562499X"/>
    <s v="龚永保"/>
    <s v="13685963456"/>
    <m/>
    <s v="N2430922MF1562499X"/>
    <s v="集体控股"/>
    <s v="是"/>
    <s v="湖南省/益阳市/桃江县"/>
    <s v="农村集体经济组织管理"/>
    <s v="租赁和商务服务业"/>
    <n v="926.89"/>
    <n v="7.32"/>
    <n v="3306"/>
    <n v="0"/>
    <s v="其他"/>
    <s v="三农"/>
    <m/>
    <s v="龚永保"/>
    <s v="居民身份证"/>
    <s v="43232519631231271X"/>
    <s v="中国建设银行股份有限公司桃江支行"/>
    <n v="436"/>
    <s v="流动资金贷款"/>
    <n v="4.5"/>
    <s v="人民币"/>
    <s v="否"/>
    <s v="2022-09-26 00:00:00"/>
    <s v="2025-09-26 00:00:00"/>
    <m/>
    <s v="HTZ430677400LDZJ2022N04C"/>
    <s v="10200111i1664184143037119"/>
    <s v="【2022】DB建字第1号"/>
    <s v="TJ2022092602"/>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1-28 15:00:08"/>
    <s v="2022-12-20 11:11:36"/>
    <s v="2022-11-25 12:28:34"/>
    <s v="李迎"/>
    <m/>
    <s v="省再担合规性审查通过"/>
    <s v="国担合规性审查通过"/>
    <m/>
    <n v="436"/>
    <n v="436"/>
    <n v="1096"/>
    <n v="0"/>
    <n v="0"/>
    <n v="2E-3"/>
    <n v="8720"/>
    <n v="8720"/>
    <m/>
  </r>
  <r>
    <s v="4302022092600009"/>
    <s v="国担非专项业务"/>
    <s v="新增"/>
    <x v="15"/>
    <m/>
    <s v="湖南省融资再担保有限公司"/>
    <s v="桃江县修山镇月明山村经济合作社"/>
    <s v="非企业经济组织"/>
    <s v="统一社会信用代码"/>
    <s v="N2430922MF3498152F"/>
    <s v="赵舜尧"/>
    <s v="13684597560"/>
    <m/>
    <s v="N2430922MF3498152F"/>
    <s v="集体控股"/>
    <s v="是"/>
    <s v="湖南省/益阳市/桃江县"/>
    <s v="农村集体经济组织管理"/>
    <s v="租赁和商务服务业"/>
    <n v="994.04"/>
    <n v="8.6999999999999993"/>
    <n v="4248"/>
    <n v="0"/>
    <s v="其他"/>
    <s v="三农"/>
    <m/>
    <s v="赵舜尧"/>
    <s v="居民身份证"/>
    <s v="432325197603022717"/>
    <s v="中国建设银行股份有限公司桃江支行"/>
    <n v="479"/>
    <s v="流动资金贷款"/>
    <n v="4.5"/>
    <s v="人民币"/>
    <s v="否"/>
    <s v="2022-09-26 00:00:00"/>
    <s v="2025-09-26 00:00:00"/>
    <m/>
    <s v="HTZ430677400LDZJ2022N049"/>
    <s v="1020011131664178838910504"/>
    <s v="【2022】DB建字第1号"/>
    <s v="TJ2022092603"/>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1-28 15:00:08"/>
    <s v="2022-12-20 11:11:36"/>
    <s v="2022-11-25 12:28:34"/>
    <s v="李迎"/>
    <m/>
    <s v="省再担合规性审查通过"/>
    <s v="国担合规性审查通过"/>
    <m/>
    <n v="479"/>
    <n v="479"/>
    <n v="1096"/>
    <n v="0"/>
    <n v="0"/>
    <n v="2E-3"/>
    <n v="9580"/>
    <n v="9580"/>
    <m/>
  </r>
  <r>
    <s v="4302022092600010"/>
    <s v="国担非专项业务"/>
    <s v="新增"/>
    <x v="15"/>
    <m/>
    <s v="湖南省融资再担保有限公司"/>
    <s v="桃江县修山镇修山社区经济合作社"/>
    <s v="非企业经济组织"/>
    <s v="统一社会信用代码"/>
    <s v="N2430922MF27769583"/>
    <s v="夏新军"/>
    <s v="13342573353"/>
    <m/>
    <s v="N2430922MF27769583"/>
    <s v="集体控股"/>
    <s v="是"/>
    <s v="湖南省/益阳市/桃江县"/>
    <s v="农村集体经济组织管理"/>
    <s v="租赁和商务服务业"/>
    <n v="919.22"/>
    <n v="5.45"/>
    <n v="3266"/>
    <n v="0"/>
    <s v="其他"/>
    <s v="三农"/>
    <m/>
    <s v="夏新军"/>
    <s v="居民身份证"/>
    <s v="432325197909062236"/>
    <s v="中国建设银行股份有限公司桃江支行"/>
    <n v="471"/>
    <s v="流动资金贷款"/>
    <n v="4.5"/>
    <s v="人民币"/>
    <s v="否"/>
    <s v="2022-09-26 00:00:00"/>
    <s v="2025-09-26 00:00:00"/>
    <m/>
    <s v="HTZ430677400LDZJ2022N04A"/>
    <s v="10200111t1664178718906303"/>
    <s v="【2022】DB建字第1号"/>
    <s v="TJ2022092604"/>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1-28 15:00:08"/>
    <s v="2022-12-20 11:11:36"/>
    <s v="2022-11-25 12:28:34"/>
    <s v="李迎"/>
    <m/>
    <s v="省再担合规性审查通过"/>
    <s v="国担合规性审查通过"/>
    <m/>
    <n v="471"/>
    <n v="471"/>
    <n v="1096"/>
    <n v="0"/>
    <n v="0"/>
    <n v="2E-3"/>
    <n v="9420"/>
    <n v="9420"/>
    <m/>
  </r>
  <r>
    <s v="4302022092600011"/>
    <s v="国担非专项业务"/>
    <s v="新增"/>
    <x v="15"/>
    <m/>
    <s v="湖南省融资再担保有限公司"/>
    <s v="桃江县修山镇麻竹垸村经济合作社"/>
    <s v="非企业经济组织"/>
    <s v="统一社会信用代码"/>
    <s v="N2430922MF3498494T"/>
    <s v="刘应仁"/>
    <s v="13696325845"/>
    <m/>
    <s v="N2430922MF3498494T"/>
    <s v="集体控股"/>
    <s v="是"/>
    <s v="湖南省/益阳市/桃江县"/>
    <s v="农村集体经济组织管理"/>
    <s v="租赁和商务服务业"/>
    <n v="955.59"/>
    <n v="10.199999999999999"/>
    <n v="3021"/>
    <n v="0"/>
    <s v="其他"/>
    <s v="三农"/>
    <m/>
    <s v="刘应仁"/>
    <s v="居民身份证"/>
    <s v="432325196704292236"/>
    <s v="中国建设银行股份有限公司桃江支行"/>
    <n v="457"/>
    <s v="流动资金贷款"/>
    <n v="4.5"/>
    <s v="人民币"/>
    <s v="否"/>
    <s v="2022-09-26 00:00:00"/>
    <s v="2025-09-26 00:00:00"/>
    <m/>
    <s v="HTZ430677400LDZJ2022N04E"/>
    <s v="1020011111664194927116625"/>
    <s v="【2022】DB建字第1号"/>
    <s v="TJ2022092901"/>
    <n v="0"/>
    <s v="益阳市人民政府2019年第35次常务会议纪要：1.湘财金【2021】27号文；2.湘政办发【2021】11号文。"/>
    <s v="无"/>
    <n v="20"/>
    <n v="40"/>
    <n v="0"/>
    <n v="20"/>
    <n v="20"/>
    <n v="0"/>
    <m/>
    <s v=""/>
    <s v="共享贷；益阳市人民政府2019年第35次常务会议纪要：1.湘财金【2021】27号文；2.湘政办发【2021】11号文。因疫情影响延迟报送。承诺报送前无代偿风险等异常情况，若承诺不实，国担基金及省再担免除补偿责任"/>
    <s v="国担非专项业务"/>
    <m/>
    <s v="国担非专项业务"/>
    <m/>
    <s v="2022-11-28 15:00:08"/>
    <s v="2022-12-20 11:11:36"/>
    <s v="2022-11-25 12:28:34"/>
    <s v="李迎"/>
    <m/>
    <s v="省再担合规性审查通过"/>
    <s v="国担合规性审查通过"/>
    <m/>
    <n v="457"/>
    <n v="457"/>
    <n v="1096"/>
    <n v="0"/>
    <n v="0"/>
    <n v="2E-3"/>
    <n v="9140"/>
    <n v="9140"/>
    <m/>
  </r>
  <r>
    <s v="4302022101700001"/>
    <s v="国担非专项业务"/>
    <s v="新增"/>
    <x v="15"/>
    <m/>
    <s v="湖南省融资再担保有限公司"/>
    <s v="桃江县牛田镇小桃村经济合作社"/>
    <s v="非企业经济组织"/>
    <s v="统一社会信用代码"/>
    <s v="N2430922MF29469029"/>
    <s v="文立新"/>
    <s v="19973774999"/>
    <m/>
    <s v="N2430922MF29469029"/>
    <s v="集体控股"/>
    <s v="是"/>
    <s v="湖南省/益阳市/桃江县"/>
    <s v="农村集体经济组织管理"/>
    <s v="租赁和商务服务业"/>
    <n v="2371.92"/>
    <n v="15"/>
    <n v="4233"/>
    <n v="0"/>
    <s v="其他"/>
    <s v="三农"/>
    <m/>
    <s v="文立新"/>
    <s v="居民身份证"/>
    <s v="432325196607157155"/>
    <s v="中国建设银行股份有限公司桃江支行"/>
    <n v="500"/>
    <s v="流动资金贷款"/>
    <n v="4.5"/>
    <s v="人民币"/>
    <s v="否"/>
    <s v="2022-10-17 00:00:00"/>
    <s v="2025-10-17 00:00:00"/>
    <m/>
    <s v="HTZ430677400LDZJ2022N04M"/>
    <m/>
    <s v="【2022】DB建字第1号"/>
    <s v="TJ20221017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1-28 15:00:08"/>
    <s v="2022-12-20 11:11:36"/>
    <s v="2022-11-25 12:28:34"/>
    <s v="李迎"/>
    <m/>
    <s v="省再担合规性审查通过"/>
    <s v="国担合规性审查通过"/>
    <m/>
    <n v="500"/>
    <n v="500"/>
    <n v="1096"/>
    <n v="0"/>
    <n v="0"/>
    <n v="2E-3"/>
    <n v="10000"/>
    <n v="10000"/>
    <m/>
  </r>
  <r>
    <s v="4302022101900003"/>
    <s v="国担非专项业务"/>
    <s v="新增"/>
    <x v="15"/>
    <m/>
    <s v="湖南省融资再担保有限公司"/>
    <s v="桃江县松木塘镇竹山村经济合作社"/>
    <s v="非企业经济组织"/>
    <s v="统一社会信用代码"/>
    <s v="N2430922MF2943330E"/>
    <s v="文德保"/>
    <s v="13875351139"/>
    <m/>
    <s v="N2430922MF2943330E"/>
    <s v="集体控股"/>
    <s v="是"/>
    <s v="湖南省/益阳市/桃江县"/>
    <s v="农村集体经济组织管理"/>
    <s v="租赁和商务服务业"/>
    <n v="1135.03"/>
    <n v="13.5"/>
    <n v="3051"/>
    <n v="0"/>
    <s v="其他"/>
    <s v="三农"/>
    <m/>
    <s v="文德保"/>
    <s v="居民身份证"/>
    <s v="432325196611307937"/>
    <s v="中国建设银行股份有限公司桃江支行"/>
    <n v="150"/>
    <s v="流动资金贷款"/>
    <n v="4.5"/>
    <s v="人民币"/>
    <s v="否"/>
    <s v="2022-10-19 00:00:00"/>
    <s v="2025-10-19 00:00:00"/>
    <m/>
    <s v="HTZ430677400LDZJ2022N04L"/>
    <m/>
    <s v="【2022】DB建字第1号"/>
    <s v="TJ20221019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1-28 15:00:08"/>
    <s v="2022-12-20 11:12:03"/>
    <s v="2022-11-25 12:28:34"/>
    <s v="李迎"/>
    <m/>
    <s v="省再担合规性审查通过"/>
    <s v="国担合规性审查通过"/>
    <m/>
    <n v="150"/>
    <n v="150"/>
    <n v="1096"/>
    <n v="0"/>
    <n v="0"/>
    <n v="2E-3"/>
    <n v="3000"/>
    <n v="3000"/>
    <m/>
  </r>
  <r>
    <s v="4302022102700010"/>
    <s v="国担非专项业务"/>
    <s v="新增"/>
    <x v="15"/>
    <m/>
    <s v="湖南省融资再担保有限公司"/>
    <s v="桃江县修山镇九都村经济合作社"/>
    <s v="非企业经济组织"/>
    <s v="统一社会信用代码"/>
    <s v="N2430922MF2752032Y"/>
    <s v="贺新建"/>
    <s v="13875368772"/>
    <m/>
    <s v="N2430922MF2752032Y"/>
    <s v="集体控股"/>
    <s v="是"/>
    <s v="湖南省/益阳市/桃江县"/>
    <s v="农村集体经济组织管理"/>
    <s v="租赁和商务服务业"/>
    <n v="950.34"/>
    <n v="7.79"/>
    <n v="2349"/>
    <n v="0"/>
    <s v="其他"/>
    <s v="三农"/>
    <m/>
    <s v="贺新建"/>
    <s v="居民身份证"/>
    <s v="432325197209032714"/>
    <s v="中国建设银行股份有限公司桃江支行"/>
    <n v="475"/>
    <s v="流动资金贷款"/>
    <n v="4.5"/>
    <s v="人民币"/>
    <s v="否"/>
    <s v="2022-10-27 00:00:00"/>
    <s v="2025-10-27 00:00:00"/>
    <m/>
    <s v="HTZ430677400LDZJ2022N04G"/>
    <m/>
    <s v="【2022】DB建字第1号"/>
    <s v="TJ20221027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1-28 15:00:08"/>
    <s v="2022-12-20 11:11:36"/>
    <s v="2022-11-25 12:28:34"/>
    <s v="李迎"/>
    <m/>
    <s v="省再担合规性审查通过"/>
    <s v="国担合规性审查通过"/>
    <m/>
    <n v="475"/>
    <n v="475"/>
    <n v="1096"/>
    <n v="0"/>
    <n v="0"/>
    <n v="2E-3"/>
    <n v="9500"/>
    <n v="9500"/>
    <m/>
  </r>
  <r>
    <s v="4302022102800006"/>
    <s v="国担非专项业务"/>
    <s v="新增"/>
    <x v="15"/>
    <m/>
    <s v="湖南省融资再担保有限公司"/>
    <s v="桃江县修山镇舒塘社区经济合作社"/>
    <s v="非企业经济组织"/>
    <s v="统一社会信用代码"/>
    <s v="N2430922MF2709165W"/>
    <s v="贺永丰"/>
    <s v="18073762828"/>
    <m/>
    <s v="N2430922MF2709165W"/>
    <s v="集体控股"/>
    <s v="否"/>
    <s v="湖南省/益阳市/桃江县"/>
    <s v="农村集体经济组织管理"/>
    <s v="租赁和商务服务业"/>
    <n v="937.56"/>
    <n v="7.15"/>
    <n v="2174"/>
    <n v="0"/>
    <s v="其他"/>
    <s v="三农"/>
    <m/>
    <s v="贺永丰"/>
    <s v="居民身份证"/>
    <s v="432325197709192212"/>
    <s v="中国建设银行股份有限公司桃江支行"/>
    <n v="411"/>
    <s v="流动资金贷款"/>
    <n v="4.5"/>
    <s v="人民币"/>
    <s v="否"/>
    <s v="2022-10-28 00:00:00"/>
    <s v="2025-10-28 00:00:00"/>
    <m/>
    <s v="HTZ430677400LDZJ2022N04P"/>
    <m/>
    <s v="【2022】DB建字第1号"/>
    <s v="TJ2022102801"/>
    <n v="0"/>
    <s v="益阳市人民政府2019年第35次常务会议纪要：1.湘财金【2021】27号文；2.湘政办发【2021】11号文。"/>
    <s v="无"/>
    <n v="20"/>
    <n v="40"/>
    <n v="0"/>
    <n v="20"/>
    <n v="20"/>
    <n v="0"/>
    <m/>
    <s v=""/>
    <s v="共享贷；益阳市人民政府2019年第35次常务会议纪要：1.湘财金【2021】27号文；2.湘政办发【2021】11号文。"/>
    <s v="国担非专项业务"/>
    <m/>
    <s v="国担非专项业务"/>
    <m/>
    <s v="2022-11-28 15:00:08"/>
    <s v="2022-12-20 11:11:36"/>
    <s v="2022-11-25 12:28:34"/>
    <s v="李迎"/>
    <m/>
    <s v="省再担合规性审查通过"/>
    <s v="国担合规性审查通过"/>
    <m/>
    <n v="411"/>
    <n v="411"/>
    <n v="1096"/>
    <n v="0"/>
    <n v="0"/>
    <n v="2E-3"/>
    <n v="8220"/>
    <n v="8220"/>
    <m/>
  </r>
  <r>
    <s v="4306222111500001"/>
    <s v="国担非专项业务"/>
    <s v="新增"/>
    <x v="14"/>
    <s v=""/>
    <s v="湖南省融资再担保有限公司"/>
    <s v="隆回县芳莲物流有限公司"/>
    <s v="企业"/>
    <s v="统一社会信用代码"/>
    <s v="91430524MA4L6893X5"/>
    <s v="范芳锐"/>
    <s v="15173980627"/>
    <m/>
    <m/>
    <s v="私人控股"/>
    <s v="否"/>
    <s v="湖南省/邵阳市/隆回县"/>
    <s v="其他道路货物运输"/>
    <s v="交通运输业"/>
    <n v="1988"/>
    <n v="2123"/>
    <n v="11"/>
    <m/>
    <s v="微型企业"/>
    <s v="三农,小微企业"/>
    <s v=""/>
    <s v="范芳锐"/>
    <s v="居民身份证"/>
    <s v="430524197611260013"/>
    <s v="长沙银行隆回支行"/>
    <n v="300"/>
    <s v="流动资金贷款"/>
    <n v="5.8"/>
    <s v="人民币"/>
    <s v="否"/>
    <s v="2022-11-15 00:00:00"/>
    <s v="2023-11-14 00:00:00"/>
    <m/>
    <s v="QSY20211015003916"/>
    <s v="292320221001000981000、292320221001001003000"/>
    <s v="DB29230120221111065360"/>
    <s v="隆担委字【2022】第51号"/>
    <n v="1"/>
    <m/>
    <s v="自然人保证,应收账款质押,不动产抵押"/>
    <n v="20"/>
    <n v="30"/>
    <n v="0"/>
    <n v="20"/>
    <n v="20"/>
    <n v="10"/>
    <m/>
    <s v=""/>
    <s v="该项目为循环贷，因每循环一次会产生新的借款合同，故借款合同编号填写内容为授信合同编号，合同内约定：借款期限自借款实际发放之日起开始计算，借款起始日期、到期日期以借款借据为准。因此，主债权起始和到期日均为借款借据日期。"/>
    <s v="国担非专项业务"/>
    <s v=""/>
    <s v="国担非专项业务"/>
    <m/>
    <s v="2022-12-13 15:04:00"/>
    <s v="2022-12-30 16:48:46"/>
    <s v="2022-11-25 00:00:00"/>
    <s v="陈海波"/>
    <m/>
    <s v="省再担合规性审查通过"/>
    <s v="国担合规性审查通过"/>
    <m/>
    <n v="300"/>
    <n v="300"/>
    <n v="364"/>
    <n v="0"/>
    <n v="0"/>
    <n v="2E-3"/>
    <n v="5983.56"/>
    <n v="5983.56"/>
    <m/>
  </r>
  <r>
    <s v="4306622112100001"/>
    <s v="国担非专项业务"/>
    <s v="新增"/>
    <x v="4"/>
    <s v=""/>
    <s v="湖南省融资再担保有限公司"/>
    <s v="汨罗市弼时镇铜盆村集体经济合作社"/>
    <s v="非企业经济组织"/>
    <s v="统一社会信用代码"/>
    <s v="N2430681MF2883729B"/>
    <s v="彭彬"/>
    <s v="13762086388"/>
    <m/>
    <m/>
    <s v="集体控股"/>
    <s v="是"/>
    <s v="湖南省/岳阳市/汨罗市"/>
    <s v="其他牲畜饲养"/>
    <s v="农、林、牧、渔业"/>
    <n v="640.27"/>
    <n v="0.5"/>
    <n v="3216"/>
    <m/>
    <s v="其他"/>
    <s v="三农"/>
    <s v=""/>
    <s v="彭彬"/>
    <s v="居民身份证"/>
    <s v="430681197610294097"/>
    <s v="中国建设银行岳阳市分行"/>
    <n v="378"/>
    <s v="流动资金贷款"/>
    <n v="4.25"/>
    <s v="人民币"/>
    <s v="否"/>
    <s v="2022-11-21 00:00:00"/>
    <s v="2025-11-07 00:00:00"/>
    <m/>
    <s v="YYMLZHGXD20221107-001"/>
    <s v="无"/>
    <s v="YYMLBZ[2022]第001号"/>
    <s v="汨保（委字）第202211-03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06 08:58:52"/>
    <s v="2022-12-20 11:13:38"/>
    <s v="2022-11-25 00:00:00"/>
    <s v="黄泺源"/>
    <m/>
    <s v="省再担合规性审查通过"/>
    <s v="国担合规性审查通过"/>
    <m/>
    <n v="378"/>
    <n v="378"/>
    <n v="1082"/>
    <n v="0"/>
    <n v="0"/>
    <n v="2E-3"/>
    <n v="7560"/>
    <n v="7560"/>
    <m/>
  </r>
  <r>
    <s v="4301922102700012"/>
    <s v="国担非专项业务"/>
    <s v="新增"/>
    <x v="3"/>
    <s v=""/>
    <s v="湖南省融资再担保有限公司"/>
    <s v="永州杰宝电子有限公司"/>
    <s v="企业"/>
    <s v="统一社会信用代码"/>
    <s v="91431100321667471A"/>
    <m/>
    <m/>
    <m/>
    <m/>
    <s v="私人控股"/>
    <s v="是"/>
    <s v="湖南省/永州市/零陵区"/>
    <s v="建材批发"/>
    <s v="批发业"/>
    <n v="1090"/>
    <n v="0"/>
    <n v="4"/>
    <m/>
    <s v="微型企业"/>
    <s v="小微企业"/>
    <s v=""/>
    <s v="黄文良"/>
    <s v="台湾居民来往大陆通行证"/>
    <s v="00454962"/>
    <s v="永州农村商业银行黄古山支行"/>
    <n v="400"/>
    <s v="固定资产贷款"/>
    <n v="5.85"/>
    <s v="人民币"/>
    <s v="否"/>
    <s v="2022-10-28 00:00:00"/>
    <s v="2025-09-27 00:00:00"/>
    <m/>
    <s v="-38536-2022-00000173"/>
    <m/>
    <s v="1-38536-2022-00000003"/>
    <s v="W2022ZHJ017"/>
    <n v="0.5"/>
    <m/>
    <s v="自然人保证,不动产抵押"/>
    <n v="20"/>
    <n v="40"/>
    <n v="0"/>
    <n v="20"/>
    <n v="20"/>
    <n v="0"/>
    <m/>
    <s v=""/>
    <s v="2021年厂房建设中，没有生产。因疫情原因，补报此项目，承诺报送前无代偿风险等异常情况，若承诺不实，国担基金免除补偿责任"/>
    <s v="政银担"/>
    <s v=""/>
    <s v="国担非专项业务"/>
    <m/>
    <s v="2022-12-28 15:47:04"/>
    <s v="2022-12-30 16:49:43"/>
    <s v="2022-11-28 00:00:00"/>
    <s v="蔡晓辉"/>
    <m/>
    <s v="省再担合规性审查通过"/>
    <s v="国担合规性审查通过"/>
    <m/>
    <n v="400"/>
    <n v="400"/>
    <n v="1065"/>
    <n v="0"/>
    <n v="0"/>
    <n v="2E-3"/>
    <n v="8000"/>
    <n v="8000"/>
    <m/>
  </r>
  <r>
    <s v="4305822100800012"/>
    <s v="国担非专项业务"/>
    <s v="新增"/>
    <x v="42"/>
    <m/>
    <s v="湖南省融资再担保有限公司"/>
    <s v="湖南利尔康生物股份有限公司"/>
    <s v="企业"/>
    <s v="统一社会信用代码"/>
    <s v="91430600678045624H"/>
    <m/>
    <m/>
    <m/>
    <m/>
    <s v="私人控股"/>
    <s v="否"/>
    <s v="湖南省/岳阳市/岳阳县"/>
    <s v="食品及饲料添加剂制造"/>
    <s v="工业"/>
    <n v="6990"/>
    <n v="6551"/>
    <n v="123"/>
    <n v="264.89"/>
    <s v="小型企业"/>
    <s v="小微企业,三农"/>
    <s v="4.3.4"/>
    <s v="李国高"/>
    <s v="居民身份证"/>
    <s v="430621197810026613"/>
    <s v="湖南岳阳巴陵农村商业银行股份有限公司营业部"/>
    <n v="500"/>
    <s v="流动资金贷款"/>
    <n v="4.45"/>
    <s v="人民币"/>
    <s v="否"/>
    <s v="2022-10-08 00:00:00"/>
    <s v="2023-09-30 00:00:00"/>
    <m/>
    <s v="-21500-2022-00000589"/>
    <s v="2022100818860400000000001"/>
    <s v="岳小微-巴陵农商[2022]小微基金第001号"/>
    <s v="-21500-2022-00000589WTDBCNH"/>
    <n v="0.5"/>
    <m/>
    <s v="自然人保证"/>
    <n v="20"/>
    <n v="40"/>
    <n v="0"/>
    <n v="20"/>
    <n v="20"/>
    <n v="0"/>
    <m/>
    <s v="专精特新,高新企业"/>
    <m/>
    <s v="国担非专项业务"/>
    <m/>
    <s v="国担非专项业务"/>
    <m/>
    <s v="2022-12-01 11:19:00"/>
    <s v="2022-12-20 11:12:58"/>
    <s v="2022-11-29 10:29:05"/>
    <s v="蒋荣"/>
    <m/>
    <s v="省再担合规性审查通过"/>
    <s v="国担合规性审查通过"/>
    <m/>
    <n v="500"/>
    <n v="500"/>
    <n v="357"/>
    <n v="0"/>
    <n v="0"/>
    <n v="2E-3"/>
    <n v="9780.82"/>
    <n v="9780.82"/>
    <m/>
  </r>
  <r>
    <s v="4305822100800013"/>
    <s v="国担非专项业务"/>
    <s v="新增"/>
    <x v="42"/>
    <m/>
    <s v="湖南省融资再担保有限公司"/>
    <s v="平江县吉成科技有限责任公司"/>
    <s v="企业"/>
    <s v="统一社会信用代码"/>
    <s v="91430626673565137J"/>
    <m/>
    <m/>
    <m/>
    <m/>
    <s v="私人控股"/>
    <s v="否"/>
    <s v="湖南省/岳阳市/平江县"/>
    <s v="其他非金属矿物制品制造"/>
    <s v="工业"/>
    <n v="3262.22"/>
    <n v="4207.93"/>
    <n v="16"/>
    <n v="61.8"/>
    <s v="微型企业"/>
    <s v="小微企业"/>
    <s v="3.4.3.2"/>
    <s v="刘助武"/>
    <s v="居民身份证"/>
    <s v="430211196807194537"/>
    <s v="中国银行股份有限公司岳阳分行"/>
    <n v="500"/>
    <s v="流动资金贷款"/>
    <n v="3.8"/>
    <s v="人民币"/>
    <s v="否"/>
    <s v="2022-10-08 00:00:00"/>
    <s v="2023-10-08 00:00:00"/>
    <m/>
    <s v="湘中银企借字2022-吉成科技-01号"/>
    <m/>
    <s v="岳小微-中行【2022】园区基金第001号"/>
    <s v="湘中银企借字2022-吉成科技-01号WTDBCNH"/>
    <n v="0.5"/>
    <m/>
    <s v="自然人保证"/>
    <n v="20"/>
    <n v="40"/>
    <n v="0"/>
    <n v="20"/>
    <n v="20"/>
    <n v="0"/>
    <m/>
    <s v=""/>
    <m/>
    <s v="国担非专项业务"/>
    <m/>
    <s v="国担非专项业务"/>
    <m/>
    <s v="2022-12-01 11:19:00"/>
    <s v="2022-12-20 11:13:38"/>
    <s v="2022-11-29 10:29:05"/>
    <s v="蒋荣"/>
    <m/>
    <s v="省再担合规性审查通过"/>
    <s v="国担合规性审查通过"/>
    <m/>
    <n v="500"/>
    <n v="500"/>
    <n v="365"/>
    <n v="0"/>
    <n v="0"/>
    <n v="2E-3"/>
    <n v="10000"/>
    <n v="10000"/>
    <m/>
  </r>
  <r>
    <s v="4305822100800014"/>
    <s v="国担非专项业务"/>
    <s v="新增"/>
    <x v="42"/>
    <m/>
    <s v="湖南省融资再担保有限公司"/>
    <s v="华容展强服饰有限公司"/>
    <s v="企业"/>
    <s v="统一社会信用代码"/>
    <s v="91430623MA4LBGKY2D"/>
    <m/>
    <m/>
    <m/>
    <m/>
    <s v="私人控股"/>
    <s v="否"/>
    <s v="湖南省/岳阳市/华容县"/>
    <s v="其他机织服装制造"/>
    <s v="工业"/>
    <n v="1250"/>
    <n v="5852"/>
    <n v="90"/>
    <n v="284"/>
    <s v="小型企业"/>
    <s v="小微企业"/>
    <m/>
    <s v="肖展"/>
    <s v="居民身份证"/>
    <s v="43061119800506503X"/>
    <s v="湖南华容农村商业银行股份有限公司"/>
    <n v="200"/>
    <s v="流动资金贷款"/>
    <n v="4.6500000000000004"/>
    <s v="人民币"/>
    <s v="否"/>
    <s v="2022-10-08 00:00:00"/>
    <s v="2023-10-08 00:00:00"/>
    <m/>
    <s v="-22500-2022-00000810"/>
    <s v="2022100818860600000000001"/>
    <s v="岳小微-华容农商【2022】园区基金第001号"/>
    <s v="-22500-2022-00000810WTDBCNH"/>
    <n v="0.5"/>
    <m/>
    <s v="自然人保证"/>
    <n v="20"/>
    <n v="40"/>
    <n v="0"/>
    <n v="20"/>
    <n v="20"/>
    <n v="0"/>
    <m/>
    <s v=""/>
    <m/>
    <s v="国担非专项业务"/>
    <m/>
    <s v="国担非专项业务"/>
    <m/>
    <s v="2022-12-01 11:19:00"/>
    <s v="2022-12-20 11:12:58"/>
    <s v="2022-11-29 10:29:05"/>
    <s v="蒋荣"/>
    <m/>
    <s v="省再担合规性审查通过"/>
    <s v="国担合规性审查通过"/>
    <m/>
    <n v="200"/>
    <n v="200"/>
    <n v="365"/>
    <n v="0"/>
    <n v="0"/>
    <n v="2E-3"/>
    <n v="4000"/>
    <n v="4000"/>
    <m/>
  </r>
  <r>
    <s v="4305822100900002"/>
    <s v="国担非专项业务"/>
    <s v="新增"/>
    <x v="42"/>
    <m/>
    <s v="湖南省融资再担保有限公司"/>
    <s v="湖南康晟裕鑫生态农业股份有限公司"/>
    <s v="企业"/>
    <s v="统一社会信用代码"/>
    <s v="91430602338558327N"/>
    <m/>
    <m/>
    <m/>
    <m/>
    <s v="私人控股"/>
    <s v="是"/>
    <s v="湖南省/岳阳市/岳阳楼区"/>
    <s v="其他家禽饲养"/>
    <s v="农、林、牧、渔业"/>
    <n v="3502"/>
    <n v="2253"/>
    <n v="30"/>
    <n v="0"/>
    <s v="中型企业"/>
    <s v="三农"/>
    <m/>
    <s v="李唯"/>
    <s v="居民身份证"/>
    <s v="430682199203087037"/>
    <s v="中国建设银行股份有限公司岳阳市分行"/>
    <n v="200"/>
    <s v="流动资金贷款"/>
    <n v="4.0999999999999996"/>
    <s v="人民币"/>
    <s v="否"/>
    <s v="2022-10-09 00:00:00"/>
    <s v="2023-09-26 00:00:00"/>
    <m/>
    <s v="HTZ430669100CNED2022N014"/>
    <m/>
    <s v="岳小微-建行【2022】小微基金第001号"/>
    <s v="HTZ430669100CNED2022N005WTDBCNH"/>
    <n v="0.5"/>
    <m/>
    <s v="自然人保证"/>
    <n v="30"/>
    <n v="30"/>
    <n v="0"/>
    <n v="20"/>
    <n v="20"/>
    <n v="0"/>
    <m/>
    <s v=""/>
    <m/>
    <s v="国担非专项业务"/>
    <m/>
    <s v="国担非专项业务"/>
    <m/>
    <s v="2022-12-01 11:19:00"/>
    <s v="2022-12-20 11:12:58"/>
    <s v="2022-11-29 10:29:05"/>
    <s v="蒋荣"/>
    <m/>
    <s v="省再担合规性审查通过"/>
    <s v="国担合规性审查通过"/>
    <m/>
    <n v="200"/>
    <n v="200"/>
    <n v="352"/>
    <n v="0"/>
    <n v="0"/>
    <n v="2E-3"/>
    <n v="3857.53"/>
    <n v="3857.53"/>
    <m/>
  </r>
  <r>
    <s v="4305822101100003"/>
    <s v="国担非专项业务"/>
    <s v="新增"/>
    <x v="42"/>
    <m/>
    <s v="湖南省融资再担保有限公司"/>
    <s v="湖南湘达环保工程有限公司"/>
    <s v="企业"/>
    <s v="统一社会信用代码"/>
    <s v="9143068177901160XL"/>
    <m/>
    <m/>
    <m/>
    <m/>
    <s v="私人控股"/>
    <s v="否"/>
    <s v="湖南省/岳阳市/汨罗市"/>
    <s v="其他通用仪器制造"/>
    <s v="工业"/>
    <n v="16164.84"/>
    <n v="15543.31"/>
    <n v="50"/>
    <n v="499.62"/>
    <s v="小型企业"/>
    <s v="小微企业"/>
    <s v="2.1.3"/>
    <s v="周新耀"/>
    <s v="居民身份证"/>
    <s v="430681196803120910"/>
    <s v="湖南汨罗农村商业银行股份有限公司"/>
    <n v="500"/>
    <s v="流动资金贷款"/>
    <n v="4.45"/>
    <s v="人民币"/>
    <s v="否"/>
    <s v="2022-10-11 00:00:00"/>
    <s v="2023-09-29 00:00:00"/>
    <m/>
    <s v="-23505-2022-00000415"/>
    <s v="2022093018860802100000002"/>
    <s v="岳小微-汨罗农商【2022】园区基金第001号"/>
    <s v="-23505-2022-00000415WTDBCNH"/>
    <n v="0.5"/>
    <m/>
    <s v="自然人保证"/>
    <n v="20"/>
    <n v="40"/>
    <n v="0"/>
    <n v="20"/>
    <n v="20"/>
    <n v="0"/>
    <m/>
    <s v="高新企业"/>
    <m/>
    <s v="国担非专项业务"/>
    <m/>
    <s v="国担非专项业务"/>
    <m/>
    <s v="2022-12-01 11:19:00"/>
    <s v="2022-12-20 11:12:58"/>
    <s v="2022-11-29 10:29:05"/>
    <s v="蒋荣"/>
    <m/>
    <s v="省再担合规性审查通过"/>
    <s v="国担合规性审查通过"/>
    <m/>
    <n v="500"/>
    <n v="500"/>
    <n v="353"/>
    <n v="0"/>
    <n v="0"/>
    <n v="2E-3"/>
    <n v="9671.23"/>
    <n v="9671.23"/>
    <m/>
  </r>
  <r>
    <s v="4305822101300007"/>
    <s v="国担非专项业务"/>
    <s v="新增"/>
    <x v="42"/>
    <m/>
    <s v="湖南省融资再担保有限公司"/>
    <s v="岳阳市泉通实业有限公司"/>
    <s v="企业"/>
    <s v="统一社会信用代码"/>
    <s v="91430600MA4QQ81H74"/>
    <m/>
    <m/>
    <m/>
    <m/>
    <s v="私人控股"/>
    <s v="否"/>
    <s v="湖南省/岳阳市/城陵矶新港区"/>
    <s v="其他机械设备及电子产品批发"/>
    <s v="批发业"/>
    <n v="1326"/>
    <n v="760"/>
    <n v="16"/>
    <n v="2.4"/>
    <s v="微型企业"/>
    <s v="小微企业"/>
    <m/>
    <s v="许龙军"/>
    <s v="居民身份证"/>
    <s v="430621198809268417"/>
    <s v="中国银行股份有限公司岳阳分行"/>
    <n v="200"/>
    <s v="流动资金贷款"/>
    <n v="3.8"/>
    <s v="人民币"/>
    <s v="否"/>
    <s v="2022-10-13 00:00:00"/>
    <s v="2023-10-13 00:00:00"/>
    <m/>
    <s v="湘中银企借字QTSY-001号"/>
    <m/>
    <s v="岳小微-中行-小微基金-001号"/>
    <s v="湘中银企借字QTSY-001WTDBH"/>
    <n v="0.5"/>
    <m/>
    <s v="自然人保证"/>
    <n v="30"/>
    <n v="30"/>
    <n v="0"/>
    <n v="20"/>
    <n v="20"/>
    <n v="0"/>
    <m/>
    <s v=""/>
    <m/>
    <s v="国担非专项业务"/>
    <m/>
    <s v="国担非专项业务"/>
    <m/>
    <s v="2022-12-01 11:19:00"/>
    <s v="2022-12-20 11:12:58"/>
    <s v="2022-11-29 10:29:05"/>
    <s v="蒋荣"/>
    <m/>
    <s v="省再担合规性审查通过"/>
    <s v="国担合规性审查通过"/>
    <m/>
    <n v="200"/>
    <n v="200"/>
    <n v="365"/>
    <n v="0"/>
    <n v="0"/>
    <n v="2E-3"/>
    <n v="4000"/>
    <n v="4000"/>
    <m/>
  </r>
  <r>
    <s v="4305822101400007"/>
    <s v="国担非专项业务"/>
    <s v="新增"/>
    <x v="42"/>
    <m/>
    <s v="湖南省融资再担保有限公司"/>
    <s v="湖南省吉娃米业有限公司"/>
    <s v="企业"/>
    <s v="统一社会信用代码"/>
    <s v="91430623MA4L3LRY7X"/>
    <m/>
    <m/>
    <m/>
    <m/>
    <s v="私人控股"/>
    <s v="否"/>
    <s v="湖南省/岳阳市/华容县"/>
    <s v="稻谷加工"/>
    <s v="工业"/>
    <n v="3485"/>
    <n v="7285"/>
    <n v="48"/>
    <n v="0"/>
    <s v="小型企业"/>
    <s v="小微企业"/>
    <m/>
    <s v="龚文兵"/>
    <s v="居民身份证"/>
    <s v="430623198212291617"/>
    <s v="中国银行股份有限公司华容支行"/>
    <n v="500"/>
    <s v="流动资金贷款"/>
    <n v="3.9"/>
    <s v="人民币"/>
    <s v="否"/>
    <s v="2022-10-14 00:00:00"/>
    <s v="2023-10-14 00:00:00"/>
    <m/>
    <s v="湘中银企借字-2022-3286-001号"/>
    <m/>
    <s v="岳小微-中行-小微基金-001号"/>
    <s v="湘中银企借字-2022-3286-001号WTDBCNH"/>
    <n v="0.5"/>
    <m/>
    <s v="自然人保证"/>
    <n v="30"/>
    <n v="30"/>
    <n v="0"/>
    <n v="20"/>
    <n v="20"/>
    <n v="0"/>
    <m/>
    <s v="高新企业"/>
    <m/>
    <s v="国担非专项业务"/>
    <m/>
    <s v="国担非专项业务"/>
    <m/>
    <s v="2022-12-01 11:19:00"/>
    <s v="2022-12-20 11:13:38"/>
    <s v="2022-11-29 10:29:05"/>
    <s v="蒋荣"/>
    <m/>
    <s v="省再担合规性审查通过"/>
    <s v="国担合规性审查通过"/>
    <m/>
    <n v="500"/>
    <n v="500"/>
    <n v="365"/>
    <n v="0"/>
    <n v="0"/>
    <n v="2E-3"/>
    <n v="10000"/>
    <n v="10000"/>
    <m/>
  </r>
  <r>
    <s v="4305822101400008"/>
    <s v="国担非专项业务"/>
    <s v="新增"/>
    <x v="42"/>
    <m/>
    <s v="湖南省融资再担保有限公司"/>
    <s v="湖南龙船头文化旅游开发有限公司"/>
    <s v="企业"/>
    <s v="统一社会信用代码"/>
    <s v="91430600MA4QNN1TX7"/>
    <m/>
    <m/>
    <m/>
    <m/>
    <s v="私人控股"/>
    <s v="是"/>
    <s v="湖南省/岳阳市/汨罗市"/>
    <s v="其他文化艺术业"/>
    <s v="其他未列明行业"/>
    <n v="1358.8541"/>
    <n v="380"/>
    <n v="20"/>
    <n v="3.5"/>
    <s v="小型企业"/>
    <s v="小微企业"/>
    <m/>
    <s v="胡马戈"/>
    <s v="居民身份证"/>
    <s v="430681197009180910"/>
    <s v="湖南汨罗农村商业银行股份有限公司"/>
    <n v="300"/>
    <s v="流动资金贷款"/>
    <n v="4.45"/>
    <s v="人民币"/>
    <s v="否"/>
    <s v="2022-10-14 00:00:00"/>
    <s v="2023-10-14 00:00:00"/>
    <m/>
    <s v="-23538-2022-00001200"/>
    <s v="2022102718860815000000001"/>
    <s v="岳小微-汨罗农商【2022】园区基金第001号"/>
    <s v="-23538-2022-00001200WTDBCNH"/>
    <n v="0.5"/>
    <m/>
    <s v="自然人保证"/>
    <n v="30"/>
    <n v="30"/>
    <n v="0"/>
    <n v="20"/>
    <n v="20"/>
    <n v="0"/>
    <m/>
    <s v=""/>
    <m/>
    <s v="国担非专项业务"/>
    <m/>
    <s v="国担非专项业务"/>
    <m/>
    <s v="2022-12-01 11:19:00"/>
    <s v="2022-12-20 11:13:38"/>
    <s v="2022-11-29 10:29:05"/>
    <s v="蒋荣"/>
    <m/>
    <s v="省再担合规性审查通过"/>
    <s v="国担合规性审查通过"/>
    <m/>
    <n v="300"/>
    <n v="300"/>
    <n v="365"/>
    <n v="0"/>
    <n v="0"/>
    <n v="2E-3"/>
    <n v="6000"/>
    <n v="6000"/>
    <m/>
  </r>
  <r>
    <s v="4305822101400009"/>
    <s v="国担非专项业务"/>
    <s v="新增"/>
    <x v="42"/>
    <m/>
    <s v="湖南省融资再担保有限公司"/>
    <s v="湖南港佑市政工程有限公司"/>
    <s v="企业"/>
    <s v="统一社会信用代码"/>
    <s v="91430600MA4QXLB56T"/>
    <m/>
    <m/>
    <m/>
    <m/>
    <s v="私人控股"/>
    <s v="否"/>
    <s v="湖南省/岳阳市/岳阳楼区"/>
    <s v="市政道路工程建筑"/>
    <s v="建筑业"/>
    <n v="568.21"/>
    <n v="2322.1"/>
    <n v="70"/>
    <n v="65.819999999999993"/>
    <s v="小型企业"/>
    <s v="小微企业"/>
    <m/>
    <s v="许林生"/>
    <s v="居民身份证"/>
    <s v="43062119810824843X"/>
    <s v="中国建设银行股份有限公司岳阳市分行"/>
    <n v="350"/>
    <s v="流动资金贷款"/>
    <n v="4"/>
    <s v="人民币"/>
    <s v="否"/>
    <s v="2022-10-14 00:00:00"/>
    <s v="2023-10-10 00:00:00"/>
    <m/>
    <s v="HTZ430666200LDZJ2022N00T"/>
    <m/>
    <s v="岳小微-建行【2022】小微基金第001号"/>
    <s v="HTZ430666200LDZJ2022N00TWTDBCNH"/>
    <n v="0.5"/>
    <m/>
    <s v="自然人保证"/>
    <n v="30"/>
    <n v="30"/>
    <n v="0"/>
    <n v="20"/>
    <n v="20"/>
    <n v="0"/>
    <m/>
    <s v=""/>
    <m/>
    <s v="国担非专项业务"/>
    <m/>
    <s v="国担非专项业务"/>
    <m/>
    <s v="2022-12-01 11:19:00"/>
    <s v="2022-12-20 11:12:58"/>
    <s v="2022-11-29 10:29:05"/>
    <s v="蒋荣"/>
    <m/>
    <s v="省再担合规性审查通过"/>
    <s v="国担合规性审查通过"/>
    <m/>
    <n v="350"/>
    <n v="350"/>
    <n v="361"/>
    <n v="0"/>
    <n v="0"/>
    <n v="2E-3"/>
    <n v="6923.29"/>
    <n v="6923.29"/>
    <m/>
  </r>
  <r>
    <s v="4305822101400010"/>
    <s v="国担非专项业务"/>
    <s v="新增"/>
    <x v="42"/>
    <m/>
    <s v="湖南省融资再担保有限公司"/>
    <s v="湖南宏绿食品有限公司"/>
    <s v="企业"/>
    <s v="统一社会信用代码"/>
    <s v="914306230791590647"/>
    <m/>
    <m/>
    <m/>
    <m/>
    <s v="私人控股"/>
    <s v="否"/>
    <s v="湖南省/岳阳市/华容县"/>
    <s v="蔬菜加工"/>
    <s v="工业"/>
    <n v="1215"/>
    <n v="4985"/>
    <n v="120"/>
    <n v="16.829999999999998"/>
    <s v="小型企业"/>
    <s v="三农"/>
    <m/>
    <s v="林永州"/>
    <s v="居民身份证"/>
    <s v="350628198310270037"/>
    <s v="中国建设银行股份有限公司岳阳市分行"/>
    <n v="500"/>
    <s v="流动资金贷款"/>
    <n v="4.0999999999999996"/>
    <s v="人民币"/>
    <s v="否"/>
    <s v="2022-10-14 00:00:00"/>
    <s v="2023-10-14 00:00:00"/>
    <m/>
    <s v="HTZ430667500LDZJ2022N00X"/>
    <m/>
    <s v="岳小微-建行2022园区基金第001号"/>
    <s v="HTZ430667500LDZJ2022N00XWTDBCNH"/>
    <n v="0.5"/>
    <m/>
    <s v="自然人保证"/>
    <n v="20"/>
    <n v="40"/>
    <n v="0"/>
    <n v="20"/>
    <n v="20"/>
    <n v="0"/>
    <m/>
    <s v="高新企业"/>
    <m/>
    <s v="国担非专项业务"/>
    <m/>
    <s v="国担非专项业务"/>
    <m/>
    <s v="2022-12-01 11:19:00"/>
    <s v="2022-12-20 11:12:58"/>
    <s v="2022-11-29 10:29:05"/>
    <s v="蒋荣"/>
    <m/>
    <s v="省再担合规性审查通过"/>
    <s v="国担合规性审查通过"/>
    <m/>
    <n v="500"/>
    <n v="500"/>
    <n v="365"/>
    <n v="0"/>
    <n v="0"/>
    <n v="2E-3"/>
    <n v="10000"/>
    <n v="10000"/>
    <m/>
  </r>
  <r>
    <s v="4305822101700004"/>
    <s v="国担非专项业务"/>
    <s v="新增"/>
    <x v="42"/>
    <m/>
    <s v="湖南省融资再担保有限公司"/>
    <s v="湖南鸿瑞食品科技有限公司"/>
    <s v="企业"/>
    <s v="统一社会信用代码"/>
    <s v="91430600MA4TB08L39"/>
    <m/>
    <m/>
    <m/>
    <m/>
    <s v="私人控股"/>
    <s v="是"/>
    <s v="湖南省/岳阳市/岳阳楼区"/>
    <s v="其他未列明农副食品加工"/>
    <s v="工业"/>
    <n v="772.07"/>
    <n v="2468.63"/>
    <n v="16"/>
    <n v="0"/>
    <s v="微型企业"/>
    <s v="小微企业"/>
    <m/>
    <s v="肖芳"/>
    <s v="居民身份证"/>
    <s v="432322197601095825"/>
    <s v="中国建设银行股份有限公司岳阳市分行"/>
    <n v="200"/>
    <s v="流动资金贷款"/>
    <n v="4"/>
    <s v="人民币"/>
    <s v="否"/>
    <s v="2022-10-17 00:00:00"/>
    <s v="2023-10-17 00:00:00"/>
    <m/>
    <s v="HTZ430666200LDZJ2022N00Q"/>
    <m/>
    <s v="岳小微-建行【2022】小微基金第001号"/>
    <s v="HTZ430666200LDZJ2022N00QWTDBCNH"/>
    <n v="0.5"/>
    <m/>
    <s v="自然人保证"/>
    <n v="30"/>
    <n v="30"/>
    <n v="0"/>
    <n v="20"/>
    <n v="20"/>
    <n v="0"/>
    <m/>
    <s v=""/>
    <m/>
    <s v="国担非专项业务"/>
    <m/>
    <s v="国担非专项业务"/>
    <m/>
    <s v="2022-12-01 11:19:00"/>
    <s v="2022-12-20 11:13:38"/>
    <s v="2022-11-29 10:29:05"/>
    <s v="蒋荣"/>
    <m/>
    <s v="省再担合规性审查通过"/>
    <s v="国担合规性审查通过"/>
    <m/>
    <n v="200"/>
    <n v="200"/>
    <n v="365"/>
    <n v="0"/>
    <n v="0"/>
    <n v="2E-3"/>
    <n v="4000"/>
    <n v="4000"/>
    <m/>
  </r>
  <r>
    <s v="4305822101900012"/>
    <s v="国担非专项业务"/>
    <s v="新增"/>
    <x v="42"/>
    <m/>
    <s v="湖南省融资再担保有限公司"/>
    <s v="岳阳市科兴防水材料有限公司"/>
    <s v="企业"/>
    <s v="统一社会信用代码"/>
    <s v="914306216828356298"/>
    <m/>
    <m/>
    <m/>
    <m/>
    <s v="私人控股"/>
    <s v="否"/>
    <s v="湖南省/岳阳市/岳阳县"/>
    <s v="其他基础化学原料制造"/>
    <s v="工业"/>
    <n v="6090"/>
    <n v="4131"/>
    <n v="60"/>
    <n v="51"/>
    <s v="小型企业"/>
    <s v="小微企业"/>
    <s v="3.6.4.2"/>
    <s v="李明安"/>
    <s v="居民身份证"/>
    <s v="430682196209145732"/>
    <s v="湖南岳阳巴陵农村商业银行股份有限公司新开支行"/>
    <n v="500"/>
    <s v="流动资金贷款"/>
    <n v="4.45"/>
    <s v="人民币"/>
    <s v="否"/>
    <s v="2022-10-19 00:00:00"/>
    <s v="2023-10-19 00:00:00"/>
    <m/>
    <s v="-21522-2022-00000423"/>
    <m/>
    <s v="岳小微-巴陵农商[2022]小微基金第001号"/>
    <s v="-21522-2022-00000423WTDBCNH"/>
    <n v="0.5"/>
    <m/>
    <s v="自然人保证"/>
    <n v="30"/>
    <n v="30"/>
    <n v="0"/>
    <n v="20"/>
    <n v="20"/>
    <n v="0"/>
    <m/>
    <s v=""/>
    <m/>
    <s v="国担非专项业务"/>
    <m/>
    <s v="国担非专项业务"/>
    <m/>
    <s v="2022-12-01 11:19:00"/>
    <s v="2022-12-20 11:13:38"/>
    <s v="2022-11-29 10:29:05"/>
    <s v="蒋荣"/>
    <m/>
    <s v="省再担合规性审查通过"/>
    <s v="国担合规性审查通过"/>
    <m/>
    <n v="500"/>
    <n v="500"/>
    <n v="365"/>
    <n v="0"/>
    <n v="0"/>
    <n v="2E-3"/>
    <n v="10000"/>
    <n v="10000"/>
    <m/>
  </r>
  <r>
    <s v="4305822102400007"/>
    <s v="国担非专项业务"/>
    <s v="新增"/>
    <x v="42"/>
    <m/>
    <s v="湖南省融资再担保有限公司"/>
    <s v="岳阳县林园生态农业科技有限公司"/>
    <s v="企业"/>
    <s v="统一社会信用代码"/>
    <s v="91430621685001670B"/>
    <m/>
    <m/>
    <m/>
    <m/>
    <s v="私人控股"/>
    <s v="否"/>
    <s v="湖南省/岳阳市/岳阳县"/>
    <s v="森林经营和管护"/>
    <s v="农、林、牧、渔业"/>
    <n v="1847.88"/>
    <n v="266"/>
    <n v="6"/>
    <n v="0"/>
    <s v="小型企业"/>
    <s v="小微企业,三农"/>
    <m/>
    <s v="王堤菊"/>
    <s v="居民身份证"/>
    <s v="430621198408277726"/>
    <s v="湖南岳阳巴陵农村商业银行股份有限公司杨林支行"/>
    <n v="350"/>
    <s v="流动资金贷款"/>
    <n v="4.45"/>
    <s v="人民币"/>
    <s v="否"/>
    <s v="2022-10-24 00:00:00"/>
    <s v="2023-10-21 00:00:00"/>
    <m/>
    <s v="-21532-2022-00000730"/>
    <s v="2022102418860422000000001"/>
    <s v="岳小微-巴陵农商[2022]小微基金第001号"/>
    <s v="-21532-2022-00000730WTDBCNH"/>
    <n v="0.5"/>
    <m/>
    <s v="自然人保证"/>
    <n v="30"/>
    <n v="30"/>
    <n v="0"/>
    <n v="20"/>
    <n v="20"/>
    <n v="0"/>
    <m/>
    <s v=""/>
    <m/>
    <s v="国担非专项业务"/>
    <m/>
    <s v="国担非专项业务"/>
    <m/>
    <s v="2022-12-01 11:19:00"/>
    <s v="2022-12-20 11:12:58"/>
    <s v="2022-11-29 10:29:05"/>
    <s v="蒋荣"/>
    <m/>
    <s v="省再担合规性审查通过"/>
    <s v="国担合规性审查通过"/>
    <m/>
    <n v="350"/>
    <n v="350"/>
    <n v="362"/>
    <n v="0"/>
    <n v="0"/>
    <n v="2E-3"/>
    <n v="6942.47"/>
    <n v="6942.47"/>
    <m/>
  </r>
  <r>
    <s v="4305822102700009"/>
    <s v="国担非专项业务"/>
    <s v="新增"/>
    <x v="42"/>
    <m/>
    <s v="湖南省融资再担保有限公司"/>
    <s v="岳阳县鸿瑞斯酒店管理有限公司"/>
    <s v="企业"/>
    <s v="统一社会信用代码"/>
    <s v="91430621MA4QP6JF4G"/>
    <m/>
    <m/>
    <m/>
    <m/>
    <s v="私人控股"/>
    <s v="是"/>
    <s v="湖南省/岳阳市/岳阳县"/>
    <s v="其他住宿业"/>
    <s v="住宿业"/>
    <n v="1545.58"/>
    <n v="812.17"/>
    <n v="20"/>
    <n v="0.18"/>
    <s v="小型企业"/>
    <s v="小微企业"/>
    <m/>
    <s v="余万红"/>
    <s v="居民身份证"/>
    <s v="430621198903267031"/>
    <s v="湖南岳阳巴陵农村商业银行股份有限公司城东支行"/>
    <n v="500"/>
    <s v="流动资金贷款"/>
    <n v="4.45"/>
    <s v="人民币"/>
    <s v="否"/>
    <s v="2022-10-27 00:00:00"/>
    <s v="2023-10-25 00:00:00"/>
    <m/>
    <s v="-21501-2022-00000524"/>
    <s v="2022102718860403000000001"/>
    <s v="岳小微-巴陵农商[2022]小微基金第001号"/>
    <s v="-21501-2022-00000524WTDBCNH"/>
    <n v="0.5"/>
    <m/>
    <s v="自然人保证"/>
    <n v="30"/>
    <n v="30"/>
    <n v="0"/>
    <n v="20"/>
    <n v="20"/>
    <n v="0"/>
    <m/>
    <s v=""/>
    <m/>
    <s v="国担非专项业务"/>
    <m/>
    <s v="国担非专项业务"/>
    <m/>
    <s v="2022-12-01 11:19:00"/>
    <s v="2022-12-20 11:12:58"/>
    <s v="2022-11-29 10:29:05"/>
    <s v="蒋荣"/>
    <m/>
    <s v="省再担合规性审查通过"/>
    <s v="国担合规性审查通过"/>
    <m/>
    <n v="500"/>
    <n v="500"/>
    <n v="363"/>
    <n v="0"/>
    <n v="0"/>
    <n v="2E-3"/>
    <n v="9945.2099999999991"/>
    <n v="9945.2099999999991"/>
    <m/>
  </r>
  <r>
    <s v="4305822102700010"/>
    <s v="国担非专项业务"/>
    <s v="新增"/>
    <x v="42"/>
    <m/>
    <s v="湖南省融资再担保有限公司"/>
    <s v="湖南金高电力器材有限公司"/>
    <s v="企业"/>
    <s v="统一社会信用代码"/>
    <s v="914306243978827172"/>
    <m/>
    <m/>
    <m/>
    <m/>
    <s v="私人控股"/>
    <s v="否"/>
    <s v="湖南省/岳阳市/湘阴县"/>
    <s v="其他未列明通用设备制造业"/>
    <s v="工业"/>
    <n v="13573"/>
    <n v="16527"/>
    <n v="169"/>
    <n v="104.5"/>
    <s v="小型企业"/>
    <s v="小微企业"/>
    <s v="2.1.4"/>
    <s v="张仁波"/>
    <s v="居民身份证"/>
    <s v="430111197701146720"/>
    <s v="湖南湘阴农村商业银行股份有限公司"/>
    <n v="500"/>
    <s v="流动资金贷款"/>
    <n v="4.6500000000000004"/>
    <s v="人民币"/>
    <s v="否"/>
    <s v="2022-10-27 00:00:00"/>
    <s v="2023-10-27 00:00:00"/>
    <m/>
    <s v="（23036）借字{2022}第092000001号"/>
    <s v="2022102718860716200000001"/>
    <s v="岳小微-湘阴农商【2022】园区基金第001号"/>
    <s v="（23036）借字{2022}第092000001号WTDBCNH"/>
    <n v="0.5"/>
    <m/>
    <s v="企业保证,自然人保证"/>
    <n v="20"/>
    <n v="40"/>
    <n v="0"/>
    <n v="20"/>
    <n v="20"/>
    <n v="0"/>
    <m/>
    <s v="高新企业"/>
    <m/>
    <s v="国担非专项业务"/>
    <m/>
    <s v="国担非专项业务"/>
    <m/>
    <s v="2022-12-01 11:19:00"/>
    <s v="2022-12-20 11:12:58"/>
    <s v="2022-11-29 10:29:05"/>
    <s v="蒋荣"/>
    <m/>
    <s v="省再担合规性审查通过"/>
    <s v="国担合规性审查通过"/>
    <m/>
    <n v="500"/>
    <n v="500"/>
    <n v="365"/>
    <n v="0"/>
    <n v="0"/>
    <n v="2E-3"/>
    <n v="10000"/>
    <n v="10000"/>
    <m/>
  </r>
  <r>
    <s v="4305822101300008"/>
    <s v="国担非专项业务"/>
    <s v="新增"/>
    <x v="42"/>
    <m/>
    <s v="湖南省融资再担保有限公司"/>
    <s v="汨罗市泓林新材料科技有限公司"/>
    <s v="企业"/>
    <s v="统一社会信用代码"/>
    <s v="91430681574348866T"/>
    <m/>
    <m/>
    <m/>
    <m/>
    <s v="私人控股"/>
    <s v="是"/>
    <s v="湖南省/岳阳市/汨罗市"/>
    <s v="石墨及碳素制品制造"/>
    <s v="工业"/>
    <n v="1000"/>
    <n v="3158"/>
    <n v="30"/>
    <n v="77"/>
    <s v="小型企业"/>
    <s v="小微企业"/>
    <s v="1.2.3"/>
    <s v="周玉林"/>
    <s v="居民身份证"/>
    <s v="430681196409258217"/>
    <s v="湖南汨罗农村商业银行股份有限公司"/>
    <n v="200"/>
    <s v="流动资金贷款"/>
    <n v="4.45"/>
    <s v="人民币"/>
    <s v="否"/>
    <s v="2022-10-13 00:00:00"/>
    <s v="2023-10-10 00:00:00"/>
    <m/>
    <s v="-23542-2022-00000089"/>
    <s v="2022101318860800010000001"/>
    <s v="岳小微-汨罗农商【2022】小微基金第001号"/>
    <s v="-23542-2022-00000089WTDBCNH"/>
    <n v="0.5"/>
    <m/>
    <s v="自然人保证"/>
    <n v="30"/>
    <n v="30"/>
    <n v="0"/>
    <n v="20"/>
    <n v="20"/>
    <n v="0"/>
    <m/>
    <s v=""/>
    <m/>
    <s v="国担非专项业务"/>
    <m/>
    <s v="国担非专项业务"/>
    <m/>
    <s v="2022-12-01 11:19:00"/>
    <s v="2022-12-20 11:12:58"/>
    <s v="2022-11-29 10:29:05"/>
    <s v="蒋荣"/>
    <m/>
    <s v="省再担合规性审查通过"/>
    <s v="国担合规性审查通过"/>
    <m/>
    <n v="200"/>
    <n v="200"/>
    <n v="362"/>
    <n v="0"/>
    <n v="0"/>
    <n v="2E-3"/>
    <n v="3967.12"/>
    <n v="3967.12"/>
    <m/>
  </r>
  <r>
    <s v="4305822102600007"/>
    <s v="国担非专项业务"/>
    <s v="新增"/>
    <x v="42"/>
    <m/>
    <s v="湖南省融资再担保有限公司"/>
    <s v="岳阳市青云高新材料有限公司"/>
    <s v="企业"/>
    <s v="统一社会信用代码"/>
    <s v="91430621MA4M15HNX6"/>
    <m/>
    <m/>
    <m/>
    <m/>
    <s v="私人控股"/>
    <s v="否"/>
    <s v="湖南省/岳阳市/岳阳县"/>
    <s v="其他水泥类似制品制造"/>
    <s v="工业"/>
    <n v="15278"/>
    <n v="3563"/>
    <n v="30"/>
    <n v="120.11"/>
    <s v="小型企业"/>
    <s v="小微企业"/>
    <s v="7.3.3"/>
    <s v="许国勇"/>
    <s v="居民身份证"/>
    <s v="430621197909105055"/>
    <s v="华融湘江银行股份有限公司岳阳分行"/>
    <n v="500"/>
    <s v="流动资金贷款"/>
    <n v="4.45"/>
    <s v="人民币"/>
    <s v="否"/>
    <s v="2022-10-26 00:00:00"/>
    <s v="2023-10-16 00:00:00"/>
    <m/>
    <s v="华银岳岳阳县支流资贷字2022年第101号"/>
    <s v="803420220360636"/>
    <s v="岳小微-华湘行【2022】小微基金第001号"/>
    <s v="华银岳岳阳县支流资贷字2022年第101号WTDBCNH"/>
    <n v="0.5"/>
    <m/>
    <s v="企业保证,自然人保证"/>
    <n v="30"/>
    <n v="30"/>
    <n v="0"/>
    <n v="20"/>
    <n v="20"/>
    <n v="0"/>
    <m/>
    <s v=""/>
    <m/>
    <s v="国担非专项业务"/>
    <m/>
    <s v="国担非专项业务"/>
    <m/>
    <s v="2022-12-01 11:19:00"/>
    <s v="2022-12-20 11:12:58"/>
    <s v="2022-11-29 10:29:05"/>
    <s v="蒋荣"/>
    <m/>
    <s v="省再担合规性审查通过"/>
    <s v="国担合规性审查通过"/>
    <m/>
    <n v="500"/>
    <n v="500"/>
    <n v="355"/>
    <n v="0"/>
    <n v="0"/>
    <n v="2E-3"/>
    <n v="9726.0300000000007"/>
    <n v="9726.0300000000007"/>
    <m/>
  </r>
  <r>
    <s v="4305822101700005"/>
    <s v="国担非专项业务"/>
    <s v="新增"/>
    <x v="42"/>
    <m/>
    <s v="湖南省融资再担保有限公司"/>
    <s v="岳阳混凝土有限公司"/>
    <s v="企业"/>
    <s v="统一社会信用代码"/>
    <s v="91430600707334135Q"/>
    <m/>
    <m/>
    <m/>
    <m/>
    <s v="私人控股"/>
    <s v="否"/>
    <s v="湖南省/岳阳市/岳阳县"/>
    <s v="水泥制品制造"/>
    <s v="工业"/>
    <n v="28977"/>
    <n v="18158"/>
    <n v="28"/>
    <n v="458"/>
    <s v="小型企业"/>
    <s v="小微企业"/>
    <s v="3.4.4.1"/>
    <s v="王立新"/>
    <s v="居民身份证"/>
    <s v="430602196703131334"/>
    <s v="华融湘江银行股份有限公司岳阳分行"/>
    <n v="500"/>
    <s v="流动资金贷款"/>
    <n v="4.45"/>
    <s v="人民币"/>
    <s v="否"/>
    <s v="2022-10-17 00:00:00"/>
    <s v="2023-10-13 00:00:00"/>
    <m/>
    <s v="华银岳岳阳县支流资贷字2022年第099号"/>
    <s v="803420220360634"/>
    <s v="岳小微-华湘行【2022】小微基金第001号"/>
    <s v="华银岳岳阳县支流资贷字2022年第099号WTDBCNH"/>
    <n v="0.5"/>
    <m/>
    <s v="企业保证,自然人保证"/>
    <n v="30"/>
    <n v="30"/>
    <n v="0"/>
    <n v="20"/>
    <n v="20"/>
    <n v="0"/>
    <m/>
    <s v=""/>
    <m/>
    <s v="国担非专项业务"/>
    <m/>
    <s v="国担非专项业务"/>
    <m/>
    <s v="2022-12-01 11:19:00"/>
    <s v="2022-12-20 11:12:58"/>
    <s v="2022-11-29 10:29:05"/>
    <s v="蒋荣"/>
    <m/>
    <s v="省再担合规性审查通过"/>
    <s v="国担合规性审查通过"/>
    <m/>
    <n v="500"/>
    <n v="500"/>
    <n v="361"/>
    <n v="0"/>
    <n v="0"/>
    <n v="2E-3"/>
    <n v="9890.41"/>
    <n v="9890.41"/>
    <m/>
  </r>
  <r>
    <s v="4305822102800012"/>
    <s v="国担非专项业务"/>
    <s v="新增"/>
    <x v="42"/>
    <m/>
    <s v="湖南省融资再担保有限公司"/>
    <s v="湖南远闻物流有限公司"/>
    <s v="企业"/>
    <s v="统一社会信用代码"/>
    <s v="91430621MA4RLWDG4F"/>
    <m/>
    <m/>
    <m/>
    <m/>
    <s v="私人控股"/>
    <s v="是"/>
    <s v="湖南省/岳阳市/岳阳县"/>
    <s v="货物运输代理"/>
    <s v="交通运输业"/>
    <n v="923.5"/>
    <n v="1170.2"/>
    <n v="16"/>
    <n v="7.28"/>
    <s v="微型企业"/>
    <s v="小微企业"/>
    <m/>
    <s v="姚选知"/>
    <s v="居民身份证"/>
    <s v="430611196707082038"/>
    <s v="华融湘江银行股份有限公司岳阳分行"/>
    <n v="500"/>
    <s v="流动资金贷款"/>
    <n v="4.45"/>
    <s v="人民币"/>
    <s v="否"/>
    <s v="2022-10-28 00:00:00"/>
    <s v="2023-10-26 00:00:00"/>
    <m/>
    <s v="华银岳岳阳县支流资贷字2022年第104号"/>
    <s v="803420220360637"/>
    <s v="岳小微-华湘行【2022】小微基金第001号"/>
    <s v="华银岳岳阳县支流资贷字2022年第104号WTDBCNH"/>
    <n v="0.5"/>
    <m/>
    <s v="企业保证,自然人保证"/>
    <n v="30"/>
    <n v="30"/>
    <n v="0"/>
    <n v="20"/>
    <n v="20"/>
    <n v="0"/>
    <m/>
    <s v=""/>
    <m/>
    <s v="国担非专项业务"/>
    <m/>
    <s v="国担非专项业务"/>
    <m/>
    <s v="2022-12-01 11:19:00"/>
    <s v="2022-12-20 11:12:58"/>
    <s v="2022-11-29 10:29:05"/>
    <s v="蒋荣"/>
    <m/>
    <s v="省再担合规性审查通过"/>
    <s v="国担合规性审查通过"/>
    <m/>
    <n v="500"/>
    <n v="500"/>
    <n v="363"/>
    <n v="0"/>
    <n v="0"/>
    <n v="2E-3"/>
    <n v="9945.2099999999991"/>
    <n v="9945.2099999999991"/>
    <m/>
  </r>
  <r>
    <s v="4305822102100002"/>
    <s v="国担非专项业务"/>
    <s v="新增"/>
    <x v="42"/>
    <m/>
    <s v="湖南省融资再担保有限公司"/>
    <s v="湖南新永利交通科工贸有限公司"/>
    <s v="企业"/>
    <s v="统一社会信用代码"/>
    <s v="91430600567682604L"/>
    <m/>
    <m/>
    <m/>
    <m/>
    <s v="私人控股"/>
    <s v="否"/>
    <s v="湖南省/岳阳市/城陵矶新港区"/>
    <s v="改装汽车制造"/>
    <s v="工业"/>
    <n v="11964"/>
    <n v="2925"/>
    <n v="55"/>
    <n v="63"/>
    <s v="小型企业"/>
    <s v="小微企业"/>
    <s v="5.3.1"/>
    <s v="李博"/>
    <s v="居民身份证"/>
    <s v="430603198201313010"/>
    <s v="华融湘江银行股份有限公司岳阳分行"/>
    <n v="500"/>
    <s v="流动资金贷款"/>
    <n v="3.85"/>
    <s v="人民币"/>
    <s v="否"/>
    <s v="2022-10-21 00:00:00"/>
    <s v="2023-10-17 00:00:00"/>
    <m/>
    <s v="华银岳新港区支流资贷字2022年第133号"/>
    <s v="803520220360044"/>
    <s v="岳小微-华湘行【2022】小微基金第001号"/>
    <s v="华银岳新港区支流资贷字2022年第133号WTDBCNH"/>
    <n v="0.5"/>
    <m/>
    <s v="自然人保证"/>
    <n v="30"/>
    <n v="30"/>
    <n v="0"/>
    <n v="20"/>
    <n v="20"/>
    <n v="0"/>
    <m/>
    <s v="高新企业"/>
    <m/>
    <s v="国担非专项业务"/>
    <m/>
    <s v="国担非专项业务"/>
    <m/>
    <s v="2022-12-01 11:19:00"/>
    <s v="2022-12-20 11:12:58"/>
    <s v="2022-11-29 10:29:05"/>
    <s v="蒋荣"/>
    <m/>
    <s v="省再担合规性审查通过"/>
    <s v="国担合规性审查通过"/>
    <m/>
    <n v="500"/>
    <n v="500"/>
    <n v="361"/>
    <n v="0"/>
    <n v="0"/>
    <n v="2E-3"/>
    <n v="9890.41"/>
    <n v="9890.41"/>
    <m/>
  </r>
  <r>
    <s v="4305822101300009"/>
    <s v="国担非专项业务"/>
    <s v="新增"/>
    <x v="42"/>
    <m/>
    <s v="湖南省融资再担保有限公司"/>
    <s v="岳阳市东兴彩印淋膜制品有限公司"/>
    <s v="企业"/>
    <s v="统一社会信用代码"/>
    <s v="914306005595130691"/>
    <m/>
    <m/>
    <m/>
    <m/>
    <s v="私人控股"/>
    <s v="否"/>
    <s v="湖南省/岳阳市/经开区"/>
    <s v="其他纸制品制造"/>
    <s v="工业"/>
    <n v="1985"/>
    <n v="2508"/>
    <n v="11"/>
    <n v="137"/>
    <s v="微型企业"/>
    <s v="小微企业"/>
    <s v="7.3.3"/>
    <s v="王湘钢"/>
    <s v="居民身份证"/>
    <s v="430602197304054014"/>
    <s v="中国银行股份有限公司岳阳市巴陵东路支行"/>
    <n v="300"/>
    <s v="流动资金贷款"/>
    <n v="3.85"/>
    <s v="人民币"/>
    <s v="否"/>
    <s v="2022-10-13 00:00:00"/>
    <s v="2023-10-13 00:00:00"/>
    <m/>
    <s v="湘中银普惠借字-2022-DXCY-001号"/>
    <m/>
    <s v="岳小微-中行-园区基金-001号"/>
    <s v="湘中银普惠借字-2022-DXCY-001号WTDBCNH"/>
    <n v="0.5"/>
    <m/>
    <s v="自然人保证"/>
    <n v="20"/>
    <n v="40"/>
    <n v="0"/>
    <n v="20"/>
    <n v="20"/>
    <n v="0"/>
    <m/>
    <s v=""/>
    <m/>
    <s v="国担非专项业务"/>
    <m/>
    <s v="国担非专项业务"/>
    <m/>
    <s v="2022-12-01 11:19:00"/>
    <s v="2022-12-20 11:12:58"/>
    <s v="2022-11-29 10:29:05"/>
    <s v="蒋荣"/>
    <m/>
    <s v="省再担合规性审查通过"/>
    <s v="国担合规性审查通过"/>
    <m/>
    <n v="300"/>
    <n v="300"/>
    <n v="365"/>
    <n v="0"/>
    <n v="0"/>
    <n v="2E-3"/>
    <n v="6000"/>
    <n v="6000"/>
    <m/>
  </r>
  <r>
    <s v="4305822102600008"/>
    <s v="国担非专项业务"/>
    <s v="新增"/>
    <x v="42"/>
    <m/>
    <s v="湖南省融资再担保有限公司"/>
    <s v="湖南中轶信科技有限公司"/>
    <s v="企业"/>
    <s v="统一社会信用代码"/>
    <s v="91430621MA7AWF4G0U"/>
    <m/>
    <m/>
    <m/>
    <m/>
    <s v="私人控股"/>
    <s v="是"/>
    <s v="湖南省/岳阳市/岳阳县"/>
    <s v="其他未列明金属制品制造"/>
    <s v="工业"/>
    <n v="809"/>
    <n v="319"/>
    <n v="120"/>
    <n v="3.3"/>
    <s v="小型企业"/>
    <s v="小微企业"/>
    <s v="2.1.4"/>
    <s v="胡灿辉"/>
    <s v="居民身份证"/>
    <s v="430621196506086617"/>
    <s v="中国工商银行股份有限公司岳阳县支行"/>
    <n v="500"/>
    <s v="流动资金贷款"/>
    <n v="3.65"/>
    <s v="人民币"/>
    <s v="否"/>
    <s v="2022-10-26 00:00:00"/>
    <s v="2023-10-25 00:00:00"/>
    <m/>
    <s v="0190700612-2022年（岳县）字00139号"/>
    <m/>
    <s v="岳小微-岳工行【2022】园区基金第001号"/>
    <s v="0190700612-2022年(岳县)字00139号WTDBCNH"/>
    <n v="0.5"/>
    <m/>
    <s v="自然人保证"/>
    <n v="20"/>
    <n v="40"/>
    <n v="0"/>
    <n v="20"/>
    <n v="20"/>
    <n v="0"/>
    <m/>
    <s v=""/>
    <m/>
    <s v="国担非专项业务"/>
    <m/>
    <s v="国担非专项业务"/>
    <m/>
    <s v="2022-12-01 11:19:00"/>
    <s v="2022-12-20 11:12:58"/>
    <s v="2022-11-29 10:29:05"/>
    <s v="蒋荣"/>
    <m/>
    <s v="省再担合规性审查通过"/>
    <s v="国担合规性审查通过"/>
    <m/>
    <n v="500"/>
    <n v="500"/>
    <n v="364"/>
    <n v="0"/>
    <n v="0"/>
    <n v="2E-3"/>
    <n v="9972.6"/>
    <n v="9972.6"/>
    <m/>
  </r>
  <r>
    <s v="4305822101000012"/>
    <s v="国担非专项业务"/>
    <s v="新增"/>
    <x v="42"/>
    <m/>
    <s v="湖南省融资再担保有限公司"/>
    <s v="湖南省旺辉食品有限公司"/>
    <s v="企业"/>
    <s v="统一社会信用代码"/>
    <s v="914306266616925773"/>
    <m/>
    <m/>
    <m/>
    <m/>
    <s v="私人控股"/>
    <s v="否"/>
    <s v="湖南省/岳阳市/平江县"/>
    <s v="其他未列明食品制造"/>
    <s v="工业"/>
    <n v="10757.48"/>
    <n v="1796.55"/>
    <n v="405"/>
    <n v="89"/>
    <s v="小型企业"/>
    <s v="小微企业"/>
    <s v="4.5.4"/>
    <s v="徐旺辉"/>
    <s v="居民身份证"/>
    <s v="430626197305281738"/>
    <s v="湖南平江农村商业银行股份有限公司天岳支行"/>
    <n v="500"/>
    <s v="流动资金贷款"/>
    <n v="4.45"/>
    <s v="人民币"/>
    <s v="否"/>
    <s v="2022-10-10 00:00:00"/>
    <s v="2023-09-28 00:00:00"/>
    <m/>
    <s v="(22045)借字(2022)第00000138号"/>
    <s v="2022101018860524000000002"/>
    <s v="岳小微-平江农商【2022】园区基金第001号"/>
    <s v="（222045）平农商借字（2022）第00092601号WTDBCNH"/>
    <n v="0.5"/>
    <m/>
    <s v="自然人保证"/>
    <n v="20"/>
    <n v="40"/>
    <n v="0"/>
    <n v="20"/>
    <n v="20"/>
    <n v="0"/>
    <m/>
    <s v="高新企业"/>
    <m/>
    <s v="国担非专项业务"/>
    <m/>
    <s v="国担非专项业务"/>
    <m/>
    <s v="2022-12-01 11:19:00"/>
    <s v="2022-12-20 11:13:38"/>
    <s v="2022-11-29 10:29:05"/>
    <s v="蒋荣"/>
    <m/>
    <s v="省再担合规性审查通过"/>
    <s v="国担合规性审查通过"/>
    <m/>
    <n v="500"/>
    <n v="500"/>
    <n v="353"/>
    <n v="0"/>
    <n v="0"/>
    <n v="2E-3"/>
    <n v="9671.23"/>
    <n v="9671.23"/>
    <m/>
  </r>
  <r>
    <s v="4305822102700011"/>
    <s v="国担非专项业务"/>
    <s v="新增"/>
    <x v="42"/>
    <m/>
    <s v="湖南省融资再担保有限公司"/>
    <s v="平江欧亚鑫生态农业旅游开发有限公司"/>
    <s v="企业"/>
    <s v="统一社会信用代码"/>
    <s v="9143062679688623XW"/>
    <m/>
    <m/>
    <m/>
    <m/>
    <s v="私人控股"/>
    <s v="否"/>
    <s v="湖南省/岳阳市/平江县"/>
    <s v="其他未列明商务服务业"/>
    <s v="租赁和商务服务业"/>
    <n v="4405.647003"/>
    <n v="774.92509600000005"/>
    <n v="56"/>
    <n v="0.38"/>
    <s v="小型企业"/>
    <s v="小微企业"/>
    <m/>
    <s v="吴长征"/>
    <s v="居民身份证"/>
    <s v="430626197103151791"/>
    <s v="中国工商银行股份有限公司平江支行"/>
    <n v="300"/>
    <s v="流动资金贷款"/>
    <n v="4.45"/>
    <s v="人民币"/>
    <s v="否"/>
    <s v="2022-10-27 00:00:00"/>
    <s v="2023-10-27 00:00:00"/>
    <m/>
    <s v="(22001)借字(2022)第00000340号"/>
    <s v="2022102718860501000000002"/>
    <s v="平江农商【2022】生态价值第001号"/>
    <s v="平农商借字2022第01024001号WTDBCNH"/>
    <n v="0.5"/>
    <m/>
    <s v="企业保证,自然人保证"/>
    <n v="20"/>
    <n v="40"/>
    <n v="0"/>
    <n v="20"/>
    <n v="20"/>
    <n v="0"/>
    <m/>
    <s v=""/>
    <m/>
    <s v="国担非专项业务"/>
    <m/>
    <s v="国担非专项业务"/>
    <m/>
    <s v="2022-12-01 11:19:00"/>
    <s v="2022-12-20 11:13:38"/>
    <s v="2022-11-29 10:29:05"/>
    <s v="蒋荣"/>
    <m/>
    <s v="省再担合规性审查通过"/>
    <s v="国担合规性审查通过"/>
    <m/>
    <n v="300"/>
    <n v="300"/>
    <n v="365"/>
    <n v="0"/>
    <n v="0"/>
    <n v="2E-3"/>
    <n v="6000"/>
    <n v="6000"/>
    <m/>
  </r>
  <r>
    <s v="4305822102800013"/>
    <s v="国担非专项业务"/>
    <s v="新增"/>
    <x v="42"/>
    <m/>
    <s v="湖南省融资再担保有限公司"/>
    <s v="湖南智通建设有限公司"/>
    <s v="企业"/>
    <s v="统一社会信用代码"/>
    <s v="91430626MA4PCBYW0A"/>
    <m/>
    <m/>
    <m/>
    <m/>
    <s v="私人控股"/>
    <s v="是"/>
    <s v="湖南省/岳阳市/平江县"/>
    <s v="其他未列明建筑业"/>
    <s v="建筑业"/>
    <n v="5063.9744220000002"/>
    <n v="962.177593"/>
    <n v="45"/>
    <n v="61"/>
    <s v="小型企业"/>
    <s v="小微企业"/>
    <m/>
    <s v="余广益"/>
    <s v="居民身份证"/>
    <s v="430626198411031905"/>
    <s v="中国建设银行股份有限公司平江支行"/>
    <n v="250"/>
    <s v="流动资金贷款"/>
    <n v="4.45"/>
    <s v="人民币"/>
    <s v="否"/>
    <s v="2022-10-28 00:00:00"/>
    <s v="2023-10-28 00:00:00"/>
    <m/>
    <s v="(22001)借字(2022)第00000345号"/>
    <s v="2022102818860501000000003"/>
    <s v="岳小微-平江农商【2022】小微基金第001号"/>
    <s v="平农商借字2022第01025号WTDBCNH"/>
    <n v="0.5"/>
    <m/>
    <s v="企业保证,自然人保证"/>
    <n v="30"/>
    <n v="30"/>
    <n v="0"/>
    <n v="20"/>
    <n v="20"/>
    <n v="0"/>
    <m/>
    <s v=""/>
    <m/>
    <s v="国担非专项业务"/>
    <m/>
    <s v="国担非专项业务"/>
    <m/>
    <s v="2022-12-01 11:19:00"/>
    <s v="2022-12-20 11:13:38"/>
    <s v="2022-11-29 10:29:05"/>
    <s v="蒋荣"/>
    <m/>
    <s v="省再担合规性审查通过"/>
    <s v="国担合规性审查通过"/>
    <m/>
    <n v="250"/>
    <n v="250"/>
    <n v="365"/>
    <n v="0"/>
    <n v="0"/>
    <n v="2E-3"/>
    <n v="5000"/>
    <n v="5000"/>
    <m/>
  </r>
  <r>
    <s v="4305822102800014"/>
    <s v="国担非专项业务"/>
    <s v="新增"/>
    <x v="42"/>
    <m/>
    <s v="湖南省融资再担保有限公司"/>
    <s v="湖南智通建设有限公司"/>
    <s v="企业"/>
    <s v="统一社会信用代码"/>
    <s v="91430626MA4PCBYW0A"/>
    <m/>
    <m/>
    <m/>
    <m/>
    <s v="私人控股"/>
    <s v="是"/>
    <s v="湖南省/岳阳市/平江县"/>
    <s v="其他未列明建筑业"/>
    <s v="建筑业"/>
    <n v="5063.9744220000002"/>
    <n v="962.177593"/>
    <n v="45"/>
    <n v="61"/>
    <s v="小型企业"/>
    <s v="小微企业"/>
    <m/>
    <s v="余广益"/>
    <s v="居民身份证"/>
    <s v="430626198411031905"/>
    <s v="中国建设银行股份有限公司平江支行"/>
    <n v="250"/>
    <s v="流动资金贷款"/>
    <n v="4.45"/>
    <s v="人民币"/>
    <s v="否"/>
    <s v="2022-10-28 00:00:00"/>
    <s v="2023-10-28 00:00:00"/>
    <m/>
    <s v="(22001)借字(2022)第00000345号"/>
    <s v="2022102818860501000000004"/>
    <s v="岳小微-平江农商【2022】小微基金第001号"/>
    <s v="平农商借字2022第01025号WTDBCNH"/>
    <n v="0.5"/>
    <m/>
    <s v="企业保证,自然人保证"/>
    <n v="30"/>
    <n v="30"/>
    <n v="0"/>
    <n v="20"/>
    <n v="20"/>
    <n v="0"/>
    <m/>
    <s v=""/>
    <m/>
    <s v="国担非专项业务"/>
    <m/>
    <s v="国担非专项业务"/>
    <m/>
    <s v="2022-12-01 11:19:00"/>
    <s v="2022-12-20 11:12:58"/>
    <s v="2022-11-29 10:29:05"/>
    <s v="蒋荣"/>
    <m/>
    <s v="省再担合规性审查通过"/>
    <s v="国担合规性审查通过"/>
    <m/>
    <n v="250"/>
    <n v="250"/>
    <n v="365"/>
    <n v="0"/>
    <n v="0"/>
    <n v="2E-3"/>
    <n v="5000"/>
    <n v="5000"/>
    <m/>
  </r>
  <r>
    <s v="4305822102800015"/>
    <s v="国担非专项业务"/>
    <s v="新增"/>
    <x v="42"/>
    <m/>
    <s v="湖南省融资再担保有限公司"/>
    <s v="湖南辣啦食品科技有限公司"/>
    <s v="企业"/>
    <s v="统一社会信用代码"/>
    <s v="91430626329511092Q"/>
    <m/>
    <m/>
    <m/>
    <m/>
    <s v="私人控股"/>
    <s v="否"/>
    <s v="湖南省/岳阳市/平江县"/>
    <s v="其他调味品、发酵制品制造"/>
    <s v="工业"/>
    <n v="1205.52"/>
    <n v="1406.13"/>
    <n v="23"/>
    <n v="8.58"/>
    <s v="小型企业"/>
    <s v="小微企业"/>
    <s v="4.5.3"/>
    <s v="叶雄"/>
    <s v="居民身份证"/>
    <s v="430626197706261017"/>
    <s v="湖南平江农村商业银行股份有限公司天岳支行"/>
    <n v="200"/>
    <s v="流动资金贷款"/>
    <n v="4.45"/>
    <s v="人民币"/>
    <s v="否"/>
    <s v="2022-10-28 00:00:00"/>
    <s v="2023-10-27 00:00:00"/>
    <m/>
    <s v="(22045)借字(2022)第00000142号"/>
    <s v="2022102818860524000000002"/>
    <s v="岳小微-平江农商【2022】园区基金第001号"/>
    <s v="（22045）平农商借字（2022）第00101304号WTDBCNH"/>
    <n v="0.5"/>
    <m/>
    <s v="自然人保证"/>
    <n v="20"/>
    <n v="40"/>
    <n v="0"/>
    <n v="20"/>
    <n v="20"/>
    <n v="0"/>
    <m/>
    <s v=""/>
    <m/>
    <s v="国担非专项业务"/>
    <m/>
    <s v="国担非专项业务"/>
    <m/>
    <s v="2022-12-01 11:19:00"/>
    <s v="2022-12-20 11:12:58"/>
    <s v="2022-11-29 10:29:05"/>
    <s v="蒋荣"/>
    <m/>
    <s v="省再担合规性审查通过"/>
    <s v="国担合规性审查通过"/>
    <m/>
    <n v="200"/>
    <n v="200"/>
    <n v="364"/>
    <n v="0"/>
    <n v="0"/>
    <n v="2E-3"/>
    <n v="3989.04"/>
    <n v="3989.04"/>
    <m/>
  </r>
  <r>
    <s v="4305822103100008"/>
    <s v="国担非专项业务"/>
    <s v="新增"/>
    <x v="42"/>
    <m/>
    <s v="湖南省融资再担保有限公司"/>
    <s v="平江县鹏辉食品科技有限公司"/>
    <s v="企业"/>
    <s v="统一社会信用代码"/>
    <s v="91430626MA4RRAM54E"/>
    <m/>
    <m/>
    <m/>
    <m/>
    <s v="私人控股"/>
    <s v="否"/>
    <s v="湖南省/岳阳市/平江县"/>
    <s v="其他未列明食品制造"/>
    <s v="工业"/>
    <n v="1408.99055"/>
    <n v="1400.3118890000001"/>
    <n v="50"/>
    <n v="10"/>
    <s v="小型企业"/>
    <s v="小微企业"/>
    <s v="4.5.4"/>
    <s v="单鹏昌"/>
    <s v="居民身份证"/>
    <s v="430626199102080038"/>
    <s v="湖南平江农村商业银行股份有限公司"/>
    <n v="170"/>
    <s v="流动资金贷款"/>
    <n v="4.45"/>
    <s v="人民币"/>
    <s v="否"/>
    <s v="2022-10-31 00:00:00"/>
    <s v="2023-10-31 00:00:00"/>
    <m/>
    <s v="(22001)借字(2022)第00000348号"/>
    <s v="2022103118860501000000002"/>
    <s v="岳小微-平江农商【2022】园区基金第001号"/>
    <s v="平农商营业部借字2022第0925号WTDBCNH"/>
    <n v="0.5"/>
    <m/>
    <s v="企业保证,自然人保证"/>
    <n v="20"/>
    <n v="40"/>
    <n v="0"/>
    <n v="20"/>
    <n v="20"/>
    <n v="0"/>
    <m/>
    <s v=""/>
    <m/>
    <s v="国担非专项业务"/>
    <m/>
    <s v="国担非专项业务"/>
    <m/>
    <s v="2022-12-01 11:19:00"/>
    <s v="2022-12-20 11:12:58"/>
    <s v="2022-11-29 10:29:05"/>
    <s v="蒋荣"/>
    <m/>
    <s v="省再担合规性审查通过"/>
    <s v="国担合规性审查通过"/>
    <m/>
    <n v="170"/>
    <n v="170"/>
    <n v="365"/>
    <n v="0"/>
    <n v="0"/>
    <n v="2E-3"/>
    <n v="3400"/>
    <n v="3400"/>
    <m/>
  </r>
  <r>
    <s v="4305822103100009"/>
    <s v="国担非专项业务"/>
    <s v="新增"/>
    <x v="42"/>
    <m/>
    <s v="湖南省融资再担保有限公司"/>
    <s v="平江县鹏辉食品科技有限公司"/>
    <s v="企业"/>
    <s v="统一社会信用代码"/>
    <s v="91430626MA4RRAM54E"/>
    <m/>
    <m/>
    <m/>
    <m/>
    <s v="私人控股"/>
    <s v="否"/>
    <s v="湖南省/岳阳市/平江县"/>
    <s v="其他未列明食品制造"/>
    <s v="工业"/>
    <n v="1408.99055"/>
    <n v="1400.3118890000001"/>
    <n v="50"/>
    <n v="10"/>
    <s v="小型企业"/>
    <s v="小微企业"/>
    <s v="4.5.4"/>
    <s v="单鹏昌"/>
    <s v="居民身份证"/>
    <s v="430626199102080038"/>
    <s v="湖南平江农村商业银行股份有限公司"/>
    <n v="330"/>
    <s v="流动资金贷款"/>
    <n v="4.45"/>
    <s v="人民币"/>
    <s v="否"/>
    <s v="2022-10-31 00:00:00"/>
    <s v="2023-10-31 00:00:00"/>
    <m/>
    <s v="(22001)借字(2022)第00000348号"/>
    <s v="2022103118860501000000003"/>
    <s v="岳小微-平江农商【2022】园区基金第001号"/>
    <s v="平农商营业部借字2022第0925号WTDBCNH"/>
    <n v="0.5"/>
    <m/>
    <s v="企业保证,自然人保证"/>
    <n v="20"/>
    <n v="40"/>
    <n v="0"/>
    <n v="20"/>
    <n v="20"/>
    <n v="0"/>
    <m/>
    <s v=""/>
    <m/>
    <s v="国担非专项业务"/>
    <m/>
    <s v="国担非专项业务"/>
    <m/>
    <s v="2022-12-01 11:19:00"/>
    <s v="2022-12-20 11:12:58"/>
    <s v="2022-11-29 10:29:05"/>
    <s v="蒋荣"/>
    <m/>
    <s v="省再担合规性审查通过"/>
    <s v="国担合规性审查通过"/>
    <m/>
    <n v="330"/>
    <n v="330"/>
    <n v="365"/>
    <n v="0"/>
    <n v="0"/>
    <n v="2E-3"/>
    <n v="6600"/>
    <n v="6600"/>
    <m/>
  </r>
  <r>
    <s v="4305822103100010"/>
    <s v="国担非专项业务"/>
    <s v="新增"/>
    <x v="42"/>
    <m/>
    <s v="湖南省融资再担保有限公司"/>
    <s v="华容县双堤蔬菜专业合作社"/>
    <s v="非企业经济组织"/>
    <s v="统一社会信用代码"/>
    <s v="93430623MA4L5FHL1Q"/>
    <m/>
    <m/>
    <m/>
    <m/>
    <s v="私人控股"/>
    <s v="是"/>
    <s v="湖南省/岳阳市/华容县"/>
    <s v="蔬菜种植"/>
    <s v="农、林、牧、渔业"/>
    <n v="680.02"/>
    <n v="1268.8800000000001"/>
    <n v="34"/>
    <n v="0"/>
    <s v="其他"/>
    <s v="三农"/>
    <m/>
    <s v="孙春桂"/>
    <s v="居民身份证"/>
    <s v="430626196204145716"/>
    <s v="湖南华容农村商业银行股份有限公司新河支行"/>
    <n v="200"/>
    <s v="流动资金贷款"/>
    <n v="4.6500000000000004"/>
    <s v="人民币"/>
    <s v="否"/>
    <s v="2022-10-31 00:00:00"/>
    <s v="2023-09-28 00:00:00"/>
    <m/>
    <s v="-22505-2022-00000532号"/>
    <s v="2022103118860604000000002"/>
    <s v="岳小微-华容农商-小微基金-001号"/>
    <s v="-22505-2022-00000532号WTDBCNH"/>
    <n v="0.5"/>
    <m/>
    <s v="自然人保证"/>
    <n v="30"/>
    <n v="30"/>
    <n v="0"/>
    <n v="20"/>
    <n v="20"/>
    <n v="0"/>
    <m/>
    <s v=""/>
    <m/>
    <s v="国担非专项业务"/>
    <m/>
    <s v="国担非专项业务"/>
    <m/>
    <s v="2022-12-01 11:19:00"/>
    <s v="2022-12-20 11:12:58"/>
    <s v="2022-11-29 10:29:05"/>
    <s v="蒋荣"/>
    <m/>
    <s v="省再担合规性审查通过"/>
    <s v="国担合规性审查通过"/>
    <m/>
    <n v="200"/>
    <n v="200"/>
    <n v="332"/>
    <n v="0"/>
    <n v="0"/>
    <n v="2E-3"/>
    <n v="3638.36"/>
    <n v="3638.36"/>
    <m/>
  </r>
  <r>
    <s v="4305822103100011"/>
    <s v="国担非专项业务"/>
    <s v="新增"/>
    <x v="42"/>
    <m/>
    <s v="湖南省融资再担保有限公司"/>
    <s v="湖南瑞蒙新材料有限公司"/>
    <s v="企业"/>
    <s v="统一社会信用代码"/>
    <s v="91430626MA4R58JM94"/>
    <m/>
    <m/>
    <m/>
    <m/>
    <s v="私人控股"/>
    <s v="是"/>
    <s v="湖南省/岳阳市/华容县"/>
    <s v="其他合成材料制造"/>
    <s v="工业"/>
    <n v="1091"/>
    <n v="749.67"/>
    <n v="85"/>
    <n v="19.14"/>
    <s v="小型企业"/>
    <s v="小微企业"/>
    <s v="3.3.1.4"/>
    <s v="戴标"/>
    <s v="居民身份证"/>
    <s v="430626198810086719"/>
    <s v="湖南华容农村商业银行股份有限公司"/>
    <n v="300"/>
    <s v="流动资金贷款"/>
    <n v="4.6500000000000004"/>
    <s v="人民币"/>
    <s v="否"/>
    <s v="2022-10-31 00:00:00"/>
    <s v="2023-09-28 00:00:00"/>
    <m/>
    <s v="-22500-2022-00000867"/>
    <s v="2022103118860600000000003"/>
    <s v="岳小微-华容农商-园区基金-001号"/>
    <s v="-22500-2022-00000867WTDBCNH"/>
    <n v="0.5"/>
    <m/>
    <s v="自然人保证"/>
    <n v="20"/>
    <n v="40"/>
    <n v="0"/>
    <n v="20"/>
    <n v="20"/>
    <n v="0"/>
    <m/>
    <s v=""/>
    <m/>
    <s v="国担非专项业务"/>
    <m/>
    <s v="国担非专项业务"/>
    <m/>
    <s v="2022-12-01 11:19:00"/>
    <s v="2022-12-20 11:12:58"/>
    <s v="2022-11-29 10:29:05"/>
    <s v="蒋荣"/>
    <m/>
    <s v="省再担合规性审查通过"/>
    <s v="国担合规性审查通过"/>
    <m/>
    <n v="300"/>
    <n v="300"/>
    <n v="332"/>
    <n v="0"/>
    <n v="0"/>
    <n v="2E-3"/>
    <n v="5457.53"/>
    <n v="5457.53"/>
    <m/>
  </r>
  <r>
    <s v="4305822102600009"/>
    <s v="国担非专项业务"/>
    <s v="新增"/>
    <x v="42"/>
    <m/>
    <s v="湖南省融资再担保有限公司"/>
    <s v="汨江源山茶油股份有限公司"/>
    <s v="企业"/>
    <s v="统一社会信用代码"/>
    <s v="91430104MA4L21C973"/>
    <m/>
    <m/>
    <m/>
    <m/>
    <s v="私人控股"/>
    <s v="是"/>
    <s v="湖南省/岳阳市/平江县"/>
    <s v="油料种植"/>
    <s v="农、林、牧、渔业"/>
    <n v="5172"/>
    <n v="3878"/>
    <n v="15"/>
    <n v="0"/>
    <s v="中型企业"/>
    <s v="三农"/>
    <m/>
    <s v="刘勇兵"/>
    <s v="居民身份证"/>
    <s v="430626198212245855"/>
    <s v="中国农业银行股份有限公司平江县支行"/>
    <n v="500"/>
    <s v="流动资金贷款"/>
    <n v="4.2"/>
    <s v="人民币"/>
    <s v="否"/>
    <s v="2022-10-26 00:00:00"/>
    <s v="2023-10-23 00:00:00"/>
    <m/>
    <s v="43010120220004192"/>
    <s v="430120220034949"/>
    <s v="农业银行【2022】生态价值第001号"/>
    <s v="43010120220004192WTDBH"/>
    <n v="0.5"/>
    <m/>
    <s v="自然人保证"/>
    <n v="20"/>
    <n v="40"/>
    <n v="0"/>
    <n v="20"/>
    <n v="20"/>
    <n v="0"/>
    <m/>
    <s v=""/>
    <m/>
    <s v="国担非专项业务"/>
    <m/>
    <s v="国担非专项业务"/>
    <m/>
    <s v="2022-12-01 11:19:00"/>
    <s v="2022-12-20 11:12:58"/>
    <s v="2022-11-29 10:29:05"/>
    <s v="蒋荣"/>
    <m/>
    <s v="省再担合规性审查通过"/>
    <s v="国担合规性审查通过"/>
    <m/>
    <n v="500"/>
    <n v="500"/>
    <n v="362"/>
    <n v="0"/>
    <n v="0"/>
    <n v="2E-3"/>
    <n v="9917.81"/>
    <n v="9917.81"/>
    <m/>
  </r>
  <r>
    <s v="4305822101300010"/>
    <s v="国担非专项业务"/>
    <s v="新增"/>
    <x v="42"/>
    <m/>
    <s v="湖南省融资再担保有限公司"/>
    <s v="岳阳东驰建筑工程有限公司"/>
    <s v="企业"/>
    <s v="统一社会信用代码"/>
    <s v="91430600MA4LNUFE0A"/>
    <m/>
    <m/>
    <m/>
    <m/>
    <s v="私人控股"/>
    <s v="否"/>
    <s v="湖南省/岳阳市/经开区"/>
    <s v="其他未列明建筑业"/>
    <s v="建筑业"/>
    <n v="3439.8"/>
    <n v="3598"/>
    <n v="86"/>
    <n v="19.600000000000001"/>
    <s v="小型企业"/>
    <s v="小微企业"/>
    <m/>
    <s v="彭东清"/>
    <s v="居民身份证"/>
    <s v="43060219800605861X"/>
    <s v="湖南岳阳农村商业银行股份有限公司"/>
    <n v="350"/>
    <s v="流动资金贷款"/>
    <n v="4.6500000000000004"/>
    <s v="人民币"/>
    <s v="否"/>
    <s v="2022-10-13 00:00:00"/>
    <s v="2023-10-08 00:00:00"/>
    <m/>
    <s v="-21023-2022-00000586"/>
    <s v="2022101218860104000000001"/>
    <s v="岳小微-岳阳农商〔2022〕小微基金第001号"/>
    <s v="-21019-2022-00001366WTDBCNH"/>
    <n v="0.5"/>
    <m/>
    <s v="自然人保证"/>
    <n v="20"/>
    <n v="40"/>
    <n v="0"/>
    <n v="20"/>
    <n v="20"/>
    <n v="0"/>
    <m/>
    <s v=""/>
    <m/>
    <s v="国担非专项业务"/>
    <m/>
    <s v="国担非专项业务"/>
    <m/>
    <s v="2022-12-01 11:19:00"/>
    <s v="2022-12-20 11:12:58"/>
    <s v="2022-11-29 10:29:05"/>
    <s v="蒋荣"/>
    <m/>
    <s v="省再担合规性审查通过"/>
    <s v="国担合规性审查通过"/>
    <m/>
    <n v="350"/>
    <n v="350"/>
    <n v="360"/>
    <n v="0"/>
    <n v="0"/>
    <n v="2E-3"/>
    <n v="6904.11"/>
    <n v="6904.11"/>
    <m/>
  </r>
  <r>
    <s v="4305822100800015"/>
    <s v="国担非专项业务"/>
    <s v="新增"/>
    <x v="42"/>
    <m/>
    <s v="湖南省融资再担保有限公司"/>
    <s v="岳阳宝丽纺织品有限公司"/>
    <s v="企业"/>
    <s v="统一社会信用代码"/>
    <s v="9143062376564342XM"/>
    <m/>
    <m/>
    <m/>
    <m/>
    <s v="私人控股"/>
    <s v="否"/>
    <s v="湖南省/岳阳市/华容县"/>
    <s v="农产品初加工活动"/>
    <s v="农、林、牧、渔业"/>
    <n v="38104"/>
    <n v="27063"/>
    <n v="101"/>
    <n v="0"/>
    <s v="大型企业"/>
    <s v="三农"/>
    <m/>
    <s v="付劲松"/>
    <s v="居民身份证"/>
    <s v="430623196708280955"/>
    <s v="中国银行股份有限公司华容支行"/>
    <n v="400"/>
    <s v="流动资金贷款"/>
    <n v="4.1500000000000004"/>
    <s v="人民币"/>
    <s v="否"/>
    <s v="2022-10-08 00:00:00"/>
    <s v="2023-10-08 00:00:00"/>
    <m/>
    <s v="湘中银企借字-2022-3210-001号"/>
    <m/>
    <s v="岳小微-中行-园区基金-001号"/>
    <s v="湘中银企借字-2022-3210-001号WTDBCNH"/>
    <n v="0.5"/>
    <m/>
    <s v="自然人保证"/>
    <n v="20"/>
    <n v="40"/>
    <n v="0"/>
    <n v="20"/>
    <n v="20"/>
    <n v="0"/>
    <m/>
    <s v="高新企业,终本案件"/>
    <m/>
    <s v="国担非专项业务"/>
    <m/>
    <s v="国担非专项业务"/>
    <m/>
    <s v="2022-12-01 11:19:00"/>
    <s v="2022-12-20 11:12:58"/>
    <s v="2022-11-29 10:29:05"/>
    <s v="蒋荣"/>
    <m/>
    <s v="省再担合规性审查通过"/>
    <s v="国担合规性审查通过"/>
    <m/>
    <n v="400"/>
    <n v="400"/>
    <n v="365"/>
    <n v="0"/>
    <n v="0"/>
    <n v="2E-3"/>
    <n v="8000"/>
    <n v="8000"/>
    <m/>
  </r>
  <r>
    <s v="4305822102700012"/>
    <s v="国担非专项业务"/>
    <s v="新增"/>
    <x v="42"/>
    <m/>
    <s v="湖南省融资再担保有限公司"/>
    <s v="湖南正通管业有限公司"/>
    <s v="企业"/>
    <s v="统一社会信用代码"/>
    <s v="91430600MA4RDHBQ9Q"/>
    <m/>
    <m/>
    <m/>
    <m/>
    <s v="私人控股"/>
    <s v="否"/>
    <s v="湖南省/岳阳市/汨罗市"/>
    <s v="塑料板、管、型材制造"/>
    <s v="工业"/>
    <n v="1226"/>
    <n v="2135"/>
    <n v="35"/>
    <n v="0.75"/>
    <s v="小型企业"/>
    <s v="小微企业"/>
    <s v="3.4.4.3"/>
    <s v="吴兵"/>
    <s v="居民身份证"/>
    <s v="332625197607163616"/>
    <s v="湖南汨罗农村商业银行股份有限公司"/>
    <n v="200"/>
    <s v="流动资金贷款"/>
    <n v="4.45"/>
    <s v="人民币"/>
    <s v="否"/>
    <s v="2022-10-27 00:00:00"/>
    <s v="2023-10-26 00:00:00"/>
    <m/>
    <s v="-23538-2022-00001230"/>
    <s v="2022102718860815000000004、'2022102718860815000000005"/>
    <s v="岳小微-汨罗农商【2022】园区基金第001号"/>
    <s v="-23538-2022-00001230WTDBCNH"/>
    <n v="0.5"/>
    <m/>
    <s v="自然人保证"/>
    <n v="30"/>
    <n v="30"/>
    <n v="0"/>
    <n v="20"/>
    <n v="20"/>
    <n v="0"/>
    <m/>
    <s v=""/>
    <m/>
    <s v="国担非专项业务"/>
    <m/>
    <s v="国担非专项业务"/>
    <m/>
    <s v="2022-12-01 11:19:00"/>
    <s v="2022-12-20 11:12:58"/>
    <s v="2022-11-29 10:29:05"/>
    <s v="蒋荣"/>
    <m/>
    <s v="省再担合规性审查通过"/>
    <s v="国担合规性审查通过"/>
    <m/>
    <n v="200"/>
    <n v="200"/>
    <n v="364"/>
    <n v="0"/>
    <n v="0"/>
    <n v="2E-3"/>
    <n v="3989.04"/>
    <n v="3989.04"/>
    <m/>
  </r>
  <r>
    <s v="4305822102110003"/>
    <s v="国担非专项业务"/>
    <s v="新增"/>
    <x v="42"/>
    <m/>
    <s v="湖南省融资再担保有限公司"/>
    <s v="南湖新区壹号牛扒西餐厅"/>
    <s v="个体工商户"/>
    <s v="统一社会信用代码"/>
    <s v="92430600MA7BYWTG81"/>
    <m/>
    <m/>
    <m/>
    <m/>
    <s v="私人控股"/>
    <s v="是"/>
    <s v="湖南省/岳阳市/岳阳楼区"/>
    <s v="正餐服务"/>
    <s v="餐饮业"/>
    <n v="572"/>
    <n v="741"/>
    <n v="20"/>
    <n v="0"/>
    <s v="其他"/>
    <s v="小微企业"/>
    <m/>
    <s v="何鑫"/>
    <s v="居民身份证"/>
    <s v="430602200001200111"/>
    <s v="华融湘江银行股份有限公司岳阳分行"/>
    <n v="180"/>
    <s v="流动资金贷款"/>
    <n v="4.45"/>
    <s v="人民币"/>
    <s v="否"/>
    <s v="2022-10-21 00:00:00"/>
    <s v="2023-10-13 00:00:00"/>
    <m/>
    <s v="华银岳财源支流资贷字2022年第0045号"/>
    <s v="800320220361066"/>
    <s v="岳小微-华湘行【2022】小微基金第001号"/>
    <s v="华银岳财源支流资贷字2022年第0045号WTDBCNH"/>
    <n v="0.5"/>
    <m/>
    <s v="自然人保证"/>
    <n v="30"/>
    <n v="30"/>
    <n v="0"/>
    <n v="20"/>
    <n v="20"/>
    <n v="0"/>
    <m/>
    <s v=""/>
    <m/>
    <s v="国担非专项业务"/>
    <m/>
    <s v="国担非专项业务"/>
    <m/>
    <s v="2022-12-01 11:19:00"/>
    <s v="2022-12-20 11:13:38"/>
    <s v="2022-11-29 10:29:05"/>
    <s v="蒋荣"/>
    <m/>
    <s v="省再担合规性审查通过"/>
    <s v="国担合规性审查通过"/>
    <m/>
    <n v="180"/>
    <n v="180"/>
    <n v="357"/>
    <n v="0"/>
    <n v="0"/>
    <n v="2E-3"/>
    <n v="3521.1"/>
    <n v="3521.1"/>
    <m/>
  </r>
  <r>
    <s v="4306122100100002"/>
    <s v="国担非专项业务"/>
    <s v="新增"/>
    <x v="8"/>
    <s v=""/>
    <s v="湖南省融资再担保有限公司"/>
    <s v="株洲众欣科技发展有限责任公司"/>
    <s v="企业"/>
    <s v="统一社会信用代码"/>
    <s v="91430200732874141U"/>
    <m/>
    <m/>
    <m/>
    <m/>
    <s v="私人控股"/>
    <s v="否"/>
    <s v="湖南省/株洲市/天元区"/>
    <s v="铁路专用设备及器材、配件制造"/>
    <s v="工业"/>
    <n v="2617"/>
    <n v="1504"/>
    <n v="27"/>
    <n v="78"/>
    <s v="小型企业"/>
    <s v="小微企业"/>
    <s v="2.4.1"/>
    <s v="蔡炳秋"/>
    <s v="居民身份证"/>
    <s v="421081197309152475"/>
    <s v="中国工商银行株洲分行"/>
    <n v="100"/>
    <s v="流动资金贷款"/>
    <n v="3.65"/>
    <s v="人民币"/>
    <s v="否"/>
    <s v="2022-10-01 00:00:00"/>
    <s v="2023-09-26 00:00:00"/>
    <m/>
    <s v="0190300301-2022年（营业）字00381号"/>
    <m/>
    <s v="0190300301-2022年营业（保）字0040号"/>
    <s v="SRD-DB-202209-020"/>
    <n v="1"/>
    <m/>
    <s v="自然人保证"/>
    <n v="20"/>
    <n v="40"/>
    <n v="0"/>
    <n v="20"/>
    <n v="20"/>
    <n v="0"/>
    <m/>
    <s v="高新企业"/>
    <m/>
    <s v="国担非专项业务"/>
    <s v=""/>
    <s v="国担非专项业务"/>
    <m/>
    <s v="2022-11-29 16:54:00"/>
    <s v="2022-12-20 11:13:38"/>
    <s v="2022-11-28 00:00:00"/>
    <s v="丁杰"/>
    <m/>
    <s v="省再担合规性审查通过"/>
    <s v="国担合规性审查通过"/>
    <m/>
    <n v="100"/>
    <n v="100"/>
    <n v="360"/>
    <n v="0"/>
    <n v="0"/>
    <n v="2E-3"/>
    <n v="1972.6"/>
    <n v="1972.6"/>
    <m/>
  </r>
  <r>
    <s v="4306122100800005"/>
    <s v="国担非专项业务"/>
    <s v="新增"/>
    <x v="8"/>
    <s v=""/>
    <s v="湖南省融资再担保有限公司"/>
    <s v="株洲佳和电力燃料有限公司"/>
    <s v="企业"/>
    <s v="统一社会信用代码"/>
    <s v="91430200396107567C"/>
    <m/>
    <m/>
    <m/>
    <m/>
    <s v="私人控股"/>
    <s v="否"/>
    <s v="湖南省/株洲市/天元区"/>
    <s v="煤炭及制品批发"/>
    <s v="批发业"/>
    <n v="1471"/>
    <n v="3810"/>
    <n v="5"/>
    <n v="29.25"/>
    <s v="小型企业"/>
    <s v="小微企业"/>
    <s v=""/>
    <s v="张跃株"/>
    <s v="居民身份证"/>
    <s v="430203195801013016"/>
    <s v="中国银行股份有限公司株洲分行"/>
    <n v="100"/>
    <s v="流动资金贷款"/>
    <n v="3.8"/>
    <s v="人民币"/>
    <s v="否"/>
    <s v="2022-10-08 00:00:00"/>
    <s v="2023-10-08 00:00:00"/>
    <m/>
    <s v="湘中银普惠借字2022-2582号"/>
    <m/>
    <s v="湘中银普惠保字2022-2582-3号"/>
    <s v="SRD-DB-202209-021"/>
    <n v="1"/>
    <m/>
    <s v="自然人保证"/>
    <n v="20"/>
    <n v="40"/>
    <n v="0"/>
    <n v="20"/>
    <n v="20"/>
    <n v="0"/>
    <m/>
    <s v=""/>
    <m/>
    <s v="国担非专项业务"/>
    <s v=""/>
    <s v="国担非专项业务"/>
    <m/>
    <s v="2022-11-29 16:54:00"/>
    <s v="2022-12-20 11:13:38"/>
    <s v="2022-11-28 00:00:00"/>
    <s v="丁杰"/>
    <m/>
    <s v="省再担合规性审查通过"/>
    <s v="国担合规性审查通过"/>
    <m/>
    <n v="100"/>
    <n v="100"/>
    <n v="365"/>
    <n v="0"/>
    <n v="0"/>
    <n v="2E-3"/>
    <n v="2000"/>
    <n v="2000"/>
    <m/>
  </r>
  <r>
    <s v="4306122100900003"/>
    <s v="国担非专项业务"/>
    <s v="新增"/>
    <x v="8"/>
    <s v=""/>
    <s v="湖南省融资再担保有限公司"/>
    <s v="湖南锦和嘉成建设有限公司"/>
    <s v="企业"/>
    <s v="统一社会信用代码"/>
    <s v="91430211MA4QFNF91H"/>
    <m/>
    <m/>
    <m/>
    <m/>
    <s v="私人控股"/>
    <s v="否"/>
    <s v="湖南省/株洲市/天元区"/>
    <s v="公共建筑装饰和装修"/>
    <s v="建筑业"/>
    <n v="1054"/>
    <n v="1288"/>
    <n v="4"/>
    <n v="3.06"/>
    <s v="小型企业"/>
    <s v="小微企业"/>
    <s v=""/>
    <s v="倪献忠"/>
    <s v="居民身份证"/>
    <s v="432322196810217417"/>
    <s v="株洲农村商业银行股份有限公司建宁支行"/>
    <n v="200"/>
    <s v="流动资金贷款"/>
    <n v="5.22"/>
    <s v="人民币"/>
    <s v="否"/>
    <s v="2022-10-09 00:00:00"/>
    <s v="2023-10-09 00:00:00"/>
    <m/>
    <s v="-06541-2022-00000510"/>
    <m/>
    <s v="最高保2022003"/>
    <s v="SRD-JDJB-202210-060"/>
    <n v="0.5"/>
    <m/>
    <s v="自然人保证"/>
    <n v="20"/>
    <n v="40"/>
    <n v="0"/>
    <n v="20"/>
    <n v="20"/>
    <n v="0"/>
    <m/>
    <s v=""/>
    <m/>
    <s v="见贷即保"/>
    <s v=""/>
    <s v="湘再担产品"/>
    <m/>
    <s v="2022-11-29 16:54:00"/>
    <s v="2022-12-20 11:12:58"/>
    <s v="2022-11-28 00:00:00"/>
    <s v="丁杰"/>
    <m/>
    <s v="省再担合规性审查通过"/>
    <s v="国担合规性审查通过"/>
    <m/>
    <n v="200"/>
    <n v="200"/>
    <n v="365"/>
    <n v="0"/>
    <n v="0"/>
    <n v="2E-3"/>
    <n v="4000"/>
    <n v="4000"/>
    <m/>
  </r>
  <r>
    <s v="4301122093000235"/>
    <s v="国担非专项业务"/>
    <s v="新增"/>
    <x v="7"/>
    <m/>
    <s v="湖南省融资再担保有限公司"/>
    <s v="张家界鼎诚汇商贸有限公司"/>
    <s v="企业"/>
    <s v="统一社会信用代码"/>
    <s v="91430821MA4L6A6R2R"/>
    <s v="李辉"/>
    <s v="15074444999"/>
    <m/>
    <m/>
    <s v="私人控股"/>
    <s v="否"/>
    <s v="湖南省/张家界市/慈利县"/>
    <s v="酒、饮料及茶叶批发"/>
    <s v="批发业"/>
    <n v="276"/>
    <n v="420"/>
    <n v="15"/>
    <m/>
    <s v="微型企业"/>
    <s v="小微企业"/>
    <m/>
    <s v="李辉"/>
    <s v="居民身份证"/>
    <s v="430111197912203350"/>
    <s v="湖南慈利农村商业银行"/>
    <n v="150"/>
    <s v="流动资金贷款"/>
    <n v="6.5250000000000004"/>
    <s v="人民币"/>
    <s v="否"/>
    <s v="2022-09-30 00:00:00"/>
    <s v="2025-09-28 00:00:00"/>
    <m/>
    <s v="-54500-2022-00001453"/>
    <s v="2022093018940300000000006、2022093018940300000000005、2022093018940300000000004、2022093018940300000000003、"/>
    <s v="1-54500-2022-00000052"/>
    <s v="SZX0120180286"/>
    <n v="0.5"/>
    <m/>
    <s v="自然人保证,不动产抵押"/>
    <n v="20"/>
    <n v="40"/>
    <n v="0"/>
    <n v="20"/>
    <n v="20"/>
    <n v="0"/>
    <m/>
    <s v=""/>
    <s v="非批量业务（无还本续贷、关联业务编号4301121040219002）"/>
    <s v="国担非专项业务"/>
    <m/>
    <s v="国担非专项业务"/>
    <m/>
    <s v="2022-12-01 11:19:00"/>
    <s v="2022-12-20 11:12:58"/>
    <s v="2022-11-28 17:40:12"/>
    <s v="王颖"/>
    <m/>
    <s v="省再担合规性审查通过"/>
    <s v="国担合规性审查通过"/>
    <m/>
    <n v="150"/>
    <n v="150"/>
    <n v="1094"/>
    <n v="0"/>
    <n v="0"/>
    <n v="2E-3"/>
    <n v="3000"/>
    <n v="3000"/>
    <m/>
  </r>
  <r>
    <s v="4301122101200142"/>
    <s v="国担非专项业务"/>
    <s v="新增"/>
    <x v="7"/>
    <m/>
    <s v="湖南省融资再担保有限公司"/>
    <s v="湖南强泰环保科技有限公司"/>
    <s v="企业"/>
    <s v="统一社会信用代码"/>
    <s v="91430600MA4L29FL66"/>
    <s v="史胜良"/>
    <s v="18873001888"/>
    <m/>
    <m/>
    <s v="私人控股"/>
    <s v="否"/>
    <s v="湖南省/岳阳市/岳阳楼区"/>
    <s v="工程和技术研究和试验发展"/>
    <s v="其他未列明行业"/>
    <n v="2504"/>
    <n v="3000"/>
    <n v="19"/>
    <m/>
    <s v="小型企业"/>
    <s v="小微企业"/>
    <s v="2.5.5"/>
    <s v="史胜良"/>
    <s v="居民身份证"/>
    <s v="430602197911248638"/>
    <s v="中国银行岳阳分行"/>
    <n v="300"/>
    <s v="流动资金贷款"/>
    <n v="3.9"/>
    <s v="人民币"/>
    <s v="否"/>
    <s v="2022-10-12 00:00:00"/>
    <s v="2023-10-12 00:00:00"/>
    <m/>
    <s v="湘中银企借字-2022-QTHB-001号"/>
    <m/>
    <s v="湘中银企保字-2022-QTHB-01号"/>
    <s v="SZX0120200433"/>
    <n v="0.5"/>
    <m/>
    <s v="自然人保证"/>
    <n v="20"/>
    <n v="40"/>
    <n v="0"/>
    <n v="20"/>
    <n v="20"/>
    <n v="0"/>
    <m/>
    <s v="高新企业"/>
    <s v="非批量业务"/>
    <s v="国担非专项业务"/>
    <m/>
    <s v="国担非专项业务"/>
    <m/>
    <s v="2022-12-01 11:19:00"/>
    <s v="2022-12-20 11:13:38"/>
    <s v="2022-11-28 17:40:12"/>
    <s v="王颖"/>
    <m/>
    <s v="省再担合规性审查通过"/>
    <s v="国担合规性审查通过"/>
    <m/>
    <n v="300"/>
    <n v="300"/>
    <n v="365"/>
    <n v="0"/>
    <n v="0"/>
    <n v="2E-3"/>
    <n v="6000"/>
    <n v="6000"/>
    <m/>
  </r>
  <r>
    <s v="4301122100800114"/>
    <s v="国担非专项业务"/>
    <s v="新增"/>
    <x v="7"/>
    <m/>
    <s v="湖南省融资再担保有限公司"/>
    <s v="湖南伏尔加科技有限公司"/>
    <s v="企业"/>
    <s v="统一社会信用代码"/>
    <s v="91430204066355592Y"/>
    <s v="黄俊"/>
    <s v="13975388488"/>
    <m/>
    <m/>
    <s v="私人控股"/>
    <s v="否"/>
    <s v="湖南省/株洲市/石峰区"/>
    <s v="机械零部件加工"/>
    <s v="工业"/>
    <n v="2449"/>
    <n v="1847"/>
    <n v="27"/>
    <m/>
    <s v="小型企业"/>
    <s v="小微企业"/>
    <s v="2.1.5"/>
    <s v="黄俊"/>
    <s v="居民身份证"/>
    <s v="430203198508200211"/>
    <s v="中国银行株洲分行"/>
    <n v="150"/>
    <s v="流动资金贷款"/>
    <n v="4.2"/>
    <s v="人民币"/>
    <s v="否"/>
    <s v="2022-10-08 00:00:00"/>
    <s v="2023-10-07 00:00:00"/>
    <m/>
    <s v="湘中银普惠借字2022-0003号"/>
    <m/>
    <s v="湘中银普惠保字2022-3115-01号"/>
    <s v="SZX0120210462"/>
    <n v="0.5"/>
    <m/>
    <s v="自然人保证"/>
    <n v="20"/>
    <n v="40"/>
    <n v="0"/>
    <n v="20"/>
    <n v="20"/>
    <n v="0"/>
    <m/>
    <s v=""/>
    <s v="非批量业务"/>
    <s v="国担非专项业务"/>
    <m/>
    <s v="国担非专项业务"/>
    <m/>
    <s v="2022-12-01 11:19:00"/>
    <s v="2022-12-20 11:13:38"/>
    <s v="2022-11-28 17:40:12"/>
    <s v="王颖"/>
    <m/>
    <s v="省再担合规性审查通过"/>
    <s v="国担合规性审查通过"/>
    <m/>
    <n v="150"/>
    <n v="150"/>
    <n v="364"/>
    <n v="0"/>
    <n v="0"/>
    <n v="2E-3"/>
    <n v="2991.78"/>
    <n v="2991.78"/>
    <m/>
  </r>
  <r>
    <s v="4301122093000236"/>
    <s v="国担非专项业务"/>
    <s v="新增"/>
    <x v="7"/>
    <m/>
    <s v="湖南省融资再担保有限公司"/>
    <s v="湖南汇德环保科技有限公司"/>
    <s v="企业"/>
    <s v="统一社会信用代码"/>
    <s v="91433101MA4L7T473C"/>
    <s v="符文清"/>
    <s v="13974384818"/>
    <m/>
    <m/>
    <s v="私人控股"/>
    <s v="否"/>
    <s v="湖南省/湘西土家族苗族自治州/吉首市"/>
    <s v="环境保护专用设备制造"/>
    <s v="工业"/>
    <n v="651"/>
    <n v="813"/>
    <n v="35"/>
    <m/>
    <s v="小型企业"/>
    <s v="小微企业"/>
    <s v="4.4.1"/>
    <s v="符文清"/>
    <s v="居民身份证"/>
    <s v="433101196905200050"/>
    <s v="中国银行湘西土家族苗族自治州分行"/>
    <n v="200"/>
    <s v="流动资金贷款"/>
    <n v="4.3"/>
    <s v="人民币"/>
    <s v="否"/>
    <s v="2022-09-30 00:00:00"/>
    <s v="2023-09-30 00:00:00"/>
    <m/>
    <s v="湘中银企借字128140927002号"/>
    <m/>
    <s v="湘中银企保字2022-12814-092702号"/>
    <s v="SZX0120220439"/>
    <n v="0.5"/>
    <m/>
    <s v="自然人保证,企业保证"/>
    <n v="20"/>
    <n v="0"/>
    <n v="0"/>
    <n v="20"/>
    <n v="20"/>
    <n v="40"/>
    <m/>
    <s v="高新企业"/>
    <s v="非批量业务，吉首经开区风补"/>
    <s v="国担非专项业务"/>
    <m/>
    <s v="国担非专项业务"/>
    <m/>
    <s v="2022-11-29 16:52:00"/>
    <s v="2022-12-20 11:13:38"/>
    <s v="2022-11-28 17:40:12"/>
    <s v="王颖"/>
    <m/>
    <s v="省再担合规性审查通过"/>
    <s v="国担合规性审查通过"/>
    <m/>
    <n v="200"/>
    <n v="200"/>
    <n v="365"/>
    <n v="0"/>
    <n v="0"/>
    <n v="2E-3"/>
    <n v="4000"/>
    <n v="4000"/>
    <m/>
  </r>
  <r>
    <s v="4301122092900317"/>
    <s v="国担非专项业务"/>
    <s v="新增"/>
    <x v="7"/>
    <m/>
    <s v="湖南省融资再担保有限公司"/>
    <s v="湘西新浪潮信息技术有限公司"/>
    <s v="企业"/>
    <s v="统一社会信用代码"/>
    <s v="914331007074811785"/>
    <s v="朱丽华"/>
    <s v="18807430555"/>
    <m/>
    <m/>
    <s v="私人控股"/>
    <s v="否"/>
    <s v="湖南省/湘西土家族苗族自治州/吉首市"/>
    <s v="信息系统集成服务"/>
    <s v="软件和信息技术服务业"/>
    <n v="2763"/>
    <n v="4210"/>
    <n v="72"/>
    <m/>
    <s v="小型企业"/>
    <s v="小微企业"/>
    <s v="1.3.4"/>
    <s v="高宏明"/>
    <s v="居民身份证"/>
    <s v="433127196502025036"/>
    <s v="中国银行湘西土家族苗族自治州分行"/>
    <n v="300"/>
    <s v="流动资金贷款"/>
    <n v="4.3"/>
    <s v="人民币"/>
    <s v="否"/>
    <s v="2022-09-29 00:00:00"/>
    <s v="2023-09-29 00:00:00"/>
    <m/>
    <s v="湘中银企借字202212814092501号"/>
    <m/>
    <s v="湘中银企保字2022-12814-092501号"/>
    <s v="SZX0120210486"/>
    <n v="0.5"/>
    <m/>
    <s v="自然人保证,企业保证,不动产抵押"/>
    <n v="20"/>
    <n v="40"/>
    <n v="0"/>
    <n v="20"/>
    <n v="20"/>
    <n v="0"/>
    <m/>
    <s v="高新企业"/>
    <s v="非批量业务"/>
    <s v="国担非专项业务"/>
    <m/>
    <s v="国担非专项业务"/>
    <m/>
    <s v="2022-11-29 16:52:00"/>
    <s v="2022-12-20 11:13:38"/>
    <s v="2022-11-28 17:40:12"/>
    <s v="王颖"/>
    <m/>
    <s v="省再担合规性审查通过"/>
    <s v="国担合规性审查通过"/>
    <m/>
    <n v="300"/>
    <n v="300"/>
    <n v="365"/>
    <n v="0"/>
    <n v="0"/>
    <n v="2E-3"/>
    <n v="6000"/>
    <n v="6000"/>
    <m/>
  </r>
  <r>
    <s v="4301122092900318"/>
    <s v="国担非专项业务"/>
    <s v="新增"/>
    <x v="7"/>
    <m/>
    <s v="湖南省融资再担保有限公司"/>
    <s v="湖南金远洋光电科技有限公司"/>
    <s v="企业"/>
    <s v="统一社会信用代码"/>
    <s v="91433100MA4P8YBP82"/>
    <s v="赵崇阳"/>
    <s v="18688678386"/>
    <m/>
    <m/>
    <s v="私人控股"/>
    <s v="否"/>
    <s v="湖南省/湘西土家族苗族自治州/吉首市"/>
    <s v="技术玻璃制品制造"/>
    <s v="工业"/>
    <n v="1176"/>
    <n v="1088"/>
    <n v="31"/>
    <m/>
    <s v="小型企业"/>
    <s v="小微企业"/>
    <s v="1.2.3"/>
    <s v="赵崇阳"/>
    <s v="居民身份证"/>
    <s v="512921197708032679"/>
    <s v="中国银行湘西经开区支行"/>
    <n v="100"/>
    <s v="流动资金贷款"/>
    <n v="4.3"/>
    <s v="人民币"/>
    <s v="否"/>
    <s v="2022-09-29 00:00:00"/>
    <s v="2023-09-29 00:00:00"/>
    <m/>
    <s v="湘中银普惠借字20222717号"/>
    <m/>
    <s v="湘中银普惠保字20222717-01号"/>
    <s v="SZX0120200371"/>
    <n v="0.5"/>
    <m/>
    <s v="自然人保证"/>
    <n v="20"/>
    <n v="0"/>
    <n v="0"/>
    <n v="20"/>
    <n v="20"/>
    <n v="40"/>
    <m/>
    <s v="高新企业"/>
    <s v="非批量业务，湘西高新区风补"/>
    <s v="国担非专项业务"/>
    <m/>
    <s v="国担非专项业务"/>
    <m/>
    <s v="2022-11-29 16:52:00"/>
    <s v="2022-12-20 11:12:58"/>
    <s v="2022-11-28 17:40:12"/>
    <s v="王颖"/>
    <m/>
    <s v="省再担合规性审查通过"/>
    <s v="国担合规性审查通过"/>
    <m/>
    <n v="100"/>
    <n v="100"/>
    <n v="365"/>
    <n v="0"/>
    <n v="0"/>
    <n v="2E-3"/>
    <n v="2000"/>
    <n v="2000"/>
    <m/>
  </r>
  <r>
    <s v="4301122092900319"/>
    <s v="国担非专项业务"/>
    <s v="新增"/>
    <x v="7"/>
    <m/>
    <s v="湖南省融资再担保有限公司"/>
    <s v="湖南汪师傅食品有限公司"/>
    <s v="企业"/>
    <s v="统一社会信用代码"/>
    <s v="9143060077676899XD"/>
    <s v="汪洋"/>
    <s v="13347308888"/>
    <m/>
    <m/>
    <s v="私人控股"/>
    <s v="否"/>
    <s v="湖南省/岳阳市/岳阳楼区"/>
    <s v="蛋品加工"/>
    <s v="工业"/>
    <n v="7196"/>
    <n v="7401"/>
    <n v="19"/>
    <m/>
    <s v="微型企业"/>
    <s v="小微企业"/>
    <m/>
    <s v="汪洋"/>
    <s v="居民身份证"/>
    <s v="43068219750927571X"/>
    <s v="中国银行岳阳分行"/>
    <n v="250"/>
    <s v="流动资金贷款"/>
    <n v="3.8"/>
    <s v="人民币"/>
    <s v="否"/>
    <s v="2022-09-29 00:00:00"/>
    <s v="2023-09-29 00:00:00"/>
    <m/>
    <s v="湘中银企借字-2022-784-02号"/>
    <m/>
    <s v="湘中银企保字-2022-784-001号"/>
    <s v="SZX0120200436"/>
    <n v="0.5"/>
    <m/>
    <s v="自然人保证"/>
    <n v="20"/>
    <n v="40"/>
    <n v="0"/>
    <n v="20"/>
    <n v="20"/>
    <n v="0"/>
    <m/>
    <s v=""/>
    <s v="非批量业务"/>
    <s v="国担非专项业务"/>
    <m/>
    <s v="国担非专项业务"/>
    <m/>
    <s v="2022-12-01 11:19:00"/>
    <s v="2022-12-20 11:12:58"/>
    <s v="2022-11-28 17:40:12"/>
    <s v="王颖"/>
    <m/>
    <s v="省再担合规性审查通过"/>
    <s v="国担合规性审查通过"/>
    <m/>
    <n v="250"/>
    <n v="250"/>
    <n v="365"/>
    <n v="0"/>
    <n v="0"/>
    <n v="2E-3"/>
    <n v="5000"/>
    <n v="5000"/>
    <m/>
  </r>
  <r>
    <s v="4301122092900320"/>
    <s v="国担非专项业务"/>
    <s v="新增"/>
    <x v="7"/>
    <m/>
    <s v="湖南省融资再担保有限公司"/>
    <s v="岳阳新华达制药有限公司"/>
    <s v="企业"/>
    <s v="统一社会信用代码"/>
    <s v="91430600689531193R"/>
    <s v="郭凌云"/>
    <s v="15073022338"/>
    <m/>
    <m/>
    <s v="私人控股"/>
    <s v="否"/>
    <s v="湖南省/岳阳市/岳阳楼区"/>
    <s v="化学药品原料药制造"/>
    <s v="工业"/>
    <n v="18188"/>
    <n v="13968"/>
    <n v="242"/>
    <m/>
    <s v="小型企业"/>
    <s v="小微企业"/>
    <s v="4.1.2"/>
    <s v="郭凌云"/>
    <s v="居民身份证"/>
    <s v="430602196609274515"/>
    <s v="中国银行岳阳分行"/>
    <n v="450"/>
    <s v="流动资金贷款"/>
    <n v="3.7"/>
    <s v="人民币"/>
    <s v="否"/>
    <s v="2022-09-29 00:00:00"/>
    <s v="2023-09-29 00:00:00"/>
    <m/>
    <s v="湘中银企借字-2022-2457-01号"/>
    <m/>
    <s v="湘中银企保字-2022-2257-01号"/>
    <s v="SZX0120210268"/>
    <n v="0.5"/>
    <m/>
    <s v="自然人保证"/>
    <n v="20"/>
    <n v="40"/>
    <n v="0"/>
    <n v="20"/>
    <n v="20"/>
    <n v="0"/>
    <m/>
    <s v="专精特新,高新企业"/>
    <s v="非批量业务"/>
    <s v="国担非专项业务"/>
    <m/>
    <s v="国担非专项业务"/>
    <m/>
    <s v="2022-12-01 11:19:00"/>
    <s v="2022-12-20 11:13:38"/>
    <s v="2022-11-28 17:40:12"/>
    <s v="王颖"/>
    <m/>
    <s v="省再担合规性审查通过"/>
    <s v="国担合规性审查通过"/>
    <m/>
    <n v="450"/>
    <n v="450"/>
    <n v="365"/>
    <n v="0"/>
    <n v="0"/>
    <n v="2E-3"/>
    <n v="9000"/>
    <n v="9000"/>
    <m/>
  </r>
  <r>
    <s v="4301122092800263"/>
    <s v="国担非专项业务"/>
    <s v="新增"/>
    <x v="7"/>
    <m/>
    <s v="湖南省融资再担保有限公司"/>
    <s v="湖南立达高新材料有限公司"/>
    <s v="企业"/>
    <s v="统一社会信用代码"/>
    <s v="91430124096601379B"/>
    <s v="姜美平"/>
    <s v="15080835877"/>
    <m/>
    <m/>
    <s v="私人控股"/>
    <s v="是"/>
    <s v="湖南省/长沙市/宁乡市"/>
    <s v="耐火陶瓷制品及其他耐火材料制造"/>
    <s v="工业"/>
    <n v="8920"/>
    <n v="11482"/>
    <n v="59"/>
    <m/>
    <s v="小型企业"/>
    <s v="小微企业"/>
    <s v="3.4.5.6"/>
    <s v="陈玉俊"/>
    <s v="居民身份证"/>
    <s v="432502197611190020"/>
    <s v="中国银行宁乡支行"/>
    <n v="350"/>
    <s v="流动资金贷款"/>
    <n v="3.65"/>
    <s v="人民币"/>
    <s v="否"/>
    <s v="2022-09-28 00:00:00"/>
    <s v="2023-09-28 00:00:00"/>
    <m/>
    <s v="湘中银企借字20222298-2号"/>
    <m/>
    <s v="湘中银企保字20222289-5"/>
    <s v="SZX0120220287"/>
    <n v="0.5"/>
    <m/>
    <s v="自然人保证,不动产抵押"/>
    <n v="20"/>
    <n v="40"/>
    <n v="0"/>
    <n v="20"/>
    <n v="20"/>
    <n v="0"/>
    <m/>
    <s v="高新企业"/>
    <s v="非批量业务"/>
    <s v="国担非专项业务"/>
    <m/>
    <s v="国担非专项业务"/>
    <m/>
    <s v="2022-12-01 11:19:00"/>
    <s v="2022-12-20 11:12:58"/>
    <s v="2022-11-28 17:40:12"/>
    <s v="王颖"/>
    <m/>
    <s v="省再担合规性审查通过"/>
    <s v="国担合规性审查通过"/>
    <m/>
    <n v="350"/>
    <n v="350"/>
    <n v="365"/>
    <n v="0"/>
    <n v="0"/>
    <n v="2E-3"/>
    <n v="7000"/>
    <n v="7000"/>
    <m/>
  </r>
  <r>
    <s v="4301122092600248"/>
    <s v="国担非专项业务"/>
    <s v="新增"/>
    <x v="7"/>
    <m/>
    <s v="湖南省融资再担保有限公司"/>
    <s v="湖南省贵鸿建筑劳务有限公司"/>
    <s v="企业"/>
    <s v="统一社会信用代码"/>
    <s v="91430922MA4L719798"/>
    <s v="张龙"/>
    <s v="18773789288"/>
    <m/>
    <m/>
    <s v="私人控股"/>
    <s v="否"/>
    <s v="湖南省/益阳市/桃江县"/>
    <s v="其他未列明建筑业"/>
    <s v="建筑业"/>
    <n v="2550"/>
    <n v="2874"/>
    <n v="13"/>
    <m/>
    <s v="小型企业"/>
    <s v="小微企业"/>
    <m/>
    <s v="周杰"/>
    <s v="居民身份证"/>
    <s v="430922198712083558"/>
    <s v="中国银行桃江支行"/>
    <n v="130"/>
    <s v="流动资金贷款"/>
    <n v="3.95"/>
    <s v="人民币"/>
    <s v="否"/>
    <s v="2022-09-26 00:00:00"/>
    <s v="2023-09-26 00:00:00"/>
    <m/>
    <s v="湘中银企借字2022-2929号"/>
    <m/>
    <s v="湘中银企保字2022-2929号"/>
    <s v="SZX0120200358"/>
    <n v="0.5"/>
    <m/>
    <s v="自然人保证"/>
    <n v="20"/>
    <n v="40"/>
    <n v="0"/>
    <n v="20"/>
    <n v="20"/>
    <n v="0"/>
    <m/>
    <s v=""/>
    <s v="非批量业务"/>
    <s v="国担非专项业务"/>
    <m/>
    <s v="国担非专项业务"/>
    <m/>
    <s v="2022-12-01 11:19:00"/>
    <s v="2022-12-20 11:12:58"/>
    <s v="2022-11-28 17:40:12"/>
    <s v="王颖"/>
    <m/>
    <s v="省再担合规性审查通过"/>
    <s v="国担合规性审查通过"/>
    <m/>
    <n v="130"/>
    <n v="130"/>
    <n v="365"/>
    <n v="0"/>
    <n v="0"/>
    <n v="2E-3"/>
    <n v="2600"/>
    <n v="2600"/>
    <m/>
  </r>
  <r>
    <s v="4301122092700265"/>
    <s v="国担非专项业务"/>
    <s v="新增"/>
    <x v="7"/>
    <m/>
    <s v="湖南省融资再担保有限公司"/>
    <s v="湖南德邦牧业有限公司"/>
    <s v="企业"/>
    <s v="统一社会信用代码"/>
    <s v="914301020580016129"/>
    <s v="汪蓉"/>
    <s v="18684666626"/>
    <m/>
    <m/>
    <s v="私人控股"/>
    <s v="否"/>
    <s v="湖南省/长沙市/芙蓉区"/>
    <s v="畜牧渔业饲料批发"/>
    <s v="批发业"/>
    <n v="1118"/>
    <n v="4291"/>
    <n v="13"/>
    <m/>
    <s v="小型企业"/>
    <s v="小微企业"/>
    <m/>
    <s v="汪蓉"/>
    <s v="居民身份证"/>
    <s v="430902198411059065"/>
    <s v="长沙银行金城支行"/>
    <n v="400"/>
    <s v="流动资金贷款"/>
    <n v="5.0999999999999996"/>
    <s v="人民币"/>
    <s v="否"/>
    <s v="2022-09-27 00:00:00"/>
    <s v="2025-09-27 00:00:00"/>
    <m/>
    <s v="19200120221001001450000"/>
    <m/>
    <s v="DB19200120220926062744"/>
    <s v="SZX0120220347"/>
    <n v="0.6"/>
    <m/>
    <s v="自然人保证,不动产抵押"/>
    <n v="20"/>
    <n v="40"/>
    <n v="0"/>
    <n v="20"/>
    <n v="20"/>
    <n v="0"/>
    <m/>
    <s v=""/>
    <s v="非批量业务"/>
    <s v="国担非专项业务"/>
    <m/>
    <s v="国担非专项业务"/>
    <m/>
    <s v="2022-11-29 16:52:00"/>
    <s v="2022-12-20 11:12:58"/>
    <s v="2022-11-28 17:40:12"/>
    <s v="王颖"/>
    <m/>
    <s v="省再担合规性审查通过"/>
    <s v="国担合规性审查通过"/>
    <m/>
    <n v="400"/>
    <n v="400"/>
    <n v="1096"/>
    <n v="0"/>
    <n v="0"/>
    <n v="2E-3"/>
    <n v="8000"/>
    <n v="8000"/>
    <m/>
  </r>
  <r>
    <s v="4301122092310223"/>
    <s v="国担非专项业务"/>
    <s v="新增"/>
    <x v="7"/>
    <m/>
    <s v="湖南省融资再担保有限公司"/>
    <s v="冯菊秀"/>
    <s v="个体工商户"/>
    <s v="居民身份证"/>
    <s v="432302196411017340"/>
    <s v="冯菊秀"/>
    <s v="13272478378"/>
    <s v="长沙市芙蓉区菊秀一佳食杂店"/>
    <s v="92430102MA4NLYC17W"/>
    <s v="私人控股"/>
    <s v="否"/>
    <s v="湖南省/长沙市/芙蓉区"/>
    <s v="烟草制品零售"/>
    <s v="零售业"/>
    <n v="925"/>
    <n v="1230"/>
    <n v="5"/>
    <m/>
    <s v="其他"/>
    <s v="小微企业"/>
    <m/>
    <m/>
    <m/>
    <m/>
    <s v="长沙银行金城支行"/>
    <n v="130"/>
    <s v="个人经营性贷款"/>
    <n v="5.5"/>
    <s v="人民币"/>
    <s v="否"/>
    <s v="2022-09-23 00:00:00"/>
    <s v="2025-09-22 00:00:00"/>
    <m/>
    <s v="20221030202007142"/>
    <m/>
    <s v="20220000000714092"/>
    <s v="SZX0120220399"/>
    <n v="0.6"/>
    <m/>
    <s v="自然人保证,不动产抵押"/>
    <n v="20"/>
    <n v="40"/>
    <n v="0"/>
    <n v="20"/>
    <n v="20"/>
    <n v="0"/>
    <m/>
    <s v=""/>
    <s v="非批量业务"/>
    <s v="国担非专项业务"/>
    <m/>
    <s v="国担非专项业务"/>
    <m/>
    <s v="2022-11-29 16:52:00"/>
    <s v="2022-12-20 11:12:58"/>
    <s v="2022-11-28 17:40:12"/>
    <s v="王颖"/>
    <m/>
    <s v="省再担合规性审查通过"/>
    <s v="国担合规性审查通过"/>
    <m/>
    <n v="130"/>
    <n v="130"/>
    <n v="1095"/>
    <n v="0"/>
    <n v="0"/>
    <n v="2E-3"/>
    <n v="2600"/>
    <n v="2600"/>
    <m/>
  </r>
  <r>
    <s v="4301122101200143"/>
    <s v="国担非专项业务"/>
    <s v="新增"/>
    <x v="7"/>
    <m/>
    <s v="湖南省融资再担保有限公司"/>
    <s v="湖南省福湘教育服务有限公司"/>
    <s v="企业"/>
    <s v="统一社会信用代码"/>
    <s v="91430900687410574B"/>
    <s v="江洪喜"/>
    <s v="13327277666"/>
    <m/>
    <m/>
    <s v="私人控股"/>
    <s v="否"/>
    <s v="湖南省/益阳市/赫山区"/>
    <s v="其他综合零售"/>
    <s v="零售业"/>
    <n v="14909"/>
    <n v="4947"/>
    <n v="5"/>
    <m/>
    <s v="微型企业"/>
    <s v="小微企业"/>
    <m/>
    <s v="皮立君"/>
    <s v="居民身份证"/>
    <s v="432321197202088760"/>
    <s v="中国建设银行益阳金山支行"/>
    <n v="400"/>
    <s v="流动资金贷款"/>
    <n v="4.1500000000000004"/>
    <s v="人民币"/>
    <s v="否"/>
    <s v="2022-10-12 00:00:00"/>
    <s v="2023-10-11 00:00:00"/>
    <m/>
    <s v="HTZ430676100LDZJ2022N01F"/>
    <m/>
    <s v="HTC430676100YBDB2022N011"/>
    <s v="SZX0120220193"/>
    <n v="1"/>
    <m/>
    <s v="动产抵押,自然人保证,动产抵押,企业保证,不动产抵押"/>
    <n v="20"/>
    <n v="40"/>
    <n v="0"/>
    <n v="20"/>
    <n v="20"/>
    <n v="0"/>
    <m/>
    <s v=""/>
    <s v="非批量业务"/>
    <s v="国担非专项业务"/>
    <m/>
    <s v="国担非专项业务"/>
    <m/>
    <s v="2022-11-29 16:52:00"/>
    <s v="2022-12-20 11:12:58"/>
    <s v="2022-11-28 17:40:12"/>
    <s v="王颖"/>
    <m/>
    <s v="省再担合规性审查通过"/>
    <s v="国担合规性审查通过"/>
    <m/>
    <n v="400"/>
    <n v="400"/>
    <n v="364"/>
    <n v="0"/>
    <n v="0"/>
    <n v="2E-3"/>
    <n v="7978.08"/>
    <n v="7978.08"/>
    <m/>
  </r>
  <r>
    <s v="4301122100800115"/>
    <s v="国担非专项业务"/>
    <s v="新增"/>
    <x v="7"/>
    <m/>
    <s v="湖南省融资再担保有限公司"/>
    <s v="沅江市金莫特电子有限公司"/>
    <s v="企业"/>
    <s v="统一社会信用代码"/>
    <s v="91430981MA4Q94HM6Q"/>
    <s v="肖敬芝"/>
    <s v="18923821555"/>
    <m/>
    <m/>
    <s v="私人控股"/>
    <s v="否"/>
    <s v="湖南省/益阳市/沅江市"/>
    <s v="电阻电容电感元件制造"/>
    <s v="工业"/>
    <n v="4481"/>
    <n v="6543"/>
    <n v="17"/>
    <m/>
    <s v="微型企业"/>
    <s v="小微企业"/>
    <s v="1.2.1"/>
    <s v="肖敬风"/>
    <s v="居民身份证"/>
    <s v="430981197702286920"/>
    <s v="中国建设银行沅江支行"/>
    <n v="400"/>
    <s v="流动资金贷款"/>
    <n v="4.5"/>
    <s v="人民币"/>
    <s v="否"/>
    <s v="2022-10-08 00:00:00"/>
    <s v="2023-10-07 00:00:00"/>
    <m/>
    <s v="HTZ430677300LDZJ2022N00N"/>
    <m/>
    <s v="HTC430677300YBDB2022N00P"/>
    <s v="SZX0120210347"/>
    <n v="0.5"/>
    <m/>
    <s v="自然人保证,不动产抵押"/>
    <n v="20"/>
    <n v="40"/>
    <n v="0"/>
    <n v="20"/>
    <n v="20"/>
    <n v="0"/>
    <m/>
    <s v="高新企业"/>
    <s v="非批量业务"/>
    <s v="国担非专项业务"/>
    <m/>
    <s v="国担非专项业务"/>
    <m/>
    <s v="2022-11-29 16:52:00"/>
    <s v="2022-12-20 11:12:58"/>
    <s v="2022-11-28 17:40:12"/>
    <s v="王颖"/>
    <m/>
    <s v="省再担合规性审查通过"/>
    <s v="国担合规性审查通过"/>
    <m/>
    <n v="400"/>
    <n v="400"/>
    <n v="364"/>
    <n v="0"/>
    <n v="0"/>
    <n v="2E-3"/>
    <n v="7978.08"/>
    <n v="7978.08"/>
    <m/>
  </r>
  <r>
    <s v="4301122092000208"/>
    <s v="国担非专项业务"/>
    <s v="新增"/>
    <x v="7"/>
    <m/>
    <s v="湖南省融资再担保有限公司"/>
    <s v="湖南鼎一致远科技发展有限公司"/>
    <s v="企业"/>
    <s v="统一社会信用代码"/>
    <s v="91430900MA4M3PNX53"/>
    <s v="唐国初"/>
    <s v="18101129876"/>
    <m/>
    <m/>
    <s v="私人控股"/>
    <s v="否"/>
    <s v="湖南省/益阳市/赫山区"/>
    <s v="包装装潢及其他印刷"/>
    <s v="工业"/>
    <n v="36928"/>
    <n v="22672"/>
    <n v="380"/>
    <m/>
    <s v="中型企业"/>
    <s v="创业创新"/>
    <m/>
    <s v="唐国初"/>
    <s v="居民身份证"/>
    <s v="430421197303047216"/>
    <s v="交通银行益阳分行"/>
    <n v="7.7031000000000001"/>
    <s v="承兑汇票"/>
    <n v="0"/>
    <s v="人民币"/>
    <s v="否"/>
    <s v="2022-09-20 00:00:00"/>
    <s v="2022-12-20 00:00:00"/>
    <m/>
    <s v="Z2207BA15690752"/>
    <m/>
    <s v="C220624GR4398231"/>
    <s v="SZX0120220083"/>
    <n v="0.8"/>
    <m/>
    <s v="自然人保证,企业保证"/>
    <n v="20"/>
    <n v="40"/>
    <n v="0"/>
    <n v="20"/>
    <n v="20"/>
    <n v="0"/>
    <m/>
    <s v="专精特新,高新企业"/>
    <s v="非批量业务"/>
    <s v="国担非专项业务"/>
    <m/>
    <s v="国担非专项业务"/>
    <m/>
    <s v="2022-11-29 16:52:00"/>
    <s v="2022-12-20 11:12:58"/>
    <s v="2022-11-28 17:40:13"/>
    <s v="王颖"/>
    <m/>
    <s v="省再担合规性审查通过"/>
    <s v="国担合规性审查通过"/>
    <m/>
    <n v="7.7031000000000001"/>
    <n v="7.7031000000000001"/>
    <n v="91"/>
    <n v="0"/>
    <n v="0"/>
    <n v="2E-3"/>
    <n v="38.409999999999997"/>
    <n v="38.409999999999997"/>
    <m/>
  </r>
  <r>
    <s v="4301122101800188"/>
    <s v="国担非专项业务"/>
    <s v="新增"/>
    <x v="7"/>
    <m/>
    <s v="湖南省融资再担保有限公司"/>
    <s v="湖南福瑞现代物流有限公司"/>
    <s v="企业"/>
    <s v="统一社会信用代码"/>
    <s v="914301000908539030"/>
    <s v="李有根"/>
    <s v="18173131999"/>
    <m/>
    <m/>
    <s v="私人控股"/>
    <s v="否"/>
    <s v="湖南省/长沙市/岳麓区"/>
    <s v="其他道路货物运输"/>
    <s v="交通运输业"/>
    <n v="5194"/>
    <n v="2984"/>
    <n v="30"/>
    <m/>
    <s v="小型企业"/>
    <s v="小微企业"/>
    <m/>
    <s v="熊伟"/>
    <s v="居民身份证"/>
    <s v="43250219881117381X"/>
    <s v="长沙银行南城支行"/>
    <n v="500"/>
    <s v="流动资金贷款"/>
    <n v="5.8"/>
    <s v="人民币"/>
    <s v="否"/>
    <s v="2022-10-18 00:00:00"/>
    <s v="2023-10-17 00:00:00"/>
    <m/>
    <s v="072720221001003608000"/>
    <m/>
    <s v="DB07270120221009063360"/>
    <s v="SZX0120220361"/>
    <n v="0.5"/>
    <m/>
    <s v="自然人保证"/>
    <n v="20"/>
    <n v="5"/>
    <n v="0"/>
    <n v="20"/>
    <n v="20"/>
    <n v="35"/>
    <m/>
    <s v=""/>
    <s v="非批量业务，长沙政银担"/>
    <s v="国担非专项业务"/>
    <m/>
    <s v="国担非专项业务"/>
    <m/>
    <s v="2022-11-29 16:52:00"/>
    <s v="2022-12-20 11:12:58"/>
    <s v="2022-11-28 17:40:13"/>
    <s v="王颖"/>
    <m/>
    <s v="省再担合规性审查通过"/>
    <s v="国担合规性审查通过"/>
    <m/>
    <n v="500"/>
    <n v="500"/>
    <n v="364"/>
    <n v="0"/>
    <n v="0"/>
    <n v="2E-3"/>
    <n v="9972.6"/>
    <n v="9972.6"/>
    <m/>
  </r>
  <r>
    <s v="4305822103100012"/>
    <s v="国担非专项业务"/>
    <s v="新增"/>
    <x v="42"/>
    <m/>
    <s v="湖南省融资再担保有限公司"/>
    <s v="岳阳桔光心理咨询有限公司"/>
    <s v="企业"/>
    <s v="统一社会信用代码"/>
    <s v="91430602MA4QDC1165"/>
    <m/>
    <m/>
    <m/>
    <m/>
    <s v="私人控股"/>
    <s v="否"/>
    <s v="湖南省/岳阳市/岳阳楼区"/>
    <s v="其他专业咨询与调查"/>
    <s v="租赁和商务服务业"/>
    <n v="120"/>
    <n v="75"/>
    <n v="3"/>
    <n v="0"/>
    <s v="微型企业"/>
    <s v="小微企业"/>
    <s v="4.4.3"/>
    <s v="沈玲霞"/>
    <s v="居民身份证"/>
    <s v="430602197709241061"/>
    <s v="中国邮政储蓄银行岳阳市分行"/>
    <n v="20"/>
    <s v="流动资金贷款"/>
    <n v="4.6500000000000004"/>
    <s v="人民币"/>
    <s v="否"/>
    <s v="2022-10-31 00:00:00"/>
    <s v="2025-10-31 00:00:00"/>
    <m/>
    <s v="-22502-2022-00000935"/>
    <s v="4300939022210229424701"/>
    <s v="岳小微-邮储-创业担001号"/>
    <s v="43009390222102294247WTFDBH"/>
    <n v="0"/>
    <s v="属于财政补贴创业贷免收担保费"/>
    <s v="自然人保证"/>
    <n v="20"/>
    <n v="40"/>
    <n v="0"/>
    <n v="20"/>
    <n v="20"/>
    <n v="0"/>
    <m/>
    <s v=""/>
    <m/>
    <s v="国担非专项业务"/>
    <m/>
    <s v="国担非专项业务"/>
    <m/>
    <s v="2022-12-01 11:19:00"/>
    <s v="2022-12-20 11:12:58"/>
    <s v="2022-11-29 10:29:05"/>
    <s v="蒋荣"/>
    <m/>
    <s v="省再担合规性审查通过"/>
    <s v="国担合规性审查通过"/>
    <m/>
    <n v="20"/>
    <n v="20"/>
    <n v="1096"/>
    <n v="0"/>
    <n v="0"/>
    <n v="2E-3"/>
    <n v="400"/>
    <n v="400"/>
    <m/>
  </r>
  <r>
    <s v="4305822103110013"/>
    <s v="国担非专项业务"/>
    <s v="新增"/>
    <x v="42"/>
    <m/>
    <s v="湖南省融资再担保有限公司"/>
    <s v="岳阳楼区金东门赛维健康洗衣生活馆"/>
    <s v="个体工商户"/>
    <s v="统一社会信用代码"/>
    <s v="92430602MA4RBL8L9K"/>
    <m/>
    <m/>
    <m/>
    <m/>
    <s v="私人控股"/>
    <s v="否"/>
    <s v="湖南省/岳阳市/岳阳楼区"/>
    <s v="其他居民服务业"/>
    <s v="其他未列明行业"/>
    <n v="85"/>
    <n v="64"/>
    <n v="2"/>
    <n v="0"/>
    <s v="其他"/>
    <s v="小微企业"/>
    <m/>
    <s v="范志军"/>
    <s v="居民身份证"/>
    <s v="430623197202036714"/>
    <s v="中国邮政储蓄银行岳阳市分行"/>
    <n v="20"/>
    <s v="流动资金贷款"/>
    <n v="4.6500000000000004"/>
    <s v="人民币"/>
    <s v="否"/>
    <s v="2022-10-31 00:00:00"/>
    <s v="2025-10-31 00:00:00"/>
    <m/>
    <s v="-22512-2022-00000221"/>
    <s v="4300939022210229451101"/>
    <s v="岳小微-邮储-创业担001号"/>
    <s v="43009390222102294511WTFDBH"/>
    <n v="0"/>
    <s v="属于财政补贴创业贷免收担保费"/>
    <s v="自然人保证"/>
    <n v="20"/>
    <n v="40"/>
    <n v="0"/>
    <n v="20"/>
    <n v="20"/>
    <n v="0"/>
    <m/>
    <s v=""/>
    <m/>
    <s v="国担非专项业务"/>
    <m/>
    <s v="国担非专项业务"/>
    <m/>
    <s v="2022-12-01 11:19:00"/>
    <s v="2022-12-20 11:13:38"/>
    <s v="2022-11-29 10:29:06"/>
    <s v="蒋荣"/>
    <m/>
    <s v="省再担合规性审查通过"/>
    <s v="国担合规性审查通过"/>
    <m/>
    <n v="20"/>
    <n v="20"/>
    <n v="1096"/>
    <n v="0"/>
    <n v="0"/>
    <n v="2E-3"/>
    <n v="400"/>
    <n v="400"/>
    <m/>
  </r>
  <r>
    <s v="4305822101300011"/>
    <s v="国担非专项业务"/>
    <s v="新增"/>
    <x v="42"/>
    <s v=""/>
    <s v="湖南省融资再担保有限公司"/>
    <s v="临湘市羊楼司镇梅池村集体经济合作社"/>
    <s v="非企业经济组织"/>
    <s v="统一社会信用代码"/>
    <s v="N2430682MF17132340"/>
    <s v="钟军岳"/>
    <s v=""/>
    <m/>
    <m/>
    <s v="集体控股"/>
    <s v="是"/>
    <s v="湖南省/岳阳市/临湘市"/>
    <s v="其他未列明商务服务业"/>
    <s v="租赁和商务服务业"/>
    <n v="591.72"/>
    <n v="99.36"/>
    <n v="12"/>
    <n v="0"/>
    <s v="其他"/>
    <s v="三农"/>
    <s v=""/>
    <s v="钟军岳"/>
    <s v="居民身份证"/>
    <s v="430682197510174414"/>
    <s v="中国建设银行岳阳市分行"/>
    <n v="300"/>
    <s v="流动资金贷款"/>
    <n v="4.3"/>
    <s v="人民币"/>
    <s v="否"/>
    <s v="2022-10-13 00:00:00"/>
    <s v="2025-09-09 00:00:00"/>
    <m/>
    <s v="HTZ430667400LDZJ2022N01E"/>
    <s v="HTZ430667400LDZJ2022N01E"/>
    <s v="（2022）乡村振兴第001号"/>
    <s v="HTZ430667400LDZJ2022N01E"/>
    <n v="0"/>
    <s v="为加大乡村振兴的扶持力度，对于本合同项下产品乙方对客户免收担保费，若后期有变化可另行协商。"/>
    <s v="无"/>
    <n v="20"/>
    <n v="40"/>
    <n v="0"/>
    <n v="20"/>
    <n v="20"/>
    <n v="0"/>
    <m/>
    <s v=""/>
    <m/>
    <s v="国担非专项业务"/>
    <s v=""/>
    <s v="国担非专项业务"/>
    <m/>
    <s v="2022-12-01 11:19:00"/>
    <s v="2022-12-20 11:13:38"/>
    <s v="2022-11-29 10:39:18"/>
    <s v="蒋荣"/>
    <m/>
    <s v="省再担合规性审查通过"/>
    <s v="国担合规性审查通过"/>
    <m/>
    <n v="300"/>
    <n v="300"/>
    <n v="1062"/>
    <n v="0"/>
    <n v="0"/>
    <n v="2E-3"/>
    <n v="6000"/>
    <n v="6000"/>
    <m/>
  </r>
  <r>
    <s v="4305722102100005"/>
    <s v="国担非专项业务"/>
    <s v="新增"/>
    <x v="43"/>
    <m/>
    <s v="湖南省融资再担保有限公司"/>
    <s v="郴州佳佳食品有限公司"/>
    <s v="企业"/>
    <s v="统一社会信用代码"/>
    <s v="91431021MA4RUJQ69E"/>
    <m/>
    <m/>
    <m/>
    <m/>
    <s v="私人控股"/>
    <s v="是"/>
    <s v="湖南省/郴州市/桂阳县"/>
    <s v="肉制品及副产品加工"/>
    <s v="工业"/>
    <n v="484.83"/>
    <n v="2300.12"/>
    <n v="42"/>
    <n v="0"/>
    <s v="小型企业"/>
    <s v="小微企业"/>
    <m/>
    <s v="田美菊"/>
    <s v="居民身份证"/>
    <s v="432927197909257020"/>
    <s v="中国邮政储蓄银行郴州市分行"/>
    <n v="200"/>
    <s v="流动资金贷款"/>
    <n v="5.15"/>
    <s v="人民币"/>
    <s v="否"/>
    <s v="2022-10-21 00:00:00"/>
    <s v="2023-10-10 00:00:00"/>
    <m/>
    <s v="0343000148221011920516"/>
    <m/>
    <s v="0743000148221011920525"/>
    <s v="郴担委托最高字[2022]第19号"/>
    <n v="1"/>
    <m/>
    <s v="自然人保证,企业保证,不动产抵押,权利质押"/>
    <n v="20"/>
    <n v="40"/>
    <n v="0"/>
    <n v="20"/>
    <n v="20"/>
    <n v="0"/>
    <m/>
    <s v=""/>
    <m/>
    <s v="国担非专项业务"/>
    <m/>
    <s v="国担非专项业务"/>
    <m/>
    <s v="2022-12-06 08:58:52"/>
    <s v="2022-12-20 11:13:38"/>
    <s v="2022-11-29 11:00:46"/>
    <s v="李玉坤"/>
    <m/>
    <s v="省再担合规性审查通过"/>
    <s v="国担合规性审查通过"/>
    <m/>
    <n v="200"/>
    <n v="200"/>
    <n v="354"/>
    <n v="0"/>
    <n v="0"/>
    <n v="2E-3"/>
    <n v="3879.45"/>
    <n v="3879.45"/>
    <m/>
  </r>
  <r>
    <s v="4305722101200003"/>
    <s v="国担非专项业务"/>
    <s v="新增"/>
    <x v="43"/>
    <m/>
    <s v="湖南省融资再担保有限公司"/>
    <s v="湖南铭叶磁材科技有限公司"/>
    <s v="企业"/>
    <s v="统一社会信用代码"/>
    <s v="91431081MA4T0NPR35"/>
    <m/>
    <m/>
    <m/>
    <m/>
    <s v="私人控股"/>
    <s v="是"/>
    <s v="湖南省/郴州市/资兴市"/>
    <s v="其他电子专用设备制造"/>
    <s v="工业"/>
    <n v="1618"/>
    <n v="289"/>
    <n v="25"/>
    <n v="0"/>
    <s v="微型企业"/>
    <s v="小微企业"/>
    <s v="1.2.1"/>
    <s v="李林"/>
    <s v="居民身份证"/>
    <s v="432822197404043935"/>
    <s v="湖南资兴农村商业银行"/>
    <n v="300"/>
    <s v="流动资金贷款"/>
    <n v="5.05"/>
    <s v="人民币"/>
    <s v="否"/>
    <s v="2022-10-12 00:00:00"/>
    <s v="2023-10-12 00:00:00"/>
    <m/>
    <s v="-34000-2022-00002234"/>
    <m/>
    <s v="zxns20211217-1"/>
    <s v="郴担资兴农商营业部2022第8号"/>
    <n v="0.5"/>
    <s v="退役军人优惠50%"/>
    <s v="企业保证"/>
    <n v="20"/>
    <n v="40"/>
    <n v="0"/>
    <n v="20"/>
    <n v="20"/>
    <n v="0"/>
    <m/>
    <s v=""/>
    <m/>
    <s v="国担非专项业务"/>
    <m/>
    <s v="国担非专项业务"/>
    <m/>
    <s v="2022-12-06 08:58:52"/>
    <s v="2022-12-20 11:13:38"/>
    <s v="2022-11-29 11:00:46"/>
    <s v="李玉坤"/>
    <m/>
    <s v="省再担合规性审查通过"/>
    <s v="国担合规性审查通过"/>
    <m/>
    <n v="300"/>
    <n v="300"/>
    <n v="365"/>
    <n v="0"/>
    <n v="0"/>
    <n v="2E-3"/>
    <n v="6000"/>
    <n v="6000"/>
    <m/>
  </r>
  <r>
    <s v="4301722101000006"/>
    <s v="国担非专项业务"/>
    <s v="新增"/>
    <x v="40"/>
    <m/>
    <s v="湖南省融资再担保有限公司"/>
    <s v="邵阳中力纺织机械技术有限公司"/>
    <s v="企业"/>
    <s v="统一社会信用代码"/>
    <s v="91430500329358841F"/>
    <m/>
    <m/>
    <m/>
    <m/>
    <s v="私人控股"/>
    <s v="否"/>
    <s v="湖南省/邵阳市/双清区"/>
    <s v="纺织专用设备制造"/>
    <s v="工业"/>
    <n v="1022"/>
    <n v="669"/>
    <n v="24"/>
    <m/>
    <s v="小型企业"/>
    <s v="小微企业"/>
    <s v="2.1.2"/>
    <s v="经锁平"/>
    <s v="居民身份证"/>
    <s v="320481198303234818"/>
    <s v="中国银行邵阳分行"/>
    <n v="150"/>
    <s v="流动资金贷款"/>
    <n v="4"/>
    <s v="人民币"/>
    <s v="否"/>
    <s v="2022-10-10 00:00:00"/>
    <s v="2023-09-28 00:00:00"/>
    <m/>
    <s v="湘中银普惠借字2022年中力纺织-1号"/>
    <m/>
    <s v="湘中银普惠保字2022年中力纺织-3号"/>
    <s v="2022年委担字第164号"/>
    <n v="0.5"/>
    <m/>
    <s v="自然人保证,不动产抵押"/>
    <n v="20"/>
    <n v="30"/>
    <n v="0"/>
    <n v="20"/>
    <n v="20"/>
    <n v="10"/>
    <m/>
    <s v="高新企业"/>
    <m/>
    <s v="邵担标准产品"/>
    <m/>
    <s v="国担非专项业务"/>
    <m/>
    <s v="2022-12-01 11:19:00"/>
    <s v="2022-12-20 11:12:58"/>
    <s v="2022-11-29 14:36:10"/>
    <s v="李帝瑾"/>
    <m/>
    <s v="省再担合规性审查通过"/>
    <s v="国担合规性审查通过"/>
    <m/>
    <n v="150"/>
    <n v="150"/>
    <n v="353"/>
    <n v="0"/>
    <n v="0"/>
    <n v="2E-3"/>
    <n v="2901.37"/>
    <n v="2901.37"/>
    <m/>
  </r>
  <r>
    <s v="4301722093000010"/>
    <s v="国担非专项业务"/>
    <s v="新增"/>
    <x v="40"/>
    <m/>
    <s v="湖南省融资再担保有限公司"/>
    <s v="湖南永信机械设备制造有限公司"/>
    <s v="企业"/>
    <s v="统一社会信用代码"/>
    <s v="91430500MA4RJB790W"/>
    <m/>
    <m/>
    <m/>
    <m/>
    <s v="私人控股"/>
    <s v="否"/>
    <s v="湖南省/邵阳市/双清区"/>
    <s v="纺织专用设备制造"/>
    <s v="工业"/>
    <n v="847"/>
    <n v="1903"/>
    <n v="57"/>
    <m/>
    <s v="小型企业"/>
    <s v="小微企业"/>
    <s v="2.1.2"/>
    <s v="姚勇"/>
    <s v="居民身份证"/>
    <s v="430503197004161513"/>
    <s v="华融湘江银行邵阳宝庆东路支行"/>
    <n v="70"/>
    <s v="流动资金贷款"/>
    <n v="5.4"/>
    <s v="人民币"/>
    <s v="否"/>
    <s v="2022-09-30 00:00:00"/>
    <s v="2023-09-30 00:00:00"/>
    <m/>
    <s v="华银邵（宝东支）流资贷字（2022）年第（706）号"/>
    <m/>
    <s v="华银邵（宝东支）保字（2022）年第（712）号"/>
    <s v="2022年委担字第175号"/>
    <n v="0.5"/>
    <m/>
    <s v="自然人保证,动产抵押"/>
    <n v="20"/>
    <n v="30"/>
    <n v="0"/>
    <n v="20"/>
    <n v="20"/>
    <n v="10"/>
    <m/>
    <s v="高新企业"/>
    <m/>
    <s v="邵担标准产品"/>
    <m/>
    <s v="国担非专项业务"/>
    <m/>
    <s v="2022-12-01 11:19:00"/>
    <s v="2022-12-20 11:12:58"/>
    <s v="2022-11-29 14:36:10"/>
    <s v="李帝瑾"/>
    <m/>
    <s v="省再担合规性审查通过"/>
    <s v="国担合规性审查通过"/>
    <m/>
    <n v="70"/>
    <n v="70"/>
    <n v="365"/>
    <n v="0"/>
    <n v="0"/>
    <n v="2E-3"/>
    <n v="1400"/>
    <n v="1400"/>
    <m/>
  </r>
  <r>
    <s v="4301722093000011"/>
    <s v="国担非专项业务"/>
    <s v="新增"/>
    <x v="40"/>
    <m/>
    <s v="湖南省融资再担保有限公司"/>
    <s v="湖南得胜工程建设有限公司"/>
    <s v="企业"/>
    <s v="统一社会信用代码"/>
    <s v="91430500MA4L4N2T81"/>
    <m/>
    <m/>
    <m/>
    <m/>
    <s v="私人控股"/>
    <s v="否"/>
    <s v="湖南省/邵阳市/大祥区"/>
    <s v="公路工程建筑"/>
    <s v="建筑业"/>
    <n v="2039"/>
    <n v="1552"/>
    <n v="17"/>
    <m/>
    <s v="小型企业"/>
    <s v="小微企业"/>
    <m/>
    <s v="胡浩"/>
    <s v="居民身份证"/>
    <s v="430502198902281523"/>
    <s v="交通银行邵阳分行"/>
    <n v="140"/>
    <s v="流动资金贷款"/>
    <n v="4.3"/>
    <s v="人民币"/>
    <s v="否"/>
    <s v="2022-09-30 00:00:00"/>
    <s v="2023-09-21 00:00:00"/>
    <m/>
    <s v="Z2209LN15653915"/>
    <m/>
    <s v="C220914GR5982231"/>
    <s v="2022年委担字第143号"/>
    <n v="1"/>
    <m/>
    <s v="自然人保证,不动产抵押,动产抵押"/>
    <n v="20"/>
    <n v="30"/>
    <n v="0"/>
    <n v="20"/>
    <n v="20"/>
    <n v="10"/>
    <m/>
    <s v=""/>
    <m/>
    <s v="邵担标准产品"/>
    <m/>
    <s v="国担非专项业务"/>
    <m/>
    <s v="2022-12-01 11:19:00"/>
    <s v="2022-12-20 11:12:58"/>
    <s v="2022-11-29 14:36:10"/>
    <s v="李帝瑾"/>
    <m/>
    <s v="省再担合规性审查通过"/>
    <s v="国担合规性审查通过"/>
    <m/>
    <n v="140"/>
    <n v="140"/>
    <n v="356"/>
    <n v="0"/>
    <n v="0"/>
    <n v="2E-3"/>
    <n v="2730.96"/>
    <n v="2730.96"/>
    <m/>
  </r>
  <r>
    <s v="4301722093000012"/>
    <s v="国担非专项业务"/>
    <s v="新增"/>
    <x v="40"/>
    <m/>
    <s v="湖南省融资再担保有限公司"/>
    <s v="邵阳市伟程制衣有限公司"/>
    <s v="企业"/>
    <s v="统一社会信用代码"/>
    <s v="91430500576578112T"/>
    <m/>
    <m/>
    <m/>
    <m/>
    <s v="私人控股"/>
    <s v="否"/>
    <s v="湖南省/邵阳市/双清区"/>
    <s v="服饰制造"/>
    <s v="工业"/>
    <n v="679"/>
    <n v="519"/>
    <n v="42"/>
    <m/>
    <s v="小型企业"/>
    <s v="小微企业"/>
    <m/>
    <s v="银东海"/>
    <s v="居民身份证"/>
    <s v="432621197211220336"/>
    <s v="中国银行邵阳市宝西支行"/>
    <n v="100"/>
    <s v="流动资金贷款"/>
    <n v="4"/>
    <s v="人民币"/>
    <s v="否"/>
    <s v="2022-09-30 00:00:00"/>
    <s v="2023-09-30 00:00:00"/>
    <m/>
    <s v="湘中银企借字伟程20220928-1号"/>
    <m/>
    <s v="湘中银企保字伟程2022092801号"/>
    <s v="2022年委担字第167号"/>
    <n v="1"/>
    <m/>
    <s v="自然人保证,不动产抵押"/>
    <n v="20"/>
    <n v="30"/>
    <n v="0"/>
    <n v="20"/>
    <n v="20"/>
    <n v="10"/>
    <m/>
    <s v=""/>
    <m/>
    <s v="邵担标准产品"/>
    <m/>
    <s v="国担非专项业务"/>
    <m/>
    <s v="2022-12-01 11:19:00"/>
    <s v="2022-12-20 11:12:58"/>
    <s v="2022-11-29 14:36:10"/>
    <s v="李帝瑾"/>
    <m/>
    <s v="省再担合规性审查通过"/>
    <s v="国担合规性审查通过"/>
    <m/>
    <n v="100"/>
    <n v="100"/>
    <n v="365"/>
    <n v="0"/>
    <n v="0"/>
    <n v="2E-3"/>
    <n v="2000"/>
    <n v="2000"/>
    <m/>
  </r>
  <r>
    <s v="4301722102000006"/>
    <s v="国担非专项业务"/>
    <s v="新增"/>
    <x v="40"/>
    <m/>
    <s v="湖南省融资再担保有限公司"/>
    <s v="邵阳市家家乐食品有限公司"/>
    <s v="企业"/>
    <s v="统一社会信用代码"/>
    <s v="91430502788042395A"/>
    <m/>
    <m/>
    <m/>
    <m/>
    <s v="私人控股"/>
    <s v="否"/>
    <s v="湖南省/邵阳市/双清区"/>
    <s v="肉制品及副产品加工"/>
    <s v="工业"/>
    <n v="1036"/>
    <n v="1705"/>
    <n v="18"/>
    <m/>
    <s v="微型企业"/>
    <s v="小微企业"/>
    <m/>
    <s v="肖新堂"/>
    <s v="居民身份证"/>
    <s v="432623196309043516"/>
    <s v="华融湘江银行邵阳东城支行"/>
    <n v="70"/>
    <s v="流动资金贷款"/>
    <n v="4.5"/>
    <s v="人民币"/>
    <s v="否"/>
    <s v="2022-10-20 00:00:00"/>
    <s v="2023-10-20 00:00:00"/>
    <m/>
    <s v="华银邵（东城支）流资贷字（2022）年第（710）号"/>
    <m/>
    <s v="华银邵（东城支）保字（2022）年第（721）号"/>
    <s v="2022年委担字第094号"/>
    <n v="1"/>
    <m/>
    <s v="自然人保证,不动产抵押"/>
    <n v="20"/>
    <n v="30"/>
    <n v="0"/>
    <n v="20"/>
    <n v="20"/>
    <n v="10"/>
    <m/>
    <s v=""/>
    <m/>
    <s v="邵担标准产品"/>
    <m/>
    <s v="国担非专项业务"/>
    <m/>
    <s v="2022-12-01 11:19:00"/>
    <s v="2022-12-20 11:12:58"/>
    <s v="2022-11-29 14:36:10"/>
    <s v="李帝瑾"/>
    <m/>
    <s v="省再担合规性审查通过"/>
    <s v="国担合规性审查通过"/>
    <m/>
    <n v="70"/>
    <n v="70"/>
    <n v="365"/>
    <n v="0"/>
    <n v="0"/>
    <n v="2E-3"/>
    <n v="1400"/>
    <n v="1400"/>
    <m/>
  </r>
  <r>
    <s v="4301722100900003"/>
    <s v="国担非专项业务"/>
    <s v="新增"/>
    <x v="40"/>
    <m/>
    <s v="湖南省融资再担保有限公司"/>
    <s v="邵阳市力才不锈钢金属制品有限责任公司"/>
    <s v="企业"/>
    <s v="统一社会信用代码"/>
    <s v="91430500587008983P"/>
    <m/>
    <m/>
    <m/>
    <m/>
    <s v="私人控股"/>
    <s v="否"/>
    <s v="湖南省/邵阳市/双清区"/>
    <s v="其他机械设备及电子产品批发"/>
    <s v="批发业"/>
    <n v="818"/>
    <n v="992"/>
    <n v="12"/>
    <m/>
    <s v="微型企业"/>
    <s v="小微企业"/>
    <m/>
    <s v="王思云"/>
    <s v="居民身份证"/>
    <s v="430503198306121562"/>
    <s v="中国银行邵阳分行"/>
    <n v="260"/>
    <s v="流动资金贷款"/>
    <n v="3.9"/>
    <s v="人民币"/>
    <s v="否"/>
    <s v="2022-10-09 00:00:00"/>
    <s v="2023-09-29 00:00:00"/>
    <m/>
    <s v="湘中银普惠借字2022年力才不锈钢-1号"/>
    <m/>
    <s v="湘中银普惠保字2022年力才不锈钢-2号"/>
    <s v="2022年委担字第166号"/>
    <n v="1"/>
    <m/>
    <s v="自然人保证,不动产抵押"/>
    <n v="20"/>
    <n v="30"/>
    <n v="0"/>
    <n v="20"/>
    <n v="20"/>
    <n v="10"/>
    <m/>
    <s v=""/>
    <m/>
    <s v="邵担标准产品"/>
    <m/>
    <s v="国担非专项业务"/>
    <m/>
    <s v="2022-12-01 11:19:00"/>
    <s v="2022-12-20 11:12:58"/>
    <s v="2022-11-29 14:36:10"/>
    <s v="李帝瑾"/>
    <m/>
    <s v="省再担合规性审查通过"/>
    <s v="国担合规性审查通过"/>
    <m/>
    <n v="260"/>
    <n v="260"/>
    <n v="355"/>
    <n v="0"/>
    <n v="0"/>
    <n v="2E-3"/>
    <n v="5057.53"/>
    <n v="5057.53"/>
    <m/>
  </r>
  <r>
    <s v="4301722102400002"/>
    <s v="国担非专项业务"/>
    <s v="新增"/>
    <x v="40"/>
    <m/>
    <s v="湖南省融资再担保有限公司"/>
    <s v="邵阳市材源贸易有限公司"/>
    <s v="企业"/>
    <s v="统一社会信用代码"/>
    <s v="914305005743479001"/>
    <m/>
    <m/>
    <m/>
    <m/>
    <s v="私人控股"/>
    <s v="否"/>
    <s v="湖南省/邵阳市/双清区"/>
    <s v="金属及金属矿批发"/>
    <s v="批发业"/>
    <n v="2523"/>
    <n v="3561"/>
    <n v="6"/>
    <m/>
    <s v="小型企业"/>
    <s v="小微企业"/>
    <m/>
    <s v="李力"/>
    <s v="居民身份证"/>
    <s v="430511198908142010"/>
    <s v="华融湘江银行邵阳日恒支行"/>
    <n v="114"/>
    <s v="流动资金贷款"/>
    <n v="5"/>
    <s v="人民币"/>
    <s v="否"/>
    <s v="2022-10-24 00:00:00"/>
    <s v="2023-10-24 00:00:00"/>
    <m/>
    <s v="华银邵（日恒支）流资贷字（2022）年第（162）号"/>
    <m/>
    <s v="华银邵（日恒支）保字（2022）年第（162）号"/>
    <s v="2022年委担字第103号"/>
    <n v="1"/>
    <m/>
    <s v="自然人保证,企业保证,不动产抵押,权利质押"/>
    <n v="20"/>
    <n v="30"/>
    <n v="0"/>
    <n v="20"/>
    <n v="20"/>
    <n v="10"/>
    <m/>
    <s v=""/>
    <m/>
    <s v="邵担标准产品"/>
    <m/>
    <s v="国担非专项业务"/>
    <m/>
    <s v="2022-12-01 11:19:00"/>
    <s v="2022-12-20 11:12:58"/>
    <s v="2022-11-29 14:36:10"/>
    <s v="李帝瑾"/>
    <m/>
    <s v="省再担合规性审查通过"/>
    <s v="国担合规性审查通过"/>
    <m/>
    <n v="114"/>
    <n v="114"/>
    <n v="365"/>
    <n v="0"/>
    <n v="0"/>
    <n v="2E-3"/>
    <n v="2280"/>
    <n v="2280"/>
    <m/>
  </r>
  <r>
    <s v="4301722101300001"/>
    <s v="国担非专项业务"/>
    <s v="新增"/>
    <x v="40"/>
    <m/>
    <s v="湖南省融资再担保有限公司"/>
    <s v="邵阳市宝晟环保科技有限公司"/>
    <s v="企业"/>
    <s v="统一社会信用代码"/>
    <s v="9143050057655038XP"/>
    <m/>
    <m/>
    <m/>
    <m/>
    <s v="私人控股"/>
    <s v="否"/>
    <s v="湖南省/邵阳市/大祥区"/>
    <s v="轻质建筑材料制造"/>
    <s v="工业"/>
    <n v="2219"/>
    <n v="286"/>
    <n v="16"/>
    <m/>
    <s v="微型企业"/>
    <s v="小微企业"/>
    <s v="3.4.4.5"/>
    <s v="刘志勇"/>
    <s v="居民身份证"/>
    <s v="430502196809213017"/>
    <s v="中国银行邵阳市敏州东路支行"/>
    <n v="350"/>
    <s v="流动资金贷款"/>
    <n v="4.25"/>
    <s v="人民币"/>
    <s v="否"/>
    <s v="2022-10-13 00:00:00"/>
    <s v="2023-10-10 00:00:00"/>
    <m/>
    <s v="湘中银企借字宝晟2022101101号"/>
    <m/>
    <s v="湘中银企保字宝晟2022101101号"/>
    <s v="2022年委担字第173号"/>
    <n v="0.5"/>
    <m/>
    <s v="自然人保证,不动产抵押"/>
    <n v="20"/>
    <n v="30"/>
    <n v="0"/>
    <n v="20"/>
    <n v="20"/>
    <n v="10"/>
    <m/>
    <s v="高新企业"/>
    <m/>
    <s v="邵担标准产品"/>
    <m/>
    <s v="国担非专项业务"/>
    <m/>
    <s v="2022-12-01 11:19:00"/>
    <s v="2022-12-20 11:12:58"/>
    <s v="2022-11-29 14:36:10"/>
    <s v="李帝瑾"/>
    <m/>
    <s v="省再担合规性审查通过"/>
    <s v="国担合规性审查通过"/>
    <m/>
    <n v="350"/>
    <n v="350"/>
    <n v="362"/>
    <n v="0"/>
    <n v="0"/>
    <n v="2E-3"/>
    <n v="6942.47"/>
    <n v="6942.47"/>
    <m/>
  </r>
  <r>
    <s v="4301722101200002"/>
    <s v="国担非专项业务"/>
    <s v="新增"/>
    <x v="40"/>
    <m/>
    <s v="湖南省融资再担保有限公司"/>
    <s v="湖南一源竹汽车零部件有限公司"/>
    <s v="企业"/>
    <s v="统一社会信用代码"/>
    <s v="91430500MA4PHNLH51"/>
    <m/>
    <m/>
    <m/>
    <m/>
    <s v="私人控股"/>
    <s v="否"/>
    <s v="湖南省/邵阳市/双清区"/>
    <s v="汽车零部件及配件制造"/>
    <s v="工业"/>
    <n v="9611"/>
    <n v="1287"/>
    <n v="126"/>
    <m/>
    <s v="小型企业"/>
    <s v="小微企业"/>
    <s v="5.2.3"/>
    <s v="罗鹰"/>
    <s v="居民身份证"/>
    <s v="430502196208021554"/>
    <s v="邵阳农村商业银行建材城支行"/>
    <n v="500"/>
    <s v="流动资金贷款"/>
    <n v="4.5999999999999996"/>
    <s v="人民币"/>
    <s v="否"/>
    <s v="2022-10-12 00:00:00"/>
    <s v="2023-09-29 00:00:00"/>
    <m/>
    <s v="-20544-2022-00000283"/>
    <m/>
    <s v="1-20544-2022-00000027"/>
    <s v="2022年委担字第171号"/>
    <n v="1.2"/>
    <m/>
    <s v="自然人保证,不动产抵押"/>
    <n v="20"/>
    <n v="30"/>
    <n v="0"/>
    <n v="20"/>
    <n v="20"/>
    <n v="10"/>
    <m/>
    <s v=""/>
    <m/>
    <s v="邵担标准产品"/>
    <m/>
    <s v="国担非专项业务"/>
    <m/>
    <s v="2022-12-01 11:19:00"/>
    <s v="2022-12-20 11:13:38"/>
    <s v="2022-11-29 14:36:10"/>
    <s v="李帝瑾"/>
    <m/>
    <s v="省再担合规性审查通过"/>
    <s v="国担合规性审查通过"/>
    <m/>
    <n v="500"/>
    <n v="500"/>
    <n v="352"/>
    <n v="0"/>
    <n v="0"/>
    <n v="2E-3"/>
    <n v="9643.84"/>
    <n v="9643.84"/>
    <m/>
  </r>
  <r>
    <s v="4301722103100001"/>
    <s v="国担非专项业务"/>
    <s v="新增"/>
    <x v="40"/>
    <m/>
    <s v="湖南省融资再担保有限公司"/>
    <s v="湖南省志伟钢结构有限公司"/>
    <s v="企业"/>
    <s v="统一社会信用代码"/>
    <s v="91430511730529002U"/>
    <m/>
    <m/>
    <m/>
    <m/>
    <s v="私人控股"/>
    <s v="否"/>
    <s v="湖南省/邵阳市/北塔区"/>
    <s v="金属结构制造"/>
    <s v="工业"/>
    <n v="5347"/>
    <n v="578"/>
    <n v="6"/>
    <m/>
    <s v="微型企业"/>
    <s v="小微企业"/>
    <s v="3.1.12.6"/>
    <s v="余志伟"/>
    <s v="居民身份证"/>
    <s v="430511196911102512"/>
    <s v="中国工商银行邵阳北塔支行"/>
    <n v="300"/>
    <s v="流动资金贷款"/>
    <n v="4.2"/>
    <s v="人民币"/>
    <s v="否"/>
    <s v="2022-10-31 00:00:00"/>
    <s v="2023-10-30 00:00:00"/>
    <m/>
    <s v="0190600002-2022年（北塔）字00290号"/>
    <m/>
    <s v="0190600002-2022年北塔（保）字0023号"/>
    <s v="2022年委担字第182号"/>
    <n v="1"/>
    <m/>
    <s v="自然人保证,不动产抵押"/>
    <n v="20"/>
    <n v="30"/>
    <n v="0"/>
    <n v="20"/>
    <n v="20"/>
    <n v="10"/>
    <m/>
    <s v=""/>
    <m/>
    <s v="邵担标准产品"/>
    <m/>
    <s v="国担非专项业务"/>
    <m/>
    <s v="2022-12-01 11:19:00"/>
    <s v="2022-12-20 11:12:58"/>
    <s v="2022-11-29 14:36:10"/>
    <s v="李帝瑾"/>
    <m/>
    <s v="省再担合规性审查通过"/>
    <s v="国担合规性审查通过"/>
    <m/>
    <n v="300"/>
    <n v="300"/>
    <n v="364"/>
    <n v="0"/>
    <n v="0"/>
    <n v="2E-3"/>
    <n v="5983.56"/>
    <n v="5983.56"/>
    <m/>
  </r>
  <r>
    <s v="4306022111500001"/>
    <s v="国担非专项业务"/>
    <s v="新增"/>
    <x v="0"/>
    <s v=""/>
    <s v="湖南省融资再担保有限公司"/>
    <s v="宁远县大麦电子商务有限公司"/>
    <s v="企业"/>
    <s v="统一社会信用代码"/>
    <s v="91431126MA4M1G9U61"/>
    <s v="颜素琼"/>
    <s v="15874677259"/>
    <m/>
    <m/>
    <s v="私人控股"/>
    <s v="否"/>
    <s v="湖南省/永州市/宁远县"/>
    <s v="医疗用品及器材批发"/>
    <s v="批发业"/>
    <n v="1214.81"/>
    <n v="1103.97"/>
    <n v="34"/>
    <m/>
    <s v="小型企业"/>
    <s v="小微企业"/>
    <s v=""/>
    <s v="颜素琼"/>
    <s v="居民身份证"/>
    <s v="431126199002061220"/>
    <s v="中国邮政储蓄银行宁远县支行"/>
    <n v="150"/>
    <s v="流动资金贷款"/>
    <n v="5.25"/>
    <s v="人民币"/>
    <s v="否"/>
    <s v="2022-11-15 00:00:00"/>
    <s v="2023-11-09 00:00:00"/>
    <m/>
    <s v="0343016698221110971528"/>
    <m/>
    <s v="宁担保2022081-01号，宁担保2022081-02号,宁担保2022081-03号"/>
    <s v="宁担2022081号"/>
    <n v="0.5"/>
    <m/>
    <s v="自然人保证"/>
    <n v="20"/>
    <n v="30"/>
    <m/>
    <n v="20"/>
    <n v="20"/>
    <n v="10"/>
    <m/>
    <s v=""/>
    <m/>
    <s v="政策性融资担保"/>
    <s v=""/>
    <s v="国担非专项业务"/>
    <m/>
    <s v="2022-12-09 10:05:07"/>
    <s v="2022-12-20 11:13:38"/>
    <s v="2022-11-29 00:00:00"/>
    <s v="欧阳小凤"/>
    <m/>
    <s v="省再担合规性审查通过"/>
    <s v="国担合规性审查通过"/>
    <m/>
    <n v="150"/>
    <n v="150"/>
    <n v="359"/>
    <n v="0"/>
    <n v="0"/>
    <n v="2E-3"/>
    <n v="2950.68"/>
    <n v="2950.68"/>
    <m/>
  </r>
  <r>
    <s v="4306022112100001"/>
    <s v="国担非专项业务"/>
    <s v="新增"/>
    <x v="0"/>
    <s v=""/>
    <s v="湖南省融资再担保有限公司"/>
    <s v="宁远县佳林电器销售有限公司"/>
    <s v="企业"/>
    <s v="统一社会信用代码"/>
    <s v="91431126329343850Y"/>
    <s v="林明"/>
    <s v="13789215128"/>
    <m/>
    <m/>
    <s v="私人控股"/>
    <s v="否"/>
    <s v="湖南省/永州市/宁远县"/>
    <s v="日用家电零售"/>
    <s v="零售业"/>
    <n v="321.07"/>
    <n v="1418.0519999999999"/>
    <n v="7"/>
    <m/>
    <s v="微型企业"/>
    <s v="小微企业"/>
    <s v=""/>
    <s v="林明"/>
    <s v="居民身份证"/>
    <s v="432929198212204516"/>
    <s v="中国邮政储蓄银行宁远县支行"/>
    <n v="200"/>
    <s v="流动资金贷款"/>
    <n v="5.25"/>
    <s v="人民币"/>
    <s v="否"/>
    <s v="2022-11-21 00:00:00"/>
    <s v="2023-11-20 00:00:00"/>
    <m/>
    <s v="0343016698221121986268"/>
    <m/>
    <s v="宁担保2022090-01号,宁担保2022090-02号"/>
    <s v="宁担2022090号"/>
    <n v="0.5"/>
    <m/>
    <s v="自然人保证,权利质押,企业保证"/>
    <n v="20"/>
    <n v="30"/>
    <m/>
    <n v="20"/>
    <n v="20"/>
    <n v="10"/>
    <m/>
    <s v=""/>
    <m/>
    <s v="政策性融资担保"/>
    <s v=""/>
    <s v="国担非专项业务"/>
    <m/>
    <s v="2022-12-09 10:05:07"/>
    <s v="2022-12-20 11:13:38"/>
    <s v="2022-11-29 00:00:00"/>
    <s v="欧阳小凤"/>
    <m/>
    <s v="省再担合规性审查通过"/>
    <s v="国担合规性审查通过"/>
    <m/>
    <n v="200"/>
    <n v="200"/>
    <n v="364"/>
    <n v="0"/>
    <n v="0"/>
    <n v="2E-3"/>
    <n v="3989.04"/>
    <n v="3989.04"/>
    <m/>
  </r>
  <r>
    <s v="4306022112200001"/>
    <s v="国担非专项业务"/>
    <s v="新增"/>
    <x v="0"/>
    <s v=""/>
    <s v="湖南省融资再担保有限公司"/>
    <s v="宁远县好放心米业有限责任公司"/>
    <s v="企业"/>
    <s v="统一社会信用代码"/>
    <s v="914311263447925158"/>
    <s v="欧五尧"/>
    <s v="13974647606"/>
    <m/>
    <m/>
    <s v="私人控股"/>
    <s v="否"/>
    <s v="湖南省/永州市/宁远县"/>
    <s v="农产品初加工活动"/>
    <s v="农、林、牧、渔业"/>
    <n v="1597.31"/>
    <n v="1870.64"/>
    <n v="13"/>
    <m/>
    <s v="中型企业"/>
    <s v="三农"/>
    <s v=""/>
    <s v="曾万富"/>
    <s v="居民身份证"/>
    <s v="431126199801140814"/>
    <s v="湖南宁远潭农商村镇银行"/>
    <n v="99"/>
    <s v="流动资金贷款"/>
    <n v="7"/>
    <s v="人民币"/>
    <s v="否"/>
    <s v="2022-11-22 00:00:00"/>
    <s v="2023-01-22 00:00:00"/>
    <m/>
    <s v="-92400-2022-00000733"/>
    <m/>
    <s v="宁担保2022079号"/>
    <s v="宁担2022079号"/>
    <n v="1"/>
    <m/>
    <s v="自然人保证,动产质押"/>
    <n v="20"/>
    <n v="30"/>
    <m/>
    <n v="20"/>
    <n v="20"/>
    <n v="10"/>
    <m/>
    <s v="高新企业,限制消费令"/>
    <m/>
    <s v="政策性融资担保"/>
    <s v=""/>
    <s v="国担非专项业务"/>
    <m/>
    <s v="2022-12-09 10:05:07"/>
    <s v="2022-12-20 11:13:38"/>
    <s v="2022-11-29 00:00:00"/>
    <s v="欧阳小凤"/>
    <m/>
    <s v="省再担合规性审查通过"/>
    <s v="国担合规性审查通过"/>
    <m/>
    <n v="99"/>
    <n v="99"/>
    <n v="61"/>
    <n v="0"/>
    <n v="0"/>
    <n v="2E-3"/>
    <n v="330.9"/>
    <n v="330.9"/>
    <m/>
  </r>
  <r>
    <s v="4301922112500001"/>
    <s v="国担非专项业务"/>
    <s v="展期"/>
    <x v="3"/>
    <s v=""/>
    <s v="湖南省融资再担保有限公司"/>
    <s v="湖南赛菱体育用品有限公司"/>
    <s v="企业"/>
    <s v="统一社会信用代码"/>
    <s v="91431102MA4PKG106F"/>
    <m/>
    <m/>
    <m/>
    <m/>
    <s v="私人控股"/>
    <s v="否"/>
    <s v="湖南省/永州市/零陵区"/>
    <s v="运动防护用具制造"/>
    <s v="工业"/>
    <n v="4617"/>
    <n v="345"/>
    <n v="26"/>
    <n v="20.239999999999998"/>
    <s v="小型企业"/>
    <s v="小微企业"/>
    <s v=""/>
    <s v="李松顺"/>
    <s v="居民身份证"/>
    <s v="432901197209237236"/>
    <s v="中国农业银行永州零陵支行"/>
    <n v="480"/>
    <s v="流动资金贷款"/>
    <n v="4.55"/>
    <s v="人民币"/>
    <s v="否"/>
    <s v="2021-11-25 00:00:00"/>
    <s v="2023-11-23 00:00:00"/>
    <s v="2022-11-25 00:00:00"/>
    <s v="43010120210003150"/>
    <m/>
    <s v="43100120210032712"/>
    <s v="W2022ZHJ021"/>
    <n v="1.5"/>
    <m/>
    <s v="不动产抵押"/>
    <n v="20"/>
    <n v="40"/>
    <n v="0"/>
    <n v="20"/>
    <n v="20"/>
    <n v="0"/>
    <m/>
    <s v=""/>
    <s v="展期协议:43010220220002434"/>
    <s v="国担非专项业务"/>
    <s v=""/>
    <s v="国担非专项业务"/>
    <m/>
    <s v="2022-12-01 11:19:00"/>
    <s v="2022-12-20 11:12:58"/>
    <s v="2022-11-29 00:00:00"/>
    <s v="蔡晓辉"/>
    <m/>
    <s v="省再担合规性审查通过"/>
    <s v="国担合规性审查通过"/>
    <m/>
    <n v="480"/>
    <n v="480"/>
    <n v="363"/>
    <n v="0"/>
    <n v="0"/>
    <n v="2E-3"/>
    <n v="9547.4"/>
    <n v="9547.4"/>
    <m/>
  </r>
  <r>
    <s v="4301922111900001"/>
    <s v="国担非专项业务"/>
    <s v="展期"/>
    <x v="3"/>
    <s v=""/>
    <s v="湖南省融资再担保有限公司"/>
    <s v="湖南赛菱体育用品有限公司"/>
    <s v="企业"/>
    <s v="统一社会信用代码"/>
    <s v="91431102MA4PKG106F"/>
    <m/>
    <m/>
    <m/>
    <m/>
    <s v="私人控股"/>
    <s v="否"/>
    <s v="湖南省/永州市/零陵区"/>
    <s v="运动防护用具制造"/>
    <s v="工业"/>
    <n v="4617"/>
    <n v="345"/>
    <n v="26"/>
    <n v="20.239999999999998"/>
    <s v="小型企业"/>
    <s v="小微企业"/>
    <s v=""/>
    <s v="李松顺"/>
    <s v="居民身份证"/>
    <s v="432901197209237236"/>
    <s v="中国农业银行永州零陵支行"/>
    <n v="500"/>
    <s v="流动资金贷款"/>
    <n v="4.55"/>
    <s v="人民币"/>
    <s v="否"/>
    <s v="2021-11-19 00:00:00"/>
    <s v="2023-11-18 00:00:00"/>
    <s v="2022-11-19 00:00:00"/>
    <s v="43010120210003023"/>
    <m/>
    <s v="43100120210032296"/>
    <s v="W2022ZHJ021"/>
    <n v="1.5"/>
    <m/>
    <s v="不动产抵押"/>
    <n v="20"/>
    <n v="40"/>
    <n v="0"/>
    <n v="20"/>
    <n v="20"/>
    <n v="0"/>
    <m/>
    <s v=""/>
    <s v="展期协议：43010220220002431"/>
    <s v="国担非专项业务"/>
    <s v=""/>
    <s v="国担非专项业务"/>
    <m/>
    <s v="2022-12-01 11:19:00"/>
    <s v="2022-12-20 11:13:38"/>
    <s v="2022-11-29 00:00:00"/>
    <s v="蔡晓辉"/>
    <m/>
    <s v="省再担合规性审查通过"/>
    <s v="国担合规性审查通过"/>
    <m/>
    <n v="500"/>
    <n v="500"/>
    <n v="364"/>
    <n v="0"/>
    <n v="0"/>
    <n v="2E-3"/>
    <n v="9972.6"/>
    <n v="9972.6"/>
    <m/>
  </r>
  <r>
    <s v="4301922102800009"/>
    <s v="国担非专项业务"/>
    <s v="展期"/>
    <x v="3"/>
    <s v=""/>
    <s v="湖南省融资再担保有限公司"/>
    <s v="永州安牙舒口腔有限公司"/>
    <s v="企业"/>
    <s v="统一社会信用代码"/>
    <s v="91431103MA4RDJFQXJ"/>
    <m/>
    <m/>
    <m/>
    <m/>
    <s v="私人控股"/>
    <s v="否"/>
    <s v="湖南省/永州市/冷水滩区"/>
    <s v="专科疾病防治院（所、站）"/>
    <s v="其他未列明行业"/>
    <n v="531"/>
    <n v="701"/>
    <n v="31"/>
    <n v="0"/>
    <s v="小型企业"/>
    <s v="小微企业"/>
    <s v=""/>
    <s v="唐艳玲"/>
    <s v="居民身份证"/>
    <s v="431122198509047647"/>
    <s v="长沙银行永州分行"/>
    <n v="150"/>
    <s v="流动资金贷款"/>
    <n v="5.46"/>
    <s v="人民币"/>
    <s v="否"/>
    <s v="2021-10-28 00:00:00"/>
    <s v="2023-04-27 00:00:00"/>
    <s v="2022-10-28 00:00:00"/>
    <s v="302020211001001395000"/>
    <m/>
    <s v="DB30200120211025038845"/>
    <s v="W2022YZF026"/>
    <n v="1"/>
    <m/>
    <s v="不动产抵押"/>
    <n v="20"/>
    <n v="40"/>
    <n v="0"/>
    <n v="20"/>
    <n v="20"/>
    <n v="0"/>
    <m/>
    <s v=""/>
    <s v="长沙银行人民币借款合同之补充协议：302020211001001395000-1_x000a_担保补充协议：DB30200120211025038845-1"/>
    <s v="国担非专项业务"/>
    <s v=""/>
    <s v="国担非专项业务"/>
    <m/>
    <s v="2022-12-07 10:22:19"/>
    <s v="2022-12-20 11:13:38"/>
    <s v="2022-11-29 00:00:00"/>
    <s v="蔡晓辉"/>
    <m/>
    <s v="省再担合规性审查通过"/>
    <s v="国担合规性审查通过"/>
    <m/>
    <n v="150"/>
    <n v="150"/>
    <n v="181"/>
    <n v="0"/>
    <n v="0"/>
    <n v="2E-3"/>
    <n v="1487.67"/>
    <n v="1487.67"/>
    <m/>
  </r>
  <r>
    <s v="4301922101000005"/>
    <s v="国担非专项业务"/>
    <s v="展期"/>
    <x v="3"/>
    <s v=""/>
    <s v="湖南省融资再担保有限公司"/>
    <s v="湖南赛菱体育用品有限公司"/>
    <s v="企业"/>
    <s v="统一社会信用代码"/>
    <s v="91431102MA4PKG106F"/>
    <m/>
    <m/>
    <m/>
    <m/>
    <s v="私人控股"/>
    <s v="否"/>
    <s v="湖南省/永州市/零陵区"/>
    <s v="运动防护用具制造"/>
    <s v="工业"/>
    <n v="4617"/>
    <n v="345"/>
    <n v="26"/>
    <n v="20.239999999999998"/>
    <s v="小型企业"/>
    <s v="小微企业"/>
    <s v=""/>
    <s v="李松顺"/>
    <s v="居民身份证"/>
    <s v="432901197209237236"/>
    <s v="华融湘江银行永州分行"/>
    <n v="350"/>
    <s v="流动资金贷款"/>
    <n v="5"/>
    <s v="人民币"/>
    <s v="否"/>
    <s v="2021-10-09 00:00:00"/>
    <s v="2023-09-29 00:00:00"/>
    <s v="2022-10-10 00:00:00"/>
    <s v="华银（永）（零陵支行）流资贷字（2021）年第（8017）号"/>
    <m/>
    <s v="华银永零陵支行最保字2021年第8019号"/>
    <s v="W2022ZHJ016"/>
    <n v="1.5"/>
    <m/>
    <s v="自然人保证,不动产抵押"/>
    <n v="20"/>
    <n v="40"/>
    <n v="0"/>
    <n v="20"/>
    <n v="20"/>
    <n v="0"/>
    <m/>
    <s v=""/>
    <s v="展期协议：华银永（零陵支行）展字（2022）年第（8074号）"/>
    <s v="政银担"/>
    <s v=""/>
    <s v="国担非专项业务"/>
    <m/>
    <s v="2022-12-07 10:22:19"/>
    <s v="2022-12-20 11:14:02"/>
    <s v="2022-11-30 00:00:00"/>
    <s v="蔡晓辉"/>
    <m/>
    <s v="省再担合规性审查通过"/>
    <s v="国担合规性审查通过"/>
    <m/>
    <n v="350"/>
    <n v="350"/>
    <n v="354"/>
    <n v="0"/>
    <n v="0"/>
    <n v="2E-3"/>
    <n v="6789.04"/>
    <n v="6789.04"/>
    <m/>
  </r>
  <r>
    <s v="4306022102210001"/>
    <s v="国担非专项业务"/>
    <s v="新增"/>
    <x v="0"/>
    <s v=""/>
    <s v="湖南省融资再担保有限公司"/>
    <s v="李伟强"/>
    <s v="农户"/>
    <s v="居民身份证"/>
    <s v="432924197303273238"/>
    <s v="李伟强"/>
    <m/>
    <m/>
    <m/>
    <m/>
    <s v="否"/>
    <s v="湖南省/永州市/宁远县"/>
    <s v="含油果种植"/>
    <s v="农、林、牧、渔业"/>
    <m/>
    <m/>
    <n v="1"/>
    <m/>
    <s v="其他"/>
    <s v="三农"/>
    <s v=""/>
    <m/>
    <m/>
    <m/>
    <s v="湖南宁远农村商业银行冷水支行"/>
    <n v="100"/>
    <s v="流动资金贷款"/>
    <n v="7.8"/>
    <s v="人民币"/>
    <s v="否"/>
    <s v="2022-10-22 00:00:00"/>
    <s v="2025-08-22 00:00:00"/>
    <m/>
    <s v="40511-2022-00000387"/>
    <m/>
    <s v="宁批量担【2022】0140号"/>
    <s v="宁批量担【2022】0140号"/>
    <n v="0.5"/>
    <m/>
    <s v="自然人保证"/>
    <n v="20"/>
    <n v="30"/>
    <m/>
    <n v="20"/>
    <n v="20"/>
    <n v="10"/>
    <m/>
    <s v=""/>
    <m/>
    <s v="湘再担批量业务（农商行）"/>
    <s v=""/>
    <s v="湘再担产品"/>
    <m/>
    <s v="2022-12-09 10:05:07"/>
    <s v="2022-12-20 11:13:38"/>
    <s v="2022-11-30 10:41:50"/>
    <s v="李圳鹏"/>
    <m/>
    <s v="省再担合规性审查通过"/>
    <s v="国担合规性审查通过"/>
    <m/>
    <n v="100"/>
    <n v="100"/>
    <n v="1035"/>
    <n v="0"/>
    <n v="0"/>
    <n v="2E-3"/>
    <n v="2000"/>
    <n v="2000"/>
    <m/>
  </r>
  <r>
    <s v="4306022092710003"/>
    <s v="国担非专项业务"/>
    <s v="新增"/>
    <x v="0"/>
    <s v=""/>
    <s v="湖南省融资再担保有限公司"/>
    <s v="郑增强"/>
    <s v="农户"/>
    <s v="居民身份证"/>
    <s v="432923196801164279"/>
    <s v="郑增强"/>
    <m/>
    <m/>
    <m/>
    <m/>
    <s v="否"/>
    <s v="湖南省/永州市/宁远县"/>
    <s v="其他水果种植"/>
    <s v="农、林、牧、渔业"/>
    <m/>
    <m/>
    <n v="1"/>
    <m/>
    <s v="其他"/>
    <s v="三农"/>
    <s v=""/>
    <m/>
    <m/>
    <m/>
    <s v="湖南宁远农村商业银行大阳洞支行"/>
    <n v="80"/>
    <s v="流动资金贷款"/>
    <n v="7.8"/>
    <s v="人民币"/>
    <s v="否"/>
    <s v="2022-09-27 00:00:00"/>
    <s v="2025-09-27 00:00:00"/>
    <m/>
    <s v="40529-2022-00000251"/>
    <m/>
    <s v="宁批量担【2022】0178号"/>
    <s v="宁批量担【2022】0178号"/>
    <n v="0.5"/>
    <m/>
    <s v="自然人保证"/>
    <n v="20"/>
    <n v="30"/>
    <m/>
    <n v="20"/>
    <n v="20"/>
    <n v="10"/>
    <m/>
    <s v=""/>
    <m/>
    <s v="湘再担批量业务（农商行）"/>
    <s v=""/>
    <s v="湘再担产品"/>
    <m/>
    <s v="2022-12-09 10:05:07"/>
    <s v="2022-12-20 11:13:38"/>
    <s v="2022-11-30 10:48:54"/>
    <s v="李圳鹏"/>
    <m/>
    <s v="省再担合规性审查通过"/>
    <s v="国担合规性审查通过"/>
    <m/>
    <n v="80"/>
    <n v="80"/>
    <n v="1096"/>
    <n v="0"/>
    <n v="0"/>
    <n v="2E-3"/>
    <n v="1600"/>
    <n v="1600"/>
    <m/>
  </r>
  <r>
    <s v="4306022093010001"/>
    <s v="国担非专项业务"/>
    <s v="新增"/>
    <x v="0"/>
    <s v=""/>
    <s v="湖南省融资再担保有限公司"/>
    <s v="王利平"/>
    <s v="农户"/>
    <s v="居民身份证"/>
    <s v="432924197902103855"/>
    <s v="王利平"/>
    <m/>
    <m/>
    <m/>
    <m/>
    <s v="否"/>
    <s v="湖南省/永州市/宁远县"/>
    <s v="金属门窗制造"/>
    <s v="工业"/>
    <m/>
    <m/>
    <n v="1"/>
    <m/>
    <s v="其他"/>
    <s v="三农"/>
    <s v=""/>
    <m/>
    <m/>
    <m/>
    <s v="湖南宁远农村商业银行太平支行"/>
    <n v="100"/>
    <s v="流动资金贷款"/>
    <n v="7.8"/>
    <s v="人民币"/>
    <s v="否"/>
    <s v="2022-09-30 00:00:00"/>
    <s v="2025-09-30 00:00:00"/>
    <m/>
    <s v="40514-2022-00000539"/>
    <m/>
    <s v="宁批量担【2022】0188号"/>
    <s v="宁批量担【2022】0188号"/>
    <n v="0.5"/>
    <m/>
    <s v="自然人保证"/>
    <n v="20"/>
    <n v="30"/>
    <m/>
    <n v="20"/>
    <n v="20"/>
    <n v="10"/>
    <m/>
    <s v=""/>
    <m/>
    <s v="湘再担批量业务（农商行）"/>
    <s v=""/>
    <s v="湘再担产品"/>
    <m/>
    <s v="2022-12-09 10:05:07"/>
    <s v="2022-12-20 11:13:38"/>
    <s v="2022-11-30 10:54:32"/>
    <s v="李圳鹏"/>
    <m/>
    <s v="省再担合规性审查通过"/>
    <s v="国担合规性审查通过"/>
    <m/>
    <n v="100"/>
    <n v="100"/>
    <n v="1096"/>
    <n v="0"/>
    <n v="0"/>
    <n v="2E-3"/>
    <n v="2000"/>
    <n v="2000"/>
    <m/>
  </r>
  <r>
    <s v="4306022092310001"/>
    <s v="国担非专项业务"/>
    <s v="新增"/>
    <x v="0"/>
    <s v=""/>
    <s v="湖南省融资再担保有限公司"/>
    <s v="段正伟"/>
    <s v="农户"/>
    <s v="居民身份证"/>
    <s v="431126198811130076"/>
    <s v="段正伟"/>
    <m/>
    <m/>
    <m/>
    <m/>
    <s v="否"/>
    <s v="湖南省/永州市/宁远县"/>
    <s v="其他道路、隧道和桥梁工程建筑"/>
    <s v="建筑业"/>
    <m/>
    <m/>
    <n v="1"/>
    <m/>
    <s v="其他"/>
    <s v="三农"/>
    <s v=""/>
    <m/>
    <m/>
    <m/>
    <s v="湖南宁远农村商业银行城关支行"/>
    <n v="100"/>
    <s v="流动资金贷款"/>
    <n v="7.8"/>
    <s v="人民币"/>
    <s v="否"/>
    <s v="2022-09-23 00:00:00"/>
    <s v="2025-09-23 00:00:00"/>
    <m/>
    <s v="40501-2022-00000527"/>
    <m/>
    <s v="宁批量担【2022】0182号"/>
    <s v="宁批量担【2022】0182号"/>
    <n v="0.5"/>
    <m/>
    <s v="自然人保证"/>
    <n v="20"/>
    <n v="30"/>
    <m/>
    <n v="20"/>
    <n v="20"/>
    <n v="10"/>
    <m/>
    <s v=""/>
    <m/>
    <s v="湘再担批量业务（农商行）"/>
    <s v=""/>
    <s v="湘再担产品"/>
    <m/>
    <s v="2022-12-09 10:05:07"/>
    <s v="2022-12-20 11:14:02"/>
    <s v="2022-11-30 10:58:52"/>
    <s v="李圳鹏"/>
    <m/>
    <s v="省再担合规性审查通过"/>
    <s v="国担合规性审查通过"/>
    <m/>
    <n v="100"/>
    <n v="100"/>
    <n v="1096"/>
    <n v="0"/>
    <n v="0"/>
    <n v="2E-3"/>
    <n v="2000"/>
    <n v="2000"/>
    <m/>
  </r>
  <r>
    <s v="4301122101200150"/>
    <s v="国担非专项业务"/>
    <s v="新增"/>
    <x v="7"/>
    <m/>
    <s v="湖南省融资再担保有限公司"/>
    <s v="南县新联信息技术服务有限公司"/>
    <s v="企业"/>
    <s v="统一社会信用代码"/>
    <s v="91430921MA4LR9GC5F"/>
    <s v="刘晖"/>
    <s v="13511115761"/>
    <m/>
    <m/>
    <s v="私人控股"/>
    <s v="否"/>
    <s v="湖南省/益阳市/南县"/>
    <s v="互联网其他信息服务"/>
    <s v="信息传输业"/>
    <n v="300"/>
    <n v="100"/>
    <n v="10"/>
    <n v="6.9"/>
    <s v="小型企业"/>
    <s v="小微企业"/>
    <s v="1.4.4"/>
    <s v="刘晖"/>
    <s v="居民身份证"/>
    <s v="43232219741212050X"/>
    <s v="长沙银行南县支行"/>
    <n v="50"/>
    <s v="流动资金贷款"/>
    <n v="6.5"/>
    <s v="人民币"/>
    <s v="否"/>
    <s v="2022-10-12 00:00:00"/>
    <s v="2025-10-12 00:00:00"/>
    <m/>
    <s v="C20220920481722001E"/>
    <m/>
    <s v="C20220920481722001A"/>
    <s v="C20220920481722001B"/>
    <n v="1"/>
    <m/>
    <s v="自然人保证"/>
    <n v="20"/>
    <n v="40"/>
    <n v="0"/>
    <n v="20"/>
    <n v="20"/>
    <n v="0"/>
    <m/>
    <s v=""/>
    <s v="2022/10税e贷（授信备案）"/>
    <s v="国担非专项业务"/>
    <m/>
    <s v="国担非专项业务"/>
    <m/>
    <s v="2022-12-07 10:22:19"/>
    <s v="2022-12-20 11:14:02"/>
    <s v="2022-11-30 11:12:25"/>
    <s v="许汉威"/>
    <m/>
    <s v="省再担合规性审查通过"/>
    <s v="国担合规性审查通过"/>
    <m/>
    <n v="50"/>
    <n v="50"/>
    <n v="1096"/>
    <n v="0"/>
    <n v="0"/>
    <n v="2E-3"/>
    <n v="1000"/>
    <n v="1000"/>
    <m/>
  </r>
  <r>
    <s v="4302922110710001"/>
    <s v="国担非专项业务"/>
    <s v="新增"/>
    <x v="10"/>
    <s v=""/>
    <s v="湖南省融资再担保有限公司"/>
    <s v="彭春林"/>
    <s v="农户"/>
    <s v="居民身份证"/>
    <s v="430321197802024590"/>
    <m/>
    <m/>
    <m/>
    <m/>
    <m/>
    <s v="否"/>
    <s v="湖南省/湘潭市/湘潭县"/>
    <s v="稻谷种植"/>
    <s v="农、林、牧、渔业"/>
    <m/>
    <m/>
    <n v="1"/>
    <m/>
    <s v="其他"/>
    <s v="三农"/>
    <s v=""/>
    <m/>
    <m/>
    <m/>
    <s v="中国农业银行湘潭县支行"/>
    <n v="200"/>
    <s v="个人经营性贷款"/>
    <n v="3.7"/>
    <s v="人民币"/>
    <s v="否"/>
    <s v="2022-11-07 00:00:00"/>
    <s v="2027-11-06 00:00:00"/>
    <m/>
    <s v="43020120220197614"/>
    <m/>
    <s v="43020120220197614"/>
    <s v="2022年湘潭县莲乡担保第073（委）字01号"/>
    <n v="0.8"/>
    <m/>
    <s v="自然人保证,企业保证"/>
    <n v="20"/>
    <n v="40"/>
    <n v="0"/>
    <n v="20"/>
    <n v="20"/>
    <n v="0"/>
    <m/>
    <s v=""/>
    <s v="该银行个人贷款业务借款合同与保证合同为整合形式。"/>
    <s v="国担非专项业务"/>
    <s v=""/>
    <s v="国担非专项业务"/>
    <m/>
    <s v="2022-12-19 15:39:48"/>
    <s v="2022-12-30 16:48:46"/>
    <s v="2022-12-01 00:00:00"/>
    <s v="傅庆红"/>
    <m/>
    <s v="省再担合规性审查通过"/>
    <s v="国担合规性审查通过"/>
    <m/>
    <n v="200"/>
    <n v="200"/>
    <n v="1825"/>
    <n v="0"/>
    <n v="0"/>
    <n v="2E-3"/>
    <n v="4000"/>
    <n v="4000"/>
    <m/>
  </r>
  <r>
    <s v="4302922110800001"/>
    <s v="国担非专项业务"/>
    <s v="新增"/>
    <x v="10"/>
    <s v=""/>
    <s v="湖南省融资再担保有限公司"/>
    <s v="湘潭珺旭科技有限公司"/>
    <s v="企业"/>
    <s v="统一社会信用代码"/>
    <s v="91430300MA4L13XW9L"/>
    <m/>
    <m/>
    <m/>
    <m/>
    <s v="私人控股"/>
    <s v="否"/>
    <s v="湖南省/湘潭市/湘潭县"/>
    <s v="汽车零部件及配件制造"/>
    <s v="工业"/>
    <n v="9204.56"/>
    <n v="7131.68"/>
    <n v="55"/>
    <m/>
    <s v="小型企业"/>
    <s v="三农,小微企业,战略新兴产业"/>
    <s v="5.2.3"/>
    <s v="张长伟"/>
    <s v="居民身份证"/>
    <s v="430422197211291015"/>
    <s v="湖南湘潭湘淮村镇银行营业部"/>
    <n v="200"/>
    <s v="流动资金贷款"/>
    <n v="6.7426000000000004"/>
    <s v="人民币"/>
    <s v="否"/>
    <s v="2022-11-08 00:00:00"/>
    <s v="2023-11-07 00:00:00"/>
    <m/>
    <s v="（1895020000）流借字[2022]第110851号"/>
    <m/>
    <s v="（1895020000）最高额保字[2022]第110851号"/>
    <s v="2021年湘潭县莲乡担保第239（委）字01号"/>
    <n v="1"/>
    <m/>
    <s v="自然人保证,动产抵押"/>
    <n v="20"/>
    <n v="40"/>
    <n v="0"/>
    <n v="20"/>
    <n v="20"/>
    <n v="0"/>
    <m/>
    <s v="高新企业"/>
    <m/>
    <s v="国担非专项业务"/>
    <s v=""/>
    <s v="国担非专项业务"/>
    <m/>
    <s v="2022-12-19 15:39:48"/>
    <s v="2022-12-30 16:48:46"/>
    <s v="2022-12-01 00:00:00"/>
    <s v="傅庆红"/>
    <m/>
    <s v="省再担合规性审查通过"/>
    <s v="国担合规性审查通过"/>
    <m/>
    <n v="200"/>
    <n v="200"/>
    <n v="364"/>
    <n v="0"/>
    <n v="0"/>
    <n v="2E-3"/>
    <n v="3989.04"/>
    <n v="3989.04"/>
    <m/>
  </r>
  <r>
    <s v="4306222112900001"/>
    <s v="国担非专项业务"/>
    <s v="新增"/>
    <x v="14"/>
    <s v=""/>
    <s v="湖南省融资再担保有限公司"/>
    <s v="湖南盛当红木业有限公司"/>
    <s v="企业"/>
    <s v="统一社会信用代码"/>
    <s v="91430524MA4RD2HA57"/>
    <s v="李辉"/>
    <s v="15873922229"/>
    <m/>
    <m/>
    <s v="私人控股"/>
    <s v="否"/>
    <s v="湖南省/邵阳市/隆回县"/>
    <s v="木质家具制造"/>
    <s v="工业"/>
    <n v="3472.89"/>
    <n v="3556.21"/>
    <n v="40"/>
    <m/>
    <s v="小型企业"/>
    <s v="三农,小微企业"/>
    <s v=""/>
    <s v="李辉"/>
    <s v="居民身份证"/>
    <s v="430524199511070334"/>
    <s v="湖南隆回农村商业银行城西支行"/>
    <n v="500"/>
    <s v="流动资金贷款"/>
    <n v="5.48"/>
    <s v="人民币"/>
    <s v="否"/>
    <s v="2022-11-29 00:00:00"/>
    <s v="2025-11-28 00:00:00"/>
    <m/>
    <s v="-17504-2022-00000516"/>
    <s v="2022112918850401200000002"/>
    <s v="1-17504-2022-00000159"/>
    <s v="隆担委字【2022】第53号"/>
    <n v="1"/>
    <m/>
    <s v="自然人保证,不动产抵押"/>
    <n v="20"/>
    <n v="30"/>
    <n v="0"/>
    <n v="20"/>
    <n v="20"/>
    <n v="10"/>
    <m/>
    <s v=""/>
    <s v="该项目为循环贷，主债权起始日期根据借款合同填写。"/>
    <s v="国担非专项业务"/>
    <s v=""/>
    <s v="国担非专项业务"/>
    <m/>
    <s v="2022-12-13 15:04:00"/>
    <s v="2022-12-30 16:48:46"/>
    <s v="2022-12-01 00:00:00"/>
    <s v="邱添"/>
    <m/>
    <s v="省再担合规性审查通过"/>
    <s v="国担合规性审查通过"/>
    <m/>
    <n v="500"/>
    <n v="500"/>
    <n v="1095"/>
    <n v="0"/>
    <n v="0"/>
    <n v="2E-3"/>
    <n v="10000"/>
    <n v="10000"/>
    <m/>
  </r>
  <r>
    <s v="4305722110300005"/>
    <s v="国担非专项业务"/>
    <s v="新增"/>
    <x v="43"/>
    <m/>
    <s v="湖南省融资再担保有限公司"/>
    <s v="嘉禾县坦坪镇满堂村经济联合社"/>
    <s v="非企业经济组织"/>
    <s v="统一社会信用代码"/>
    <s v="N2431024MF3058253R"/>
    <m/>
    <m/>
    <m/>
    <m/>
    <s v="集体控股"/>
    <s v="是"/>
    <s v="湖南省/郴州市/嘉禾县"/>
    <s v="农村集体经济组织管理"/>
    <s v="租赁和商务服务业"/>
    <n v="215"/>
    <n v="120.8"/>
    <n v="2866"/>
    <m/>
    <s v="其他"/>
    <s v="三农"/>
    <m/>
    <s v="李柏华"/>
    <s v="居民身份证"/>
    <s v="432826197810143013"/>
    <s v="中国建设银行郴州市分行"/>
    <n v="100"/>
    <s v="流动资金贷款"/>
    <n v="4.5"/>
    <s v="人民币"/>
    <s v="否"/>
    <s v="2022-11-03 00:00:00"/>
    <s v="2025-11-03 00:00:00"/>
    <m/>
    <s v="建郴嘉禾共享贷（2022）001号"/>
    <m/>
    <s v="建担[2022]第0426号"/>
    <s v="郴担嘉禾（2022）001号"/>
    <n v="0.2"/>
    <m/>
    <s v="无"/>
    <n v="20"/>
    <n v="40"/>
    <n v="0"/>
    <n v="20"/>
    <n v="20"/>
    <n v="0"/>
    <m/>
    <s v=""/>
    <m/>
    <s v="国担非专项业务"/>
    <m/>
    <s v="国担非专项业务"/>
    <m/>
    <s v="2022-12-06 08:58:52"/>
    <s v="2022-12-20 11:13:38"/>
    <s v="2022-12-01 11:47:22"/>
    <s v="李玉坤"/>
    <m/>
    <s v="省再担合规性审查通过"/>
    <s v="国担合规性审查通过"/>
    <m/>
    <n v="100"/>
    <n v="100"/>
    <n v="1096"/>
    <n v="0"/>
    <n v="0"/>
    <n v="2E-3"/>
    <n v="2000"/>
    <n v="2000"/>
    <m/>
  </r>
  <r>
    <s v="4305722110300006"/>
    <s v="国担非专项业务"/>
    <s v="新增"/>
    <x v="43"/>
    <m/>
    <s v="湖南省融资再担保有限公司"/>
    <s v="嘉禾县坦坪镇瑶冲村经济联合社"/>
    <s v="非企业经济组织"/>
    <s v="统一社会信用代码"/>
    <s v="N2431024MF30583418"/>
    <m/>
    <m/>
    <m/>
    <m/>
    <s v="集体控股"/>
    <s v="是"/>
    <s v="湖南省/郴州市/嘉禾县"/>
    <s v="农村集体经济组织管理"/>
    <s v="租赁和商务服务业"/>
    <n v="156"/>
    <n v="62.3"/>
    <n v="1610"/>
    <m/>
    <s v="其他"/>
    <s v="三农"/>
    <m/>
    <s v="李文生"/>
    <s v="居民身份证"/>
    <s v="432826196709103012"/>
    <s v="中国建设银行郴州市分行"/>
    <n v="100"/>
    <s v="流动资金贷款"/>
    <n v="4.5"/>
    <s v="人民币"/>
    <s v="否"/>
    <s v="2022-11-03 00:00:00"/>
    <s v="2025-11-03 00:00:00"/>
    <m/>
    <s v="建郴嘉禾共享贷（2022）002号"/>
    <m/>
    <s v="建担[2022]第0426号"/>
    <s v="郴担嘉禾（2022）002号"/>
    <n v="0.2"/>
    <m/>
    <s v="无"/>
    <n v="20"/>
    <n v="40"/>
    <n v="0"/>
    <n v="20"/>
    <n v="20"/>
    <n v="0"/>
    <m/>
    <s v=""/>
    <m/>
    <s v="国担非专项业务"/>
    <m/>
    <s v="国担非专项业务"/>
    <m/>
    <s v="2022-12-06 08:58:52"/>
    <s v="2022-12-20 11:13:38"/>
    <s v="2022-12-01 11:47:22"/>
    <s v="李玉坤"/>
    <m/>
    <s v="省再担合规性审查通过"/>
    <s v="国担合规性审查通过"/>
    <m/>
    <n v="100"/>
    <n v="100"/>
    <n v="1096"/>
    <n v="0"/>
    <n v="0"/>
    <n v="2E-3"/>
    <n v="2000"/>
    <n v="2000"/>
    <m/>
  </r>
  <r>
    <s v="4305722101300006"/>
    <s v="国担非专项业务"/>
    <s v="新增"/>
    <x v="43"/>
    <m/>
    <s v="湖南省融资再担保有限公司"/>
    <s v="安仁县洋际乡猴昙仙村经济合作社"/>
    <s v="非企业经济组织"/>
    <s v="统一社会信用代码"/>
    <s v="N2431028MF3291258L"/>
    <m/>
    <m/>
    <m/>
    <m/>
    <s v="集体控股"/>
    <s v="是"/>
    <s v="湖南省/郴州市/安仁县"/>
    <s v="农村集体经济组织管理"/>
    <s v="租赁和商务服务业"/>
    <n v="2275.62"/>
    <n v="235.8"/>
    <n v="5"/>
    <m/>
    <s v="其他"/>
    <s v="三农"/>
    <m/>
    <s v="许键"/>
    <s v="居民身份证"/>
    <s v="431028198710181410"/>
    <s v="中国建设银行郴州市分行"/>
    <n v="150"/>
    <s v="流动资金贷款"/>
    <n v="4.5"/>
    <s v="人民币"/>
    <s v="否"/>
    <s v="2022-10-13 00:00:00"/>
    <s v="2025-05-26 00:00:00"/>
    <m/>
    <s v="建安仁共享贷（2022）2号"/>
    <m/>
    <s v="建担[2022]第0426号"/>
    <s v="郴担安仁（2022）002号"/>
    <n v="0.2"/>
    <m/>
    <s v="无"/>
    <n v="20"/>
    <n v="40"/>
    <n v="0"/>
    <n v="20"/>
    <n v="20"/>
    <n v="0"/>
    <m/>
    <s v=""/>
    <m/>
    <s v="国担非专项业务"/>
    <m/>
    <s v="国担非专项业务"/>
    <m/>
    <s v="2022-12-06 08:58:52"/>
    <s v="2022-12-20 11:13:38"/>
    <s v="2022-12-01 11:47:22"/>
    <s v="李玉坤"/>
    <m/>
    <s v="省再担合规性审查通过"/>
    <s v="国担合规性审查通过"/>
    <m/>
    <n v="150"/>
    <n v="150"/>
    <n v="956"/>
    <n v="0"/>
    <n v="0"/>
    <n v="2E-3"/>
    <n v="3000"/>
    <n v="3000"/>
    <m/>
  </r>
  <r>
    <s v="4302022102700011"/>
    <s v="国担非专项业务"/>
    <s v="新增"/>
    <x v="15"/>
    <m/>
    <s v="湖南省融资再担保有限公司"/>
    <s v="湖南天翔生态竹业科技有限公司"/>
    <s v="企业"/>
    <s v="统一社会信用代码"/>
    <s v="914309005676887234"/>
    <s v="李柒林"/>
    <s v="13973797748"/>
    <m/>
    <m/>
    <s v="私人控股"/>
    <s v="否"/>
    <s v="湖南省/益阳市/高新区"/>
    <s v="竹制品制造"/>
    <s v="工业"/>
    <n v="7236.43"/>
    <n v="4314.2299999999996"/>
    <n v="55"/>
    <n v="1356.17"/>
    <s v="小型企业"/>
    <s v="小微企业"/>
    <m/>
    <s v="李柒林"/>
    <s v="居民身份证"/>
    <s v="432321197007145336"/>
    <s v="华融湘江银行"/>
    <n v="80"/>
    <s v="流动资金贷款"/>
    <n v="5.3"/>
    <s v="人民币"/>
    <s v="否"/>
    <s v="2022-10-27 00:00:00"/>
    <s v="2023-10-09 00:00:00"/>
    <m/>
    <s v="华银益（营业部）流资贷字（2022）年第（013）号"/>
    <s v="870120220363903"/>
    <s v="华银益（营业部）保字（2022）年第（036）号"/>
    <s v="2022124"/>
    <n v="0.8"/>
    <m/>
    <s v="不动产抵押,动产抵押,自然人保证"/>
    <n v="20"/>
    <n v="40"/>
    <n v="0"/>
    <n v="20"/>
    <n v="20"/>
    <n v="0"/>
    <m/>
    <s v=""/>
    <m/>
    <s v="国担非专项业务"/>
    <m/>
    <s v="国担非专项业务"/>
    <m/>
    <s v="2022-12-06 08:58:52"/>
    <s v="2022-12-20 11:13:38"/>
    <s v="2022-12-01 17:18:04"/>
    <s v="张宇晟"/>
    <m/>
    <s v="省再担合规性审查通过"/>
    <s v="国担合规性审查通过"/>
    <m/>
    <n v="80"/>
    <n v="80"/>
    <n v="347"/>
    <n v="0"/>
    <n v="0"/>
    <n v="2E-3"/>
    <n v="1521.1"/>
    <n v="1521.1"/>
    <m/>
  </r>
  <r>
    <s v="4302022092900015"/>
    <s v="国担非专项业务"/>
    <s v="新增"/>
    <x v="15"/>
    <m/>
    <s v="湖南省融资再担保有限公司"/>
    <s v="益阳市扬帆育才职业学校有限公司"/>
    <s v="企业"/>
    <s v="统一社会信用代码"/>
    <s v="91430922MA4TAUE57Y"/>
    <s v="吴建平"/>
    <s v="13007376652"/>
    <m/>
    <m/>
    <s v="私人控股"/>
    <s v="否"/>
    <s v="湖南省/益阳市/桃江县"/>
    <s v="中等职业学校教育"/>
    <s v="其他未列明行业"/>
    <n v="12013.57"/>
    <n v="1530.18"/>
    <n v="60"/>
    <m/>
    <s v="小型企业"/>
    <s v="小微企业"/>
    <m/>
    <s v="吴建平"/>
    <s v="居民身份证"/>
    <s v="43232519720629097X"/>
    <s v="长沙银行"/>
    <n v="450"/>
    <s v="流动资金贷款"/>
    <n v="6.5"/>
    <s v="人民币"/>
    <s v="否"/>
    <s v="2022-09-29 00:00:00"/>
    <s v="2023-09-26 00:00:00"/>
    <m/>
    <s v="122120221001001241000"/>
    <s v="122120221001001241000"/>
    <s v="DB12210120220927062868"/>
    <s v="2022156"/>
    <n v="0.8"/>
    <m/>
    <s v="不动产抵押,自然人保证"/>
    <n v="20"/>
    <n v="40"/>
    <n v="0"/>
    <n v="20"/>
    <n v="20"/>
    <n v="0"/>
    <m/>
    <s v=""/>
    <m/>
    <s v="国担非专项业务"/>
    <m/>
    <s v="国担非专项业务"/>
    <m/>
    <s v="2022-12-06 08:58:52"/>
    <s v="2022-12-20 11:13:38"/>
    <s v="2022-12-01 17:18:04"/>
    <s v="张宇晟"/>
    <m/>
    <s v="省再担合规性审查通过"/>
    <s v="国担合规性审查通过"/>
    <m/>
    <n v="450"/>
    <n v="450"/>
    <n v="362"/>
    <n v="0"/>
    <n v="0"/>
    <n v="2E-3"/>
    <n v="8926.0300000000007"/>
    <n v="8926.0300000000007"/>
    <m/>
  </r>
  <r>
    <s v="4302022103010001"/>
    <s v="国担非专项业务"/>
    <s v="新增"/>
    <x v="15"/>
    <m/>
    <s v="湖南省融资再担保有限公司"/>
    <s v="臧克诚"/>
    <s v="小微企业主"/>
    <s v="居民身份证"/>
    <s v="432321197609190070"/>
    <s v="臧克诚"/>
    <s v="13707379677"/>
    <s v="益阳新天建筑工程有限公司"/>
    <s v="914309001871224536"/>
    <s v="私人控股"/>
    <s v="否"/>
    <s v="湖南省/益阳市/赫山区"/>
    <s v="其他房屋建筑业"/>
    <s v="建筑业"/>
    <n v="5347.19"/>
    <n v="4384.1400000000003"/>
    <n v="30"/>
    <m/>
    <s v="小型企业"/>
    <s v="小微企业"/>
    <m/>
    <s v="臧克诚"/>
    <s v="居民身份证"/>
    <s v="432321197609190070"/>
    <s v="长沙银行"/>
    <n v="285"/>
    <s v="个人经营性贷款"/>
    <n v="6.8"/>
    <s v="人民币"/>
    <s v="否"/>
    <s v="2022-10-30 00:00:00"/>
    <s v="2023-10-29 00:00:00"/>
    <m/>
    <s v="20221030202011217"/>
    <s v="20221030202011217"/>
    <s v="20220000001287600"/>
    <s v="2022189-1"/>
    <n v="1"/>
    <m/>
    <s v="应收账款质押,自然人保证"/>
    <n v="20"/>
    <n v="40"/>
    <n v="0"/>
    <n v="20"/>
    <n v="20"/>
    <n v="0"/>
    <m/>
    <s v=""/>
    <m/>
    <s v="国担非专项业务"/>
    <m/>
    <s v="国担非专项业务"/>
    <m/>
    <s v="2022-12-06 08:58:52"/>
    <s v="2022-12-20 11:13:38"/>
    <s v="2022-12-01 17:18:04"/>
    <s v="张宇晟"/>
    <m/>
    <s v="省再担合规性审查通过"/>
    <s v="国担合规性审查通过"/>
    <m/>
    <n v="285"/>
    <n v="285"/>
    <n v="364"/>
    <n v="0"/>
    <n v="0"/>
    <n v="2E-3"/>
    <n v="5684.38"/>
    <n v="5684.38"/>
    <m/>
  </r>
  <r>
    <s v="4302022103110008"/>
    <s v="国担非专项业务"/>
    <s v="新增"/>
    <x v="15"/>
    <m/>
    <s v="湖南省融资再担保有限公司"/>
    <s v="赵伟明"/>
    <s v="小微企业主"/>
    <s v="居民身份证"/>
    <s v="43090319770423421X"/>
    <s v="赵伟明"/>
    <s v="13607377789"/>
    <s v="湖南新世米业有限公司"/>
    <s v="914309006940491742"/>
    <s v="私人控股"/>
    <s v="否"/>
    <s v="湖南省/益阳市/赫山区"/>
    <s v="稻谷加工"/>
    <s v="工业"/>
    <n v="11996.7"/>
    <n v="14963.75"/>
    <n v="51"/>
    <m/>
    <s v="小型企业"/>
    <s v="小微企业"/>
    <m/>
    <m/>
    <s v="居民身份证"/>
    <m/>
    <s v="华融湘江银行"/>
    <n v="300"/>
    <s v="流动资金贷款"/>
    <n v="3.85"/>
    <s v="人民币"/>
    <s v="否"/>
    <s v="2022-10-31 00:00:00"/>
    <s v="2023-10-26 00:00:00"/>
    <m/>
    <s v="华银益（拓展一部）个贷担字[2022]年第0009号"/>
    <m/>
    <s v="华银益（拓展一部）保字（2022）年第（0013）号"/>
    <s v="2022029-2"/>
    <n v="0.8"/>
    <m/>
    <s v="动产抵押,企业保证,自然人保证"/>
    <n v="20"/>
    <n v="40"/>
    <n v="0"/>
    <n v="20"/>
    <n v="20"/>
    <n v="0"/>
    <m/>
    <s v=""/>
    <m/>
    <s v="国担非专项业务"/>
    <m/>
    <s v="国担非专项业务"/>
    <m/>
    <s v="2022-12-06 08:58:52"/>
    <s v="2022-12-20 11:13:38"/>
    <s v="2022-12-01 17:18:05"/>
    <s v="张宇晟"/>
    <m/>
    <s v="省再担合规性审查通过"/>
    <s v="国担合规性审查通过"/>
    <m/>
    <n v="300"/>
    <n v="300"/>
    <n v="360"/>
    <n v="0"/>
    <n v="0"/>
    <n v="2E-3"/>
    <n v="5917.81"/>
    <n v="5917.81"/>
    <m/>
  </r>
  <r>
    <s v="4302022092900016"/>
    <s v="国担非专项业务"/>
    <s v="新增"/>
    <x v="15"/>
    <m/>
    <s v="湖南省融资再担保有限公司"/>
    <s v="湖南省高马山农业有限公司"/>
    <s v="企业"/>
    <s v="统一社会信用代码"/>
    <s v="91430923079181421D"/>
    <s v="黄艳松"/>
    <s v="13973796994"/>
    <m/>
    <m/>
    <s v="私人控股"/>
    <s v="否"/>
    <s v="湖南省/益阳市/安化县"/>
    <s v="精制茶加工"/>
    <s v="工业"/>
    <n v="5045.43"/>
    <n v="1481.68"/>
    <n v="13"/>
    <m/>
    <s v="微型企业"/>
    <s v="小微企业"/>
    <m/>
    <s v="黄艳松"/>
    <s v="居民身份证"/>
    <s v="430923199012247217"/>
    <s v="中国建设银行股份有限公司安化支行"/>
    <n v="300"/>
    <s v="流动资金贷款"/>
    <n v="4.3499999999999996"/>
    <s v="人民币"/>
    <s v="否"/>
    <s v="2022-09-29 00:00:00"/>
    <s v="2023-09-28 00:00:00"/>
    <m/>
    <s v="HTZ430677500LDZJ2022N06M"/>
    <s v="HTZ430677500LDZJ2022N06M"/>
    <s v="HTC430677500YBDB2022N002"/>
    <s v="2021203"/>
    <n v="0.8"/>
    <m/>
    <s v="企业保证,动产抵押,自然人保证"/>
    <n v="20"/>
    <n v="40"/>
    <n v="0"/>
    <n v="20"/>
    <n v="20"/>
    <n v="0"/>
    <m/>
    <s v="高新企业"/>
    <m/>
    <s v="国担非专项业务"/>
    <m/>
    <s v="国担非专项业务"/>
    <m/>
    <s v="2022-12-06 08:58:52"/>
    <s v="2022-12-20 11:13:38"/>
    <s v="2022-12-01 17:18:05"/>
    <s v="张宇晟"/>
    <m/>
    <s v="省再担合规性审查通过"/>
    <s v="国担合规性审查通过"/>
    <m/>
    <n v="300"/>
    <n v="300"/>
    <n v="364"/>
    <n v="0"/>
    <n v="0"/>
    <n v="2E-3"/>
    <n v="5983.56"/>
    <n v="5983.56"/>
    <m/>
  </r>
  <r>
    <s v="4302022100800008"/>
    <s v="国担非专项业务"/>
    <s v="新增"/>
    <x v="15"/>
    <m/>
    <s v="湖南省融资再担保有限公司"/>
    <s v="湖南新世米业有限公司"/>
    <s v="企业"/>
    <s v="统一社会信用代码"/>
    <s v="914309006940491742"/>
    <s v="赵伟明"/>
    <s v="13607377789"/>
    <m/>
    <m/>
    <s v="私人控股"/>
    <s v="否"/>
    <s v="湖南省/益阳市/赫山区"/>
    <s v="稻谷加工"/>
    <s v="工业"/>
    <n v="11996.7"/>
    <n v="14963.75"/>
    <n v="51"/>
    <m/>
    <s v="小型企业"/>
    <s v="小微企业"/>
    <m/>
    <s v="赵伟明"/>
    <s v="居民身份证"/>
    <s v="43090319770423421X"/>
    <s v="中国银行股份有限公司益阳分行"/>
    <n v="200"/>
    <s v="流动资金贷款"/>
    <n v="3.9"/>
    <s v="人民币"/>
    <s v="否"/>
    <s v="2022-10-08 00:00:00"/>
    <s v="2023-10-08 00:00:00"/>
    <m/>
    <s v="湘中银普惠借字2022-709-2号"/>
    <m/>
    <s v="湘中银普惠保字2022-709-2号"/>
    <s v="2022029-1"/>
    <n v="1"/>
    <m/>
    <s v="不动产抵押,动产抵押,自然人保证"/>
    <n v="20"/>
    <n v="40"/>
    <n v="0"/>
    <n v="20"/>
    <n v="20"/>
    <n v="0"/>
    <m/>
    <s v=""/>
    <m/>
    <s v="国担非专项业务"/>
    <m/>
    <s v="国担非专项业务"/>
    <m/>
    <s v="2022-12-06 08:58:52"/>
    <s v="2022-12-20 11:13:38"/>
    <s v="2022-12-01 17:18:05"/>
    <s v="张宇晟"/>
    <m/>
    <s v="省再担合规性审查通过"/>
    <s v="国担合规性审查通过"/>
    <m/>
    <n v="200"/>
    <n v="200"/>
    <n v="365"/>
    <n v="0"/>
    <n v="0"/>
    <n v="2E-3"/>
    <n v="4000"/>
    <n v="4000"/>
    <m/>
  </r>
  <r>
    <s v="4302022101010002"/>
    <s v="国担非专项业务"/>
    <s v="新增"/>
    <x v="15"/>
    <m/>
    <s v="湖南省融资再担保有限公司"/>
    <s v="彭志球"/>
    <s v="小微企业主"/>
    <s v="居民身份证"/>
    <s v="430902197001159018"/>
    <s v="彭志球"/>
    <s v="13607371468"/>
    <s v="益阳九闻科技发展有限公司"/>
    <s v="91430900663998086X"/>
    <s v="私人控股"/>
    <s v="否"/>
    <s v="湖南省/益阳市/赫山区"/>
    <s v="其他未列明食品制造"/>
    <s v="工业"/>
    <n v="3431.72"/>
    <n v="420"/>
    <n v="162"/>
    <m/>
    <s v="小型企业"/>
    <s v="小微企业"/>
    <s v="4.5.4"/>
    <s v="彭志球"/>
    <s v="居民身份证"/>
    <s v="430902197001159018"/>
    <s v="中国建设银行股份有限公司益阳市分行"/>
    <n v="298"/>
    <s v="流动资金贷款"/>
    <n v="4.8"/>
    <s v="人民币"/>
    <s v="否"/>
    <s v="2022-10-10 00:00:00"/>
    <s v="2023-10-10 00:00:00"/>
    <m/>
    <s v="430677808-0181-20226676463"/>
    <m/>
    <s v="430677808-0181-20226676463"/>
    <s v="2022059-2"/>
    <n v="0.8"/>
    <m/>
    <s v="企业保证,自然人保证,不动产抵押"/>
    <n v="20"/>
    <n v="40"/>
    <n v="0"/>
    <n v="20"/>
    <n v="20"/>
    <n v="0"/>
    <m/>
    <s v=""/>
    <m/>
    <s v="国担非专项业务"/>
    <m/>
    <s v="国担非专项业务"/>
    <m/>
    <s v="2022-12-06 08:58:52"/>
    <s v="2022-12-20 11:12:58"/>
    <s v="2022-12-01 17:18:05"/>
    <s v="张宇晟"/>
    <m/>
    <s v="省再担合规性审查通过"/>
    <s v="国担合规性审查通过"/>
    <m/>
    <n v="298"/>
    <n v="298"/>
    <n v="365"/>
    <n v="0"/>
    <n v="0"/>
    <n v="2E-3"/>
    <n v="5960"/>
    <n v="5960"/>
    <m/>
  </r>
  <r>
    <s v="4302022101200002"/>
    <s v="国担非专项业务"/>
    <s v="新增"/>
    <x v="15"/>
    <m/>
    <s v="湖南省融资再担保有限公司"/>
    <s v="益阳华特电子科技有限公司"/>
    <s v="企业"/>
    <s v="统一社会信用代码"/>
    <s v="91430900MA4LF44366"/>
    <s v="李华志"/>
    <s v="13618466672"/>
    <m/>
    <m/>
    <s v="私人控股"/>
    <s v="是"/>
    <s v="湖南省/益阳市/赫山区"/>
    <s v="其他未列明制造业"/>
    <s v="工业"/>
    <n v="918.78"/>
    <n v="1069.21"/>
    <n v="18"/>
    <m/>
    <s v="微型企业"/>
    <s v="小微企业"/>
    <m/>
    <s v="李华志"/>
    <s v="居民身份证"/>
    <s v="430923199204092918"/>
    <s v="中国银行股份有限公司益阳分行"/>
    <n v="150"/>
    <s v="流动资金贷款"/>
    <n v="3.85"/>
    <s v="人民币"/>
    <s v="否"/>
    <s v="2022-10-12 00:00:00"/>
    <s v="2023-10-12 00:00:00"/>
    <m/>
    <s v="湘中银企借字2022-3239号"/>
    <m/>
    <s v="湘中银企保字2022-3239号"/>
    <s v="2022178"/>
    <n v="0.8"/>
    <m/>
    <s v="自然人保证,不动产抵押,动产抵押"/>
    <n v="20"/>
    <n v="40"/>
    <n v="0"/>
    <n v="20"/>
    <n v="20"/>
    <n v="0"/>
    <m/>
    <s v=""/>
    <m/>
    <s v="国担非专项业务"/>
    <m/>
    <s v="国担非专项业务"/>
    <m/>
    <s v="2022-12-06 08:58:52"/>
    <s v="2022-12-20 11:13:38"/>
    <s v="2022-12-01 17:18:05"/>
    <s v="张宇晟"/>
    <m/>
    <s v="省再担合规性审查通过"/>
    <s v="国担合规性审查通过"/>
    <m/>
    <n v="150"/>
    <n v="150"/>
    <n v="365"/>
    <n v="0"/>
    <n v="0"/>
    <n v="2E-3"/>
    <n v="3000"/>
    <n v="3000"/>
    <m/>
  </r>
  <r>
    <s v="4302022102410002"/>
    <s v="国担非专项业务"/>
    <s v="新增"/>
    <x v="15"/>
    <m/>
    <s v="湖南省融资再担保有限公司"/>
    <s v="刘卫平"/>
    <s v="小微企业主"/>
    <s v="居民身份证"/>
    <s v="43232119640901086X"/>
    <s v="刘卫平"/>
    <s v="15111400111"/>
    <s v="湖南宝丰电缆成套电气科技有限公司"/>
    <s v="91430122338442164M"/>
    <s v="私人控股"/>
    <s v="否"/>
    <s v="湖南省/益阳市/赫山区"/>
    <s v="工程和技术研究和试验发展"/>
    <s v="其他未列明行业"/>
    <n v="3835.79"/>
    <n v="7912.02"/>
    <n v="16"/>
    <m/>
    <s v="小型企业"/>
    <s v="小微企业"/>
    <s v="2.5.5"/>
    <s v="刘卫平"/>
    <s v="居民身份证"/>
    <s v="43232119640901086X"/>
    <s v="中国银行股份有限公司益阳分行"/>
    <n v="500"/>
    <s v="流动资金贷款"/>
    <n v="3.8"/>
    <s v="人民币"/>
    <s v="否"/>
    <s v="2022-10-24 00:00:00"/>
    <s v="2023-10-24 00:00:00"/>
    <m/>
    <s v="2022年桥南个投字D00115号"/>
    <m/>
    <s v="2022年桥南个投保字117号"/>
    <s v="2022186"/>
    <n v="0.8"/>
    <m/>
    <s v="不动产抵押,动产抵押,自然人保证,企业保证"/>
    <n v="20"/>
    <n v="40"/>
    <n v="0"/>
    <n v="20"/>
    <n v="20"/>
    <n v="0"/>
    <m/>
    <s v=""/>
    <m/>
    <s v="国担非专项业务"/>
    <m/>
    <s v="国担非专项业务"/>
    <m/>
    <s v="2022-12-06 08:58:52"/>
    <s v="2022-12-20 11:13:38"/>
    <s v="2022-12-01 17:18:05"/>
    <s v="张宇晟"/>
    <m/>
    <s v="省再担合规性审查通过"/>
    <s v="国担合规性审查通过"/>
    <m/>
    <n v="500"/>
    <n v="500"/>
    <n v="365"/>
    <n v="0"/>
    <n v="0"/>
    <n v="2E-3"/>
    <n v="10000"/>
    <n v="10000"/>
    <m/>
  </r>
  <r>
    <s v="4302022102500007"/>
    <s v="国担非专项业务"/>
    <s v="新增"/>
    <x v="15"/>
    <m/>
    <s v="湖南省融资再担保有限公司"/>
    <s v="湖南锦鸿时代科技有限公司"/>
    <s v="企业"/>
    <s v="统一社会信用代码"/>
    <s v="91430900796873551M"/>
    <s v="李芳"/>
    <s v="19973710869"/>
    <m/>
    <m/>
    <s v="私人控股"/>
    <s v="否"/>
    <s v="湖南省/益阳市/高新区"/>
    <s v="医疗用品及器材批发"/>
    <s v="批发业"/>
    <n v="7388.1"/>
    <n v="7065.43"/>
    <n v="19"/>
    <n v="5051.45"/>
    <s v="小型企业"/>
    <s v="小微企业"/>
    <m/>
    <s v="胡志军"/>
    <s v="居民身份证"/>
    <s v="432301197505151514"/>
    <s v="中国建设银行股份有限公司益阳市分行"/>
    <n v="400"/>
    <s v="流动资金贷款"/>
    <n v="4.05"/>
    <s v="人民币"/>
    <s v="否"/>
    <s v="2022-10-25 00:00:00"/>
    <s v="2023-07-24 00:00:00"/>
    <m/>
    <s v="HTZ430676100LDZJ2022N01K"/>
    <s v="HTZ430676100LDZJ2022N01K"/>
    <s v="HTC430676100YBDB2022N012"/>
    <s v="2022081"/>
    <n v="1"/>
    <m/>
    <s v="应收账款质押,自然人保证"/>
    <n v="20"/>
    <n v="40"/>
    <n v="0"/>
    <n v="20"/>
    <n v="20"/>
    <n v="0"/>
    <m/>
    <s v=""/>
    <m/>
    <s v="国担非专项业务"/>
    <m/>
    <s v="国担非专项业务"/>
    <m/>
    <s v="2022-12-06 08:58:52"/>
    <s v="2022-12-20 11:13:38"/>
    <s v="2022-12-01 17:18:05"/>
    <s v="张宇晟"/>
    <m/>
    <s v="省再担合规性审查通过"/>
    <s v="国担合规性审查通过"/>
    <m/>
    <n v="400"/>
    <n v="400"/>
    <n v="272"/>
    <n v="0"/>
    <n v="0"/>
    <n v="2E-3"/>
    <n v="5961.64"/>
    <n v="5961.64"/>
    <m/>
  </r>
  <r>
    <s v="4302022102800007"/>
    <s v="国担非专项业务"/>
    <s v="新增"/>
    <x v="15"/>
    <m/>
    <s v="湖南省融资再担保有限公司"/>
    <s v="湖南黑美人茶业股份有限公司"/>
    <s v="企业"/>
    <s v="统一社会信用代码"/>
    <s v="91430900666327851E"/>
    <s v="吴岍"/>
    <s v="13973719868"/>
    <m/>
    <m/>
    <s v="私人控股"/>
    <s v="是"/>
    <s v="湖南省/益阳市/赫山区"/>
    <s v="其他食品批发"/>
    <s v="批发业"/>
    <n v="7211.38"/>
    <n v="2150.9299999999998"/>
    <n v="16"/>
    <m/>
    <s v="小型企业"/>
    <s v="小微企业"/>
    <m/>
    <s v="吴岍"/>
    <s v="居民身份证"/>
    <s v="430903197808110019"/>
    <s v="交通银行益阳分行"/>
    <n v="200"/>
    <s v="流动资金贷款"/>
    <n v="4.3"/>
    <s v="人民币"/>
    <s v="否"/>
    <s v="2022-10-28 00:00:00"/>
    <s v="2023-10-25 00:00:00"/>
    <m/>
    <s v="Z2210LN15687536"/>
    <m/>
    <s v="C221018GR4393254"/>
    <s v="2022187"/>
    <n v="0.8"/>
    <m/>
    <s v="自然人保证,不动产抵押"/>
    <n v="20"/>
    <n v="40"/>
    <n v="0"/>
    <n v="20"/>
    <n v="20"/>
    <n v="0"/>
    <m/>
    <s v="高新企业"/>
    <m/>
    <s v="国担非专项业务"/>
    <m/>
    <s v="国担非专项业务"/>
    <m/>
    <s v="2022-12-06 08:58:52"/>
    <s v="2022-12-20 11:13:38"/>
    <s v="2022-12-01 17:18:05"/>
    <s v="张宇晟"/>
    <m/>
    <s v="省再担合规性审查通过"/>
    <s v="国担合规性审查通过"/>
    <m/>
    <n v="200"/>
    <n v="200"/>
    <n v="362"/>
    <n v="0"/>
    <n v="0"/>
    <n v="2E-3"/>
    <n v="3967.12"/>
    <n v="3967.12"/>
    <m/>
  </r>
  <r>
    <s v="4302022102610002"/>
    <s v="国担非专项业务"/>
    <s v="新增"/>
    <x v="15"/>
    <m/>
    <s v="湖南省融资再担保有限公司"/>
    <s v="刘益玲"/>
    <s v="小微企业主"/>
    <s v="居民身份证"/>
    <s v="43090319950804002X"/>
    <s v="刘益玲"/>
    <s v="19958145888"/>
    <s v="益阳加速度建材有限公司"/>
    <s v="91430902MA4RWRLM07"/>
    <s v="私人控股"/>
    <s v="否"/>
    <s v="湖南省/益阳市/资阳区"/>
    <s v="其他建筑材料制造"/>
    <s v="工业"/>
    <n v="2198.73"/>
    <n v="2417.1999999999998"/>
    <n v="5"/>
    <m/>
    <s v="微型企业"/>
    <s v="小微企业"/>
    <s v="7.3.3"/>
    <s v="刘益玲"/>
    <s v="居民身份证"/>
    <s v="43090319950804002X"/>
    <s v="中国建设银行股份有限公司益阳市分行"/>
    <n v="395"/>
    <s v="流动资金贷款"/>
    <n v="5.05"/>
    <s v="人民币"/>
    <s v="否"/>
    <s v="2022-10-26 00:00:00"/>
    <s v="2023-10-26 00:00:00"/>
    <m/>
    <s v="430670017-0181-20225808600"/>
    <m/>
    <s v="430670017-0181-20225808600"/>
    <s v="2022140-2"/>
    <n v="0.8"/>
    <m/>
    <s v="自然人保证,应收账款质押"/>
    <n v="20"/>
    <n v="40"/>
    <n v="0"/>
    <n v="20"/>
    <n v="20"/>
    <n v="0"/>
    <m/>
    <s v=""/>
    <m/>
    <s v="国担非专项业务"/>
    <m/>
    <s v="国担非专项业务"/>
    <m/>
    <s v="2022-12-06 08:58:52"/>
    <s v="2022-12-20 11:12:58"/>
    <s v="2022-12-01 17:18:05"/>
    <s v="张宇晟"/>
    <m/>
    <s v="省再担合规性审查通过"/>
    <s v="国担合规性审查通过"/>
    <m/>
    <n v="395"/>
    <n v="395"/>
    <n v="365"/>
    <n v="0"/>
    <n v="0"/>
    <n v="2E-3"/>
    <n v="7900"/>
    <n v="7900"/>
    <m/>
  </r>
  <r>
    <s v="4302022102800008"/>
    <s v="国担非专项业务"/>
    <s v="新增"/>
    <x v="15"/>
    <m/>
    <s v="湖南省融资再担保有限公司"/>
    <s v="湖南蓝达环境科技有限公司"/>
    <s v="企业"/>
    <s v="统一社会信用代码"/>
    <s v="91430900MA4PUYJ12P"/>
    <s v="曹灿辉"/>
    <s v="13873721137"/>
    <m/>
    <m/>
    <s v="私人控股"/>
    <s v="是"/>
    <s v="湖南省/益阳市/高新区"/>
    <s v="其他清洁服务"/>
    <s v="其他未列明行业"/>
    <n v="351.45"/>
    <n v="496.42"/>
    <n v="95"/>
    <n v="497.26"/>
    <s v="小型企业"/>
    <s v="小微企业"/>
    <m/>
    <s v="吴应良"/>
    <s v="居民身份证"/>
    <s v="430903197711064554"/>
    <s v="中国工商银行股份有限公司益阳分行"/>
    <n v="200"/>
    <s v="流动资金贷款"/>
    <n v="3.7"/>
    <s v="人民币"/>
    <s v="否"/>
    <s v="2022-10-28 00:00:00"/>
    <s v="2023-10-27 00:00:00"/>
    <m/>
    <s v="0191200012-2022年（银城）字00311号"/>
    <s v="0191200012-2022年（银城）字00311号"/>
    <s v="0191200012-2022年银城（保）字0062号"/>
    <s v="2022174"/>
    <n v="0.8"/>
    <m/>
    <s v="应收账款质押,自然人保证"/>
    <n v="20"/>
    <n v="40"/>
    <n v="0"/>
    <n v="20"/>
    <n v="20"/>
    <n v="0"/>
    <m/>
    <s v=""/>
    <m/>
    <s v="国担非专项业务"/>
    <m/>
    <s v="国担非专项业务"/>
    <m/>
    <s v="2022-12-06 08:58:52"/>
    <s v="2022-12-20 11:13:38"/>
    <s v="2022-12-01 17:18:05"/>
    <s v="张宇晟"/>
    <m/>
    <s v="省再担合规性审查通过"/>
    <s v="国担合规性审查通过"/>
    <m/>
    <n v="200"/>
    <n v="200"/>
    <n v="364"/>
    <n v="0"/>
    <n v="0"/>
    <n v="2E-3"/>
    <n v="3989.04"/>
    <n v="3989.04"/>
    <m/>
  </r>
  <r>
    <s v="4302022110100002"/>
    <s v="国担非专项业务"/>
    <s v="新增"/>
    <x v="15"/>
    <m/>
    <s v="湖南省融资再担保有限公司"/>
    <s v="湖南华信陶粒科技有限公司"/>
    <s v="企业"/>
    <s v="统一社会信用代码"/>
    <s v="91430922077173743J"/>
    <s v="曹武明"/>
    <s v="13707372911"/>
    <m/>
    <m/>
    <s v="私人控股"/>
    <s v="否"/>
    <s v="湖南省/益阳市/桃江县"/>
    <s v="其他建筑材料制造"/>
    <s v="工业"/>
    <n v="8273.5"/>
    <n v="4593.76"/>
    <n v="76"/>
    <m/>
    <s v="小型企业"/>
    <s v="小微企业"/>
    <s v="7.3.3"/>
    <s v="曹武明"/>
    <s v="居民身份证"/>
    <s v="43232119700713715X"/>
    <s v="中国银行股份有限公司桃江支行"/>
    <n v="350"/>
    <s v="流动资金贷款"/>
    <n v="3.8"/>
    <s v="人民币"/>
    <s v="否"/>
    <s v="2022-11-01 00:00:00"/>
    <s v="2023-11-01 00:00:00"/>
    <m/>
    <s v="湘中银普惠借字2022-2484-01号"/>
    <m/>
    <s v="湘中银普惠保字2022-2484-03号"/>
    <s v="2022142"/>
    <n v="1"/>
    <m/>
    <s v="不动产抵押,动产抵押,企业保证,自然人保证"/>
    <n v="20"/>
    <n v="40"/>
    <n v="0"/>
    <n v="20"/>
    <n v="20"/>
    <n v="0"/>
    <m/>
    <s v="高新企业"/>
    <m/>
    <s v="国担非专项业务"/>
    <m/>
    <s v="国担非专项业务"/>
    <m/>
    <s v="2022-12-06 08:58:52"/>
    <s v="2022-12-20 11:13:38"/>
    <s v="2022-12-01 17:18:05"/>
    <s v="张宇晟"/>
    <m/>
    <s v="省再担合规性审查通过"/>
    <s v="国担合规性审查通过"/>
    <m/>
    <n v="350"/>
    <n v="350"/>
    <n v="365"/>
    <n v="0"/>
    <n v="0"/>
    <n v="2E-3"/>
    <n v="7000"/>
    <n v="7000"/>
    <m/>
  </r>
  <r>
    <s v="4302022101010003"/>
    <s v="国担非专项业务"/>
    <s v="新增"/>
    <x v="15"/>
    <s v=""/>
    <s v="湖南省融资再担保有限公司"/>
    <s v="张敏"/>
    <s v="个体工商户"/>
    <s v="居民身份证"/>
    <s v="430903197909083072"/>
    <s v="张敏"/>
    <s v="13087273090"/>
    <s v="益阳市赫山区沧水铺镇新时代包装厂"/>
    <s v="92430903MA4PCY7180"/>
    <s v="私人控股"/>
    <s v="是"/>
    <s v="湖南省/益阳市/赫山区"/>
    <s v="塑料零件及其他塑料制品制造"/>
    <s v="工业"/>
    <n v="1246.71"/>
    <n v="3717.28"/>
    <n v="30"/>
    <m/>
    <s v="其他"/>
    <s v="小微企业"/>
    <s v="3.6.1.2"/>
    <m/>
    <s v="居民身份证"/>
    <m/>
    <s v="中国农业银行益阳市分行"/>
    <n v="130"/>
    <s v="流动资金贷款"/>
    <n v="4"/>
    <s v="人民币"/>
    <s v="否"/>
    <s v="2022-10-10 00:00:00"/>
    <s v="2023-09-21 00:00:00"/>
    <m/>
    <s v="43020120220179111"/>
    <m/>
    <s v="43020120220179111"/>
    <s v="2022135"/>
    <n v="0.8"/>
    <m/>
    <s v="自然人保证,不动产抵押,动产抵押"/>
    <n v="20"/>
    <n v="40"/>
    <n v="0"/>
    <n v="20"/>
    <n v="20"/>
    <n v="0"/>
    <m/>
    <s v=""/>
    <m/>
    <s v="国担非专项业务"/>
    <s v=""/>
    <s v="国担非专项业务"/>
    <m/>
    <s v="2022-12-08 15:29:37"/>
    <s v="2022-12-20 11:14:02"/>
    <s v="2022-12-01 00:00:00"/>
    <s v="张宇晟"/>
    <m/>
    <s v="省再担合规性审查通过"/>
    <s v="国担合规性审查通过"/>
    <m/>
    <n v="130"/>
    <n v="130"/>
    <n v="346"/>
    <n v="0"/>
    <n v="0"/>
    <n v="2E-3"/>
    <n v="2464.66"/>
    <n v="2464.66"/>
    <m/>
  </r>
  <r>
    <s v="4302922112500001"/>
    <s v="国担非专项业务"/>
    <s v="新增"/>
    <x v="10"/>
    <s v=""/>
    <s v="湖南省融资再担保有限公司"/>
    <s v="湘潭富昌塑料包装有限公司"/>
    <s v="企业"/>
    <s v="统一社会信用代码"/>
    <s v="91430321MA4R6GFK4B"/>
    <m/>
    <m/>
    <m/>
    <m/>
    <s v="私人控股"/>
    <s v="否"/>
    <s v="湖南省/湘潭市/湘潭县"/>
    <s v="塑料薄膜制造"/>
    <s v="工业"/>
    <n v="1054.54"/>
    <n v="2721.74"/>
    <n v="11"/>
    <m/>
    <s v="微型企业"/>
    <s v="三农,小微企业"/>
    <s v=""/>
    <s v="左甜"/>
    <s v="居民身份证"/>
    <s v="430321198409163716"/>
    <s v="上海农村商业银行湘潭县支行"/>
    <n v="200"/>
    <s v="流动资金贷款"/>
    <n v="5.6"/>
    <s v="人民币"/>
    <s v="否"/>
    <s v="2022-11-25 00:00:00"/>
    <s v="2023-11-23 00:00:00"/>
    <m/>
    <s v="43007224013073"/>
    <m/>
    <s v="43007224073299"/>
    <s v="2021年湘潭县莲乡担保第241（委）字01号"/>
    <n v="1"/>
    <m/>
    <s v="自然人保证,不动产抵押,动产抵押"/>
    <n v="20"/>
    <n v="40"/>
    <n v="0"/>
    <n v="20"/>
    <n v="20"/>
    <n v="0"/>
    <m/>
    <s v=""/>
    <m/>
    <s v="国担非专项业务"/>
    <s v=""/>
    <s v="国担非专项业务"/>
    <m/>
    <s v="2022-12-19 15:39:48"/>
    <s v="2022-12-30 16:48:46"/>
    <s v="2022-12-02 08:44:46"/>
    <s v="傅庆红"/>
    <m/>
    <s v="省再担合规性审查通过"/>
    <s v="国担合规性审查通过"/>
    <m/>
    <n v="200"/>
    <n v="200"/>
    <n v="363"/>
    <n v="0"/>
    <n v="0"/>
    <n v="2E-3"/>
    <n v="3978.08"/>
    <n v="3978.08"/>
    <m/>
  </r>
  <r>
    <s v="4302922112510002"/>
    <s v="国担非专项业务"/>
    <s v="新增"/>
    <x v="10"/>
    <s v=""/>
    <s v="湖南省融资再担保有限公司"/>
    <s v="邓墚"/>
    <s v="农户"/>
    <s v="居民身份证"/>
    <s v="430321198910140016"/>
    <m/>
    <m/>
    <m/>
    <m/>
    <m/>
    <s v="否"/>
    <s v="湖南省/湘潭市/湘潭县"/>
    <s v="猪的饲养"/>
    <s v="农、林、牧、渔业"/>
    <m/>
    <m/>
    <n v="1"/>
    <m/>
    <s v="其他"/>
    <s v="三农"/>
    <s v=""/>
    <m/>
    <m/>
    <m/>
    <s v="湖南湘潭湘淮村镇银行营业部"/>
    <n v="50"/>
    <s v="个人经营性贷款"/>
    <n v="6.7426000000000004"/>
    <s v="人民币"/>
    <s v="否"/>
    <s v="2022-11-25 00:00:00"/>
    <s v="2023-11-24 00:00:00"/>
    <m/>
    <s v="（1895020000）最高额借字[2022]第112506号"/>
    <m/>
    <s v="（1895020000）最高额保字[2022]第112506号"/>
    <s v="2022年湘潭县莲乡担保第085（委）字01号"/>
    <n v="1"/>
    <m/>
    <s v="企业保证"/>
    <n v="20"/>
    <n v="40"/>
    <n v="0"/>
    <n v="20"/>
    <n v="20"/>
    <n v="0"/>
    <m/>
    <s v=""/>
    <m/>
    <s v="国担非专项业务"/>
    <s v=""/>
    <s v="国担非专项业务"/>
    <m/>
    <s v="2022-12-19 15:39:48"/>
    <s v="2022-12-30 16:48:46"/>
    <s v="2022-12-02 09:03:30"/>
    <s v="傅庆红"/>
    <m/>
    <s v="省再担合规性审查通过"/>
    <s v="国担合规性审查通过"/>
    <m/>
    <n v="50"/>
    <n v="50"/>
    <n v="364"/>
    <n v="0"/>
    <n v="0"/>
    <n v="2E-3"/>
    <n v="997.26"/>
    <n v="997.26"/>
    <m/>
  </r>
  <r>
    <s v="4302022102710012"/>
    <s v="国担非专项业务"/>
    <s v="新增"/>
    <x v="15"/>
    <m/>
    <s v="湖南省融资再担保有限公司"/>
    <s v="张卫"/>
    <s v="小微企业主"/>
    <s v="居民身份证"/>
    <s v="432321196603089081"/>
    <s v="张卫"/>
    <s v="15388909613"/>
    <s v="西施生态科技股份有限公司"/>
    <s v="91430900760718162T"/>
    <s v="私人控股"/>
    <s v="否"/>
    <s v="湖南省/益阳市/资阳区"/>
    <s v="绿化管理"/>
    <s v="其他未列明行业"/>
    <n v="101048"/>
    <n v="31635"/>
    <n v="43"/>
    <m/>
    <s v="小型企业"/>
    <s v="创业创新,小微企业"/>
    <m/>
    <m/>
    <s v="居民身份证"/>
    <m/>
    <s v="华融湘江银行益阳分行"/>
    <n v="400"/>
    <s v="流动资金贷款"/>
    <n v="3.8"/>
    <s v="人民币"/>
    <s v="否"/>
    <s v="2022-10-27 00:00:00"/>
    <s v="2023-10-21 00:00:00"/>
    <m/>
    <s v="华银益（资阳支）个贷担字[2022]年第014号"/>
    <m/>
    <s v="华银益（资阳支）保字（2022）年第（021）号"/>
    <s v="2021230"/>
    <n v="2"/>
    <m/>
    <s v="企业保证,自然人保证,不动产抵押"/>
    <n v="20"/>
    <n v="40"/>
    <n v="0"/>
    <n v="20"/>
    <n v="20"/>
    <n v="0"/>
    <m/>
    <s v=""/>
    <m/>
    <s v="国担非专项业务"/>
    <m/>
    <s v="国担非专项业务"/>
    <m/>
    <s v="2022-12-06 08:58:52"/>
    <s v="2022-12-20 11:13:38"/>
    <s v="2022-12-02 09:10:58"/>
    <s v="张宇晟"/>
    <m/>
    <s v="省再担合规性审查通过"/>
    <s v="国担合规性审查通过"/>
    <m/>
    <n v="400"/>
    <n v="400"/>
    <n v="359"/>
    <n v="0"/>
    <n v="0"/>
    <n v="2E-3"/>
    <n v="7868.49"/>
    <n v="7868.49"/>
    <m/>
  </r>
  <r>
    <s v="4302922112500003"/>
    <s v="国担非专项业务"/>
    <s v="新增"/>
    <x v="10"/>
    <s v=""/>
    <s v="湖南省融资再担保有限公司"/>
    <s v="湘潭县青山桥镇新铺村经济合作社"/>
    <s v="非企业经济组织"/>
    <s v="统一社会信用代码"/>
    <s v="N2430321MF3025291J"/>
    <m/>
    <m/>
    <m/>
    <m/>
    <s v="集体控股"/>
    <s v="是"/>
    <s v="湖南省/湘潭市/湘潭县"/>
    <s v="农村集体经济组织管理"/>
    <s v="租赁和商务服务业"/>
    <n v="58.9"/>
    <n v="0"/>
    <n v="5"/>
    <m/>
    <s v="其他"/>
    <s v="三农"/>
    <s v=""/>
    <s v="符冬良"/>
    <s v="居民身份证"/>
    <s v="430321196611233512"/>
    <s v="中国建设银行湘潭凤凰东路支行"/>
    <n v="280"/>
    <s v="流动资金贷款"/>
    <n v="4.25"/>
    <s v="人民币"/>
    <s v="否"/>
    <s v="2022-11-25 00:00:00"/>
    <s v="2025-11-25 00:00:00"/>
    <m/>
    <s v="YWSB430635700202201"/>
    <m/>
    <s v="建潭银县担保字[2022]第001号"/>
    <s v="2022年湘潭县莲乡担保第045（委）字01号"/>
    <n v="0.35"/>
    <m/>
    <s v="无"/>
    <n v="20"/>
    <n v="40"/>
    <n v="0"/>
    <n v="20"/>
    <n v="20"/>
    <n v="0"/>
    <m/>
    <s v=""/>
    <s v="该非企业经济组织上年度未产生经营性收入，故营业收入为0"/>
    <s v="国担非专项业务"/>
    <s v=""/>
    <s v="国担非专项业务"/>
    <m/>
    <s v="2022-12-19 15:39:48"/>
    <s v="2022-12-30 16:48:46"/>
    <s v="2022-12-02 00:00:00"/>
    <s v="傅庆红"/>
    <m/>
    <s v="省再担合规性审查通过"/>
    <s v="国担合规性审查通过"/>
    <m/>
    <n v="280"/>
    <n v="280"/>
    <n v="1096"/>
    <n v="0"/>
    <n v="0"/>
    <n v="2E-3"/>
    <n v="5600"/>
    <n v="5600"/>
    <m/>
  </r>
  <r>
    <s v="4302322092800037"/>
    <s v="国担非专项业务"/>
    <s v="新增"/>
    <x v="16"/>
    <m/>
    <s v="湖南省融资再担保有限公司"/>
    <s v="涟源市桥头河镇洪桥社区股份经济合作社"/>
    <s v="非企业经济组织"/>
    <s v="统一社会信用代码"/>
    <s v="N2431382MF7186228R"/>
    <s v="李妹喜"/>
    <s v="13973839515"/>
    <m/>
    <m/>
    <s v="集体控股"/>
    <s v="是"/>
    <s v="湖南省/娄底市/涟源市"/>
    <s v="农村集体经济组织管理"/>
    <s v="租赁和商务服务业"/>
    <n v="689.58"/>
    <n v="60.24"/>
    <n v="45"/>
    <n v="0"/>
    <s v="其他"/>
    <s v="三农"/>
    <m/>
    <s v="李妹喜"/>
    <s v="居民身份证"/>
    <s v="432503196302064022"/>
    <s v="中国建设银行股份有限公司涟源支行"/>
    <n v="500"/>
    <s v="流动资金贷款"/>
    <n v="4.25"/>
    <s v="人民币"/>
    <s v="否"/>
    <s v="2022-09-28 00:00:00"/>
    <s v="2025-09-28 00:00:00"/>
    <m/>
    <s v="HTZ430696600LDZJ2022N01C"/>
    <m/>
    <s v="【2022】担保合作建字第1号"/>
    <s v="HTZ430696600LDZJ2022N01C"/>
    <n v="0.75"/>
    <m/>
    <s v="无"/>
    <n v="20"/>
    <n v="40"/>
    <n v="0"/>
    <n v="20"/>
    <n v="20"/>
    <n v="0"/>
    <m/>
    <s v=""/>
    <s v="因疫情影响延迟报送，承诺报送前无代偿风险等异常情况，若承诺不实，国担基金及省再担免除补偿责任。"/>
    <s v="乡村振兴共享贷"/>
    <m/>
    <s v="国担非专项业务"/>
    <m/>
    <s v="2022-12-07 10:22:19"/>
    <s v="2022-12-20 11:14:02"/>
    <s v="2022-12-02 09:24:07"/>
    <s v="谢雅馨"/>
    <m/>
    <s v="省再担合规性审查通过"/>
    <s v="国担合规性审查通过"/>
    <m/>
    <n v="500"/>
    <n v="500"/>
    <n v="1096"/>
    <n v="0"/>
    <n v="0"/>
    <n v="2E-3"/>
    <n v="10000"/>
    <n v="10000"/>
    <m/>
  </r>
  <r>
    <s v="4302322092800038"/>
    <s v="国担非专项业务"/>
    <s v="新增"/>
    <x v="16"/>
    <m/>
    <s v="湖南省融资再担保有限公司"/>
    <s v="涟源市桥头河镇甘冲村经济合作社"/>
    <s v="非企业经济组织"/>
    <s v="统一社会信用代码"/>
    <s v="N2431382MF5154273D"/>
    <s v="邱军良"/>
    <s v="14773859888"/>
    <m/>
    <m/>
    <s v="集体控股"/>
    <s v="是"/>
    <s v="湖南省/娄底市/涟源市"/>
    <s v="农村集体经济组织管理"/>
    <s v="租赁和商务服务业"/>
    <n v="368.25"/>
    <n v="2.42"/>
    <n v="35"/>
    <n v="0"/>
    <s v="其他"/>
    <s v="三农"/>
    <m/>
    <s v="邱军良"/>
    <s v="居民身份证"/>
    <s v="432503197309214032"/>
    <s v="中国建设银行股份有限公司涟源支行"/>
    <n v="300"/>
    <s v="流动资金贷款"/>
    <n v="4.25"/>
    <s v="人民币"/>
    <s v="否"/>
    <s v="2022-09-28 00:00:00"/>
    <s v="2025-09-28 00:00:00"/>
    <m/>
    <s v="HTZ430696600LDZJ2022N01B"/>
    <m/>
    <s v="【2022】担保合作建字第1号"/>
    <s v="HTZ430696600LDZJ2022N01B"/>
    <n v="0.75"/>
    <m/>
    <s v="无"/>
    <n v="20"/>
    <n v="40"/>
    <n v="0"/>
    <n v="20"/>
    <n v="20"/>
    <n v="0"/>
    <m/>
    <s v=""/>
    <s v="因疫情影响延迟报送，承诺报送前无代偿风险等异常情况，若承诺不实，国担基金及省再担免除补偿责任。"/>
    <s v="乡村振兴共享贷"/>
    <m/>
    <s v="国担非专项业务"/>
    <m/>
    <s v="2022-12-07 10:22:19"/>
    <s v="2022-12-20 11:13:38"/>
    <s v="2022-12-02 09:24:07"/>
    <s v="谢雅馨"/>
    <m/>
    <s v="省再担合规性审查通过"/>
    <s v="国担合规性审查通过"/>
    <m/>
    <n v="300"/>
    <n v="300"/>
    <n v="1096"/>
    <n v="0"/>
    <n v="0"/>
    <n v="2E-3"/>
    <n v="6000"/>
    <n v="6000"/>
    <m/>
  </r>
  <r>
    <s v="4302322092800039"/>
    <s v="国担非专项业务"/>
    <s v="新增"/>
    <x v="16"/>
    <m/>
    <s v="湖南省融资再担保有限公司"/>
    <s v="涟源市桥头河镇珠璜村经济合作社"/>
    <s v="非企业经济组织"/>
    <s v="统一社会信用代码"/>
    <s v="N2431382MF5561207Y"/>
    <s v="吴国均"/>
    <s v="15243820955"/>
    <m/>
    <m/>
    <s v="集体控股"/>
    <s v="是"/>
    <s v="湖南省/娄底市/涟源市"/>
    <s v="农村集体经济组织管理"/>
    <s v="租赁和商务服务业"/>
    <n v="699.07"/>
    <n v="9.7799999999999994"/>
    <n v="42"/>
    <n v="0"/>
    <s v="其他"/>
    <s v="三农"/>
    <m/>
    <s v="吴国均"/>
    <s v="居民身份证"/>
    <s v="432503196407174631"/>
    <s v="中国建设银行股份有限公司涟源支行"/>
    <n v="370"/>
    <s v="流动资金贷款"/>
    <n v="4.25"/>
    <s v="人民币"/>
    <s v="否"/>
    <s v="2022-09-28 00:00:00"/>
    <s v="2025-09-28 00:00:00"/>
    <m/>
    <s v="HTZ430696600LDZJ2022N01A"/>
    <m/>
    <s v="【2022】担保合作建字第1号"/>
    <s v="HTZ430696600LDZJ2022N01A"/>
    <n v="0.75"/>
    <m/>
    <s v="无"/>
    <n v="20"/>
    <n v="40"/>
    <n v="0"/>
    <n v="20"/>
    <n v="20"/>
    <n v="0"/>
    <m/>
    <s v=""/>
    <s v="因疫情影响延迟报送，承诺报送前无代偿风险等异常情况，若承诺不实，国担基金及省再担免除补偿责任。"/>
    <s v="乡村振兴共享贷"/>
    <m/>
    <s v="国担非专项业务"/>
    <m/>
    <s v="2022-12-07 10:22:19"/>
    <s v="2022-12-20 11:14:02"/>
    <s v="2022-12-02 09:24:07"/>
    <s v="谢雅馨"/>
    <m/>
    <s v="省再担合规性审查通过"/>
    <s v="国担合规性审查通过"/>
    <m/>
    <n v="370"/>
    <n v="370"/>
    <n v="1096"/>
    <n v="0"/>
    <n v="0"/>
    <n v="2E-3"/>
    <n v="7400"/>
    <n v="7400"/>
    <m/>
  </r>
  <r>
    <s v="4302322092800040"/>
    <s v="国担非专项业务"/>
    <s v="新增"/>
    <x v="16"/>
    <m/>
    <s v="湖南省融资再担保有限公司"/>
    <s v="涟源市桥头河镇桂花村经济合作社"/>
    <s v="非企业经济组织"/>
    <s v="统一社会信用代码"/>
    <s v="N2431382MF5580213U"/>
    <s v="邱林惠"/>
    <s v="13467884508"/>
    <m/>
    <m/>
    <s v="集体控股"/>
    <s v="是"/>
    <s v="湖南省/娄底市/涟源市"/>
    <s v="农村集体经济组织管理"/>
    <s v="租赁和商务服务业"/>
    <n v="271.97000000000003"/>
    <n v="8.3800000000000008"/>
    <n v="36"/>
    <n v="0"/>
    <s v="其他"/>
    <s v="三农"/>
    <m/>
    <s v="邱林惠"/>
    <s v="居民身份证"/>
    <s v="432503196709224614"/>
    <s v="中国建设银行股份有限公司涟源支行"/>
    <n v="150"/>
    <s v="流动资金贷款"/>
    <n v="4.25"/>
    <s v="人民币"/>
    <s v="否"/>
    <s v="2022-09-28 00:00:00"/>
    <s v="2025-09-28 00:00:00"/>
    <m/>
    <s v="HTZ430696600LDZJ2022N019"/>
    <m/>
    <s v="【2022】担保合作建字第1号"/>
    <s v="HTZ430696600LDZJ2022N019"/>
    <n v="0.75"/>
    <m/>
    <s v="无"/>
    <n v="20"/>
    <n v="40"/>
    <n v="0"/>
    <n v="20"/>
    <n v="20"/>
    <n v="0"/>
    <m/>
    <s v=""/>
    <s v="因疫情影响延迟报送，承诺报送前无代偿风险等异常情况，若承诺不实，国担基金及省再担免除补偿责任。"/>
    <s v="乡村振兴共享贷"/>
    <m/>
    <s v="国担非专项业务"/>
    <m/>
    <s v="2022-12-07 10:22:19"/>
    <s v="2022-12-20 11:14:02"/>
    <s v="2022-12-02 09:24:07"/>
    <s v="谢雅馨"/>
    <m/>
    <s v="省再担合规性审查通过"/>
    <s v="国担合规性审查通过"/>
    <m/>
    <n v="150"/>
    <n v="150"/>
    <n v="1096"/>
    <n v="0"/>
    <n v="0"/>
    <n v="2E-3"/>
    <n v="3000"/>
    <n v="3000"/>
    <m/>
  </r>
  <r>
    <s v="4302322092800041"/>
    <s v="国担非专项业务"/>
    <s v="新增"/>
    <x v="16"/>
    <m/>
    <s v="湖南省融资再担保有限公司"/>
    <s v="涟源市桥头河镇大屋村经济合作社"/>
    <s v="非企业经济组织"/>
    <s v="统一社会信用代码"/>
    <s v="N2431382MF5155508X"/>
    <s v="邹春花"/>
    <s v="13786809725"/>
    <m/>
    <m/>
    <s v="集体控股"/>
    <s v="是"/>
    <s v="湖南省/娄底市/涟源市"/>
    <s v="农村集体经济组织管理"/>
    <s v="租赁和商务服务业"/>
    <n v="458.62"/>
    <n v="1.86"/>
    <n v="62"/>
    <n v="0"/>
    <s v="其他"/>
    <s v="三农"/>
    <m/>
    <s v="邹春花"/>
    <s v="居民身份证"/>
    <s v="432503196901084623"/>
    <s v="中国建设银行股份有限公司涟源支行"/>
    <n v="210"/>
    <s v="流动资金贷款"/>
    <n v="4.25"/>
    <s v="人民币"/>
    <s v="否"/>
    <s v="2022-09-28 00:00:00"/>
    <s v="2025-09-28 00:00:00"/>
    <m/>
    <s v="HTZ430696600LDZJ2022N018"/>
    <m/>
    <s v="【2022】担保合作建字第1号"/>
    <s v="HTZ430696600LDZJ2022N018"/>
    <n v="0.75"/>
    <m/>
    <s v="无"/>
    <n v="20"/>
    <n v="40"/>
    <n v="0"/>
    <n v="20"/>
    <n v="20"/>
    <n v="0"/>
    <m/>
    <s v=""/>
    <s v="因疫情影响延迟报送，承诺报送前无代偿风险等异常情况，若承诺不实，国担基金及省再担免除补偿责任。"/>
    <s v="乡村振兴共享贷"/>
    <m/>
    <s v="国担非专项业务"/>
    <m/>
    <s v="2022-12-07 10:22:19"/>
    <s v="2022-12-20 11:13:38"/>
    <s v="2022-12-02 09:24:07"/>
    <s v="谢雅馨"/>
    <m/>
    <s v="省再担合规性审查通过"/>
    <s v="国担合规性审查通过"/>
    <m/>
    <n v="210"/>
    <n v="210"/>
    <n v="1096"/>
    <n v="0"/>
    <n v="0"/>
    <n v="2E-3"/>
    <n v="4200"/>
    <n v="4200"/>
    <m/>
  </r>
  <r>
    <s v="4302322092800042"/>
    <s v="国担非专项业务"/>
    <s v="新增"/>
    <x v="16"/>
    <m/>
    <s v="湖南省融资再担保有限公司"/>
    <s v="涟源市桥头河镇桥东村经济合作社"/>
    <s v="非企业经济组织"/>
    <s v="统一社会信用代码"/>
    <s v="N2431382MF5562314K"/>
    <s v="易国芬"/>
    <s v="13762828228"/>
    <m/>
    <m/>
    <s v="集体控股"/>
    <s v="是"/>
    <s v="湖南省/娄底市/涟源市"/>
    <s v="农村集体经济组织管理"/>
    <s v="租赁和商务服务业"/>
    <n v="580.04999999999995"/>
    <n v="10.1"/>
    <n v="42"/>
    <n v="0"/>
    <s v="其他"/>
    <s v="三农"/>
    <m/>
    <s v="易国芬"/>
    <s v="居民身份证"/>
    <s v="431382196304230016"/>
    <s v="中国建设银行股份有限公司涟源支行"/>
    <n v="270"/>
    <s v="流动资金贷款"/>
    <n v="4.25"/>
    <s v="人民币"/>
    <s v="否"/>
    <s v="2022-09-28 00:00:00"/>
    <s v="2025-09-28 00:00:00"/>
    <m/>
    <s v="HTZ430696600LDZJ2022N017"/>
    <m/>
    <s v="【2022】担保合作建字第1号"/>
    <s v="HTZ430696600LDZJ2022N017"/>
    <n v="0.75"/>
    <m/>
    <s v="无"/>
    <n v="20"/>
    <n v="40"/>
    <n v="0"/>
    <n v="20"/>
    <n v="20"/>
    <n v="0"/>
    <m/>
    <s v=""/>
    <s v="因疫情影响延迟报送，承诺报送前无代偿风险等异常情况，若承诺不实，国担基金及省再担免除补偿责任。"/>
    <s v="乡村振兴共享贷"/>
    <m/>
    <s v="国担非专项业务"/>
    <m/>
    <s v="2022-12-07 10:22:19"/>
    <s v="2022-12-20 11:13:38"/>
    <s v="2022-12-02 09:24:07"/>
    <s v="谢雅馨"/>
    <m/>
    <s v="省再担合规性审查通过"/>
    <s v="国担合规性审查通过"/>
    <m/>
    <n v="270"/>
    <n v="270"/>
    <n v="1096"/>
    <n v="0"/>
    <n v="0"/>
    <n v="2E-3"/>
    <n v="5400"/>
    <n v="5400"/>
    <m/>
  </r>
  <r>
    <s v="4302322092800043"/>
    <s v="国担非专项业务"/>
    <s v="新增"/>
    <x v="16"/>
    <m/>
    <s v="湖南省融资再担保有限公司"/>
    <s v="涟源市桥头河镇大坪村经济合作社"/>
    <s v="非企业经济组织"/>
    <s v="统一社会信用代码"/>
    <s v="N2431382MF5561274W"/>
    <s v="张志雄"/>
    <s v="13507389708"/>
    <m/>
    <m/>
    <s v="集体控股"/>
    <s v="是"/>
    <s v="湖南省/娄底市/涟源市"/>
    <s v="农村集体经济组织管理"/>
    <s v="租赁和商务服务业"/>
    <n v="837.26"/>
    <n v="2.4500000000000002"/>
    <n v="36"/>
    <n v="0"/>
    <s v="其他"/>
    <s v="三农"/>
    <m/>
    <s v="张志雄"/>
    <s v="居民身份证"/>
    <s v="432503196612074058"/>
    <s v="中国建设银行股份有限公司涟源支行"/>
    <n v="400"/>
    <s v="流动资金贷款"/>
    <n v="4.25"/>
    <s v="人民币"/>
    <s v="否"/>
    <s v="2022-09-28 00:00:00"/>
    <s v="2025-09-28 00:00:00"/>
    <m/>
    <s v="HTZ430696600LDZJ2022N016"/>
    <m/>
    <s v="【2022】担保合作建字第1号"/>
    <s v="HTZ430696600LDZJ2022N016"/>
    <n v="0.75"/>
    <m/>
    <s v="无"/>
    <n v="20"/>
    <n v="40"/>
    <n v="0"/>
    <n v="20"/>
    <n v="20"/>
    <n v="0"/>
    <m/>
    <s v=""/>
    <s v="因疫情影响延迟报送，承诺报送前无代偿风险等异常情况，若承诺不实，国担基金及省再担免除补偿责任。"/>
    <s v="乡村振兴共享贷"/>
    <m/>
    <s v="国担非专项业务"/>
    <m/>
    <s v="2022-12-07 10:22:19"/>
    <s v="2022-12-20 11:13:38"/>
    <s v="2022-12-02 09:24:07"/>
    <s v="谢雅馨"/>
    <m/>
    <s v="省再担合规性审查通过"/>
    <s v="国担合规性审查通过"/>
    <m/>
    <n v="400"/>
    <n v="400"/>
    <n v="1096"/>
    <n v="0"/>
    <n v="0"/>
    <n v="2E-3"/>
    <n v="8000"/>
    <n v="8000"/>
    <m/>
  </r>
  <r>
    <s v="4302322092800044"/>
    <s v="国担非专项业务"/>
    <s v="新增"/>
    <x v="16"/>
    <m/>
    <s v="湖南省融资再担保有限公司"/>
    <s v="涟源市桥头河镇候胜村经济合作社"/>
    <s v="非企业经济组织"/>
    <s v="统一社会信用代码"/>
    <s v="N2431382MF5561223L"/>
    <s v="邱泽兵"/>
    <s v="15115806113"/>
    <m/>
    <m/>
    <s v="集体控股"/>
    <s v="是"/>
    <s v="湖南省/娄底市/涟源市"/>
    <s v="农村集体经济组织管理"/>
    <s v="租赁和商务服务业"/>
    <n v="411.55"/>
    <n v="2.27"/>
    <n v="45"/>
    <n v="0"/>
    <s v="其他"/>
    <s v="三农"/>
    <m/>
    <s v="邱泽兵"/>
    <s v="居民身份证"/>
    <s v="432503196806054610"/>
    <s v="中国建设银行股份有限公司涟源支行"/>
    <n v="200"/>
    <s v="流动资金贷款"/>
    <n v="4.25"/>
    <s v="人民币"/>
    <s v="否"/>
    <s v="2022-09-28 00:00:00"/>
    <s v="2025-09-28 00:00:00"/>
    <m/>
    <s v="HTZ430696600LDZJ2022N015"/>
    <m/>
    <s v="【2022】担保合作建字第1号"/>
    <s v="HTZ430696600LDZJ2022N015"/>
    <n v="0.75"/>
    <m/>
    <s v="无"/>
    <n v="20"/>
    <n v="40"/>
    <n v="0"/>
    <n v="20"/>
    <n v="20"/>
    <n v="0"/>
    <m/>
    <s v=""/>
    <s v="因疫情影响延迟报送，承诺报送前无代偿风险等异常情况，若承诺不实，国担基金及省再担免除补偿责任。"/>
    <s v="乡村振兴共享贷"/>
    <m/>
    <s v="国担非专项业务"/>
    <m/>
    <s v="2022-12-07 10:22:19"/>
    <s v="2022-12-20 11:13:38"/>
    <s v="2022-12-02 09:24:07"/>
    <s v="谢雅馨"/>
    <m/>
    <s v="省再担合规性审查通过"/>
    <s v="国担合规性审查通过"/>
    <m/>
    <n v="200"/>
    <n v="200"/>
    <n v="1096"/>
    <n v="0"/>
    <n v="0"/>
    <n v="2E-3"/>
    <n v="4000"/>
    <n v="4000"/>
    <m/>
  </r>
  <r>
    <s v="4302322092800045"/>
    <s v="国担非专项业务"/>
    <s v="新增"/>
    <x v="16"/>
    <m/>
    <s v="湖南省融资再担保有限公司"/>
    <s v="涟源市桥头河镇东石村经济合作社"/>
    <s v="非企业经济组织"/>
    <s v="统一社会信用代码"/>
    <s v="N2431382MF5154425R"/>
    <s v="卢小平"/>
    <s v="13317381803"/>
    <m/>
    <m/>
    <s v="集体控股"/>
    <s v="是"/>
    <s v="湖南省/娄底市/涟源市"/>
    <s v="农村集体经济组织管理"/>
    <s v="租赁和商务服务业"/>
    <n v="454.91"/>
    <n v="2.35"/>
    <n v="70"/>
    <n v="0"/>
    <s v="其他"/>
    <s v="三农"/>
    <m/>
    <s v="卢小平"/>
    <s v="居民身份证"/>
    <s v="43250319630901479X"/>
    <s v="中国建设银行股份有限公司涟源支行"/>
    <n v="252"/>
    <s v="流动资金贷款"/>
    <n v="4.25"/>
    <s v="人民币"/>
    <s v="否"/>
    <s v="2022-09-28 00:00:00"/>
    <s v="2025-09-28 00:00:00"/>
    <m/>
    <s v="HTZ430696600LDZJ2022N014"/>
    <m/>
    <s v="【2022】担保合作建字第1号"/>
    <s v="HTZ430696600LDZJ2022N014"/>
    <n v="0.75"/>
    <m/>
    <s v="无"/>
    <n v="20"/>
    <n v="40"/>
    <n v="0"/>
    <n v="20"/>
    <n v="20"/>
    <n v="0"/>
    <m/>
    <s v=""/>
    <s v="因疫情影响延迟报送，承诺报送前无代偿风险等异常情况，若承诺不实，国担基金及省再担免除补偿责任。"/>
    <s v="乡村振兴共享贷"/>
    <m/>
    <s v="国担非专项业务"/>
    <m/>
    <s v="2022-12-07 10:22:19"/>
    <s v="2022-12-20 11:13:38"/>
    <s v="2022-12-02 09:24:07"/>
    <s v="谢雅馨"/>
    <m/>
    <s v="省再担合规性审查通过"/>
    <s v="国担合规性审查通过"/>
    <m/>
    <n v="252"/>
    <n v="252"/>
    <n v="1096"/>
    <n v="0"/>
    <n v="0"/>
    <n v="2E-3"/>
    <n v="5040"/>
    <n v="5040"/>
    <m/>
  </r>
  <r>
    <s v="4302322092800046"/>
    <s v="国担非专项业务"/>
    <s v="新增"/>
    <x v="16"/>
    <m/>
    <s v="湖南省融资再担保有限公司"/>
    <s v="涟源市桥头河镇界头口村经济合作社"/>
    <s v="非企业经济组织"/>
    <s v="统一社会信用代码"/>
    <s v="N2431382MF5559975R"/>
    <s v="李芳"/>
    <s v="13973831705"/>
    <m/>
    <m/>
    <s v="集体控股"/>
    <s v="是"/>
    <s v="湖南省/娄底市/涟源市"/>
    <s v="农村集体经济组织管理"/>
    <s v="租赁和商务服务业"/>
    <n v="507.5"/>
    <n v="0.86"/>
    <n v="36"/>
    <n v="0"/>
    <s v="其他"/>
    <s v="三农"/>
    <m/>
    <s v="李芳"/>
    <s v="居民身份证"/>
    <s v="43128119821106081X"/>
    <s v="中国建设银行股份有限公司涟源支行"/>
    <n v="213"/>
    <s v="流动资金贷款"/>
    <n v="4.25"/>
    <s v="人民币"/>
    <s v="否"/>
    <s v="2022-09-28 00:00:00"/>
    <s v="2025-09-28 00:00:00"/>
    <m/>
    <s v="HTZ430696600LDZJ2022N012"/>
    <m/>
    <s v="【2022】担保合作建字第1号"/>
    <s v="HTZ430696600LDZJ2022N012"/>
    <n v="0.75"/>
    <m/>
    <s v="无"/>
    <n v="20"/>
    <n v="40"/>
    <n v="0"/>
    <n v="20"/>
    <n v="20"/>
    <n v="0"/>
    <m/>
    <s v=""/>
    <s v="因疫情影响延迟报送，承诺报送前无代偿风险等异常情况，若承诺不实，国担基金及省再担免除补偿责任。"/>
    <s v="乡村振兴共享贷"/>
    <m/>
    <s v="国担非专项业务"/>
    <m/>
    <s v="2022-12-07 10:22:19"/>
    <s v="2022-12-20 11:14:02"/>
    <s v="2022-12-02 09:24:07"/>
    <s v="谢雅馨"/>
    <m/>
    <s v="省再担合规性审查通过"/>
    <s v="国担合规性审查通过"/>
    <m/>
    <n v="213"/>
    <n v="213"/>
    <n v="1096"/>
    <n v="0"/>
    <n v="0"/>
    <n v="2E-3"/>
    <n v="4260"/>
    <n v="4260"/>
    <m/>
  </r>
  <r>
    <s v="4302322092800047"/>
    <s v="国担非专项业务"/>
    <s v="新增"/>
    <x v="16"/>
    <m/>
    <s v="湖南省融资再担保有限公司"/>
    <s v="涟源市桥头河镇新塘村经济合作社"/>
    <s v="非企业经济组织"/>
    <s v="统一社会信用代码"/>
    <s v="N2431382MF51550146"/>
    <s v="贺建青"/>
    <s v="13973890093"/>
    <m/>
    <m/>
    <s v="集体控股"/>
    <s v="是"/>
    <s v="湖南省/娄底市/涟源市"/>
    <s v="农村集体经济组织管理"/>
    <s v="租赁和商务服务业"/>
    <n v="696.55"/>
    <n v="4.6100000000000003"/>
    <n v="50"/>
    <n v="0"/>
    <s v="其他"/>
    <s v="三农"/>
    <m/>
    <s v="贺建青"/>
    <s v="居民身份证"/>
    <s v="432503196610285361"/>
    <s v="中国建设银行股份有限公司涟源支行"/>
    <n v="331"/>
    <s v="流动资金贷款"/>
    <n v="4.25"/>
    <s v="人民币"/>
    <s v="否"/>
    <s v="2022-09-28 00:00:00"/>
    <s v="2025-09-28 00:00:00"/>
    <m/>
    <s v="HTZ430696600LDZJ2022N011"/>
    <m/>
    <s v="【2022】担保合作建字第1号"/>
    <s v="HTZ430696600LDZJ2022N011"/>
    <n v="0.75"/>
    <m/>
    <s v="无"/>
    <n v="20"/>
    <n v="40"/>
    <n v="0"/>
    <n v="20"/>
    <n v="20"/>
    <n v="0"/>
    <m/>
    <s v=""/>
    <s v="因疫情影响延迟报送，承诺报送前无代偿风险等异常情况，若承诺不实，国担基金及省再担免除补偿责任。"/>
    <s v="乡村振兴共享贷"/>
    <m/>
    <s v="国担非专项业务"/>
    <m/>
    <s v="2022-12-07 10:22:19"/>
    <s v="2022-12-20 11:14:02"/>
    <s v="2022-12-02 09:24:07"/>
    <s v="谢雅馨"/>
    <m/>
    <s v="省再担合规性审查通过"/>
    <s v="国担合规性审查通过"/>
    <m/>
    <n v="331"/>
    <n v="331"/>
    <n v="1096"/>
    <n v="0"/>
    <n v="0"/>
    <n v="2E-3"/>
    <n v="6620"/>
    <n v="6620"/>
    <m/>
  </r>
  <r>
    <s v="4302322092800048"/>
    <s v="国担非专项业务"/>
    <s v="新增"/>
    <x v="16"/>
    <m/>
    <s v="湖南省融资再担保有限公司"/>
    <s v="涟源市桥头河镇首华村经济合作社"/>
    <s v="非企业经济组织"/>
    <s v="统一社会信用代码"/>
    <s v="N2431382MF5562795M"/>
    <s v="邱仁良"/>
    <s v="13548826098"/>
    <m/>
    <m/>
    <s v="集体控股"/>
    <s v="是"/>
    <s v="湖南省/娄底市/涟源市"/>
    <s v="农村集体经济组织管理"/>
    <s v="租赁和商务服务业"/>
    <n v="468.15"/>
    <n v="2.92"/>
    <n v="50"/>
    <n v="0"/>
    <s v="其他"/>
    <s v="三农"/>
    <m/>
    <s v="邱仁良"/>
    <s v="居民身份证"/>
    <s v="432503196511254615"/>
    <s v="中国建设银行股份有限公司涟源支行"/>
    <n v="242"/>
    <s v="流动资金贷款"/>
    <n v="4.25"/>
    <s v="人民币"/>
    <s v="否"/>
    <s v="2022-09-28 00:00:00"/>
    <s v="2025-09-28 00:00:00"/>
    <m/>
    <s v="HTZ430696600LDZJ2022N01E"/>
    <m/>
    <s v="【2022】担保合作建字第1号"/>
    <s v="HTZ430696600LDZJ2022N01E"/>
    <n v="0.75"/>
    <m/>
    <s v="无"/>
    <n v="20"/>
    <n v="40"/>
    <n v="0"/>
    <n v="20"/>
    <n v="20"/>
    <n v="0"/>
    <m/>
    <s v=""/>
    <s v="因疫情影响延迟报送，承诺报送前无代偿风险等异常情况，若承诺不实，国担基金及省再担免除补偿责任。"/>
    <s v="乡村振兴共享贷"/>
    <m/>
    <s v="国担非专项业务"/>
    <m/>
    <s v="2022-12-07 10:22:19"/>
    <s v="2022-12-20 11:14:02"/>
    <s v="2022-12-02 09:24:07"/>
    <s v="谢雅馨"/>
    <m/>
    <s v="省再担合规性审查通过"/>
    <s v="国担合规性审查通过"/>
    <m/>
    <n v="242"/>
    <n v="242"/>
    <n v="1096"/>
    <n v="0"/>
    <n v="0"/>
    <n v="2E-3"/>
    <n v="4840"/>
    <n v="4840"/>
    <m/>
  </r>
  <r>
    <s v="4302922113010001"/>
    <s v="国担非专项业务"/>
    <s v="新增"/>
    <x v="10"/>
    <s v=""/>
    <s v="湖南省融资再担保有限公司"/>
    <s v="马里世维"/>
    <s v="农户"/>
    <s v="居民身份证"/>
    <s v="430321199407152225"/>
    <m/>
    <m/>
    <m/>
    <m/>
    <m/>
    <s v="否"/>
    <s v="湖南省/湘潭市/湘潭县"/>
    <s v="其他未列明教育"/>
    <s v="其他未列明行业"/>
    <m/>
    <m/>
    <n v="1"/>
    <m/>
    <s v="其他"/>
    <s v="三农"/>
    <s v=""/>
    <m/>
    <m/>
    <m/>
    <s v="湖南湘潭天易农村商业银行易俗河支行"/>
    <n v="350"/>
    <s v="个人经营性贷款"/>
    <n v="6.95"/>
    <s v="人民币"/>
    <s v="否"/>
    <s v="2022-11-30 00:00:00"/>
    <s v="2023-11-29 00:00:00"/>
    <m/>
    <s v="-09557-2022-00001334"/>
    <m/>
    <s v="1-09557-2022-00000013"/>
    <s v="2022年湘潭县莲乡担保第084（委）字01号"/>
    <n v="1"/>
    <m/>
    <s v="不动产抵押,自然人保证,企业保证"/>
    <n v="20"/>
    <n v="40"/>
    <n v="0"/>
    <n v="20"/>
    <n v="20"/>
    <n v="0"/>
    <m/>
    <s v=""/>
    <m/>
    <s v="国担非专项业务"/>
    <s v=""/>
    <s v="国担非专项业务"/>
    <m/>
    <s v="2022-12-19 15:39:48"/>
    <s v="2022-12-30 16:48:46"/>
    <s v="2022-12-02 00:00:00"/>
    <s v="傅庆红"/>
    <m/>
    <s v="省再担合规性审查通过"/>
    <s v="国担合规性审查通过"/>
    <m/>
    <n v="350"/>
    <n v="350"/>
    <n v="364"/>
    <n v="0"/>
    <n v="0"/>
    <n v="2E-3"/>
    <n v="6980.82"/>
    <n v="6980.82"/>
    <m/>
  </r>
  <r>
    <s v="4301822110800001"/>
    <s v="国担非专项业务"/>
    <s v="借新还旧"/>
    <x v="23"/>
    <s v=""/>
    <s v="湖南省融资再担保有限公司"/>
    <s v="湖南柒骏金属材料有限公司"/>
    <s v="企业"/>
    <s v="统一社会信用代码"/>
    <s v="91430703MA4RC8NB2U"/>
    <s v="林青云"/>
    <s v="13617368335"/>
    <m/>
    <m/>
    <s v="私人控股"/>
    <s v="否"/>
    <s v="湖南省/常德市/临澧县"/>
    <s v="金属结构制造"/>
    <s v="工业"/>
    <n v="8740.4"/>
    <n v="4532.2"/>
    <n v="105"/>
    <n v="169.02"/>
    <s v="小型企业"/>
    <s v="小微企业,三农"/>
    <s v=""/>
    <s v="林青云"/>
    <s v="居民身份证"/>
    <s v="430203197105100019"/>
    <s v="长沙银行股份有限公司临澧支行"/>
    <n v="200"/>
    <s v="流动资金贷款"/>
    <n v="5.3"/>
    <s v="人民币"/>
    <s v="否"/>
    <s v="2022-11-08 00:00:00"/>
    <s v="2023-11-07 00:00:00"/>
    <m/>
    <s v="032520221001000762000"/>
    <s v=""/>
    <s v="20220000008764038"/>
    <s v="常财科保（2022）0812号"/>
    <n v="0.6"/>
    <m/>
    <s v="自然人保证,企业保证,不动产抵押"/>
    <n v="20"/>
    <n v="40"/>
    <n v="0"/>
    <n v="20"/>
    <n v="20"/>
    <n v="0"/>
    <m/>
    <s v=""/>
    <m/>
    <s v="普通担"/>
    <s v=""/>
    <s v="国担非专项业务"/>
    <m/>
    <s v="2022-12-06 08:58:52"/>
    <s v="2022-12-20 11:12:58"/>
    <s v="2022-12-02 10:53:30"/>
    <s v="黄婷"/>
    <m/>
    <s v="省再担合规性审查通过"/>
    <s v="国担合规性审查通过"/>
    <m/>
    <n v="200"/>
    <n v="200"/>
    <n v="364"/>
    <n v="0"/>
    <n v="0"/>
    <n v="2E-3"/>
    <n v="3989.04"/>
    <n v="3989.04"/>
    <m/>
  </r>
  <r>
    <s v="4301822110800002"/>
    <s v="国担非专项业务"/>
    <s v="借新还旧"/>
    <x v="23"/>
    <s v=""/>
    <s v="湖南省融资再担保有限公司"/>
    <s v="临澧徐氏农机专业合作社"/>
    <s v="非企业经济组织"/>
    <s v="统一社会信用代码"/>
    <s v="93430724395712669H"/>
    <s v="徐德金"/>
    <s v="15973629696"/>
    <m/>
    <m/>
    <s v="私人控股"/>
    <s v="否"/>
    <s v="湖南省/常德市/临澧县"/>
    <s v="农业机械活动"/>
    <s v="农、林、牧、渔业"/>
    <n v="1178.76"/>
    <n v="1084"/>
    <n v="21"/>
    <m/>
    <s v="其他"/>
    <s v="三农"/>
    <s v=""/>
    <s v="徐德金"/>
    <s v="居民身份证"/>
    <s v="430724197904103215"/>
    <s v="长沙银行股份有限公司临澧支行"/>
    <n v="80"/>
    <s v="流动资金贷款"/>
    <n v="5.7"/>
    <s v="人民币"/>
    <s v="否"/>
    <s v="2022-11-08 00:00:00"/>
    <s v="2023-11-07 00:00:00"/>
    <m/>
    <s v="032520221001000782000"/>
    <m/>
    <s v="DB03250120221028064592"/>
    <s v="常财科保（2022）0826号"/>
    <n v="1"/>
    <m/>
    <s v="自然人保证"/>
    <n v="20"/>
    <n v="40"/>
    <n v="0"/>
    <n v="20"/>
    <n v="20"/>
    <n v="0"/>
    <m/>
    <s v=""/>
    <m/>
    <s v="普通担"/>
    <s v=""/>
    <s v="国担非专项业务"/>
    <m/>
    <s v="2022-12-06 08:58:52"/>
    <s v="2022-12-20 11:12:58"/>
    <s v="2022-12-02 10:59:23"/>
    <s v="黄婷"/>
    <m/>
    <s v="省再担合规性审查通过"/>
    <s v="国担合规性审查通过"/>
    <m/>
    <n v="80"/>
    <n v="80"/>
    <n v="364"/>
    <n v="0"/>
    <n v="0"/>
    <n v="2E-3"/>
    <n v="1595.62"/>
    <n v="1595.62"/>
    <m/>
  </r>
  <r>
    <s v="4301822112700001"/>
    <s v="国担非专项业务"/>
    <s v="展期"/>
    <x v="23"/>
    <s v=""/>
    <s v="湖南省融资再担保有限公司"/>
    <s v="常德高迈新能源科技有限公司"/>
    <s v="企业"/>
    <s v="统一社会信用代码"/>
    <s v="91430700MA4M60Q611"/>
    <s v="王辉"/>
    <s v="18975619862"/>
    <m/>
    <m/>
    <s v="私人控股"/>
    <s v="否"/>
    <s v="湖南省/常德市/西洞庭管理区"/>
    <s v="新能源车整车制造"/>
    <s v="工业"/>
    <n v="4317.16"/>
    <n v="194.62"/>
    <n v="7"/>
    <m/>
    <s v="微型企业"/>
    <s v="小微企业"/>
    <s v=""/>
    <s v="王辉"/>
    <s v="居民身份证"/>
    <s v="452826197608015150"/>
    <s v="长沙银行常德科技支行"/>
    <n v="105"/>
    <s v="流动资金贷款"/>
    <n v="4.7850000000000001"/>
    <s v="人民币"/>
    <s v="否"/>
    <s v="2021-08-27 00:00:00"/>
    <s v="2023-05-26 00:00:00"/>
    <s v="2022-11-27 00:00:00"/>
    <s v="032420211001001205000"/>
    <m/>
    <s v="DB03240120210820034741"/>
    <s v="常财科保（2021）0655号"/>
    <n v="1"/>
    <m/>
    <s v="自然人保证,企业保证"/>
    <n v="20"/>
    <n v="0"/>
    <n v="0"/>
    <n v="20"/>
    <n v="20"/>
    <n v="40"/>
    <m/>
    <s v=""/>
    <s v=""/>
    <s v="科技担"/>
    <s v=""/>
    <s v="国担非专项业务"/>
    <m/>
    <s v="2022-12-06 08:58:52"/>
    <s v="2022-12-20 11:13:38"/>
    <s v="2022-12-02 11:07:23"/>
    <s v="黄婷"/>
    <m/>
    <s v="省再担合规性审查通过"/>
    <s v="国担合规性审查通过"/>
    <m/>
    <n v="105"/>
    <n v="105"/>
    <n v="180"/>
    <n v="0"/>
    <n v="0"/>
    <n v="2E-3"/>
    <n v="1035.6199999999999"/>
    <n v="1035.6199999999999"/>
    <m/>
  </r>
  <r>
    <s v="4302722103100001"/>
    <s v="国担非专项业务"/>
    <s v="新增"/>
    <x v="1"/>
    <s v=""/>
    <s v="湖南省融资再担保有限公司"/>
    <s v="湖南蓝鹰工程机械有限公司"/>
    <s v="企业"/>
    <s v="统一社会信用代码"/>
    <s v="91430111184134053P"/>
    <s v="刘芳园"/>
    <s v="13787792641"/>
    <m/>
    <m/>
    <s v="私人控股"/>
    <s v="否"/>
    <s v="湖南省/常德市/汉寿县"/>
    <s v="建筑工程用机械制造"/>
    <s v="工业"/>
    <n v="6829.63"/>
    <n v="6846.93"/>
    <n v="28"/>
    <m/>
    <s v="小型企业"/>
    <s v="小微企业"/>
    <s v=""/>
    <s v="刘芳园"/>
    <s v="居民身份证"/>
    <s v="13053519911106083X"/>
    <s v="湖南汉寿农村商业银行"/>
    <n v="80"/>
    <s v="流动资金贷款"/>
    <n v="5"/>
    <s v="人民币"/>
    <s v="否"/>
    <s v="2022-10-31 00:00:00"/>
    <s v="2023-10-23 00:00:00"/>
    <m/>
    <s v="27518-2022-00000438"/>
    <m/>
    <s v="1-27518-2022-00000037"/>
    <s v="德诚保（2022）123号"/>
    <n v="1"/>
    <m/>
    <s v="不动产抵押,自然人保证"/>
    <n v="20"/>
    <n v="40"/>
    <n v="0"/>
    <n v="20"/>
    <n v="20"/>
    <n v="0"/>
    <m/>
    <s v=""/>
    <m/>
    <s v="国担非专项业务"/>
    <s v=""/>
    <s v="国担非专项业务"/>
    <m/>
    <s v="2022-12-06 08:58:52"/>
    <s v="2022-12-20 11:12:58"/>
    <s v="2022-12-02 11:41:16"/>
    <s v="宁小耘"/>
    <m/>
    <s v="省再担合规性审查通过"/>
    <s v="国担合规性审查通过"/>
    <m/>
    <n v="80"/>
    <n v="80"/>
    <n v="357"/>
    <n v="0"/>
    <n v="0"/>
    <n v="2E-3"/>
    <n v="1564.93"/>
    <n v="1564.93"/>
    <m/>
  </r>
  <r>
    <s v="4302722102800001"/>
    <s v="国担非专项业务"/>
    <s v="新增"/>
    <x v="1"/>
    <s v=""/>
    <s v="湖南省融资再担保有限公司"/>
    <s v="湖南蓝鹰工程机械有限公司"/>
    <s v="企业"/>
    <s v="统一社会信用代码"/>
    <s v="91430111184134053P"/>
    <s v="刘芳园"/>
    <s v="13787792641"/>
    <m/>
    <m/>
    <s v="私人控股"/>
    <s v="否"/>
    <s v="湖南省/常德市/汉寿县"/>
    <s v="建筑工程用机械制造"/>
    <s v="工业"/>
    <n v="6829.63"/>
    <n v="6846.93"/>
    <n v="28"/>
    <m/>
    <s v="小型企业"/>
    <s v="小微企业"/>
    <s v=""/>
    <s v="刘芳园"/>
    <s v="居民身份证"/>
    <s v="13053519911106083X"/>
    <s v="湖南汉寿农村商业银行"/>
    <n v="420"/>
    <s v="流动资金贷款"/>
    <n v="5"/>
    <s v="人民币"/>
    <s v="否"/>
    <s v="2022-10-28 00:00:00"/>
    <s v="2023-10-23 00:00:00"/>
    <m/>
    <s v="27518-2022-00000438"/>
    <m/>
    <s v="1-27518-2022-00000037"/>
    <s v="德诚保（2022）123号"/>
    <n v="1"/>
    <m/>
    <s v="自然人保证,不动产抵押"/>
    <n v="20"/>
    <n v="40"/>
    <n v="0"/>
    <n v="20"/>
    <n v="20"/>
    <n v="0"/>
    <m/>
    <s v=""/>
    <m/>
    <s v="国担非专项业务"/>
    <s v=""/>
    <s v="国担非专项业务"/>
    <m/>
    <s v="2022-12-06 08:58:52"/>
    <s v="2022-12-20 11:13:38"/>
    <s v="2022-12-02 11:46:15"/>
    <s v="宁小耘"/>
    <m/>
    <s v="省再担合规性审查通过"/>
    <s v="国担合规性审查通过"/>
    <m/>
    <n v="420"/>
    <n v="420"/>
    <n v="360"/>
    <n v="0"/>
    <n v="0"/>
    <n v="2E-3"/>
    <n v="8284.93"/>
    <n v="8284.93"/>
    <m/>
  </r>
  <r>
    <s v="4302622112600001"/>
    <s v="国担非专项业务"/>
    <s v="展期"/>
    <x v="26"/>
    <s v=""/>
    <s v="湖南省融资再担保有限公司"/>
    <s v="常德市天伦精密铸造有限公司"/>
    <s v="企业"/>
    <s v="统一社会信用代码"/>
    <s v="91430724768014143W"/>
    <s v="谢海涛"/>
    <s v="13575161618"/>
    <m/>
    <m/>
    <s v="私人控股"/>
    <s v="否"/>
    <s v="湖南省/常德市/临澧县"/>
    <s v="金属制卫生器具制造"/>
    <s v="工业"/>
    <n v="16427"/>
    <n v="5864"/>
    <n v="73"/>
    <n v="15.14"/>
    <s v="小型企业"/>
    <s v="小微企业,三农"/>
    <s v=""/>
    <s v="谢海涛"/>
    <s v="居民身份证"/>
    <s v="430724198009200013"/>
    <s v="长沙银行临澧支行"/>
    <n v="300"/>
    <s v="流动资金贷款"/>
    <n v="6.11"/>
    <s v="人民币"/>
    <s v="否"/>
    <s v="2021-11-26 00:00:00"/>
    <s v="2022-12-25 00:00:00"/>
    <s v="2022-11-26 00:00:00"/>
    <s v="032520211001001121000"/>
    <m/>
    <s v="DB03250120211012038214"/>
    <s v="常善德保（2021）0146号"/>
    <n v="1"/>
    <m/>
    <s v="自然人保证,权利质押,不动产抵押"/>
    <n v="0"/>
    <n v="60"/>
    <n v="0"/>
    <n v="20"/>
    <n v="20"/>
    <n v="0"/>
    <m/>
    <s v="高新企业"/>
    <s v=""/>
    <s v="普通担"/>
    <s v=""/>
    <s v="国担非专项业务"/>
    <m/>
    <s v="2022-12-06 08:58:52"/>
    <s v="2022-12-20 11:13:38"/>
    <s v="2022-12-02 11:48:10"/>
    <s v="黄婷"/>
    <m/>
    <s v="省再担合规性审查通过"/>
    <s v="国担合规性审查通过"/>
    <m/>
    <n v="300"/>
    <n v="300"/>
    <n v="29"/>
    <n v="0"/>
    <n v="0"/>
    <n v="2E-3"/>
    <n v="476.71"/>
    <n v="476.71"/>
    <m/>
  </r>
  <r>
    <s v="4302722101200001"/>
    <s v="国担非专项业务"/>
    <s v="新增"/>
    <x v="1"/>
    <s v=""/>
    <s v="湖南省融资再担保有限公司"/>
    <s v="湖南省双豹粮食机械有限公司"/>
    <s v="企业"/>
    <s v="统一社会信用代码"/>
    <s v="914307037389722524"/>
    <s v="蔡胜黎"/>
    <s v="13907368943"/>
    <m/>
    <m/>
    <s v="私人控股"/>
    <s v="否"/>
    <s v="湖南省/常德市/常德经开区"/>
    <s v="其他农、林、牧、渔业机械制造"/>
    <s v="工业"/>
    <n v="9594.31"/>
    <n v="1293.82"/>
    <n v="41"/>
    <m/>
    <s v="小型企业"/>
    <s v="小微企业"/>
    <s v=""/>
    <s v="蔡胜黎"/>
    <s v="居民身份证"/>
    <s v="430703197004030039"/>
    <s v="长沙银行鼎城支行"/>
    <n v="500"/>
    <s v="流动资金贷款"/>
    <n v="5.6"/>
    <s v="人民币"/>
    <s v="否"/>
    <s v="2022-10-12 00:00:00"/>
    <s v="2023-11-12 00:00:00"/>
    <m/>
    <s v="032220221001000784000"/>
    <m/>
    <s v="DB03220120220829060454"/>
    <s v="德诚保（2022）120号"/>
    <n v="1"/>
    <m/>
    <s v="自然人保证,不动产抵押"/>
    <n v="20"/>
    <n v="40"/>
    <n v="0"/>
    <n v="20"/>
    <n v="20"/>
    <n v="0"/>
    <m/>
    <s v=""/>
    <m/>
    <s v="国担非专项业务"/>
    <s v=""/>
    <s v="国担非专项业务"/>
    <m/>
    <s v="2022-12-06 08:58:52"/>
    <s v="2022-12-20 11:13:38"/>
    <s v="2022-12-02 11:56:08"/>
    <s v="宁小耘"/>
    <m/>
    <s v="省再担合规性审查通过"/>
    <s v="国担合规性审查通过"/>
    <m/>
    <n v="500"/>
    <n v="500"/>
    <n v="396"/>
    <n v="0"/>
    <n v="0"/>
    <n v="2E-3"/>
    <n v="10000"/>
    <n v="10000"/>
    <m/>
  </r>
  <r>
    <s v="4302722101900001"/>
    <s v="国担非专项业务"/>
    <s v="新增"/>
    <x v="1"/>
    <s v=""/>
    <s v="湖南省融资再担保有限公司"/>
    <s v="常德市华业酒类饮品有限公司"/>
    <s v="企业"/>
    <s v="统一社会信用代码"/>
    <s v="91430702788012081Y"/>
    <s v="范昶"/>
    <s v="13807427386"/>
    <m/>
    <m/>
    <s v="私人控股"/>
    <s v="否"/>
    <s v="湖南省/常德市/武陵区"/>
    <s v="酒、饮料及茶叶批发"/>
    <s v="批发业"/>
    <n v="4367.75"/>
    <n v="3511.56"/>
    <n v="31"/>
    <m/>
    <s v="小型企业"/>
    <s v="小微企业"/>
    <s v=""/>
    <s v="范昶"/>
    <s v="居民身份证"/>
    <s v="432401197310214074"/>
    <s v="长沙银行常德科技支行"/>
    <n v="225"/>
    <s v="承兑汇票"/>
    <n v="0.05"/>
    <s v="人民币"/>
    <s v="否"/>
    <s v="2022-10-19 00:00:00"/>
    <s v="2023-04-19 00:00:00"/>
    <m/>
    <s v="032420225002011102000"/>
    <m/>
    <s v="DB03240120220725058323"/>
    <s v="德诚保（2022）95号"/>
    <n v="1"/>
    <m/>
    <s v="自然人保证,企业保证,不动产抵押"/>
    <n v="20"/>
    <n v="40"/>
    <n v="0"/>
    <n v="20"/>
    <n v="20"/>
    <n v="0"/>
    <m/>
    <s v=""/>
    <m/>
    <s v="国担非专项业务"/>
    <s v=""/>
    <s v="国担非专项业务"/>
    <m/>
    <s v="2022-12-06 08:58:52"/>
    <s v="2022-12-20 11:12:58"/>
    <s v="2022-12-02 00:00:00"/>
    <s v="宁小耘"/>
    <m/>
    <s v="省再担合规性审查通过"/>
    <s v="国担合规性审查通过"/>
    <m/>
    <n v="225"/>
    <n v="225"/>
    <n v="182"/>
    <n v="0"/>
    <n v="0"/>
    <n v="2E-3"/>
    <n v="2243.84"/>
    <n v="2243.84"/>
    <m/>
  </r>
  <r>
    <s v="4302722102600001"/>
    <s v="国担非专项业务"/>
    <s v="新增"/>
    <x v="1"/>
    <s v=""/>
    <s v="湖南省融资再担保有限公司"/>
    <s v="湖南金富力新能源股份有限公司"/>
    <s v="企业"/>
    <s v="统一社会信用代码"/>
    <s v="91430700595454959B"/>
    <s v="杨亿华"/>
    <s v="15399783333"/>
    <m/>
    <m/>
    <s v="私人控股"/>
    <s v="否"/>
    <s v="湖南省/常德市/常德经开区"/>
    <s v="其他电池制造"/>
    <s v="工业"/>
    <n v="102979.49"/>
    <n v="76452.210000000006"/>
    <n v="330"/>
    <m/>
    <s v="中型企业"/>
    <s v="战略新兴产业"/>
    <s v="1.2.3"/>
    <s v="杨亿华"/>
    <s v="居民身份证"/>
    <s v="430103196511281038"/>
    <s v="中国农业银行常德分行"/>
    <n v="500"/>
    <s v="流动资金贷款"/>
    <n v="4.4000000000000004"/>
    <s v="人民币"/>
    <s v="否"/>
    <s v="2022-10-26 00:00:00"/>
    <s v="2023-10-25 00:00:00"/>
    <m/>
    <s v="43010120220003919"/>
    <m/>
    <s v="43100120220018580"/>
    <s v="德诚保（2022）119号"/>
    <n v="1"/>
    <m/>
    <s v="自然人保证,权利质押,不动产抵押"/>
    <n v="20"/>
    <n v="40"/>
    <n v="0"/>
    <n v="20"/>
    <n v="20"/>
    <n v="0"/>
    <m/>
    <s v="专精特新,高新企业"/>
    <m/>
    <s v="国担非专项业务"/>
    <s v=""/>
    <s v="国担非专项业务"/>
    <m/>
    <s v="2022-12-06 08:58:52"/>
    <s v="2022-12-20 11:13:38"/>
    <s v="2022-12-02 15:02:15"/>
    <s v="宁小耘"/>
    <m/>
    <s v="省再担合规性审查通过"/>
    <s v="国担合规性审查通过"/>
    <m/>
    <n v="500"/>
    <n v="500"/>
    <n v="364"/>
    <n v="0"/>
    <n v="0"/>
    <n v="2E-3"/>
    <n v="9972.6"/>
    <n v="9972.6"/>
    <m/>
  </r>
  <r>
    <s v="4301322112300001"/>
    <s v="国担非专项业务"/>
    <s v="新增"/>
    <x v="22"/>
    <m/>
    <s v="湖南省融资再担保有限公司"/>
    <s v="常德市弘富源农业发展有限公司"/>
    <s v="企业"/>
    <s v="统一社会信用代码"/>
    <s v="91430703MA4L704G80"/>
    <s v="李小玲"/>
    <s v="13787899508"/>
    <m/>
    <m/>
    <s v="私人控股"/>
    <s v="否"/>
    <s v="湖南省/常德市/鼎城区"/>
    <s v="蔬菜种植"/>
    <s v="农、林、牧、渔业"/>
    <n v="14963.34"/>
    <n v="15733.64"/>
    <n v="212"/>
    <n v="0"/>
    <s v="中型企业"/>
    <s v="三农"/>
    <m/>
    <s v="李小玲"/>
    <s v="居民身份证"/>
    <s v="430703197412122020"/>
    <s v="中国农业银行股份有限公司常德分行"/>
    <n v="300"/>
    <s v="流动资金贷款"/>
    <n v="4"/>
    <s v="人民币"/>
    <s v="否"/>
    <s v="2022-11-23 00:00:00"/>
    <s v="2023-05-12 00:00:00"/>
    <m/>
    <s v="43062020220004187"/>
    <s v="430620220004652"/>
    <s v="43100120220020759"/>
    <s v="常财鑫保（2022）0205号"/>
    <n v="1"/>
    <m/>
    <s v="企业保证,自然人保证"/>
    <n v="20"/>
    <n v="40"/>
    <n v="0"/>
    <n v="20"/>
    <n v="20"/>
    <n v="0"/>
    <m/>
    <s v=""/>
    <m/>
    <s v="湘汇担"/>
    <m/>
    <s v="国担非专项业务"/>
    <m/>
    <s v="2022-12-06 08:58:52"/>
    <s v="2022-12-20 11:13:38"/>
    <s v="2022-12-02 16:00:24"/>
    <s v="黄婷"/>
    <m/>
    <s v="省再担合规性审查通过"/>
    <s v="国担合规性审查通过"/>
    <m/>
    <n v="300"/>
    <n v="300"/>
    <n v="170"/>
    <n v="0"/>
    <n v="0"/>
    <n v="2E-3"/>
    <n v="2794.52"/>
    <n v="2794.52"/>
    <m/>
  </r>
  <r>
    <s v="4301322103100001"/>
    <s v="国担非专项业务"/>
    <s v="新增"/>
    <x v="22"/>
    <m/>
    <s v="湖南省融资再担保有限公司"/>
    <s v="常德市鼎源化工有限公司"/>
    <s v="企业"/>
    <s v="统一社会信用代码"/>
    <s v="91430700772282909R"/>
    <s v="马金兵"/>
    <s v="13974273366"/>
    <m/>
    <m/>
    <s v="私人控股"/>
    <s v="否"/>
    <s v="湖南省/常德市/武陵区"/>
    <s v="合成橡胶制造"/>
    <s v="工业"/>
    <n v="7056.3"/>
    <n v="7261.9"/>
    <n v="17"/>
    <n v="17.284600000000001"/>
    <s v="微型企业"/>
    <s v="小微企业"/>
    <s v="3.3.4.1"/>
    <s v="马金兵"/>
    <s v="居民身份证"/>
    <s v="432422197109080053"/>
    <s v="中国农业银行股份有限公司常德分行"/>
    <n v="300"/>
    <s v="流动资金贷款"/>
    <n v="4.25"/>
    <s v="人民币"/>
    <s v="否"/>
    <s v="2022-10-31 00:00:00"/>
    <s v="2023-04-22 00:00:00"/>
    <m/>
    <s v="43062020220003963"/>
    <s v="430620220004353"/>
    <s v="43100120220019878"/>
    <s v="常财鑫保（2022）0199号"/>
    <n v="0.6"/>
    <m/>
    <s v="企业保证,自然人保证"/>
    <n v="20"/>
    <n v="40"/>
    <n v="0"/>
    <n v="20"/>
    <n v="20"/>
    <n v="0"/>
    <m/>
    <s v=""/>
    <m/>
    <s v="湘汇担"/>
    <m/>
    <s v="国担非专项业务"/>
    <m/>
    <s v="2022-12-06 08:58:52"/>
    <s v="2022-12-20 11:13:38"/>
    <s v="2022-12-02 16:00:24"/>
    <s v="黄婷"/>
    <m/>
    <s v="省再担合规性审查通过"/>
    <s v="国担合规性审查通过"/>
    <m/>
    <n v="300"/>
    <n v="300"/>
    <n v="173"/>
    <n v="0"/>
    <n v="0"/>
    <n v="2E-3"/>
    <n v="2843.84"/>
    <n v="2843.84"/>
    <m/>
  </r>
  <r>
    <s v="4304122113000001"/>
    <s v="国担非专项业务"/>
    <s v="新增"/>
    <x v="34"/>
    <m/>
    <s v="湖南省融资再担保有限公司"/>
    <s v="衡阳市金虹传媒包装印务有限公司"/>
    <s v="企业"/>
    <s v="统一社会信用代码"/>
    <s v="91430422696213337K"/>
    <m/>
    <m/>
    <m/>
    <m/>
    <s v="私人控股"/>
    <s v="否"/>
    <s v="湖南省/衡阳市/衡南县"/>
    <s v="本册印制"/>
    <s v="工业"/>
    <n v="6285"/>
    <n v="4182"/>
    <n v="12"/>
    <n v="14.6"/>
    <s v="微型企业"/>
    <s v="小微企业"/>
    <m/>
    <s v="周士顺"/>
    <s v="居民身份证"/>
    <s v="430403196310131531"/>
    <s v="中国建设银行衡阳市分行"/>
    <n v="200"/>
    <s v="流动资金贷款"/>
    <n v="4.5"/>
    <s v="人民币"/>
    <s v="否"/>
    <s v="2022-11-30 00:00:00"/>
    <s v="2023-11-30 00:00:00"/>
    <m/>
    <s v="HTZ430647100LDZJ2022N00A"/>
    <m/>
    <s v="HTC430647100YBDB2022N00Q"/>
    <s v="衡融担保协议字[2022]第09701号"/>
    <n v="1"/>
    <m/>
    <s v="自然人保证,企业保证,动产抵押"/>
    <n v="20"/>
    <n v="40"/>
    <n v="0"/>
    <n v="20"/>
    <n v="20"/>
    <n v="0"/>
    <m/>
    <s v=""/>
    <m/>
    <s v="国担非专项业务"/>
    <m/>
    <s v="国担非专项业务"/>
    <m/>
    <s v="2022-12-06 08:58:52"/>
    <s v="2022-12-20 11:12:58"/>
    <s v="2022-12-02 16:09:20"/>
    <s v="罗桢伟"/>
    <m/>
    <s v="省再担合规性审查通过"/>
    <s v="国担合规性审查通过"/>
    <m/>
    <n v="200"/>
    <n v="200"/>
    <n v="365"/>
    <n v="0"/>
    <n v="0"/>
    <n v="2E-3"/>
    <n v="4000"/>
    <n v="4000"/>
    <m/>
  </r>
  <r>
    <s v="4301822110100005"/>
    <s v="国担非专项业务"/>
    <s v="新增"/>
    <x v="23"/>
    <m/>
    <s v="湖南省融资再担保有限公司"/>
    <s v="常德市湘北小蜜蜂农业开发有限公司"/>
    <s v="企业"/>
    <s v="统一社会信用代码"/>
    <s v="91430702090495675B"/>
    <s v="李丹"/>
    <s v="18975659988"/>
    <m/>
    <m/>
    <s v="私人控股"/>
    <s v="否"/>
    <s v="湖南省/常德市/鼎城区"/>
    <s v="农产品初加工活动"/>
    <s v="农、林、牧、渔业"/>
    <n v="437"/>
    <n v="560"/>
    <n v="30"/>
    <n v="0"/>
    <s v="中型企业"/>
    <s v="三农"/>
    <m/>
    <s v="李丹"/>
    <s v="居民身份证"/>
    <s v="430702198310074062"/>
    <s v="长沙银行股份有限公司鼎城支行"/>
    <n v="200"/>
    <s v="流动资金贷款"/>
    <n v="4.8"/>
    <s v="人民币"/>
    <s v="否"/>
    <s v="2022-11-01 00:00:00"/>
    <s v="2023-10-31 00:00:00"/>
    <m/>
    <s v="032220221001001102000"/>
    <m/>
    <s v="DB03220120221026064355"/>
    <s v="常财科保（2022）0810号"/>
    <n v="0.6"/>
    <m/>
    <s v="企业保证,自然人保证"/>
    <n v="20"/>
    <n v="30"/>
    <n v="0"/>
    <n v="20"/>
    <n v="20"/>
    <n v="10"/>
    <m/>
    <s v=""/>
    <m/>
    <s v="信补贷"/>
    <m/>
    <s v="国担非专项业务"/>
    <m/>
    <s v="2022-12-06 08:58:52"/>
    <s v="2022-12-20 11:13:38"/>
    <s v="2022-12-02 16:31:09"/>
    <s v="黄婷"/>
    <m/>
    <s v="省再担合规性审查通过"/>
    <s v="国担合规性审查通过"/>
    <m/>
    <n v="200"/>
    <n v="200"/>
    <n v="364"/>
    <n v="0"/>
    <n v="0"/>
    <n v="2E-3"/>
    <n v="3989.04"/>
    <n v="3989.04"/>
    <m/>
  </r>
  <r>
    <s v="4301822110300003"/>
    <s v="国担非专项业务"/>
    <s v="新增"/>
    <x v="23"/>
    <m/>
    <s v="湖南省融资再担保有限公司"/>
    <s v="汉寿县三峡天然气有限公司"/>
    <s v="企业"/>
    <s v="统一社会信用代码"/>
    <s v="91430722794737978L"/>
    <s v="姚洪伟"/>
    <s v="13908419665"/>
    <m/>
    <m/>
    <s v="私人控股"/>
    <s v="否"/>
    <s v="湖南省/常德市/汉寿县"/>
    <s v="天然气生产和供应业"/>
    <s v="工业"/>
    <n v="4627.26"/>
    <n v="5468.67"/>
    <n v="80"/>
    <n v="238.98"/>
    <s v="小型企业"/>
    <s v="小微企业,三农"/>
    <m/>
    <s v="姚洪伟"/>
    <s v="居民身份证"/>
    <s v="432401197011201011"/>
    <s v="中国农业银行股份有限公司汉寿县支行"/>
    <n v="300"/>
    <s v="流动资金贷款"/>
    <n v="4.0999999999999996"/>
    <s v="人民币"/>
    <s v="否"/>
    <s v="2022-11-03 00:00:00"/>
    <s v="2023-11-02 00:00:00"/>
    <m/>
    <s v="43010120220004248"/>
    <m/>
    <s v="43100120220020036"/>
    <s v="常财科保（2022）0811号"/>
    <n v="0.6"/>
    <m/>
    <s v="企业保证,自然人保证"/>
    <n v="20"/>
    <n v="40"/>
    <n v="0"/>
    <n v="20"/>
    <n v="20"/>
    <n v="0"/>
    <m/>
    <s v=""/>
    <m/>
    <s v="信补贷"/>
    <m/>
    <s v="国担非专项业务"/>
    <m/>
    <s v="2022-12-06 08:58:52"/>
    <s v="2022-12-20 11:13:38"/>
    <s v="2022-12-02 16:31:09"/>
    <s v="黄婷"/>
    <m/>
    <s v="省再担合规性审查通过"/>
    <s v="国担合规性审查通过"/>
    <m/>
    <n v="300"/>
    <n v="300"/>
    <n v="364"/>
    <n v="0"/>
    <n v="0"/>
    <n v="2E-3"/>
    <n v="5983.56"/>
    <n v="5983.56"/>
    <m/>
  </r>
  <r>
    <s v="4301822110410005"/>
    <s v="国担非专项业务"/>
    <s v="新增"/>
    <x v="23"/>
    <m/>
    <s v="湖南省融资再担保有限公司"/>
    <s v="汤浩楠"/>
    <s v="小微企业主"/>
    <s v="居民身份证"/>
    <s v="430703198804015077"/>
    <s v="汤浩楠"/>
    <s v="15115685727"/>
    <s v="常德彤楠尊品建材销售有限公司"/>
    <s v="91430702MA4L6EU72M"/>
    <s v="私人控股"/>
    <s v="否"/>
    <s v="湖南省/常德市/武陵区"/>
    <s v="建材批发"/>
    <s v="批发业"/>
    <n v="848"/>
    <n v="1200"/>
    <n v="11"/>
    <n v="4.2611619999999997"/>
    <s v="小型企业"/>
    <s v="小微企业"/>
    <m/>
    <m/>
    <m/>
    <m/>
    <s v="中国农业银行股份有限公司常德江北支行"/>
    <n v="90"/>
    <s v="个人经营性贷款"/>
    <n v="3.65"/>
    <s v="人民币"/>
    <s v="否"/>
    <s v="2022-11-04 00:00:00"/>
    <s v="2023-11-03 00:00:00"/>
    <m/>
    <s v="43020120220196113"/>
    <m/>
    <s v="43100120220020286"/>
    <s v="常财科保（2022）0814号"/>
    <n v="0.8"/>
    <m/>
    <s v="企业保证,自然人保证"/>
    <n v="20"/>
    <n v="40"/>
    <n v="0"/>
    <n v="20"/>
    <n v="20"/>
    <n v="0"/>
    <m/>
    <s v=""/>
    <m/>
    <s v="普通担"/>
    <m/>
    <s v="国担非专项业务"/>
    <m/>
    <s v="2022-12-06 08:58:52"/>
    <s v="2022-12-20 11:13:38"/>
    <s v="2022-12-02 16:31:09"/>
    <s v="黄婷"/>
    <m/>
    <s v="省再担合规性审查通过"/>
    <s v="国担合规性审查通过"/>
    <m/>
    <n v="90"/>
    <n v="90"/>
    <n v="364"/>
    <n v="0"/>
    <n v="0"/>
    <n v="2E-3"/>
    <n v="1795.07"/>
    <n v="1795.07"/>
    <m/>
  </r>
  <r>
    <s v="4301822110800007"/>
    <s v="国担非专项业务"/>
    <s v="新增"/>
    <x v="23"/>
    <m/>
    <s v="湖南省融资再担保有限公司"/>
    <s v="湖南燕山颜料有限公司"/>
    <s v="企业"/>
    <s v="统一社会信用代码"/>
    <s v="91430723MA4L5RJ99F"/>
    <s v="孙国舫"/>
    <s v="13707427338"/>
    <m/>
    <m/>
    <s v="私人控股"/>
    <s v="否"/>
    <s v="湖南省/常德市/澧县"/>
    <s v="染料制造"/>
    <s v="工业"/>
    <n v="10455"/>
    <n v="12241"/>
    <n v="82"/>
    <n v="199"/>
    <s v="小型企业"/>
    <s v="小微企业,三农"/>
    <s v="3.3.7.4"/>
    <s v="孙国舫"/>
    <s v="居民身份证"/>
    <s v="432424196412036619"/>
    <s v="中国农业银行股份有限公司澧县支行"/>
    <n v="300"/>
    <s v="流动资金贷款"/>
    <n v="4"/>
    <s v="人民币"/>
    <s v="否"/>
    <s v="2022-11-08 00:00:00"/>
    <s v="2023-11-07 00:00:00"/>
    <m/>
    <s v="43010120220004384"/>
    <m/>
    <s v="43100120220020466"/>
    <s v="常财科保（2022）0823号"/>
    <n v="0.6"/>
    <m/>
    <s v="自然人保证,不动产抵押,动产抵押"/>
    <n v="20"/>
    <n v="40"/>
    <n v="0"/>
    <n v="20"/>
    <n v="20"/>
    <n v="0"/>
    <m/>
    <s v=""/>
    <m/>
    <s v="普通担"/>
    <m/>
    <s v="国担非专项业务"/>
    <m/>
    <s v="2022-12-06 08:58:52"/>
    <s v="2022-12-20 11:13:38"/>
    <s v="2022-12-02 16:31:09"/>
    <s v="黄婷"/>
    <m/>
    <s v="省再担合规性审查通过"/>
    <s v="国担合规性审查通过"/>
    <m/>
    <n v="300"/>
    <n v="300"/>
    <n v="364"/>
    <n v="0"/>
    <n v="0"/>
    <n v="2E-3"/>
    <n v="5983.56"/>
    <n v="5983.56"/>
    <m/>
  </r>
  <r>
    <s v="4301822110900003"/>
    <s v="国担非专项业务"/>
    <s v="新增"/>
    <x v="23"/>
    <m/>
    <s v="湖南省融资再担保有限公司"/>
    <s v="湖南城头山丝念食品股份有限公司"/>
    <s v="企业"/>
    <s v="统一社会信用代码"/>
    <s v="914307235702500362"/>
    <s v="皮坤宁"/>
    <s v="18216169666"/>
    <m/>
    <m/>
    <s v="私人控股"/>
    <s v="否"/>
    <s v="湖南省/常德市/澧县"/>
    <s v="淀粉及淀粉制品制造"/>
    <s v="工业"/>
    <n v="5131"/>
    <n v="5213"/>
    <n v="7"/>
    <n v="9"/>
    <s v="微型企业"/>
    <s v="小微企业,三农"/>
    <m/>
    <s v="皮坤宁"/>
    <s v="居民身份证"/>
    <s v="43072319830908541X"/>
    <s v="中国农业银行股份有限公司澧县支行"/>
    <n v="370"/>
    <s v="流动资金贷款"/>
    <n v="4.0999999999999996"/>
    <s v="人民币"/>
    <s v="否"/>
    <s v="2022-11-09 00:00:00"/>
    <s v="2023-11-08 00:00:00"/>
    <m/>
    <s v="43010120220004335"/>
    <m/>
    <s v="43100120220020288"/>
    <s v="常财科保（2022）0829号"/>
    <n v="1"/>
    <m/>
    <s v="自然人保证,不动产抵押"/>
    <n v="20"/>
    <n v="40"/>
    <n v="0"/>
    <n v="20"/>
    <n v="20"/>
    <n v="0"/>
    <m/>
    <s v="高新企业"/>
    <m/>
    <s v="普通担"/>
    <m/>
    <s v="国担非专项业务"/>
    <m/>
    <s v="2022-12-06 08:58:52"/>
    <s v="2022-12-20 11:13:38"/>
    <s v="2022-12-02 16:31:09"/>
    <s v="黄婷"/>
    <m/>
    <s v="省再担合规性审查通过"/>
    <s v="国担合规性审查通过"/>
    <m/>
    <n v="370"/>
    <n v="370"/>
    <n v="364"/>
    <n v="0"/>
    <n v="0"/>
    <n v="2E-3"/>
    <n v="7379.73"/>
    <n v="7379.73"/>
    <m/>
  </r>
  <r>
    <s v="4301822110700006"/>
    <s v="国担非专项业务"/>
    <s v="新增"/>
    <x v="23"/>
    <m/>
    <s v="湖南省融资再担保有限公司"/>
    <s v="西洞庭凯兴建材有限公司"/>
    <s v="企业"/>
    <s v="统一社会信用代码"/>
    <s v="91430700MA4L72WW25"/>
    <s v="熊辉"/>
    <s v="13873645158"/>
    <m/>
    <m/>
    <s v="私人控股"/>
    <s v="否"/>
    <s v="湖南省/常德市/西洞庭管理区"/>
    <s v="其他日用杂品制造"/>
    <s v="工业"/>
    <n v="7469.8519699999997"/>
    <n v="7268.9805450000003"/>
    <n v="55"/>
    <n v="24.579167000000002"/>
    <s v="小型企业"/>
    <s v="小微企业"/>
    <m/>
    <s v="熊辉"/>
    <s v="居民身份证"/>
    <s v="432421196409209575"/>
    <s v="常德农村商业银行股份有限公司西洞庭支行"/>
    <n v="100"/>
    <s v="流动资金贷款"/>
    <n v="4.6500000000000004"/>
    <s v="人民币"/>
    <s v="否"/>
    <s v="2022-11-07 00:00:00"/>
    <s v="2023-11-02 00:00:00"/>
    <m/>
    <s v="-30005-2022-00000518"/>
    <s v="NO:2022110718880840210000001"/>
    <s v="1-30005-2022-00000032"/>
    <s v="常财科保（2022）0818号"/>
    <n v="0.8"/>
    <m/>
    <s v="自然人保证"/>
    <n v="20"/>
    <n v="40"/>
    <n v="0"/>
    <n v="20"/>
    <n v="20"/>
    <n v="0"/>
    <m/>
    <s v="高新企业"/>
    <m/>
    <s v="信补贷"/>
    <m/>
    <s v="国担非专项业务"/>
    <m/>
    <s v="2022-12-06 08:58:52"/>
    <s v="2022-12-20 11:13:38"/>
    <s v="2022-12-02 16:31:09"/>
    <s v="黄婷"/>
    <m/>
    <s v="省再担合规性审查通过"/>
    <s v="国担合规性审查通过"/>
    <m/>
    <n v="100"/>
    <n v="100"/>
    <n v="360"/>
    <n v="0"/>
    <n v="0"/>
    <n v="2E-3"/>
    <n v="1972.6"/>
    <n v="1972.6"/>
    <m/>
  </r>
  <r>
    <s v="4301822110910004"/>
    <s v="国担非专项业务"/>
    <s v="新增"/>
    <x v="23"/>
    <m/>
    <s v="湖南省融资再担保有限公司"/>
    <s v="杨先友"/>
    <s v="农户"/>
    <s v="居民身份证"/>
    <s v="430722198310304273"/>
    <s v="杨先友"/>
    <s v="13875183121"/>
    <m/>
    <m/>
    <s v="私人控股"/>
    <s v="否"/>
    <s v="湖南省/常德市/汉寿县"/>
    <s v="稻谷种植"/>
    <s v="农、林、牧、渔业"/>
    <n v="80"/>
    <n v="110"/>
    <n v="2"/>
    <n v="0"/>
    <s v="其他"/>
    <s v="三农"/>
    <m/>
    <m/>
    <m/>
    <m/>
    <s v="华融湘江银行股份有限公司汉寿县支行"/>
    <n v="20"/>
    <s v="个人经营性贷款"/>
    <n v="5"/>
    <s v="人民币"/>
    <s v="否"/>
    <s v="2022-11-09 00:00:00"/>
    <s v="2023-11-08 00:00:00"/>
    <m/>
    <s v="华银常（汉寿支）个贷担字（2022）年第26号"/>
    <m/>
    <s v="华银常（汉寿支）保字（2022）年第（067）号"/>
    <s v="常财科保（2022）0806号"/>
    <n v="0.5"/>
    <m/>
    <s v="自然人保证"/>
    <n v="20"/>
    <n v="40"/>
    <n v="0"/>
    <n v="20"/>
    <n v="20"/>
    <n v="0"/>
    <m/>
    <s v=""/>
    <m/>
    <s v="普通担"/>
    <m/>
    <s v="国担非专项业务"/>
    <m/>
    <s v="2022-12-06 08:58:52"/>
    <s v="2022-12-20 11:13:38"/>
    <s v="2022-12-02 16:31:09"/>
    <s v="黄婷"/>
    <m/>
    <s v="省再担合规性审查通过"/>
    <s v="国担合规性审查通过"/>
    <m/>
    <n v="20"/>
    <n v="20"/>
    <n v="364"/>
    <n v="0"/>
    <n v="0"/>
    <n v="2E-3"/>
    <n v="398.9"/>
    <n v="398.9"/>
    <m/>
  </r>
  <r>
    <s v="4301822110910005"/>
    <s v="国担非专项业务"/>
    <s v="新增"/>
    <x v="23"/>
    <m/>
    <s v="湖南省融资再担保有限公司"/>
    <s v="金扩"/>
    <s v="小微企业主"/>
    <s v="居民身份证"/>
    <s v="430521198402150497"/>
    <s v="金扩"/>
    <s v="13875118982"/>
    <s v="常德市鼎城区金茂晟商贸有限公司"/>
    <s v="914307035910415830"/>
    <s v="私人控股"/>
    <s v="否"/>
    <s v="湖南省/常德市/鼎城区"/>
    <s v="五金产品批发"/>
    <s v="批发业"/>
    <n v="480"/>
    <n v="560"/>
    <n v="7"/>
    <n v="0"/>
    <s v="微型企业"/>
    <s v="小微企业"/>
    <m/>
    <m/>
    <m/>
    <m/>
    <s v="长沙银行股份有限公司鼎城支行"/>
    <n v="125"/>
    <s v="个人经营性贷款"/>
    <n v="5.4"/>
    <s v="人民币"/>
    <s v="否"/>
    <s v="2022-11-09 00:00:00"/>
    <s v="2023-11-09 00:00:00"/>
    <m/>
    <s v="20221030202034053"/>
    <m/>
    <s v="20220000011676882"/>
    <s v="常财科保（2022）0821号"/>
    <n v="0.8"/>
    <m/>
    <s v="企业保证,自然人保证,不动产抵押"/>
    <n v="20"/>
    <n v="40"/>
    <n v="0"/>
    <n v="20"/>
    <n v="20"/>
    <n v="0"/>
    <m/>
    <s v=""/>
    <m/>
    <s v="普通担"/>
    <m/>
    <s v="国担非专项业务"/>
    <m/>
    <s v="2022-12-06 08:58:52"/>
    <s v="2022-12-20 11:13:38"/>
    <s v="2022-12-02 16:31:09"/>
    <s v="黄婷"/>
    <m/>
    <s v="省再担合规性审查通过"/>
    <s v="国担合规性审查通过"/>
    <m/>
    <n v="125"/>
    <n v="125"/>
    <n v="365"/>
    <n v="0"/>
    <n v="0"/>
    <n v="2E-3"/>
    <n v="2500"/>
    <n v="2500"/>
    <m/>
  </r>
  <r>
    <s v="4301822110410006"/>
    <s v="国担非专项业务"/>
    <s v="新增"/>
    <x v="23"/>
    <m/>
    <s v="湖南省融资再担保有限公司"/>
    <s v="伍金香"/>
    <s v="小微企业主"/>
    <s v="居民身份证"/>
    <s v="432425196409090100"/>
    <s v="伍金香"/>
    <s v="13973626068"/>
    <s v="临澧县伍大姐风味食品厂"/>
    <s v="91430724745916646H"/>
    <s v="私人控股"/>
    <s v="否"/>
    <s v="湖南省/常德市/临澧县"/>
    <s v="其他调味品、发酵制品制造"/>
    <s v="工业"/>
    <n v="1858.97"/>
    <n v="1169.18"/>
    <n v="25"/>
    <m/>
    <s v="小型企业"/>
    <s v="小微企业,三农"/>
    <s v="4.5.3"/>
    <m/>
    <m/>
    <m/>
    <s v="中国农业银行股份有限公司临澧县支行"/>
    <n v="340"/>
    <s v="个人经营性贷款"/>
    <n v="3.85"/>
    <s v="人民币"/>
    <s v="否"/>
    <s v="2022-11-04 00:00:00"/>
    <s v="2023-11-01 00:00:00"/>
    <m/>
    <s v="43020120220196480"/>
    <m/>
    <s v="43100120220020322"/>
    <s v="常财科保（2022）0817号"/>
    <n v="0.8"/>
    <m/>
    <s v="企业保证,自然人保证,不动产抵押"/>
    <n v="20"/>
    <n v="40"/>
    <n v="0"/>
    <n v="20"/>
    <n v="20"/>
    <n v="0"/>
    <m/>
    <s v=""/>
    <m/>
    <s v="普通担"/>
    <m/>
    <s v="国担非专项业务"/>
    <m/>
    <s v="2022-12-06 08:58:52"/>
    <s v="2022-12-20 11:13:38"/>
    <s v="2022-12-02 16:31:09"/>
    <s v="黄婷"/>
    <m/>
    <s v="省再担合规性审查通过"/>
    <s v="国担合规性审查通过"/>
    <m/>
    <n v="340"/>
    <n v="340"/>
    <n v="362"/>
    <n v="0"/>
    <n v="0"/>
    <n v="2E-3"/>
    <n v="6744.11"/>
    <n v="6744.11"/>
    <m/>
  </r>
  <r>
    <s v="4301822111000006"/>
    <s v="国担非专项业务"/>
    <s v="新增"/>
    <x v="23"/>
    <m/>
    <s v="湖南省融资再担保有限公司"/>
    <s v="湖南中晟电气设备有限公司"/>
    <s v="企业"/>
    <s v="统一社会信用代码"/>
    <s v="91430724MA4R2QTB5F"/>
    <s v="程小龙"/>
    <s v="18273686188"/>
    <m/>
    <m/>
    <s v="私人控股"/>
    <s v="否"/>
    <s v="湖南省/常德市/临澧县"/>
    <s v="其他未列明电气机械及器材制造"/>
    <s v="工业"/>
    <n v="576.87"/>
    <n v="524.66999999999996"/>
    <n v="22"/>
    <n v="20.61"/>
    <s v="小型企业"/>
    <s v="小微企业,三农"/>
    <s v="2.4.3"/>
    <s v="程小龙"/>
    <s v="居民身份证"/>
    <s v="430724198806221116"/>
    <s v="中国农业银行股份有限公司临澧县支行"/>
    <n v="80"/>
    <s v="流动资金贷款"/>
    <n v="4.1500000000000004"/>
    <s v="人民币"/>
    <s v="否"/>
    <s v="2022-11-10 00:00:00"/>
    <s v="2023-11-06 00:00:00"/>
    <m/>
    <s v="43010120220004421"/>
    <m/>
    <s v="43100120220020494"/>
    <s v="常财科保（2022）0832号"/>
    <n v="0.6"/>
    <m/>
    <s v="自然人保证"/>
    <n v="20"/>
    <n v="40"/>
    <n v="0"/>
    <n v="20"/>
    <n v="20"/>
    <n v="0"/>
    <m/>
    <s v=""/>
    <m/>
    <s v="普通担"/>
    <m/>
    <s v="国担非专项业务"/>
    <m/>
    <s v="2022-12-06 08:58:52"/>
    <s v="2022-12-20 11:13:38"/>
    <s v="2022-12-02 16:31:09"/>
    <s v="黄婷"/>
    <m/>
    <s v="省再担合规性审查通过"/>
    <s v="国担合规性审查通过"/>
    <m/>
    <n v="80"/>
    <n v="80"/>
    <n v="361"/>
    <n v="0"/>
    <n v="0"/>
    <n v="2E-3"/>
    <n v="1582.47"/>
    <n v="1582.47"/>
    <m/>
  </r>
  <r>
    <s v="4301822111100006"/>
    <s v="国担非专项业务"/>
    <s v="新增"/>
    <x v="23"/>
    <m/>
    <s v="湖南省融资再担保有限公司"/>
    <s v="汉寿金杰时尚女装有限公司"/>
    <s v="企业"/>
    <s v="统一社会信用代码"/>
    <s v="91430722MA4R1WCT5P"/>
    <s v="刘娟"/>
    <s v="17700725566"/>
    <m/>
    <m/>
    <s v="私人控股"/>
    <s v="否"/>
    <s v="湖南省/常德市/汉寿县"/>
    <s v="服装零售"/>
    <s v="零售业"/>
    <n v="886.92"/>
    <n v="700.2"/>
    <n v="50"/>
    <n v="7.2229999999999999"/>
    <s v="中型企业"/>
    <s v="三农"/>
    <m/>
    <s v="刘娟"/>
    <s v="居民身份证"/>
    <s v="430702198208198018"/>
    <s v="湖南汉寿星龙村镇银行股份有限公司"/>
    <n v="150"/>
    <s v="流动资金贷款"/>
    <n v="4.5"/>
    <s v="人民币"/>
    <s v="否"/>
    <s v="2022-11-11 00:00:00"/>
    <s v="2023-11-09 00:00:00"/>
    <m/>
    <s v="92600202200000659"/>
    <s v="2022111118951000000000001"/>
    <s v="92600202200000659-1"/>
    <s v="常财科保[2022]0805号"/>
    <n v="0.6"/>
    <m/>
    <s v="自然人保证,不动产抵押"/>
    <n v="20"/>
    <n v="40"/>
    <n v="0"/>
    <n v="20"/>
    <n v="20"/>
    <n v="0"/>
    <m/>
    <s v=""/>
    <m/>
    <s v="普通担"/>
    <m/>
    <s v="国担非专项业务"/>
    <m/>
    <s v="2022-12-06 08:58:52"/>
    <s v="2022-12-20 11:13:38"/>
    <s v="2022-12-02 16:31:09"/>
    <s v="黄婷"/>
    <m/>
    <s v="省再担合规性审查通过"/>
    <s v="国担合规性审查通过"/>
    <m/>
    <n v="150"/>
    <n v="150"/>
    <n v="363"/>
    <n v="0"/>
    <n v="0"/>
    <n v="2E-3"/>
    <n v="2983.56"/>
    <n v="2983.56"/>
    <m/>
  </r>
  <r>
    <s v="4301822110810008"/>
    <s v="国担非专项业务"/>
    <s v="新增"/>
    <x v="23"/>
    <m/>
    <s v="湖南省融资再担保有限公司"/>
    <s v="彭相华"/>
    <s v="小微企业主"/>
    <s v="居民身份证"/>
    <s v="430703197308183018"/>
    <s v="彭相华"/>
    <s v="13548852883"/>
    <s v="常德市瑞德石材装饰工程有限公司"/>
    <s v="91430700572247391N"/>
    <s v="私人控股"/>
    <s v="否"/>
    <s v="湖南省/常德市/武陵区"/>
    <s v="公共建筑装饰和装修"/>
    <s v="建筑业"/>
    <n v="2268"/>
    <n v="2000"/>
    <n v="16"/>
    <n v="64.287520000000001"/>
    <s v="小型企业"/>
    <s v="小微企业"/>
    <m/>
    <m/>
    <m/>
    <m/>
    <s v="兴业银行股份有限公司常德分行"/>
    <n v="120"/>
    <s v="个人经营性贷款"/>
    <n v="3.95"/>
    <s v="人民币"/>
    <s v="否"/>
    <s v="2022-11-08 00:00:00"/>
    <s v="2023-11-08 00:00:00"/>
    <m/>
    <s v="362200656601000"/>
    <m/>
    <s v="362200656604001"/>
    <s v="常财科保（2022）0822号"/>
    <n v="0.8"/>
    <m/>
    <s v="企业保证,自然人保证,动产抵押"/>
    <n v="20"/>
    <n v="40"/>
    <n v="0"/>
    <n v="20"/>
    <n v="20"/>
    <n v="0"/>
    <m/>
    <s v=""/>
    <m/>
    <s v="普通担"/>
    <m/>
    <s v="国担非专项业务"/>
    <m/>
    <s v="2022-12-06 08:58:52"/>
    <s v="2022-12-20 11:12:58"/>
    <s v="2022-12-02 16:31:09"/>
    <s v="黄婷"/>
    <m/>
    <s v="省再担合规性审查通过"/>
    <s v="国担合规性审查通过"/>
    <m/>
    <n v="120"/>
    <n v="120"/>
    <n v="365"/>
    <n v="0"/>
    <n v="0"/>
    <n v="2E-3"/>
    <n v="2400"/>
    <n v="2400"/>
    <m/>
  </r>
  <r>
    <s v="4301822111010007"/>
    <s v="国担非专项业务"/>
    <s v="新增"/>
    <x v="23"/>
    <m/>
    <s v="湖南省融资再担保有限公司"/>
    <s v="郭琴"/>
    <s v="小微企业主"/>
    <s v="居民身份证"/>
    <s v="430725198506057568"/>
    <s v="郭琴"/>
    <s v="18692355518"/>
    <s v="湖南迈涂涂装工程有限公司"/>
    <s v="91430702MA4T745J7J"/>
    <s v="私人控股"/>
    <s v="否"/>
    <s v="湖南省/常德市/武陵区"/>
    <s v="建筑幕墙装饰和装修"/>
    <s v="建筑业"/>
    <n v="306.8"/>
    <n v="840"/>
    <n v="21"/>
    <n v="0"/>
    <s v="小型企业"/>
    <s v="小微企业"/>
    <m/>
    <m/>
    <m/>
    <m/>
    <s v="长沙银行股份有限公司常德科技支行"/>
    <n v="85"/>
    <s v="个人经营性贷款"/>
    <n v="5.6"/>
    <s v="人民币"/>
    <s v="否"/>
    <s v="2022-11-10 00:00:00"/>
    <s v="2023-11-10 00:00:00"/>
    <m/>
    <s v="20221030202004292"/>
    <m/>
    <s v="20220000000713016"/>
    <s v="常财科保（2022）0756号"/>
    <n v="0.8"/>
    <m/>
    <s v="企业保证,自然人保证"/>
    <n v="20"/>
    <n v="40"/>
    <n v="0"/>
    <n v="20"/>
    <n v="20"/>
    <n v="0"/>
    <m/>
    <s v=""/>
    <m/>
    <s v="普通担"/>
    <m/>
    <s v="国担非专项业务"/>
    <m/>
    <s v="2022-12-06 08:58:52"/>
    <s v="2022-12-20 11:12:58"/>
    <s v="2022-12-02 16:31:09"/>
    <s v="黄婷"/>
    <m/>
    <s v="省再担合规性审查通过"/>
    <s v="国担合规性审查通过"/>
    <m/>
    <n v="85"/>
    <n v="85"/>
    <n v="365"/>
    <n v="0"/>
    <n v="0"/>
    <n v="2E-3"/>
    <n v="1700"/>
    <n v="1700"/>
    <m/>
  </r>
  <r>
    <s v="4301822111100007"/>
    <s v="国担非专项业务"/>
    <s v="新增"/>
    <x v="23"/>
    <m/>
    <s v="湖南省融资再担保有限公司"/>
    <s v="安乡县顺发九三食品有限责任公司"/>
    <s v="企业"/>
    <s v="统一社会信用代码"/>
    <s v="91430721572215955Q"/>
    <s v="胡顺"/>
    <s v="15673660555"/>
    <m/>
    <m/>
    <s v="私人控股"/>
    <s v="否"/>
    <s v="湖南省/常德市/安乡县"/>
    <s v="肉制品及副产品加工"/>
    <s v="工业"/>
    <n v="1086.4000000000001"/>
    <n v="1557.81"/>
    <n v="30"/>
    <n v="1.66"/>
    <s v="小型企业"/>
    <s v="小微企业,三农"/>
    <m/>
    <s v="胡顺"/>
    <s v="居民身份证"/>
    <s v="432422197805296413"/>
    <s v="湖南安乡农村商业银行股份有限公司安裕支行"/>
    <n v="100"/>
    <s v="流动资金贷款"/>
    <n v="4.6500000000000004"/>
    <s v="人民币"/>
    <s v="否"/>
    <s v="2022-11-11 00:00:00"/>
    <s v="2023-11-08 00:00:00"/>
    <m/>
    <s v="-27014-2022-00000493"/>
    <s v="NO:2022111118880113100000001"/>
    <s v="1-27014-2022-00000050"/>
    <s v="常财科保（2022）0836号"/>
    <n v="0.8"/>
    <m/>
    <s v="自然人保证"/>
    <n v="20"/>
    <n v="40"/>
    <n v="0"/>
    <n v="20"/>
    <n v="20"/>
    <n v="0"/>
    <m/>
    <s v=""/>
    <m/>
    <s v="信补贷"/>
    <m/>
    <s v="国担非专项业务"/>
    <m/>
    <s v="2022-12-06 08:58:52"/>
    <s v="2022-12-20 11:12:58"/>
    <s v="2022-12-02 16:31:09"/>
    <s v="黄婷"/>
    <m/>
    <s v="省再担合规性审查通过"/>
    <s v="国担合规性审查通过"/>
    <m/>
    <n v="100"/>
    <n v="100"/>
    <n v="362"/>
    <n v="0"/>
    <n v="0"/>
    <n v="2E-3"/>
    <n v="1983.56"/>
    <n v="1983.56"/>
    <m/>
  </r>
  <r>
    <s v="4301822111400005"/>
    <s v="国担非专项业务"/>
    <s v="新增"/>
    <x v="23"/>
    <m/>
    <s v="湖南省融资再担保有限公司"/>
    <s v="安乡汉创新材料科技有限公司"/>
    <s v="企业"/>
    <s v="统一社会信用代码"/>
    <s v="91430721MA4QAT6MX1"/>
    <s v="段宗求"/>
    <s v="18684867657"/>
    <m/>
    <m/>
    <s v="私人控股"/>
    <s v="否"/>
    <s v="湖南省/常德市/安乡县"/>
    <s v="其他未列明制造业"/>
    <s v="工业"/>
    <n v="4253.34"/>
    <n v="1508.91"/>
    <n v="52"/>
    <n v="2.21"/>
    <s v="小型企业"/>
    <s v="小微企业,三农"/>
    <m/>
    <s v="段宗求"/>
    <s v="居民身份证"/>
    <s v="422130198311182519"/>
    <s v="湖南安乡农村商业银行股份有限公司安裕支行"/>
    <n v="200"/>
    <s v="流动资金贷款"/>
    <n v="4.6500000000000004"/>
    <s v="人民币"/>
    <s v="否"/>
    <s v="2022-11-14 00:00:00"/>
    <s v="2023-11-11 00:00:00"/>
    <m/>
    <s v="-27014-2022-00000496"/>
    <s v="NO:2022111418880113100000001"/>
    <s v="1-27014-2022-00000051"/>
    <s v="常财科保（2022）0839号"/>
    <n v="0.8"/>
    <m/>
    <s v="企业保证,自然人保证"/>
    <n v="20"/>
    <n v="40"/>
    <n v="0"/>
    <n v="20"/>
    <n v="20"/>
    <n v="0"/>
    <m/>
    <s v="高新企业"/>
    <m/>
    <s v="信补贷"/>
    <m/>
    <s v="国担非专项业务"/>
    <m/>
    <s v="2022-12-06 08:58:52"/>
    <s v="2022-12-20 11:13:38"/>
    <s v="2022-12-02 16:31:09"/>
    <s v="黄婷"/>
    <m/>
    <s v="省再担合规性审查通过"/>
    <s v="国担合规性审查通过"/>
    <m/>
    <n v="200"/>
    <n v="200"/>
    <n v="362"/>
    <n v="0"/>
    <n v="0"/>
    <n v="2E-3"/>
    <n v="3967.12"/>
    <n v="3967.12"/>
    <m/>
  </r>
  <r>
    <s v="4301822111100008"/>
    <s v="国担非专项业务"/>
    <s v="新增"/>
    <x v="23"/>
    <m/>
    <s v="湖南省融资再担保有限公司"/>
    <s v="湖南奥力新材料科技股份有限公司"/>
    <s v="企业"/>
    <s v="统一社会信用代码"/>
    <s v="914307023293339947"/>
    <s v="周忠双"/>
    <s v="13907369523"/>
    <m/>
    <m/>
    <s v="私人控股"/>
    <s v="否"/>
    <s v="湖南省/常德市/武陵区"/>
    <s v="金属门窗制造"/>
    <s v="工业"/>
    <n v="6356.47"/>
    <n v="4197.6899999999996"/>
    <n v="69"/>
    <n v="29.9"/>
    <s v="小型企业"/>
    <s v="小微企业"/>
    <s v="7.1.5"/>
    <s v="周忠双"/>
    <s v="居民身份证"/>
    <s v="430703196611109596"/>
    <s v="中国农业银行股份有限公司常德分行"/>
    <n v="200"/>
    <s v="流动资金贷款"/>
    <n v="3.85"/>
    <s v="人民币"/>
    <s v="否"/>
    <s v="2022-11-11 00:00:00"/>
    <s v="2023-11-10 00:00:00"/>
    <m/>
    <s v="43010120220004429"/>
    <m/>
    <s v="43100120220020525"/>
    <s v="常财科保（2022）0837号"/>
    <n v="0.6"/>
    <m/>
    <s v="自然人保证,不动产抵押"/>
    <n v="20"/>
    <n v="40"/>
    <n v="0"/>
    <n v="20"/>
    <n v="20"/>
    <n v="0"/>
    <m/>
    <s v="高新企业"/>
    <m/>
    <s v="普通担"/>
    <m/>
    <s v="国担非专项业务"/>
    <m/>
    <s v="2022-12-06 08:58:52"/>
    <s v="2022-12-20 11:13:38"/>
    <s v="2022-12-02 16:31:09"/>
    <s v="黄婷"/>
    <m/>
    <s v="省再担合规性审查通过"/>
    <s v="国担合规性审查通过"/>
    <m/>
    <n v="200"/>
    <n v="200"/>
    <n v="364"/>
    <n v="0"/>
    <n v="0"/>
    <n v="2E-3"/>
    <n v="3989.04"/>
    <n v="3989.04"/>
    <m/>
  </r>
  <r>
    <s v="4301822111500003"/>
    <s v="国担非专项业务"/>
    <s v="新增"/>
    <x v="23"/>
    <m/>
    <s v="湖南省融资再担保有限公司"/>
    <s v="汉寿县银河岸农林科技发展有限公司"/>
    <s v="企业"/>
    <s v="统一社会信用代码"/>
    <s v="91430722098512054K"/>
    <s v="余青山"/>
    <s v="13974214098"/>
    <m/>
    <m/>
    <s v="私人控股"/>
    <s v="否"/>
    <s v="湖南省/常德市/汉寿县"/>
    <s v="森林经营和管护"/>
    <s v="农、林、牧、渔业"/>
    <n v="12664"/>
    <n v="6578"/>
    <n v="12"/>
    <n v="0"/>
    <s v="中型企业"/>
    <s v="三农"/>
    <m/>
    <s v="余青山"/>
    <s v="居民身份证"/>
    <s v="432423196001081611"/>
    <s v="长沙银行股份有限公司常德科技支行"/>
    <n v="140"/>
    <s v="流动资金贷款"/>
    <n v="4.78"/>
    <s v="人民币"/>
    <s v="否"/>
    <s v="2022-11-15 00:00:00"/>
    <s v="2023-11-14 00:00:00"/>
    <m/>
    <s v="032420221001001304000"/>
    <m/>
    <s v="DB03240120221102064857"/>
    <s v="常财科保（2022）0828号"/>
    <n v="1"/>
    <m/>
    <s v="自然人保证,权利质押"/>
    <n v="20"/>
    <n v="40"/>
    <n v="0"/>
    <n v="20"/>
    <n v="20"/>
    <n v="0"/>
    <m/>
    <s v=""/>
    <m/>
    <s v="普通担"/>
    <m/>
    <s v="国担非专项业务"/>
    <m/>
    <s v="2022-12-06 08:58:52"/>
    <s v="2022-12-20 11:13:38"/>
    <s v="2022-12-02 16:31:09"/>
    <s v="黄婷"/>
    <m/>
    <s v="省再担合规性审查通过"/>
    <s v="国担合规性审查通过"/>
    <m/>
    <n v="140"/>
    <n v="140"/>
    <n v="364"/>
    <n v="0"/>
    <n v="0"/>
    <n v="2E-3"/>
    <n v="2792.33"/>
    <n v="2792.33"/>
    <m/>
  </r>
  <r>
    <s v="4301822110100007"/>
    <s v="国担非专项业务"/>
    <s v="新增"/>
    <x v="23"/>
    <m/>
    <s v="湖南省融资再担保有限公司"/>
    <s v="湖南祥顺印刷包装有限公司"/>
    <s v="企业"/>
    <s v="统一社会信用代码"/>
    <s v="914307817073711719"/>
    <s v="王蓉"/>
    <s v="13549627686"/>
    <m/>
    <m/>
    <s v="私人控股"/>
    <s v="否"/>
    <s v="湖南省/常德市/津市市"/>
    <s v="纸和纸板容器制造"/>
    <s v="工业"/>
    <n v="966.35"/>
    <n v="1001.74"/>
    <n v="21"/>
    <m/>
    <s v="小型企业"/>
    <s v="小微企业,三农"/>
    <s v="7.3.3"/>
    <s v="王蓉"/>
    <s v="居民身份证"/>
    <s v="432402197405020666"/>
    <s v="湖南津市农村商业银行股份有限公司"/>
    <n v="400"/>
    <s v="流动资金贷款"/>
    <n v="5.7"/>
    <s v="人民币"/>
    <s v="否"/>
    <s v="2022-11-01 00:00:00"/>
    <s v="2023-09-27 00:00:00"/>
    <m/>
    <s v="-30500-2022-00000423"/>
    <m/>
    <s v="1-30500-2022-00000033"/>
    <s v="常财科保（2022）0701号"/>
    <n v="0.6"/>
    <m/>
    <s v="自然人保证"/>
    <n v="20"/>
    <n v="40"/>
    <n v="0"/>
    <n v="20"/>
    <n v="20"/>
    <n v="0"/>
    <m/>
    <s v=""/>
    <m/>
    <s v="普通担"/>
    <m/>
    <s v="国担非专项业务"/>
    <m/>
    <s v="2022-12-06 08:58:52"/>
    <s v="2022-12-20 11:13:38"/>
    <s v="2022-12-02 16:31:09"/>
    <s v="黄婷"/>
    <m/>
    <s v="省再担合规性审查通过"/>
    <s v="国担合规性审查通过"/>
    <m/>
    <n v="400"/>
    <n v="400"/>
    <n v="330"/>
    <n v="0"/>
    <n v="0"/>
    <n v="2E-3"/>
    <n v="7232.88"/>
    <n v="7232.88"/>
    <m/>
  </r>
  <r>
    <s v="4301822111400006"/>
    <s v="国担非专项业务"/>
    <s v="新增"/>
    <x v="23"/>
    <m/>
    <s v="湖南省融资再担保有限公司"/>
    <s v="津市中南新鲁包装印刷有限公司"/>
    <s v="企业"/>
    <s v="统一社会信用代码"/>
    <s v="91430781MA4LPTX25W"/>
    <s v="鲁剑武"/>
    <s v="13007406888"/>
    <m/>
    <m/>
    <s v="私人控股"/>
    <s v="否"/>
    <s v="湖南省/常德市/津市市"/>
    <s v="纸和纸板容器制造"/>
    <s v="工业"/>
    <n v="2841.19"/>
    <n v="8111.17"/>
    <n v="89"/>
    <m/>
    <s v="小型企业"/>
    <s v="小微企业,三农"/>
    <s v="7.3.3"/>
    <s v="鲁剑武"/>
    <s v="居民身份证"/>
    <s v="430723197306080010"/>
    <s v="华融湘江银行股份有限公司津市支行"/>
    <n v="200"/>
    <s v="流动资金贷款"/>
    <n v="4.3"/>
    <s v="人民币"/>
    <s v="否"/>
    <s v="2022-11-14 00:00:00"/>
    <s v="2023-11-08 00:00:00"/>
    <m/>
    <s v="华银常（津市支）流资贷字（2022）年第（013）"/>
    <m/>
    <s v="华银常（津市支）保字（2022）年第（026）"/>
    <s v="常财科保（2022）0830号"/>
    <n v="0.8"/>
    <m/>
    <s v="企业保证,自然人保证"/>
    <n v="20"/>
    <n v="40"/>
    <n v="0"/>
    <n v="20"/>
    <n v="20"/>
    <n v="0"/>
    <m/>
    <s v=""/>
    <m/>
    <s v="信补贷"/>
    <m/>
    <s v="国担非专项业务"/>
    <m/>
    <s v="2022-12-06 08:58:52"/>
    <s v="2022-12-20 11:13:38"/>
    <s v="2022-12-02 16:31:09"/>
    <s v="黄婷"/>
    <m/>
    <s v="省再担合规性审查通过"/>
    <s v="国担合规性审查通过"/>
    <m/>
    <n v="200"/>
    <n v="200"/>
    <n v="359"/>
    <n v="0"/>
    <n v="0"/>
    <n v="2E-3"/>
    <n v="3934.25"/>
    <n v="3934.25"/>
    <m/>
  </r>
  <r>
    <s v="4301822102800018"/>
    <s v="国担非专项业务"/>
    <s v="新增"/>
    <x v="23"/>
    <m/>
    <s v="湖南省融资再担保有限公司"/>
    <s v="湖南坤鼎数控科技有限公司"/>
    <s v="企业"/>
    <s v="统一社会信用代码"/>
    <s v="91430700058042756P"/>
    <s v="罗益"/>
    <s v="15973068567"/>
    <m/>
    <m/>
    <s v="私人控股"/>
    <s v="否"/>
    <s v="湖南省/常德市/西洞庭管理区"/>
    <s v="工程和技术研究和试验发展"/>
    <s v="其他未列明行业"/>
    <n v="7775.48"/>
    <n v="6345.33"/>
    <n v="68"/>
    <n v="150.94059999999999"/>
    <s v="小型企业"/>
    <s v="小微企业"/>
    <s v="2.5.5"/>
    <s v="罗益"/>
    <s v="居民身份证"/>
    <s v="430702196906150012"/>
    <s v="中国银行股份有限公司常德分行"/>
    <n v="200"/>
    <s v="流动资金贷款"/>
    <n v="3.8"/>
    <s v="人民币"/>
    <s v="否"/>
    <s v="2022-10-28 00:00:00"/>
    <s v="2023-10-28 00:00:00"/>
    <m/>
    <s v="湘中银企借字2022-3378号"/>
    <m/>
    <s v="湘中银企保字2022-3378号"/>
    <s v="常财科保（2022）0794号"/>
    <n v="0.6"/>
    <m/>
    <s v="企业保证,自然人保证"/>
    <n v="20"/>
    <n v="40"/>
    <n v="0"/>
    <n v="20"/>
    <n v="20"/>
    <n v="0"/>
    <m/>
    <s v="高新企业"/>
    <m/>
    <s v="信补贷"/>
    <m/>
    <s v="国担非专项业务"/>
    <m/>
    <s v="2022-12-06 08:58:52"/>
    <s v="2022-12-20 11:13:38"/>
    <s v="2022-12-02 16:31:09"/>
    <s v="黄婷"/>
    <m/>
    <s v="省再担合规性审查通过"/>
    <s v="国担合规性审查通过"/>
    <m/>
    <n v="200"/>
    <n v="200"/>
    <n v="365"/>
    <n v="0"/>
    <n v="0"/>
    <n v="2E-3"/>
    <n v="4000"/>
    <n v="4000"/>
    <m/>
  </r>
  <r>
    <s v="4301822102810019"/>
    <s v="国担非专项业务"/>
    <s v="新增"/>
    <x v="23"/>
    <m/>
    <s v="湖南省融资再担保有限公司"/>
    <s v="彭秋华"/>
    <s v="农户"/>
    <s v="居民身份证"/>
    <s v="430721197706234311"/>
    <s v="彭秋华"/>
    <s v="15115676675"/>
    <m/>
    <m/>
    <s v="私人控股"/>
    <s v="否"/>
    <s v="湖南省/常德市/安乡县"/>
    <s v="内陆养殖"/>
    <s v="农、林、牧、渔业"/>
    <n v="300"/>
    <n v="140"/>
    <n v="4"/>
    <n v="0"/>
    <s v="其他"/>
    <s v="三农"/>
    <m/>
    <m/>
    <m/>
    <m/>
    <s v="长沙银行股份有限公司安乡支行"/>
    <n v="50"/>
    <s v="个人经营性贷款"/>
    <n v="6"/>
    <s v="人民币"/>
    <s v="否"/>
    <s v="2022-10-28 00:00:00"/>
    <s v="2023-10-27 00:00:00"/>
    <m/>
    <s v="20221030202017056"/>
    <m/>
    <s v="20220000005528460"/>
    <s v="常财科保（2022）0781号"/>
    <n v="0.5"/>
    <m/>
    <s v="企业保证,自然人保证"/>
    <n v="20"/>
    <n v="40"/>
    <n v="0"/>
    <n v="20"/>
    <n v="20"/>
    <n v="0"/>
    <m/>
    <s v=""/>
    <m/>
    <s v="乡村振兴"/>
    <m/>
    <s v="国担非专项业务"/>
    <m/>
    <s v="2022-12-06 08:58:52"/>
    <s v="2022-12-20 11:13:38"/>
    <s v="2022-12-02 16:31:09"/>
    <s v="黄婷"/>
    <m/>
    <s v="省再担合规性审查通过"/>
    <s v="国担合规性审查通过"/>
    <m/>
    <n v="50"/>
    <n v="50"/>
    <n v="364"/>
    <n v="0"/>
    <n v="0"/>
    <n v="2E-3"/>
    <n v="997.26"/>
    <n v="997.26"/>
    <m/>
  </r>
  <r>
    <s v="4301822103110009"/>
    <s v="国担非专项业务"/>
    <s v="新增"/>
    <x v="23"/>
    <m/>
    <s v="湖南省融资再担保有限公司"/>
    <s v="周小平"/>
    <s v="小微企业主"/>
    <s v="居民身份证"/>
    <s v="432423196906204233"/>
    <s v="周小平"/>
    <s v="13873615621"/>
    <s v="汉寿县永昌粮食购销有限公司"/>
    <s v="914307227767638064"/>
    <s v="私人控股"/>
    <s v="否"/>
    <s v="湖南省/常德市/汉寿县"/>
    <s v="米、面制品制造"/>
    <s v="工业"/>
    <n v="2300"/>
    <n v="763"/>
    <n v="3"/>
    <n v="0"/>
    <s v="微型企业"/>
    <s v="小微企业,三农"/>
    <m/>
    <s v="周小平"/>
    <s v="居民身份证"/>
    <s v="432423196906204233"/>
    <s v="中国农业银行股份有限公司汉寿县支行"/>
    <n v="100"/>
    <s v="个人经营性贷款"/>
    <n v="3.85"/>
    <s v="人民币"/>
    <s v="否"/>
    <s v="2022-10-31 00:00:00"/>
    <s v="2023-10-30 00:00:00"/>
    <m/>
    <s v="43020120220194428"/>
    <m/>
    <s v="43020120220194428"/>
    <s v="常财科保（2022）0807号"/>
    <n v="0.6"/>
    <m/>
    <s v="企业保证,自然人保证,动产抵押"/>
    <n v="20"/>
    <n v="40"/>
    <n v="0"/>
    <n v="20"/>
    <n v="20"/>
    <n v="0"/>
    <m/>
    <s v=""/>
    <m/>
    <s v="普通担"/>
    <m/>
    <s v="国担非专项业务"/>
    <m/>
    <s v="2022-12-06 08:58:52"/>
    <s v="2022-12-20 11:13:38"/>
    <s v="2022-12-02 16:31:09"/>
    <s v="黄婷"/>
    <m/>
    <s v="省再担合规性审查通过"/>
    <s v="国担合规性审查通过"/>
    <m/>
    <n v="100"/>
    <n v="100"/>
    <n v="364"/>
    <n v="0"/>
    <n v="0"/>
    <n v="2E-3"/>
    <n v="1994.52"/>
    <n v="1994.52"/>
    <m/>
  </r>
  <r>
    <s v="4303022101000001"/>
    <s v="国担非专项业务"/>
    <s v="新增"/>
    <x v="32"/>
    <m/>
    <s v="湖南省融资再担保有限公司"/>
    <s v="湖南荣润建筑工程有限公司"/>
    <s v="企业"/>
    <s v="统一社会信用代码"/>
    <s v="91430621MA4M7LF56W"/>
    <m/>
    <m/>
    <m/>
    <m/>
    <s v="私人控股"/>
    <s v="否"/>
    <s v="湖南省/岳阳市/岳阳县"/>
    <s v="其他房屋建筑业"/>
    <s v="建筑业"/>
    <n v="1417.33"/>
    <n v="3137.54"/>
    <n v="16"/>
    <m/>
    <s v="小型企业"/>
    <s v="小微企业,三农"/>
    <m/>
    <s v="张琴"/>
    <s v="居民身份证"/>
    <s v="430621198206084619"/>
    <s v="长沙银行股份有限公司岳阳分行"/>
    <n v="200"/>
    <s v="流动资金贷款"/>
    <n v="4.5"/>
    <s v="人民币"/>
    <s v="否"/>
    <s v="2022-10-10 00:00:00"/>
    <s v="2023-10-09 00:00:00"/>
    <m/>
    <s v="362220221001001024000"/>
    <m/>
    <s v="DB36220120220930063234"/>
    <s v="岳县担保协议字[2022]第055号"/>
    <n v="1"/>
    <m/>
    <s v="企业保证,自然人保证"/>
    <n v="20"/>
    <n v="30"/>
    <n v="0"/>
    <n v="20"/>
    <n v="20"/>
    <n v="10"/>
    <m/>
    <s v=""/>
    <m/>
    <s v="国担标准产品"/>
    <m/>
    <s v="国担非专项业务"/>
    <m/>
    <s v="2022-12-06 08:58:52"/>
    <s v="2022-12-20 11:12:58"/>
    <s v="2022-12-02 17:04:14"/>
    <s v="备案经办"/>
    <m/>
    <s v="省再担合规性审查通过"/>
    <s v="国担合规性审查通过"/>
    <m/>
    <n v="200"/>
    <n v="200"/>
    <n v="364"/>
    <n v="0"/>
    <n v="0"/>
    <n v="2E-3"/>
    <n v="3989.04"/>
    <n v="3989.04"/>
    <m/>
  </r>
  <r>
    <s v="4302622110110002"/>
    <s v="国担非专项业务"/>
    <s v="新增"/>
    <x v="26"/>
    <m/>
    <s v="湖南省融资再担保有限公司"/>
    <s v="金杰"/>
    <s v="个体工商户"/>
    <s v="居民身份证"/>
    <s v="430722198608150713"/>
    <s v="金杰"/>
    <s v="17398779399"/>
    <s v="武陵区襄芋仙草奶茶店"/>
    <s v="92430702MA4RMU3F2H"/>
    <s v="私人控股"/>
    <s v="否"/>
    <s v="湖南省/常德市/武陵区"/>
    <s v="其他饮料及冷饮服务"/>
    <s v="餐饮业"/>
    <n v="50"/>
    <n v="25"/>
    <n v="3"/>
    <n v="0"/>
    <s v="其他"/>
    <s v="小微企业"/>
    <m/>
    <s v="金杰"/>
    <s v="居民身份证"/>
    <s v="430722198608150713"/>
    <s v="中国邮政储蓄银行股份有限公司常德市芷兰支行"/>
    <n v="10"/>
    <s v="个人经营性贷款"/>
    <n v="5.15"/>
    <s v="人民币"/>
    <s v="否"/>
    <s v="2022-11-01 00:00:00"/>
    <s v="2025-11-01 00:00:00"/>
    <m/>
    <s v="43010695222102222134"/>
    <s v="4301069522210222213401"/>
    <s v="43010695222102222181"/>
    <s v="常善德保（2022）3188号"/>
    <n v="0"/>
    <s v="创业担保无需收担保费，政策文件有：1.湘财金〔2021〕27号文；2.湘政办发〔2021〕11号文；3.常财发〔2021〕8号文；4.常人社发〔2021〕20号文。"/>
    <s v="无"/>
    <n v="20"/>
    <n v="40"/>
    <n v="0"/>
    <n v="20"/>
    <n v="20"/>
    <n v="0"/>
    <m/>
    <s v=""/>
    <m/>
    <s v="创业担"/>
    <m/>
    <s v="国担非专项业务"/>
    <m/>
    <s v="2022-12-06 08:58:52"/>
    <s v="2022-12-20 11:13:38"/>
    <s v="2022-12-02 16:58:54"/>
    <s v="黄婷"/>
    <m/>
    <s v="省再担合规性审查通过"/>
    <s v="国担合规性审查通过"/>
    <m/>
    <n v="10"/>
    <n v="10"/>
    <n v="1096"/>
    <n v="0"/>
    <n v="0"/>
    <n v="2E-3"/>
    <n v="200"/>
    <n v="200"/>
    <m/>
  </r>
  <r>
    <s v="4302622110810002"/>
    <s v="国担非专项业务"/>
    <s v="新增"/>
    <x v="26"/>
    <m/>
    <s v="湖南省融资再担保有限公司"/>
    <s v="孙美"/>
    <s v="个体工商户"/>
    <s v="居民身份证"/>
    <s v="430703198807062768"/>
    <s v="孙美"/>
    <s v="13508418538"/>
    <s v="常德柳叶湖旅游度假区孙美麻辣烫店"/>
    <s v="92430700MA7AHW869H"/>
    <s v="私人控股"/>
    <s v="否"/>
    <s v="湖南省/常德市/武陵区"/>
    <s v="快餐服务"/>
    <s v="餐饮业"/>
    <n v="60"/>
    <n v="15"/>
    <n v="4"/>
    <n v="0"/>
    <s v="其他"/>
    <s v="小微企业"/>
    <m/>
    <s v="孙美"/>
    <s v="居民身份证"/>
    <s v="430703198807062768"/>
    <s v="中国邮政储蓄银行股份有限公司常德市芷兰支行"/>
    <n v="20"/>
    <s v="个人经营性贷款"/>
    <n v="5.15"/>
    <s v="人民币"/>
    <s v="否"/>
    <s v="2022-11-08 00:00:00"/>
    <s v="2025-11-08 00:00:00"/>
    <m/>
    <s v="43010695222101697108"/>
    <s v="4301069522210169710801"/>
    <s v="43010695222101697307"/>
    <s v="常善德保（2022）3175号"/>
    <n v="0"/>
    <s v="创业担保无需收担保费，政策文件有：1.湘财金〔2021〕27号文；2.湘政办发〔2021〕11号文；3.常财发〔2021〕8号文；4.常人社发〔2021〕20号文。"/>
    <s v="自然人保证,不动产抵押"/>
    <n v="20"/>
    <n v="40"/>
    <n v="0"/>
    <n v="20"/>
    <n v="20"/>
    <n v="0"/>
    <m/>
    <s v=""/>
    <m/>
    <s v="创业担"/>
    <m/>
    <s v="国担非专项业务"/>
    <m/>
    <s v="2022-12-06 08:58:52"/>
    <s v="2022-12-20 11:12:58"/>
    <s v="2022-12-02 16:58:54"/>
    <s v="黄婷"/>
    <m/>
    <s v="省再担合规性审查通过"/>
    <s v="国担合规性审查通过"/>
    <m/>
    <n v="20"/>
    <n v="20"/>
    <n v="1096"/>
    <n v="0"/>
    <n v="0"/>
    <n v="2E-3"/>
    <n v="400"/>
    <n v="400"/>
    <m/>
  </r>
  <r>
    <s v="4303022093010001"/>
    <s v="国担非专项业务"/>
    <s v="新增"/>
    <x v="32"/>
    <m/>
    <s v="湖南省融资再担保有限公司"/>
    <s v="胥健"/>
    <s v="小微企业主"/>
    <s v="居民身份证"/>
    <s v="430621198607041011"/>
    <m/>
    <m/>
    <s v="岳阳县胥氏服装厂（普通合伙）"/>
    <s v="91430621MA4LA2RJ03"/>
    <s v="私人控股"/>
    <s v="否"/>
    <s v="湖南省/岳阳市/岳阳县"/>
    <s v="服饰制造"/>
    <s v="工业"/>
    <n v="312.95"/>
    <n v="52"/>
    <n v="4"/>
    <m/>
    <s v="微型企业"/>
    <s v="小微企业,三农"/>
    <m/>
    <m/>
    <m/>
    <m/>
    <s v="湖南岳阳巴陵农村商业银行总行营业部"/>
    <n v="20"/>
    <s v="流动资金贷款"/>
    <n v="6.92"/>
    <s v="人民币"/>
    <s v="否"/>
    <s v="2022-09-30 00:00:00"/>
    <s v="2025-09-29 00:00:00"/>
    <m/>
    <s v="-21500-2022-00000585"/>
    <m/>
    <s v="1-21500-2022-00000135"/>
    <s v="岳县湘再担协议字[2022]第076号"/>
    <n v="0.8"/>
    <m/>
    <s v="自然人保证"/>
    <n v="20"/>
    <n v="30"/>
    <n v="0"/>
    <n v="20"/>
    <n v="20"/>
    <n v="10"/>
    <m/>
    <s v=""/>
    <m/>
    <s v="湘再担产品"/>
    <m/>
    <s v="湘再担产品"/>
    <m/>
    <s v="2022-12-06 08:58:52"/>
    <s v="2022-12-20 11:12:58"/>
    <s v="2022-12-02 17:04:14"/>
    <s v="备案经办"/>
    <m/>
    <s v="省再担合规性审查通过"/>
    <s v="国担合规性审查通过"/>
    <m/>
    <n v="20"/>
    <n v="20"/>
    <n v="1095"/>
    <n v="0"/>
    <n v="0"/>
    <n v="2E-3"/>
    <n v="400"/>
    <n v="400"/>
    <m/>
  </r>
  <r>
    <s v="4303022102700001"/>
    <s v="国担非专项业务"/>
    <s v="新增"/>
    <x v="32"/>
    <m/>
    <s v="湖南省融资再担保有限公司"/>
    <s v="东庭国际食品有限公司"/>
    <s v="企业"/>
    <s v="统一社会信用代码"/>
    <s v="91430621MA7FJJ2A3Q"/>
    <m/>
    <m/>
    <m/>
    <m/>
    <s v="私人控股"/>
    <s v="否"/>
    <s v="湖南省/岳阳市/岳阳县"/>
    <s v="其他未列明食品制造"/>
    <s v="工业"/>
    <n v="706"/>
    <n v="2121"/>
    <n v="18"/>
    <m/>
    <s v="微型企业"/>
    <s v="小微企业,三农"/>
    <s v="4.5.4"/>
    <s v="邓军"/>
    <s v="居民身份证"/>
    <s v="430181198407181852"/>
    <s v="湖南岳阳巴陵农村商业银行黄沙街支行"/>
    <n v="150"/>
    <s v="流动资金贷款"/>
    <n v="5.15"/>
    <s v="人民币"/>
    <s v="否"/>
    <s v="2022-10-27 00:00:00"/>
    <s v="2023-10-27 00:00:00"/>
    <m/>
    <s v="-21527-2022-00000380"/>
    <m/>
    <s v="1-21527-2022-00000010"/>
    <s v="岳县担保协议字[2022]第058号"/>
    <n v="1"/>
    <m/>
    <s v="自然人保证"/>
    <n v="20"/>
    <n v="30"/>
    <n v="0"/>
    <n v="20"/>
    <n v="20"/>
    <n v="10"/>
    <m/>
    <s v=""/>
    <m/>
    <s v="国担标准产品"/>
    <m/>
    <s v="国担非专项业务"/>
    <m/>
    <s v="2022-12-06 08:58:52"/>
    <s v="2022-12-20 11:13:38"/>
    <s v="2022-12-02 17:04:14"/>
    <s v="备案经办"/>
    <m/>
    <s v="省再担合规性审查通过"/>
    <s v="国担合规性审查通过"/>
    <m/>
    <n v="150"/>
    <n v="150"/>
    <n v="365"/>
    <n v="0"/>
    <n v="0"/>
    <n v="2E-3"/>
    <n v="3000"/>
    <n v="3000"/>
    <m/>
  </r>
  <r>
    <s v="4301822112500001"/>
    <s v="国担非专项业务"/>
    <s v="展期"/>
    <x v="23"/>
    <s v=""/>
    <s v="湖南省融资再担保有限公司"/>
    <s v="常德云港生物科技股份有限公司"/>
    <s v="企业"/>
    <s v="统一社会信用代码"/>
    <s v="91430703617088444T"/>
    <s v="邓家国"/>
    <s v="13907360508"/>
    <m/>
    <m/>
    <s v="私人控股"/>
    <s v="否"/>
    <s v="湖南省/常德市/常德经开区"/>
    <s v="化学药品原料药制造"/>
    <s v="工业"/>
    <n v="11277.2"/>
    <n v="11808.1"/>
    <n v="138"/>
    <n v="479.85"/>
    <s v="小型企业"/>
    <s v="小微企业"/>
    <s v=""/>
    <s v="邓家国"/>
    <s v="居民身份证"/>
    <s v="432421196412171512"/>
    <s v="长沙银行常德经开区支行"/>
    <n v="500"/>
    <s v="流动资金贷款"/>
    <n v="4.7850000000000001"/>
    <s v="人民币"/>
    <s v="否"/>
    <s v="2021-11-25 00:00:00"/>
    <s v="2023-01-24 00:00:00"/>
    <s v="2022-11-25 00:00:00"/>
    <s v="032420211001001450000"/>
    <m/>
    <s v="DB0324012021080233525"/>
    <s v="常财科保（2021）0877号"/>
    <n v="1"/>
    <m/>
    <s v="权利质押,自然人保证,不动产抵押"/>
    <n v="20"/>
    <n v="0"/>
    <n v="0"/>
    <n v="20"/>
    <n v="20"/>
    <n v="40"/>
    <m/>
    <s v="高新企业"/>
    <s v="“三高四新”"/>
    <s v="科技担"/>
    <s v=""/>
    <s v="国担非专项业务"/>
    <m/>
    <s v="2022-12-06 08:58:52"/>
    <s v="2022-12-20 11:12:58"/>
    <s v="2022-12-05 00:00:00"/>
    <s v="黄婷"/>
    <m/>
    <s v="省再担合规性审查通过"/>
    <s v="国担合规性审查通过"/>
    <m/>
    <n v="500"/>
    <n v="500"/>
    <n v="60"/>
    <n v="0"/>
    <n v="0"/>
    <n v="2E-3"/>
    <n v="1643.84"/>
    <n v="1643.84"/>
    <m/>
  </r>
  <r>
    <s v="4303122112800001"/>
    <s v="国担非专项业务"/>
    <s v="新增"/>
    <x v="11"/>
    <s v=""/>
    <s v="湖南省融资再担保有限公司"/>
    <s v="湖南木朵服饰有限公司"/>
    <s v="企业"/>
    <s v="统一社会信用代码"/>
    <s v="91430203MA4TCT777W"/>
    <s v="刘强"/>
    <s v="18507333300"/>
    <m/>
    <m/>
    <s v="私人控股"/>
    <s v="否"/>
    <s v="湖南省/株洲市/芦淞区"/>
    <s v="纺织品及针织品零售"/>
    <s v="零售业"/>
    <n v="3431.5"/>
    <n v="6440.26"/>
    <n v="20"/>
    <n v="23.61"/>
    <s v="小型企业"/>
    <s v="小微企业"/>
    <s v=""/>
    <s v="刘强"/>
    <s v="居民身份证"/>
    <s v="430204198003062016"/>
    <s v="株洲农村商业银行"/>
    <n v="300"/>
    <s v="流动资金贷款"/>
    <n v="7"/>
    <s v="人民币"/>
    <s v="否"/>
    <s v="2022-11-28 00:00:00"/>
    <s v="2023-05-28 00:00:00"/>
    <m/>
    <s v="株农商银借字（2022）第0518号"/>
    <s v="NO:2022112818820158000000001"/>
    <s v="DB-ZGEBZHT-202112008"/>
    <s v="BZ-DB-WB-202211004"/>
    <n v="0.5"/>
    <m/>
    <s v="自然人保证,企业保证"/>
    <n v="20"/>
    <n v="40"/>
    <m/>
    <n v="20"/>
    <n v="20"/>
    <n v="0"/>
    <m/>
    <s v=""/>
    <m/>
    <s v="湘再担产品"/>
    <s v=""/>
    <s v="湘再担产品"/>
    <m/>
    <s v="2022-12-07 10:24:41"/>
    <s v="2022-12-20 11:13:38"/>
    <s v="2022-12-05 00:00:00"/>
    <s v="邓淮"/>
    <m/>
    <s v="省再担合规性审查通过"/>
    <s v="国担合规性审查通过"/>
    <m/>
    <n v="300"/>
    <n v="300"/>
    <n v="181"/>
    <n v="0"/>
    <n v="0"/>
    <n v="2E-3"/>
    <n v="2975.34"/>
    <n v="2975.34"/>
    <m/>
  </r>
  <r>
    <s v="4306222120200001"/>
    <s v="国担非专项业务"/>
    <s v="新增"/>
    <x v="14"/>
    <s v=""/>
    <s v="湖南省融资再担保有限公司"/>
    <s v="湖南亿源建设工程有限公司"/>
    <s v="企业"/>
    <s v="统一社会信用代码"/>
    <s v="91430500MA4PA32U8Y"/>
    <s v="周乐文"/>
    <s v="18173913339"/>
    <m/>
    <m/>
    <s v="私人控股"/>
    <s v="否"/>
    <s v="湖南省/邵阳市/隆回县"/>
    <s v="其他房屋建筑业"/>
    <s v="建筑业"/>
    <n v="4072"/>
    <n v="5230.32"/>
    <n v="17"/>
    <m/>
    <s v="小型企业"/>
    <s v="三农,小微企业"/>
    <s v=""/>
    <s v="郑小龙"/>
    <s v="居民身份证"/>
    <s v="430503196701010038"/>
    <s v="湖南隆回农村商业银行营业部支行"/>
    <n v="20"/>
    <s v="流动资金贷款"/>
    <n v="6.84"/>
    <s v="人民币"/>
    <s v="否"/>
    <s v="2022-12-02 00:00:00"/>
    <s v="2024-01-28 00:00:00"/>
    <m/>
    <s v="-17500-2022-00000167"/>
    <s v="N0:2022120218850412000000001"/>
    <s v="1-17500-2022-00000065"/>
    <s v="隆担委字[2022]第12号"/>
    <n v="1"/>
    <m/>
    <s v="自然人保证,应收账款质押"/>
    <n v="20"/>
    <n v="30"/>
    <n v="0"/>
    <n v="20"/>
    <n v="20"/>
    <n v="10"/>
    <m/>
    <s v=""/>
    <m/>
    <s v="国担非专项业务"/>
    <s v=""/>
    <s v="国担非专项业务"/>
    <m/>
    <s v="2022-12-13 15:04:00"/>
    <s v="2022-12-30 16:48:46"/>
    <s v="2022-12-05 00:00:00"/>
    <s v="刘西敏"/>
    <m/>
    <s v="省再担合规性审查通过"/>
    <s v="国担合规性审查通过"/>
    <m/>
    <n v="20"/>
    <n v="20"/>
    <n v="422"/>
    <n v="0"/>
    <n v="0"/>
    <n v="2E-3"/>
    <n v="400"/>
    <n v="400"/>
    <m/>
  </r>
  <r>
    <s v="4306222112300001"/>
    <s v="国担非专项业务"/>
    <s v="新增"/>
    <x v="14"/>
    <s v=""/>
    <s v="湖南省融资再担保有限公司"/>
    <s v="隆回县源林生物质燃料科技有限公司"/>
    <s v="企业"/>
    <s v="统一社会信用代码"/>
    <s v="91430524MA4L7A6R80"/>
    <s v="胡亮"/>
    <s v="15180936626"/>
    <m/>
    <m/>
    <s v="私人控股"/>
    <s v="否"/>
    <s v="湖南省/邵阳市/隆回县"/>
    <s v="非金属废料和碎屑加工处理"/>
    <s v="工业"/>
    <n v="1337.86"/>
    <n v="1715.23"/>
    <n v="21"/>
    <m/>
    <s v="小型企业"/>
    <s v="小微企业,三农,战略新兴产业"/>
    <s v="7.3.3"/>
    <s v="胡亮"/>
    <s v="居民身份证"/>
    <s v="430524198902128711"/>
    <s v="湖南隆回农村商业银行营业部支行"/>
    <n v="100"/>
    <s v="流动资金贷款"/>
    <n v="6.84"/>
    <s v="人民币"/>
    <s v="否"/>
    <s v="2022-11-23 00:00:00"/>
    <s v="2025-11-22 00:00:00"/>
    <m/>
    <s v="-17500-2022-00000921"/>
    <s v="2022112318850412000000003"/>
    <s v="保字【2022】第001号"/>
    <s v="隆商担批委字[2022]第034号"/>
    <n v="0.6"/>
    <m/>
    <s v="自然人保证,企业保证"/>
    <n v="20"/>
    <n v="30"/>
    <m/>
    <n v="20"/>
    <n v="20"/>
    <n v="10"/>
    <m/>
    <s v=""/>
    <s v="该项目为循环贷，主债权起始日期根据借款合同填写。"/>
    <s v="湘再担产品"/>
    <s v=""/>
    <s v="湘再担产品"/>
    <m/>
    <s v="2022-12-13 15:04:00"/>
    <s v="2022-12-30 16:49:12"/>
    <s v="2022-12-05 00:00:00"/>
    <s v="邱添"/>
    <m/>
    <s v="省再担合规性审查通过"/>
    <s v="国担合规性审查通过"/>
    <m/>
    <n v="100"/>
    <n v="100"/>
    <n v="1095"/>
    <n v="0"/>
    <n v="0"/>
    <n v="2E-3"/>
    <n v="2000"/>
    <n v="2000"/>
    <m/>
  </r>
  <r>
    <s v="4303622110300001"/>
    <s v="国担非专项业务"/>
    <s v="新增"/>
    <x v="12"/>
    <s v=""/>
    <s v="湖南省融资再担保有限公司"/>
    <s v="常德市顺能达船务有限公司"/>
    <s v="企业"/>
    <s v="统一社会信用代码"/>
    <s v="91430725329472708K"/>
    <m/>
    <s v="18873658788"/>
    <m/>
    <m/>
    <s v="私人控股"/>
    <s v="否"/>
    <s v="湖南省/常德市/桃源县"/>
    <s v="内河货物运输"/>
    <s v="交通运输业"/>
    <n v="5100.83"/>
    <n v="2878.08"/>
    <n v="100"/>
    <m/>
    <s v="小型企业"/>
    <s v="小微企业"/>
    <s v=""/>
    <s v="孔立军"/>
    <s v="居民身份证"/>
    <s v="432426197404061571"/>
    <s v="长沙银行桃源支行"/>
    <n v="80"/>
    <s v="流动资金贷款"/>
    <n v="6"/>
    <s v="人民币"/>
    <s v="否"/>
    <s v="2022-11-03 00:00:00"/>
    <s v="2023-11-03 00:00:00"/>
    <m/>
    <s v="032320221001000971000"/>
    <m/>
    <s v="DB03230120221025064241"/>
    <s v="桃惠民委【2022】00518号"/>
    <n v="1"/>
    <m/>
    <s v="自然人保证,企业保证,动产抵押"/>
    <n v="20"/>
    <n v="40"/>
    <n v="0"/>
    <n v="20"/>
    <n v="20"/>
    <n v="0"/>
    <m/>
    <s v=""/>
    <m/>
    <s v="国担非专项业务"/>
    <s v=""/>
    <s v="国担非专项业务"/>
    <m/>
    <s v="2022-12-19 15:39:48"/>
    <s v="2022-12-30 16:49:12"/>
    <s v="2022-12-05 15:20:02"/>
    <s v="曾洁"/>
    <m/>
    <s v="省再担合规性审查通过"/>
    <s v="国担合规性审查通过"/>
    <m/>
    <n v="80"/>
    <n v="80"/>
    <n v="365"/>
    <n v="0"/>
    <n v="0"/>
    <n v="2E-3"/>
    <n v="1600"/>
    <n v="1600"/>
    <m/>
  </r>
  <r>
    <s v="4303622110700001"/>
    <s v="国担非专项业务"/>
    <s v="新增"/>
    <x v="12"/>
    <s v=""/>
    <s v="湖南省融资再担保有限公司"/>
    <s v="桃源县富合养殖有限责任公司"/>
    <s v="企业"/>
    <s v="统一社会信用代码"/>
    <s v="91430725MA4TC4YDXG"/>
    <m/>
    <m/>
    <m/>
    <m/>
    <s v="私人控股"/>
    <s v="是"/>
    <s v="湖南省/常德市/桃源县"/>
    <s v="鸡的饲养"/>
    <s v="农、林、牧、渔业"/>
    <n v="234.71"/>
    <n v="75.61"/>
    <n v="4"/>
    <m/>
    <s v="小型企业"/>
    <s v="三农,小微企业"/>
    <s v=""/>
    <s v="官志华"/>
    <s v="居民身份证"/>
    <s v="430725197904291574"/>
    <s v="湖南桃源湘淮村镇银行"/>
    <n v="30"/>
    <s v="流动资金贷款"/>
    <n v="6.12"/>
    <s v="人民币"/>
    <s v="否"/>
    <s v="2022-11-07 00:00:00"/>
    <s v="2023-11-03 00:00:00"/>
    <m/>
    <s v="93102流借字[2022]第714号"/>
    <m/>
    <s v="93102最高额保字[2022]第714号"/>
    <s v="桃惠民委【2022】00501号"/>
    <n v="1"/>
    <m/>
    <s v="自然人保证,企业保证,动产抵押"/>
    <n v="20"/>
    <n v="40"/>
    <n v="0"/>
    <n v="20"/>
    <n v="20"/>
    <n v="0"/>
    <m/>
    <s v=""/>
    <m/>
    <s v="国担非专项业务"/>
    <s v=""/>
    <s v="国担非专项业务"/>
    <m/>
    <s v="2022-12-19 15:39:48"/>
    <s v="2022-12-30 16:48:46"/>
    <s v="2022-12-05 15:39:01"/>
    <s v="曾洁"/>
    <m/>
    <s v="省再担合规性审查通过"/>
    <s v="国担合规性审查通过"/>
    <m/>
    <n v="30"/>
    <n v="30"/>
    <n v="361"/>
    <n v="0"/>
    <n v="0"/>
    <n v="2E-3"/>
    <n v="593.41999999999996"/>
    <n v="593.41999999999996"/>
    <m/>
  </r>
  <r>
    <s v="4306222111610002"/>
    <s v="国担非专项业务"/>
    <s v="新增"/>
    <x v="14"/>
    <s v=""/>
    <s v="湖南省融资再担保有限公司"/>
    <s v="龙启成"/>
    <s v="农户"/>
    <s v="居民身份证"/>
    <s v="430524197306052410"/>
    <s v="龙启成"/>
    <s v="15973908438"/>
    <m/>
    <m/>
    <s v="私人控股"/>
    <s v="否"/>
    <s v="湖南省/邵阳市/隆回县"/>
    <s v="其他土木工程建筑施工"/>
    <s v="建筑业"/>
    <n v="350"/>
    <n v="500"/>
    <n v="1"/>
    <m/>
    <s v="其他"/>
    <s v="三农"/>
    <s v=""/>
    <m/>
    <m/>
    <m/>
    <s v="华融湘江银行隆回县支行"/>
    <n v="40"/>
    <s v="个人经营性贷款"/>
    <n v="4.6500000000000004"/>
    <s v="人民币"/>
    <s v="否"/>
    <s v="2022-11-16 00:00:00"/>
    <s v="2024-11-15 00:00:00"/>
    <m/>
    <s v="华银邵（隆回支）个贷担字[2022]年第021号"/>
    <s v="852320220362673"/>
    <s v="华银邵（隆回支）保字（2022）年第（021）号"/>
    <s v="隆融担批委字[2022]年第002号"/>
    <n v="0.6"/>
    <m/>
    <s v="自然人保证"/>
    <n v="20"/>
    <n v="30"/>
    <m/>
    <n v="20"/>
    <n v="20"/>
    <n v="10"/>
    <m/>
    <s v=""/>
    <s v="该项目为非循环贷，一次性放款，主债权起始日期以借款借据日期为准。"/>
    <s v="湘再担产品"/>
    <s v=""/>
    <s v="湘再担产品"/>
    <m/>
    <s v="2022-12-13 15:04:00"/>
    <s v="2022-12-30 16:48:46"/>
    <s v="2022-12-05 00:00:00"/>
    <s v="陈海波"/>
    <m/>
    <s v="省再担合规性审查通过"/>
    <s v="国担合规性审查通过"/>
    <m/>
    <n v="40"/>
    <n v="40"/>
    <n v="730"/>
    <n v="0"/>
    <n v="0"/>
    <n v="2E-3"/>
    <n v="800"/>
    <n v="800"/>
    <m/>
  </r>
  <r>
    <s v="4303622112400001"/>
    <s v="国担非专项业务"/>
    <s v="新增"/>
    <x v="12"/>
    <s v=""/>
    <s v="湖南省融资再担保有限公司"/>
    <s v="桃源县西安镇湘安硅业有限公司"/>
    <s v="企业"/>
    <s v="统一社会信用代码"/>
    <s v="91430725673586229T"/>
    <m/>
    <m/>
    <m/>
    <m/>
    <s v="私人控股"/>
    <s v="否"/>
    <s v="湖南省/常德市/桃源县"/>
    <s v="硅冶炼"/>
    <s v="工业"/>
    <n v="2233.3000000000002"/>
    <n v="3844.26"/>
    <n v="60"/>
    <m/>
    <s v="小型企业"/>
    <s v="小微企业"/>
    <s v=""/>
    <s v="左志芳"/>
    <s v="居民身份证"/>
    <s v="432426197202017273"/>
    <s v="华融湘江银行桃源县支行"/>
    <n v="100"/>
    <s v="流动资金贷款"/>
    <n v="4.8"/>
    <s v="人民币"/>
    <s v="否"/>
    <s v="2022-11-24 00:00:00"/>
    <s v="2023-11-24 00:00:00"/>
    <m/>
    <s v="华银常（桃源支）流资贷字（2022）年第（14）号"/>
    <m/>
    <s v="华银常（桃源支）保字（2022）年第（030）号"/>
    <s v="桃惠民委【2022】00516号"/>
    <n v="1"/>
    <m/>
    <s v="自然人保证,企业保证,动产抵押"/>
    <n v="20"/>
    <n v="40"/>
    <n v="0"/>
    <n v="20"/>
    <n v="20"/>
    <n v="0"/>
    <m/>
    <s v=""/>
    <m/>
    <s v="国担非专项业务"/>
    <s v=""/>
    <s v="国担非专项业务"/>
    <m/>
    <s v="2022-12-19 15:39:48"/>
    <s v="2022-12-30 16:48:46"/>
    <s v="2022-12-05 16:10:50"/>
    <s v="曾洁"/>
    <m/>
    <s v="省再担合规性审查通过"/>
    <s v="国担合规性审查通过"/>
    <m/>
    <n v="100"/>
    <n v="100"/>
    <n v="365"/>
    <n v="0"/>
    <n v="0"/>
    <n v="2E-3"/>
    <n v="2000"/>
    <n v="2000"/>
    <m/>
  </r>
  <r>
    <s v="4306222113000001"/>
    <s v="国担非专项业务"/>
    <s v="新增"/>
    <x v="14"/>
    <s v=""/>
    <s v="湖南省融资再担保有限公司"/>
    <s v="湖南盛当红木业有限公司"/>
    <s v="企业"/>
    <s v="统一社会信用代码"/>
    <s v="91430524MA4RD2HA57"/>
    <s v="李辉"/>
    <s v="15873922229"/>
    <m/>
    <m/>
    <s v="私人控股"/>
    <s v="否"/>
    <s v="湖南省/邵阳市/隆回县"/>
    <s v="木质家具制造"/>
    <s v="工业"/>
    <n v="3472.89"/>
    <n v="3556.21"/>
    <n v="40"/>
    <m/>
    <s v="小型企业"/>
    <s v="三农,小微企业"/>
    <s v=""/>
    <s v="李辉"/>
    <s v="居民身份证"/>
    <s v="430524199511070334"/>
    <s v="湖南隆回农村商业银行城西支行"/>
    <n v="260"/>
    <s v="流动资金贷款"/>
    <n v="5.48"/>
    <s v="人民币"/>
    <s v="否"/>
    <s v="2022-11-30 00:00:00"/>
    <s v="2025-11-29 00:00:00"/>
    <m/>
    <s v="-17504-2022-00000517"/>
    <s v="2022113018850401200000001"/>
    <s v="保字【2022】第001号"/>
    <s v="隆商担批委字[2022]第035号"/>
    <n v="0"/>
    <s v="该项目不收取担保费，担保费率为0%"/>
    <s v="自然人保证"/>
    <n v="20"/>
    <n v="30"/>
    <m/>
    <n v="20"/>
    <n v="20"/>
    <n v="10"/>
    <m/>
    <s v=""/>
    <s v="1、该项目为循环贷，主债权起始日期根据借款合同填写；2、该项目不收取担保费，依据该项目的《委托担保三方协议》第3点约定，该笔年担保费率为0%。因2022 年上半年债务人遭遇火灾导致公司财产受损严重，目前正处于困难时期，特向我公司申请减免担保费 4.68万元，经公司实地考察及讨论，同意减免相关担保费，详见《关于请求减免担保费的报告》。"/>
    <s v="湘再担产品"/>
    <s v=""/>
    <s v="湘再担产品"/>
    <m/>
    <s v="2022-12-13 15:04:00"/>
    <s v="2022-12-30 16:48:46"/>
    <s v="2022-12-05 00:00:00"/>
    <s v="陈海波"/>
    <m/>
    <s v="省再担合规性审查通过"/>
    <s v="国担合规性审查通过"/>
    <m/>
    <n v="260"/>
    <n v="260"/>
    <n v="1095"/>
    <n v="0"/>
    <n v="0"/>
    <n v="2E-3"/>
    <n v="5200"/>
    <n v="5200"/>
    <m/>
  </r>
  <r>
    <s v="4306222111600003"/>
    <s v="国担非专项业务"/>
    <s v="新增"/>
    <x v="14"/>
    <s v=""/>
    <s v="湖南省融资再担保有限公司"/>
    <s v="隆回县白竹制砂场"/>
    <s v="企业"/>
    <s v="统一社会信用代码"/>
    <s v="91430524MA4Q7WD064"/>
    <s v="曾和平"/>
    <s v="13973590671"/>
    <m/>
    <m/>
    <s v="私人控股"/>
    <s v="是"/>
    <s v="湖南省/邵阳市/隆回县"/>
    <s v="建筑用石加工"/>
    <s v="工业"/>
    <n v="897"/>
    <n v="395"/>
    <n v="15"/>
    <m/>
    <s v="微型企业"/>
    <s v="三农,小微企业"/>
    <s v=""/>
    <s v="曾和平"/>
    <s v="居民身份证"/>
    <s v="430524196608107793"/>
    <s v="湖南隆回农村商业银行营业部支行"/>
    <n v="100"/>
    <s v="流动资金贷款"/>
    <n v="6.24"/>
    <s v="人民币"/>
    <s v="否"/>
    <s v="2022-11-16 00:00:00"/>
    <s v="2025-11-15 00:00:00"/>
    <m/>
    <s v="-17500-2022-00000886"/>
    <s v="2022111618850412000000001"/>
    <s v="保字【2022】第001号"/>
    <s v="隆商担批委字[2022]第033号"/>
    <n v="0.6"/>
    <m/>
    <s v="自然人保证"/>
    <n v="20"/>
    <n v="30"/>
    <n v="0"/>
    <n v="20"/>
    <n v="20"/>
    <n v="10"/>
    <m/>
    <s v=""/>
    <s v=""/>
    <s v="国担非专项业务"/>
    <s v=""/>
    <s v="国担非专项业务"/>
    <m/>
    <s v="2022-12-13 15:04:00"/>
    <s v="2022-12-30 16:48:46"/>
    <s v="2022-12-05 00:00:00"/>
    <s v="付毅"/>
    <m/>
    <s v="省再担合规性审查通过"/>
    <s v="国担合规性审查通过"/>
    <m/>
    <n v="100"/>
    <n v="100"/>
    <n v="1095"/>
    <n v="0"/>
    <n v="0"/>
    <n v="2E-3"/>
    <n v="2000"/>
    <n v="2000"/>
    <m/>
  </r>
  <r>
    <s v="4305922110200001"/>
    <s v="国担非专项业务"/>
    <s v="新增"/>
    <x v="9"/>
    <s v=""/>
    <s v="湖南省融资再担保有限公司"/>
    <s v="蓝山翼德新材料科技有限公司"/>
    <s v="企业"/>
    <s v="统一社会信用代码"/>
    <s v="91431127MA7N66KU2F"/>
    <s v="吴立华"/>
    <s v="18302055667"/>
    <m/>
    <m/>
    <s v="私人控股"/>
    <s v="是"/>
    <s v="湖南省/永州市/蓝山县"/>
    <s v="针织或钩针编织物织造"/>
    <s v="工业"/>
    <n v="0.2"/>
    <n v="0.1"/>
    <n v="1"/>
    <m/>
    <s v="微型企业"/>
    <s v="小微企业"/>
    <s v=""/>
    <s v="吴立华"/>
    <s v="居民身份证"/>
    <s v="432302197707156424"/>
    <s v="中国农业银行蓝山县支行"/>
    <n v="100"/>
    <s v="流动资金贷款"/>
    <n v="4.2"/>
    <s v="人民币"/>
    <s v="否"/>
    <s v="2022-11-02 00:00:00"/>
    <s v="2023-11-01 00:00:00"/>
    <m/>
    <s v="43010120220004342"/>
    <m/>
    <s v="43100120220020312"/>
    <s v="（2022）融字第73号"/>
    <n v="1"/>
    <m/>
    <s v="自然人保证,企业保证,不动产抵押"/>
    <n v="20"/>
    <n v="40"/>
    <n v="0"/>
    <n v="20"/>
    <n v="20"/>
    <n v="0"/>
    <m/>
    <s v=""/>
    <s v="该企业今年4月份成立，无上一年财务报表。"/>
    <s v="国担非专项业务"/>
    <s v=""/>
    <s v="国担非专项业务"/>
    <m/>
    <s v="2022-12-08 15:29:37"/>
    <s v="2022-12-20 11:14:02"/>
    <s v="2022-12-06 00:00:00"/>
    <s v="李昱枫"/>
    <m/>
    <s v="省再担合规性审查通过"/>
    <s v="国担合规性审查通过"/>
    <m/>
    <n v="100"/>
    <n v="100"/>
    <n v="364"/>
    <n v="0"/>
    <n v="0"/>
    <n v="2E-3"/>
    <n v="1994.52"/>
    <n v="1994.52"/>
    <m/>
  </r>
  <r>
    <s v="4303622110910001"/>
    <s v="国担非专项业务"/>
    <s v="新增"/>
    <x v="12"/>
    <s v=""/>
    <s v="湖南省融资再担保有限公司"/>
    <s v="唐长云"/>
    <s v="小微企业主"/>
    <s v="居民身份证"/>
    <s v="432426196508088037"/>
    <m/>
    <m/>
    <s v="湖南湘南茶业有限公司"/>
    <s v="91430725MA4PRG403J"/>
    <s v="私人控股"/>
    <s v="否"/>
    <s v="湖南省/常德市/桃源县"/>
    <s v="精制茶加工"/>
    <s v="工业"/>
    <n v="1008.69"/>
    <n v="1518.81"/>
    <n v="22"/>
    <m/>
    <s v="小型企业"/>
    <s v="三农,小微企业"/>
    <s v=""/>
    <m/>
    <m/>
    <m/>
    <s v="中国农业银行桃源茶安铺分理处"/>
    <n v="100"/>
    <s v="个人经营性贷款"/>
    <n v="3.95"/>
    <s v="人民币"/>
    <s v="否"/>
    <s v="2022-11-09 00:00:00"/>
    <s v="2023-11-01 00:00:00"/>
    <m/>
    <s v="43020120220196789"/>
    <m/>
    <s v="43100520220006470"/>
    <s v="桃惠民委【2022】00514号"/>
    <n v="1"/>
    <m/>
    <s v="自然人保证,企业保证,动产抵押"/>
    <n v="20"/>
    <n v="40"/>
    <n v="0"/>
    <n v="20"/>
    <n v="20"/>
    <n v="0"/>
    <m/>
    <s v=""/>
    <m/>
    <s v="国担非专项业务"/>
    <s v=""/>
    <s v="国担非专项业务"/>
    <m/>
    <s v="2022-12-19 15:39:48"/>
    <s v="2022-12-30 16:48:46"/>
    <s v="2022-12-06 09:47:34"/>
    <s v="曾洁"/>
    <m/>
    <s v="省再担合规性审查通过"/>
    <s v="国担合规性审查通过"/>
    <m/>
    <n v="100"/>
    <n v="100"/>
    <n v="357"/>
    <n v="0"/>
    <n v="0"/>
    <n v="2E-3"/>
    <n v="1956.16"/>
    <n v="1956.16"/>
    <m/>
  </r>
  <r>
    <s v="4305922110700001"/>
    <s v="国担非专项业务"/>
    <s v="新增"/>
    <x v="9"/>
    <s v=""/>
    <s v="湖南省融资再担保有限公司"/>
    <s v="蓝山县毛俊日月加油站有限公司"/>
    <s v="企业"/>
    <s v="统一社会信用代码"/>
    <s v="91431127MA4L57GNXL"/>
    <s v="李颖"/>
    <s v="15116602090"/>
    <m/>
    <m/>
    <s v="私人控股"/>
    <s v="是"/>
    <s v="湖南省/永州市/蓝山县"/>
    <s v="摩托车及零配件批发"/>
    <s v="批发业"/>
    <n v="278.16000000000003"/>
    <n v="621.35"/>
    <n v="11"/>
    <m/>
    <s v="微型企业"/>
    <s v="小微企业"/>
    <s v=""/>
    <s v="李颖"/>
    <s v="居民身份证"/>
    <s v="431127199011286137"/>
    <s v="湖南蓝山神农村镇银行"/>
    <n v="80"/>
    <s v="流动资金贷款"/>
    <n v="5.5"/>
    <s v="人民币"/>
    <s v="否"/>
    <s v="2022-11-07 00:00:00"/>
    <s v="2023-11-06 00:00:00"/>
    <m/>
    <s v="-95200-2022-00000721"/>
    <m/>
    <s v="1-95200-2022-00000097"/>
    <s v="（2022）融字第74号"/>
    <n v="0.5"/>
    <m/>
    <s v="自然人保证,企业保证"/>
    <n v="20"/>
    <n v="40"/>
    <n v="0"/>
    <n v="20"/>
    <n v="20"/>
    <n v="0"/>
    <m/>
    <s v=""/>
    <m/>
    <s v="国担非专项业务"/>
    <s v=""/>
    <s v="国担非专项业务"/>
    <m/>
    <s v="2022-12-08 15:29:37"/>
    <s v="2022-12-20 11:13:38"/>
    <s v="2022-12-06 09:54:54"/>
    <s v="李昱枫"/>
    <m/>
    <s v="省再担合规性审查通过"/>
    <s v="国担合规性审查通过"/>
    <m/>
    <n v="80"/>
    <n v="80"/>
    <n v="364"/>
    <n v="0"/>
    <n v="0"/>
    <n v="2E-3"/>
    <n v="1595.62"/>
    <n v="1595.62"/>
    <m/>
  </r>
  <r>
    <s v="4305922111100001"/>
    <s v="国担非专项业务"/>
    <s v="新增"/>
    <x v="9"/>
    <s v=""/>
    <s v="湖南省融资再担保有限公司"/>
    <s v="永州金骏包装有限公司"/>
    <s v="企业"/>
    <s v="统一社会信用代码"/>
    <s v="91431127MA7L4E1C32"/>
    <s v="夏成亮"/>
    <s v="19151961999"/>
    <m/>
    <m/>
    <s v="私人控股"/>
    <s v="是"/>
    <s v="湖南省/永州市/蓝山县"/>
    <s v="包装装潢及其他印刷"/>
    <s v="工业"/>
    <n v="0.2"/>
    <n v="0.1"/>
    <n v="18"/>
    <m/>
    <s v="微型企业"/>
    <s v="小微企业"/>
    <s v=""/>
    <s v="夏成亮"/>
    <s v="居民身份证"/>
    <s v="330325197205013318"/>
    <s v="湖南蓝山农村商业银行"/>
    <n v="50"/>
    <s v="流动资金贷款"/>
    <n v="6"/>
    <s v="人民币"/>
    <s v="否"/>
    <s v="2022-11-11 00:00:00"/>
    <s v="2023-11-01 00:00:00"/>
    <m/>
    <s v="-42000-2022-00001230"/>
    <m/>
    <s v="1-42000-2022-00000402"/>
    <s v="（2022）融字第75号"/>
    <n v="0.5"/>
    <m/>
    <s v="自然人保证,企业保证"/>
    <n v="20"/>
    <n v="40"/>
    <n v="0"/>
    <n v="20"/>
    <n v="20"/>
    <n v="0"/>
    <m/>
    <s v=""/>
    <s v="该企业今年3月份成立，无上一年财务报表。"/>
    <s v="国担非专项业务"/>
    <s v=""/>
    <s v="国担非专项业务"/>
    <m/>
    <s v="2022-12-08 15:29:37"/>
    <s v="2022-12-20 11:14:02"/>
    <s v="2022-12-06 00:00:00"/>
    <s v="李昱枫"/>
    <m/>
    <s v="省再担合规性审查通过"/>
    <s v="国担合规性审查通过"/>
    <m/>
    <n v="50"/>
    <n v="50"/>
    <n v="355"/>
    <n v="0"/>
    <n v="0"/>
    <n v="2E-3"/>
    <n v="972.6"/>
    <n v="972.6"/>
    <m/>
  </r>
  <r>
    <s v="4303622112100001"/>
    <s v="国担非专项业务"/>
    <s v="新增"/>
    <x v="12"/>
    <s v=""/>
    <s v="湖南省融资再担保有限公司"/>
    <s v="桃源县雁群茶业有限公司"/>
    <s v="企业"/>
    <s v="统一社会信用代码"/>
    <s v="914307255507110852"/>
    <m/>
    <m/>
    <m/>
    <m/>
    <s v="私人控股"/>
    <s v="否"/>
    <s v="湖南省/常德市/桃源县"/>
    <s v="精制茶加工"/>
    <s v="工业"/>
    <n v="671.64"/>
    <n v="191.55"/>
    <n v="8"/>
    <m/>
    <s v="微型企业"/>
    <s v="小微企业"/>
    <s v=""/>
    <s v="廖劲松"/>
    <s v="居民身份证"/>
    <s v="430725196704260066"/>
    <s v="长沙银行桃源支行"/>
    <n v="80"/>
    <s v="流动资金贷款"/>
    <n v="4.5"/>
    <s v="人民币"/>
    <s v="否"/>
    <s v="2022-11-21 00:00:00"/>
    <s v="2023-11-21 00:00:00"/>
    <m/>
    <s v="032320221001001041000"/>
    <m/>
    <s v="DB03230120221114065424"/>
    <s v="桃惠民委【2021】00523号"/>
    <n v="1"/>
    <m/>
    <s v="自然人保证,企业保证,动产抵押"/>
    <n v="20"/>
    <n v="40"/>
    <n v="0"/>
    <n v="20"/>
    <n v="20"/>
    <n v="0"/>
    <m/>
    <s v=""/>
    <m/>
    <s v="国担非专项业务"/>
    <s v=""/>
    <s v="国担非专项业务"/>
    <m/>
    <s v="2022-12-19 15:39:48"/>
    <s v="2022-12-30 16:48:46"/>
    <s v="2022-12-06 00:00:00"/>
    <s v="曾洁"/>
    <m/>
    <s v="省再担合规性审查通过"/>
    <s v="国担合规性审查通过"/>
    <m/>
    <n v="80"/>
    <n v="80"/>
    <n v="365"/>
    <n v="0"/>
    <n v="0"/>
    <n v="2E-3"/>
    <n v="1600"/>
    <n v="1600"/>
    <m/>
  </r>
  <r>
    <s v="4301122102800177"/>
    <s v="国担非专项业务"/>
    <s v="展期"/>
    <x v="7"/>
    <s v=""/>
    <s v="湖南省融资再担保有限公司"/>
    <s v="郴州市苏仙区柏明洗涤有限公司"/>
    <s v="企业"/>
    <s v="统一社会信用代码"/>
    <s v="91431003599410291F"/>
    <s v="李明珍"/>
    <s v="15107356003"/>
    <m/>
    <m/>
    <s v="私人控股"/>
    <s v="否"/>
    <s v="湖南省/郴州市/苏仙区"/>
    <s v="其他清洁服务"/>
    <s v="其他未列明行业"/>
    <n v="873"/>
    <n v="837"/>
    <n v="38"/>
    <n v="3.44"/>
    <s v="小型企业"/>
    <s v="小微企业"/>
    <s v=""/>
    <s v="李明珍"/>
    <s v="居民身份证"/>
    <s v="432821196503183289"/>
    <s v="中国建设银行郴州五岭支行"/>
    <n v="340"/>
    <s v="流动资金贷款"/>
    <n v="5.15"/>
    <s v="人民币"/>
    <s v="否"/>
    <s v="2021-10-28 00:00:00"/>
    <s v="2023-02-07 00:00:00"/>
    <s v="2022-10-28 00:00:00"/>
    <s v="HTZ430704100CNED202100004"/>
    <m/>
    <s v="HTC430704100ZGDB2021N00B"/>
    <s v="SZX0420210447"/>
    <n v="0.5"/>
    <m/>
    <s v="自然人保证,不动产抵押"/>
    <n v="20"/>
    <n v="40"/>
    <n v="0"/>
    <n v="20"/>
    <n v="20"/>
    <n v="0"/>
    <m/>
    <s v=""/>
    <s v="非批量业务（延期）"/>
    <s v="国担非专项业务"/>
    <s v=""/>
    <s v="国担非专项业务"/>
    <m/>
    <s v="2022-12-12 15:00:54"/>
    <s v="2022-12-20 11:13:38"/>
    <s v="2022-12-06 00:00:00"/>
    <s v="王颖"/>
    <m/>
    <s v="省再担合规性审查通过"/>
    <s v="国担合规性审查通过"/>
    <m/>
    <n v="340"/>
    <n v="340"/>
    <n v="102"/>
    <n v="0"/>
    <n v="0"/>
    <n v="2E-3"/>
    <n v="1900.27"/>
    <n v="1900.27"/>
    <m/>
  </r>
  <r>
    <s v="4301122111200005"/>
    <s v="国担非专项业务"/>
    <s v="展期"/>
    <x v="7"/>
    <s v=""/>
    <s v="湖南省融资再担保有限公司"/>
    <s v="湖南健泰鞋业制造有限公司"/>
    <s v="企业"/>
    <s v="统一社会信用代码"/>
    <s v="91430521MA4PGP0Y0A"/>
    <s v="谢追"/>
    <s v="17674059612"/>
    <m/>
    <m/>
    <s v="私人控股"/>
    <s v="是"/>
    <s v="湖南省/邵阳市/邵东市"/>
    <s v="皮鞋制造"/>
    <s v="工业"/>
    <n v="16409"/>
    <n v="16398.990000000002"/>
    <n v="266"/>
    <n v="245.15"/>
    <s v="小型企业"/>
    <s v="小微企业"/>
    <s v=""/>
    <s v="谢追"/>
    <s v="居民身份证"/>
    <s v="430521199609211677"/>
    <s v="中国银行邵东支行"/>
    <n v="500"/>
    <s v="流动资金贷款"/>
    <n v="4.3499999999999996"/>
    <s v="人民币"/>
    <s v="否"/>
    <s v="2021-11-11 00:00:00"/>
    <s v="2022-12-31 00:00:00"/>
    <s v="2022-11-12 00:00:00"/>
    <s v="湘中银企借字2021-2515号"/>
    <m/>
    <s v="湘中银企保字2021-2515-1号"/>
    <s v="SZX2320210524"/>
    <n v="0.5"/>
    <m/>
    <s v="自然人保证"/>
    <n v="20"/>
    <n v="40"/>
    <n v="0"/>
    <n v="20"/>
    <n v="20"/>
    <n v="0"/>
    <m/>
    <s v="高新企业"/>
    <s v="非批量业务（延期）"/>
    <s v="国担非专项业务"/>
    <s v=""/>
    <s v="国担非专项业务"/>
    <m/>
    <s v="2022-12-12 15:00:54"/>
    <s v="2022-12-20 11:13:38"/>
    <s v="2022-12-06 11:29:40"/>
    <s v="王颖"/>
    <m/>
    <s v="省再担合规性审查通过"/>
    <s v="国担合规性审查通过"/>
    <m/>
    <n v="500"/>
    <n v="500"/>
    <n v="49"/>
    <n v="0"/>
    <n v="0"/>
    <n v="2E-3"/>
    <n v="1342.47"/>
    <n v="1342.47"/>
    <m/>
  </r>
  <r>
    <s v="4301122112600001"/>
    <s v="国担非专项业务"/>
    <s v="展期"/>
    <x v="7"/>
    <s v=""/>
    <s v="湖南省融资再担保有限公司"/>
    <s v="湖南汇锋高新能源有限公司"/>
    <s v="企业"/>
    <s v="统一社会信用代码"/>
    <s v="91433101X17366981A"/>
    <s v="王远望"/>
    <s v="13907437297"/>
    <m/>
    <m/>
    <s v="私人控股"/>
    <s v="否"/>
    <s v="湖南省/湘西土家族苗族自治州/吉首市"/>
    <s v="其他未列明制造业"/>
    <s v="工业"/>
    <n v="8861"/>
    <n v="5660"/>
    <n v="63"/>
    <n v="214"/>
    <s v="小型企业"/>
    <s v="小微企业"/>
    <s v=""/>
    <s v="王远望"/>
    <s v="居民身份证"/>
    <s v="433101196603170511"/>
    <s v="中国银行吉首市峒河支行"/>
    <n v="150"/>
    <s v="流动资金贷款"/>
    <n v="4.0999999999999996"/>
    <s v="人民币"/>
    <s v="否"/>
    <s v="2021-11-26 00:00:00"/>
    <s v="2023-05-25 00:00:00"/>
    <s v="2022-11-26 00:00:00"/>
    <s v="湘中银企借字2021-2582-01号"/>
    <m/>
    <s v="湘中银企保字2021-2582-01号"/>
    <s v="SZX0420190084"/>
    <n v="0.5"/>
    <m/>
    <s v="自然人保证"/>
    <n v="20"/>
    <n v="40"/>
    <n v="0"/>
    <n v="20"/>
    <n v="20"/>
    <n v="0"/>
    <m/>
    <s v="高新企业"/>
    <s v="非批量业务（延期）"/>
    <s v="国担非专项业务"/>
    <s v=""/>
    <s v="国担非专项业务"/>
    <m/>
    <s v="2022-12-12 15:00:54"/>
    <s v="2022-12-20 11:13:38"/>
    <s v="2022-12-06 00:00:00"/>
    <s v="王颖"/>
    <m/>
    <s v="省再担合规性审查通过"/>
    <s v="国担合规性审查通过"/>
    <m/>
    <n v="150"/>
    <n v="150"/>
    <n v="180"/>
    <n v="0"/>
    <n v="0"/>
    <n v="2E-3"/>
    <n v="1479.45"/>
    <n v="1479.45"/>
    <m/>
  </r>
  <r>
    <s v="4303622111700001"/>
    <s v="国担非专项业务"/>
    <s v="新增"/>
    <x v="12"/>
    <s v=""/>
    <s v="湖南省融资再担保有限公司"/>
    <s v="桃源县泰香粮油科技开发有限公司"/>
    <s v="企业"/>
    <s v="统一社会信用代码"/>
    <s v="9143072555491893XT"/>
    <m/>
    <m/>
    <m/>
    <m/>
    <s v="私人控股"/>
    <s v="否"/>
    <s v="湖南省/常德市/桃源县"/>
    <s v="稻谷加工"/>
    <s v="工业"/>
    <n v="7271.68"/>
    <n v="7408.06"/>
    <n v="23"/>
    <m/>
    <s v="小型企业"/>
    <s v="三农,小微企业"/>
    <s v=""/>
    <s v="袁万胜"/>
    <s v="居民身份证"/>
    <s v="432426196212225514"/>
    <s v="长沙银行桃源支行"/>
    <n v="350"/>
    <s v="流动资金贷款"/>
    <n v="5.5"/>
    <s v="人民币"/>
    <s v="否"/>
    <s v="2022-11-17 00:00:00"/>
    <s v="2023-11-17 00:00:00"/>
    <m/>
    <s v="032320221001001022000"/>
    <m/>
    <s v="DB03230120221108065198"/>
    <s v="桃惠民委【2021】00522号"/>
    <n v="1"/>
    <m/>
    <s v="自然人保证,企业保证,动产抵押"/>
    <n v="20"/>
    <n v="40"/>
    <n v="0"/>
    <n v="20"/>
    <n v="20"/>
    <n v="0"/>
    <m/>
    <s v="高新企业"/>
    <m/>
    <s v="国担非专项业务"/>
    <s v=""/>
    <s v="国担非专项业务"/>
    <m/>
    <s v="2022-12-19 15:39:48"/>
    <s v="2022-12-30 16:48:46"/>
    <s v="2022-12-06 14:46:44"/>
    <s v="曾洁"/>
    <m/>
    <s v="省再担合规性审查通过"/>
    <s v="国担合规性审查通过"/>
    <m/>
    <n v="350"/>
    <n v="350"/>
    <n v="365"/>
    <n v="0"/>
    <n v="0"/>
    <n v="2E-3"/>
    <n v="7000"/>
    <n v="7000"/>
    <m/>
  </r>
  <r>
    <s v="4305922111000001"/>
    <s v="国担非专项业务"/>
    <s v="新增"/>
    <x v="9"/>
    <s v=""/>
    <s v="湖南省融资再担保有限公司"/>
    <s v="蓝山鼎盛混凝土有限公司"/>
    <s v="企业"/>
    <s v="统一社会信用代码"/>
    <s v="91431127MA4L16BF8R"/>
    <s v="谭飞"/>
    <s v="18169222888"/>
    <m/>
    <m/>
    <s v="私人控股"/>
    <s v="否"/>
    <s v="湖南省/永州市/蓝山县"/>
    <s v="其他建筑材料制造"/>
    <s v="工业"/>
    <n v="4315.45"/>
    <n v="5265.91"/>
    <n v="28"/>
    <m/>
    <s v="小型企业"/>
    <s v="小微企业"/>
    <s v=""/>
    <s v="谭飞"/>
    <s v="居民身份证"/>
    <s v="432927197210290513"/>
    <s v="长沙银行蓝山支行"/>
    <n v="300"/>
    <s v="流动资金贷款"/>
    <n v="4.75"/>
    <s v="人民币"/>
    <s v="否"/>
    <s v="2022-11-10 00:00:00"/>
    <s v="2023-01-10 00:00:00"/>
    <m/>
    <s v="302820221001000722000"/>
    <m/>
    <s v="DB30280120211109039854"/>
    <s v="（2022）融字第76号"/>
    <n v="1"/>
    <m/>
    <s v="自然人保证,企业保证,不动产抵押"/>
    <n v="20"/>
    <n v="40"/>
    <n v="0"/>
    <n v="20"/>
    <n v="20"/>
    <n v="0"/>
    <m/>
    <s v=""/>
    <m/>
    <s v="国担非专项业务"/>
    <s v=""/>
    <s v="国担非专项业务"/>
    <m/>
    <s v="2022-12-08 15:29:37"/>
    <s v="2022-12-20 11:14:02"/>
    <s v="2022-12-06 00:00:00"/>
    <s v="李昱枫"/>
    <m/>
    <s v="省再担合规性审查通过"/>
    <s v="国担合规性审查通过"/>
    <m/>
    <n v="300"/>
    <n v="300"/>
    <n v="61"/>
    <n v="0"/>
    <n v="0"/>
    <n v="2E-3"/>
    <n v="1002.74"/>
    <n v="1002.74"/>
    <m/>
  </r>
  <r>
    <s v="4305422112900001"/>
    <s v="国担非专项业务"/>
    <s v="新增"/>
    <x v="20"/>
    <m/>
    <s v="湖南省融资再担保有限公司"/>
    <s v="湖南创速新材料有限公司"/>
    <s v="企业"/>
    <s v="统一社会信用代码"/>
    <s v="91430181MA4QP7NQ2L"/>
    <m/>
    <m/>
    <m/>
    <m/>
    <s v="私人控股"/>
    <s v="否"/>
    <s v="湖南省/长沙市/浏阳市"/>
    <s v="水泥制品制造"/>
    <s v="工业"/>
    <n v="2061"/>
    <n v="0"/>
    <n v="40"/>
    <m/>
    <s v="微型企业"/>
    <s v="小微企业,三农"/>
    <s v="3.4.4.1"/>
    <s v="杨微军"/>
    <s v="居民身份证"/>
    <s v="330224197212233114"/>
    <s v="湖南浏阳农村商业银行股份有限公司永安支行"/>
    <n v="500"/>
    <s v="流动资金贷款"/>
    <n v="4.4400000000000004"/>
    <s v="人民币"/>
    <s v="否"/>
    <s v="2022-11-29 00:00:00"/>
    <s v="2023-11-23 00:00:00"/>
    <m/>
    <s v="02086流借字2022第11230202号"/>
    <s v="2022112918010186000000004"/>
    <s v="02086保字2022第11230202"/>
    <s v="浏财信2022年委保合同字第120号"/>
    <n v="0"/>
    <s v="根据湘政办发（2021）12号，免收担保费"/>
    <s v="自然人保证,不动产抵押"/>
    <n v="20"/>
    <n v="40"/>
    <n v="0"/>
    <n v="20"/>
    <n v="20"/>
    <n v="0"/>
    <m/>
    <s v=""/>
    <s v="三高四新"/>
    <s v="国担非专项业务"/>
    <m/>
    <s v="国担非专项业务"/>
    <m/>
    <s v="2022-12-19 15:39:48"/>
    <s v="2022-12-30 16:48:46"/>
    <s v="2022-12-06 16:43:34"/>
    <s v="胡晓晴"/>
    <m/>
    <s v="省再担合规性审查通过"/>
    <s v="国担合规性审查通过"/>
    <m/>
    <n v="500"/>
    <n v="500"/>
    <n v="359"/>
    <n v="0"/>
    <n v="0"/>
    <n v="2E-3"/>
    <n v="9835.6200000000008"/>
    <n v="9835.6200000000008"/>
    <m/>
  </r>
  <r>
    <s v="4305422113000001"/>
    <s v="国担非专项业务"/>
    <s v="新增"/>
    <x v="20"/>
    <m/>
    <s v="湖南省融资再担保有限公司"/>
    <s v="湖南创速新材料有限公司"/>
    <s v="企业"/>
    <s v="统一社会信用代码"/>
    <s v="91430181MA4QP7NQ2L"/>
    <m/>
    <m/>
    <m/>
    <m/>
    <s v="私人控股"/>
    <s v="否"/>
    <s v="湖南省/长沙市/浏阳市"/>
    <s v="水泥制品制造"/>
    <s v="工业"/>
    <n v="2061"/>
    <n v="0"/>
    <n v="40"/>
    <m/>
    <s v="微型企业"/>
    <s v="小微企业,三农"/>
    <s v="3.4.4.1"/>
    <s v="杨微军"/>
    <s v="居民身份证"/>
    <s v="330224197212233114"/>
    <s v="湖南浏阳农村商业银行股份有限公司永安支行"/>
    <n v="500"/>
    <s v="流动资金贷款"/>
    <n v="4.4400000000000004"/>
    <s v="人民币"/>
    <s v="否"/>
    <s v="2022-11-30 00:00:00"/>
    <s v="2023-11-23 00:00:00"/>
    <m/>
    <s v="02086流借字2022第11230202号"/>
    <s v="2022112918010186000000004"/>
    <s v="02086保字2022第11230202"/>
    <s v="浏财信2022年委保合同字第120号"/>
    <n v="0"/>
    <s v="根据湘政办发（2021）12号，免收担保费"/>
    <s v="自然人保证,不动产抵押"/>
    <n v="20"/>
    <n v="40"/>
    <n v="0"/>
    <n v="20"/>
    <n v="20"/>
    <n v="0"/>
    <m/>
    <s v=""/>
    <s v="三高四新"/>
    <s v="国担非专项业务"/>
    <m/>
    <s v="国担非专项业务"/>
    <m/>
    <s v="2022-12-19 15:39:48"/>
    <s v="2022-12-30 16:48:46"/>
    <s v="2022-12-06 16:43:34"/>
    <s v="胡晓晴"/>
    <m/>
    <s v="省再担合规性审查通过"/>
    <s v="国担合规性审查通过"/>
    <m/>
    <n v="500"/>
    <n v="500"/>
    <n v="358"/>
    <n v="0"/>
    <n v="0"/>
    <n v="2E-3"/>
    <n v="9808.2199999999993"/>
    <n v="9808.2199999999993"/>
    <m/>
  </r>
  <r>
    <s v="4305422110110001"/>
    <s v="国担非专项业务"/>
    <s v="新增"/>
    <x v="20"/>
    <m/>
    <s v="湖南省融资再担保有限公司"/>
    <s v="高山"/>
    <s v="小微企业主"/>
    <s v="居民身份证"/>
    <s v="430181198804018813"/>
    <m/>
    <m/>
    <s v="浏阳市马蹄笋生态农场"/>
    <s v="91430181MA4LD3RK8E"/>
    <s v="私人控股"/>
    <s v="否"/>
    <s v="湖南省/长沙市/浏阳市"/>
    <s v="其他农业"/>
    <s v="农、林、牧、渔业"/>
    <n v="500"/>
    <n v="30"/>
    <n v="6"/>
    <m/>
    <s v="微型企业"/>
    <s v="小微企业,三农"/>
    <m/>
    <s v="高山"/>
    <s v="居民身份证"/>
    <s v="430181198804018813"/>
    <s v="长沙银行股份有限公司浏阳支行"/>
    <n v="100"/>
    <s v="流动资金贷款"/>
    <n v="4.6399999999999997"/>
    <s v="人民币"/>
    <s v="否"/>
    <s v="2022-11-01 00:00:00"/>
    <s v="2023-11-01 00:00:00"/>
    <m/>
    <s v="20221030202029922"/>
    <m/>
    <s v="20220000009943343"/>
    <s v="浏财信2022年委保合同字第110号"/>
    <n v="0"/>
    <s v="根据湘政办发（2021）12号，免收担保费"/>
    <s v="不动产抵押,动产抵押,自然人保证"/>
    <n v="20"/>
    <n v="40"/>
    <n v="0"/>
    <n v="20"/>
    <n v="20"/>
    <n v="0"/>
    <m/>
    <s v=""/>
    <s v="1.三高四新_x000a_2.实际用款单位：浏阳市马蹄笋生态农场"/>
    <s v="国担非专项业务"/>
    <m/>
    <s v="国担非专项业务"/>
    <m/>
    <s v="2022-12-19 15:39:48"/>
    <s v="2022-12-30 16:48:46"/>
    <s v="2022-12-06 16:43:34"/>
    <s v="胡晓晴"/>
    <m/>
    <s v="省再担合规性审查通过"/>
    <s v="国担合规性审查通过"/>
    <m/>
    <n v="100"/>
    <n v="100"/>
    <n v="365"/>
    <n v="0"/>
    <n v="0"/>
    <n v="2E-3"/>
    <n v="2000"/>
    <n v="2000"/>
    <m/>
  </r>
  <r>
    <s v="4305422111700001"/>
    <s v="国担非专项业务"/>
    <s v="新增"/>
    <x v="20"/>
    <s v=""/>
    <s v="湖南省融资再担保有限公司"/>
    <s v="长沙市连理枝农产品贸易有限公司"/>
    <s v="企业"/>
    <s v="统一社会信用代码"/>
    <s v="91430181MA4L5W3U2X"/>
    <m/>
    <m/>
    <m/>
    <m/>
    <s v="私人控股"/>
    <s v="否"/>
    <s v="湖南省/长沙市/浏阳市"/>
    <s v="肉制品及副产品加工"/>
    <s v="工业"/>
    <n v="206.1"/>
    <n v="248.7"/>
    <n v="12"/>
    <m/>
    <s v="微型企业"/>
    <s v="小微企业,三农"/>
    <s v=""/>
    <s v="陈和礼"/>
    <s v="居民身份证"/>
    <s v="430181198609027394"/>
    <s v="长沙银行股份有限公司浏阳支行"/>
    <n v="100"/>
    <s v="流动资金贷款"/>
    <n v="4.38"/>
    <s v="人民币"/>
    <s v="否"/>
    <s v="2022-11-17 00:00:00"/>
    <s v="2023-11-17 00:00:00"/>
    <m/>
    <s v="232320221001001023000"/>
    <m/>
    <s v="DB23230120221115065536"/>
    <s v="浏财信2022年委保合同字第104号"/>
    <n v="0"/>
    <s v="根据湘政办发（2021）12号，免收担保费"/>
    <s v="不动产抵押,自然人保证"/>
    <n v="20"/>
    <n v="40"/>
    <n v="0"/>
    <n v="20"/>
    <n v="20"/>
    <n v="0"/>
    <m/>
    <s v=""/>
    <s v="三高四新"/>
    <s v="国担非专项业务"/>
    <s v=""/>
    <s v="国担非专项业务"/>
    <m/>
    <s v="2022-12-19 15:39:48"/>
    <s v="2022-12-30 16:48:46"/>
    <s v="2022-12-06 00:00:00"/>
    <s v="胡晓晴"/>
    <m/>
    <s v="省再担合规性审查通过"/>
    <s v="国担合规性审查通过"/>
    <m/>
    <n v="100"/>
    <n v="100"/>
    <n v="365"/>
    <n v="0"/>
    <n v="0"/>
    <n v="2E-3"/>
    <n v="2000"/>
    <n v="2000"/>
    <m/>
  </r>
  <r>
    <s v="4305422113000002"/>
    <s v="国担非专项业务"/>
    <s v="新增"/>
    <x v="20"/>
    <m/>
    <s v="湖南省融资再担保有限公司"/>
    <s v="浏阳市高坪镇聚鑫碎石场"/>
    <s v="企业"/>
    <s v="统一社会信用代码"/>
    <s v="91430181399830515F"/>
    <m/>
    <m/>
    <m/>
    <m/>
    <s v="私人控股"/>
    <s v="否"/>
    <s v="湖南省/长沙市/浏阳市"/>
    <s v="其他非金属矿物制品制造"/>
    <s v="工业"/>
    <n v="1511.14"/>
    <n v="3209.19"/>
    <n v="14"/>
    <m/>
    <s v="微型企业"/>
    <s v="小微企业,三农"/>
    <s v="3.4.3.2"/>
    <s v="宁浪"/>
    <s v="居民身份证"/>
    <s v="430923199012018510"/>
    <s v="长沙银行股份有限公司浏阳支行"/>
    <n v="300"/>
    <s v="流动资金贷款"/>
    <n v="4.4400000000000004"/>
    <s v="人民币"/>
    <s v="否"/>
    <s v="2022-11-30 00:00:00"/>
    <s v="2023-11-28 00:00:00"/>
    <m/>
    <s v="232020221001001644000"/>
    <m/>
    <s v="DB23200120221123066181"/>
    <s v="浏财信2022年委保合同字第073号"/>
    <n v="0"/>
    <s v="根据湘政办发（2021）12号，免收担保费"/>
    <s v="不动产抵押,自然人保证"/>
    <n v="20"/>
    <n v="40"/>
    <n v="0"/>
    <n v="20"/>
    <n v="20"/>
    <n v="0"/>
    <m/>
    <s v=""/>
    <s v="三高四新"/>
    <s v="国担非专项业务"/>
    <m/>
    <s v="国担非专项业务"/>
    <m/>
    <s v="2022-12-19 15:39:48"/>
    <s v="2022-12-30 16:48:46"/>
    <s v="2022-12-06 16:43:34"/>
    <s v="胡晓晴"/>
    <m/>
    <s v="省再担合规性审查通过"/>
    <s v="国担合规性审查通过"/>
    <m/>
    <n v="300"/>
    <n v="300"/>
    <n v="363"/>
    <n v="0"/>
    <n v="0"/>
    <n v="2E-3"/>
    <n v="5967.12"/>
    <n v="5967.12"/>
    <m/>
  </r>
  <r>
    <s v="4302322110310001"/>
    <s v="国担非专项业务"/>
    <s v="新增"/>
    <x v="16"/>
    <m/>
    <s v="湖南省融资再担保有限公司"/>
    <s v="双峰县盛世金行"/>
    <s v="个体工商户"/>
    <s v="统一社会信用代码"/>
    <s v="92431321MA4MKCC29Y"/>
    <s v="江军民"/>
    <s v="13875477777"/>
    <m/>
    <m/>
    <s v="私人控股"/>
    <s v="否"/>
    <s v="湖南省/娄底市/双峰县"/>
    <s v="珠宝首饰零售"/>
    <s v="零售业"/>
    <n v="3264"/>
    <n v="1788"/>
    <n v="31"/>
    <m/>
    <s v="其他"/>
    <s v="小微企业"/>
    <m/>
    <s v="江军民"/>
    <s v="居民身份证"/>
    <s v="432522197206258314"/>
    <s v="中国建设银行双峰支行"/>
    <n v="400"/>
    <s v="流动资金贷款"/>
    <n v="4.25"/>
    <s v="人民币"/>
    <s v="否"/>
    <s v="2022-11-03 00:00:00"/>
    <s v="2023-11-02 00:00:00"/>
    <m/>
    <s v="HTZ430697100LDZJ2022N01T"/>
    <m/>
    <s v="HTC430697100YBDB2022N00P"/>
    <s v="XLDB2021091501-01"/>
    <n v="1"/>
    <m/>
    <s v="自然人保证,不动产抵押,企业保证"/>
    <n v="20"/>
    <n v="40"/>
    <n v="0"/>
    <n v="20"/>
    <n v="20"/>
    <n v="0"/>
    <m/>
    <s v=""/>
    <s v="借据上无编号"/>
    <s v="国担非专项业务"/>
    <m/>
    <s v="国担非专项业务"/>
    <m/>
    <s v="2022-12-07 10:22:19"/>
    <s v="2022-12-20 11:13:38"/>
    <s v="2022-12-06 16:51:49"/>
    <s v="谢雅馨"/>
    <m/>
    <s v="省再担合规性审查通过"/>
    <s v="国担合规性审查通过"/>
    <m/>
    <n v="400"/>
    <n v="400"/>
    <n v="364"/>
    <n v="0"/>
    <n v="0"/>
    <n v="2E-3"/>
    <n v="7978.08"/>
    <n v="7978.08"/>
    <m/>
  </r>
  <r>
    <s v="4302322110200001"/>
    <s v="国担非专项业务"/>
    <s v="新增"/>
    <x v="16"/>
    <m/>
    <s v="湖南省融资再担保有限公司"/>
    <s v="湖南伍星生物科技有限公司"/>
    <s v="企业"/>
    <s v="统一社会信用代码"/>
    <s v="91431321785361817L"/>
    <s v="朱意志"/>
    <s v="15907387938"/>
    <m/>
    <m/>
    <s v="私人控股"/>
    <s v="否"/>
    <s v="湖南省/娄底市/双峰县"/>
    <s v="生物药品制造"/>
    <s v="工业"/>
    <n v="9714"/>
    <n v="5656"/>
    <n v="82"/>
    <m/>
    <s v="小型企业"/>
    <s v="小微企业"/>
    <s v="4.1.1"/>
    <s v="谭岸"/>
    <s v="居民身份证"/>
    <s v="430203197011086113"/>
    <s v="中国农业银行股份有限公司双峰县支行"/>
    <n v="400"/>
    <s v="流动资金贷款"/>
    <n v="4.4000000000000004"/>
    <s v="人民币"/>
    <s v="否"/>
    <s v="2022-11-02 00:00:00"/>
    <s v="2023-06-16 00:00:00"/>
    <m/>
    <s v="43010120220004317"/>
    <s v="430120220035509"/>
    <s v="43100120220020239"/>
    <s v="XLDB2022060601"/>
    <n v="1"/>
    <m/>
    <s v="企业保证,自然人保证,不动产抵押,动产抵押,权利质押"/>
    <n v="20"/>
    <n v="40"/>
    <n v="0"/>
    <n v="20"/>
    <n v="20"/>
    <n v="0"/>
    <m/>
    <s v="高新企业"/>
    <m/>
    <s v="国担非专项业务"/>
    <m/>
    <s v="国担非专项业务"/>
    <m/>
    <s v="2022-12-07 10:22:19"/>
    <s v="2022-12-20 11:14:02"/>
    <s v="2022-12-06 16:51:49"/>
    <s v="谢雅馨"/>
    <m/>
    <s v="省再担合规性审查通过"/>
    <s v="国担合规性审查通过"/>
    <m/>
    <n v="400"/>
    <n v="400"/>
    <n v="226"/>
    <n v="0"/>
    <n v="0"/>
    <n v="2E-3"/>
    <n v="4953.42"/>
    <n v="4953.42"/>
    <m/>
  </r>
  <r>
    <s v="4302322111000001"/>
    <s v="国担非专项业务"/>
    <s v="新增"/>
    <x v="16"/>
    <m/>
    <s v="湖南省融资再担保有限公司"/>
    <s v="双峰县丰全机械有限责任公司"/>
    <s v="企业"/>
    <s v="统一社会信用代码"/>
    <s v="91431321MA4M54WE07"/>
    <s v="朱丰全"/>
    <s v="18173862073"/>
    <m/>
    <m/>
    <s v="私人控股"/>
    <s v="否"/>
    <s v="湖南省/娄底市/双峰县"/>
    <s v="金属结构制造"/>
    <s v="工业"/>
    <n v="858"/>
    <n v="1078"/>
    <n v="28"/>
    <m/>
    <s v="小型企业"/>
    <s v="小微企业"/>
    <s v="3.1.12.6"/>
    <s v="朱丰全"/>
    <s v="居民身份证"/>
    <s v="432522197003060754"/>
    <s v="中国农业银行股份有限公司双峰县支行"/>
    <n v="70"/>
    <s v="流动资金贷款"/>
    <n v="4"/>
    <s v="人民币"/>
    <s v="否"/>
    <s v="2022-11-10 00:00:00"/>
    <s v="2023-11-09 00:00:00"/>
    <m/>
    <s v="43010120220004229"/>
    <s v="430120220035026"/>
    <s v="43100120220019946"/>
    <s v="XLDB2021090101"/>
    <n v="0.75"/>
    <m/>
    <s v="自然人保证"/>
    <n v="20"/>
    <n v="40"/>
    <n v="0"/>
    <n v="20"/>
    <n v="20"/>
    <n v="0"/>
    <m/>
    <s v=""/>
    <m/>
    <s v="国担非专项业务"/>
    <m/>
    <s v="国担非专项业务"/>
    <m/>
    <s v="2022-12-07 10:22:19"/>
    <s v="2022-12-20 11:13:38"/>
    <s v="2022-12-06 16:51:49"/>
    <s v="谢雅馨"/>
    <m/>
    <s v="省再担合规性审查通过"/>
    <s v="国担合规性审查通过"/>
    <m/>
    <n v="70"/>
    <n v="70"/>
    <n v="364"/>
    <n v="0"/>
    <n v="0"/>
    <n v="2E-3"/>
    <n v="1396.16"/>
    <n v="1396.16"/>
    <m/>
  </r>
  <r>
    <s v="4302322112200001"/>
    <s v="国担非专项业务"/>
    <s v="新增"/>
    <x v="16"/>
    <m/>
    <s v="湖南省融资再担保有限公司"/>
    <s v="娄底市成彬生态休闲农业科技有限公司"/>
    <s v="企业"/>
    <s v="统一社会信用代码"/>
    <s v="91431300572236721Y"/>
    <s v="陈彬"/>
    <s v="13875415798"/>
    <m/>
    <m/>
    <s v="私人控股"/>
    <s v="是"/>
    <s v="湖南省/娄底市/娄星区"/>
    <s v="蔬菜种植"/>
    <s v="农、林、牧、渔业"/>
    <n v="671"/>
    <n v="441"/>
    <n v="23"/>
    <m/>
    <s v="小型企业"/>
    <s v="三农"/>
    <m/>
    <s v="陈彬"/>
    <s v="居民身份证"/>
    <s v="431302197202250027"/>
    <s v="中国建设银行股份有限公司娄底市分行"/>
    <n v="200"/>
    <s v="流动资金贷款"/>
    <n v="4.2"/>
    <s v="人民币"/>
    <s v="否"/>
    <s v="2022-11-22 00:00:00"/>
    <s v="2023-11-21 00:00:00"/>
    <m/>
    <s v="HTZ430699700CNED2022N00F"/>
    <m/>
    <s v="HTC430699700ZGDB2022N013"/>
    <s v="XLDB2022100401"/>
    <n v="0.75"/>
    <m/>
    <s v="自然人保证,企业保证"/>
    <n v="20"/>
    <n v="40"/>
    <n v="0"/>
    <n v="20"/>
    <n v="20"/>
    <n v="0"/>
    <m/>
    <s v=""/>
    <s v="借据上无编号"/>
    <s v="国担非专项业务"/>
    <m/>
    <s v="国担非专项业务"/>
    <m/>
    <s v="2022-12-07 10:22:19"/>
    <s v="2022-12-20 11:13:38"/>
    <s v="2022-12-06 16:51:49"/>
    <s v="谢雅馨"/>
    <m/>
    <s v="省再担合规性审查通过"/>
    <s v="国担合规性审查通过"/>
    <m/>
    <n v="200"/>
    <n v="200"/>
    <n v="364"/>
    <n v="0"/>
    <n v="0"/>
    <n v="2E-3"/>
    <n v="3989.04"/>
    <n v="3989.04"/>
    <m/>
  </r>
  <r>
    <s v="4302322110100001"/>
    <s v="国担非专项业务"/>
    <s v="新增"/>
    <x v="16"/>
    <s v=""/>
    <s v="湖南省融资再担保有限公司"/>
    <s v="湖南金刚玻璃节能科技有限公司"/>
    <s v="企业"/>
    <s v="统一社会信用代码"/>
    <s v="91431300MA4L5W4N1P"/>
    <s v="张蝉娟"/>
    <s v="13873889767"/>
    <m/>
    <m/>
    <s v="私人控股"/>
    <s v="否"/>
    <s v="湖南省/娄底市/娄星区"/>
    <s v="特种玻璃制造"/>
    <s v="工业"/>
    <n v="4699"/>
    <n v="3848"/>
    <n v="48"/>
    <m/>
    <s v="小型企业"/>
    <s v="小微企业"/>
    <s v="1.2.3"/>
    <s v="陈金刚"/>
    <s v="居民身份证"/>
    <s v="430521196604292435"/>
    <s v="交通银行股份有限公司娄底分行"/>
    <n v="250"/>
    <s v="流动资金贷款"/>
    <n v="4.55"/>
    <s v="人民币"/>
    <s v="否"/>
    <s v="2022-11-01 00:00:00"/>
    <s v="2023-11-01 00:00:00"/>
    <m/>
    <s v="Z2210LN15695828"/>
    <m/>
    <s v="C221026GR5965462"/>
    <s v="XLDB0120200074-01"/>
    <n v="0.75"/>
    <m/>
    <s v="自然人保证,不动产抵押"/>
    <n v="20"/>
    <n v="40"/>
    <n v="0"/>
    <n v="20"/>
    <n v="20"/>
    <n v="0"/>
    <m/>
    <s v="高新企业"/>
    <s v="借据上无编号"/>
    <s v="国担非专项业务"/>
    <s v=""/>
    <s v="国担非专项业务"/>
    <m/>
    <s v="2022-12-27 11:04:02"/>
    <s v="2022-12-30 16:49:43"/>
    <s v="2022-12-06 00:00:00"/>
    <s v="谢雅馨"/>
    <m/>
    <s v="省再担合规性审查通过"/>
    <s v="国担合规性审查通过"/>
    <m/>
    <n v="250"/>
    <n v="250"/>
    <n v="365"/>
    <n v="0"/>
    <n v="0"/>
    <n v="2E-3"/>
    <n v="5000"/>
    <n v="5000"/>
    <m/>
  </r>
  <r>
    <s v="4302322110900001"/>
    <s v="国担非专项业务"/>
    <s v="新增"/>
    <x v="16"/>
    <m/>
    <s v="湖南省融资再担保有限公司"/>
    <s v="涟源市安平镇墙园村股份经济合作社"/>
    <s v="非企业经济组织"/>
    <s v="统一社会信用代码"/>
    <s v="N2431382MF4877576Q"/>
    <s v="吴术其"/>
    <s v="13875481971"/>
    <m/>
    <m/>
    <s v="集体控股"/>
    <s v="是"/>
    <s v="湖南省/娄底市/涟源市"/>
    <s v="农村集体经济组织管理"/>
    <s v="租赁和商务服务业"/>
    <n v="698.18"/>
    <n v="5.87"/>
    <n v="40"/>
    <n v="0"/>
    <s v="其他"/>
    <s v="三农"/>
    <m/>
    <s v="吴术其"/>
    <s v="居民身份证"/>
    <s v="432503197510171871"/>
    <s v="中国建设银行股份有限公司涟源支行"/>
    <n v="150"/>
    <s v="流动资金贷款"/>
    <n v="4.25"/>
    <s v="人民币"/>
    <s v="否"/>
    <s v="2022-11-09 00:00:00"/>
    <s v="2025-11-09 00:00:00"/>
    <m/>
    <s v="HTZ430696600LDZJ2022N01K"/>
    <m/>
    <s v="【2022】担保合作建字第1号"/>
    <s v="HTZ430696600LDZJ2022N01K"/>
    <n v="0.75"/>
    <m/>
    <s v="无"/>
    <n v="20"/>
    <n v="40"/>
    <n v="0"/>
    <n v="20"/>
    <n v="20"/>
    <n v="0"/>
    <m/>
    <s v=""/>
    <s v="借据无编号"/>
    <s v="乡村振兴共享贷"/>
    <m/>
    <s v="国担非专项业务"/>
    <m/>
    <s v="2022-12-07 10:22:19"/>
    <s v="2022-12-20 11:13:38"/>
    <s v="2022-12-06 16:51:49"/>
    <s v="谢雅馨"/>
    <m/>
    <s v="省再担合规性审查通过"/>
    <s v="国担合规性审查通过"/>
    <m/>
    <n v="150"/>
    <n v="150"/>
    <n v="1096"/>
    <n v="0"/>
    <n v="0"/>
    <n v="2E-3"/>
    <n v="3000"/>
    <n v="3000"/>
    <m/>
  </r>
  <r>
    <s v="4302322110900002"/>
    <s v="国担非专项业务"/>
    <s v="新增"/>
    <x v="16"/>
    <m/>
    <s v="湖南省融资再担保有限公司"/>
    <s v="涟源市安平镇杨柳田村经济合作社"/>
    <s v="非企业经济组织"/>
    <s v="统一社会信用代码"/>
    <s v="N2431382MF4727340E"/>
    <s v="吴炳军"/>
    <s v="18873831682"/>
    <m/>
    <m/>
    <s v="集体控股"/>
    <s v="是"/>
    <s v="湖南省/娄底市/涟源市"/>
    <s v="农村集体经济组织管理"/>
    <s v="租赁和商务服务业"/>
    <n v="253.54"/>
    <n v="0.6"/>
    <n v="60"/>
    <n v="0"/>
    <s v="其他"/>
    <s v="三农"/>
    <m/>
    <s v="吴炳军"/>
    <s v="居民身份证"/>
    <s v="432503196807011874"/>
    <s v="中国建设银行股份有限公司涟源支行"/>
    <n v="240"/>
    <s v="流动资金贷款"/>
    <n v="4.25"/>
    <s v="人民币"/>
    <s v="否"/>
    <s v="2022-11-09 00:00:00"/>
    <s v="2025-11-09 00:00:00"/>
    <m/>
    <s v="HTZ430696600LDZJ2022N01W"/>
    <m/>
    <s v="【2022】担保合作建字第1号"/>
    <s v="HTZ430696600LDZJ2022N01W"/>
    <n v="0.75"/>
    <m/>
    <s v="无"/>
    <n v="20"/>
    <n v="40"/>
    <n v="0"/>
    <n v="20"/>
    <n v="20"/>
    <n v="0"/>
    <m/>
    <s v=""/>
    <s v="借据无编号"/>
    <s v="乡村振兴共享贷"/>
    <m/>
    <s v="国担非专项业务"/>
    <m/>
    <s v="2022-12-07 10:22:19"/>
    <s v="2022-12-20 11:14:02"/>
    <s v="2022-12-06 16:51:49"/>
    <s v="谢雅馨"/>
    <m/>
    <s v="省再担合规性审查通过"/>
    <s v="国担合规性审查通过"/>
    <m/>
    <n v="240"/>
    <n v="240"/>
    <n v="1096"/>
    <n v="0"/>
    <n v="0"/>
    <n v="2E-3"/>
    <n v="4800"/>
    <n v="4800"/>
    <m/>
  </r>
  <r>
    <s v="4302322110900003"/>
    <s v="国担非专项业务"/>
    <s v="新增"/>
    <x v="16"/>
    <s v=""/>
    <s v="湖南省融资再担保有限公司"/>
    <s v="涟源市安平镇中兴村经济合作社"/>
    <s v="非企业经济组织"/>
    <s v="统一社会信用代码"/>
    <s v="N2431382MF4897438L"/>
    <s v="吴新溪"/>
    <s v="18873816388"/>
    <m/>
    <m/>
    <s v="集体控股"/>
    <s v="是"/>
    <s v="湖南省/娄底市/涟源市"/>
    <s v="农村集体经济组织管理"/>
    <s v="租赁和商务服务业"/>
    <n v="432.25"/>
    <n v="5"/>
    <n v="28"/>
    <n v="0"/>
    <s v="其他"/>
    <s v="三农"/>
    <s v=""/>
    <s v="吴新溪"/>
    <s v="居民身份证"/>
    <s v="432503196307161892"/>
    <s v="中国建设银行股份有限公司涟源支行"/>
    <n v="150"/>
    <s v="流动资金贷款"/>
    <n v="4.25"/>
    <s v="人民币"/>
    <s v="否"/>
    <s v="2022-11-09 00:00:00"/>
    <s v="2025-11-09 00:00:00"/>
    <m/>
    <s v="HTZ430696600LDZJ2022N01T"/>
    <m/>
    <s v="【2022】担保合作建字第1号"/>
    <s v="HTZ430696600LDZJ2022N01T"/>
    <n v="0.75"/>
    <m/>
    <s v="无"/>
    <n v="20"/>
    <n v="40"/>
    <n v="0"/>
    <n v="20"/>
    <n v="20"/>
    <n v="0"/>
    <m/>
    <s v=""/>
    <s v="借据无编号"/>
    <s v="乡村振兴共享贷"/>
    <s v=""/>
    <s v="国担非专项业务"/>
    <m/>
    <s v="2022-12-07 10:22:19"/>
    <s v="2022-12-20 11:14:02"/>
    <s v="2022-12-06 00:00:00"/>
    <s v="谢雅馨"/>
    <m/>
    <s v="省再担合规性审查通过"/>
    <s v="国担合规性审查通过"/>
    <m/>
    <n v="150"/>
    <n v="150"/>
    <n v="1096"/>
    <n v="0"/>
    <n v="0"/>
    <n v="2E-3"/>
    <n v="3000"/>
    <n v="3000"/>
    <m/>
  </r>
  <r>
    <s v="4302322112400001"/>
    <s v="国担非专项业务"/>
    <s v="新增"/>
    <x v="16"/>
    <m/>
    <s v="湖南省融资再担保有限公司"/>
    <s v="冷水江市铎山镇大坪村股份经济合作社"/>
    <s v="非企业经济组织"/>
    <s v="统一社会信用代码"/>
    <s v="N2431381MF4238440P"/>
    <s v="谢仲前"/>
    <s v="13762808036"/>
    <m/>
    <m/>
    <s v="集体控股"/>
    <s v="是"/>
    <s v="湖南省/娄底市/冷水江市"/>
    <s v="农村集体经济组织管理"/>
    <s v="租赁和商务服务业"/>
    <n v="998.21"/>
    <n v="6.71"/>
    <n v="11"/>
    <n v="0"/>
    <s v="其他"/>
    <s v="三农"/>
    <m/>
    <s v="谢仲前"/>
    <s v="居民身份证"/>
    <s v="432502196212297619"/>
    <s v="中国建设银行股份有限公司冷水江支行"/>
    <n v="500"/>
    <s v="流动资金贷款"/>
    <n v="4.25"/>
    <s v="人民币"/>
    <s v="否"/>
    <s v="2022-11-24 00:00:00"/>
    <s v="2025-11-24 00:00:00"/>
    <m/>
    <s v="娄建冷水江20221112"/>
    <m/>
    <s v="【2022】担保合作建字第1号"/>
    <s v="娄建冷水江20221112"/>
    <n v="0.75"/>
    <m/>
    <s v="无"/>
    <n v="20"/>
    <n v="40"/>
    <n v="0"/>
    <n v="20"/>
    <n v="20"/>
    <n v="0"/>
    <m/>
    <s v=""/>
    <s v="借据无编号"/>
    <s v="乡村振兴共享贷"/>
    <m/>
    <s v="国担非专项业务"/>
    <m/>
    <s v="2022-12-07 10:22:19"/>
    <s v="2022-12-20 11:14:02"/>
    <s v="2022-12-06 16:51:49"/>
    <s v="谢雅馨"/>
    <m/>
    <s v="省再担合规性审查通过"/>
    <s v="国担合规性审查通过"/>
    <m/>
    <n v="500"/>
    <n v="500"/>
    <n v="1096"/>
    <n v="0"/>
    <n v="0"/>
    <n v="2E-3"/>
    <n v="10000"/>
    <n v="10000"/>
    <m/>
  </r>
  <r>
    <s v="4302322112400002"/>
    <s v="国担非专项业务"/>
    <s v="新增"/>
    <x v="16"/>
    <m/>
    <s v="湖南省融资再担保有限公司"/>
    <s v="冷水江市铎山镇新枫村股份经济合作社"/>
    <s v="非企业经济组织"/>
    <s v="统一社会信用代码"/>
    <s v="N2431381MF430409XE"/>
    <s v="谢建伦"/>
    <s v="13873803292"/>
    <m/>
    <m/>
    <s v="集体控股"/>
    <s v="是"/>
    <s v="湖南省/娄底市/冷水江市"/>
    <s v="农村集体经济组织管理"/>
    <s v="租赁和商务服务业"/>
    <n v="873.57"/>
    <n v="4.5999999999999996"/>
    <n v="11"/>
    <n v="0"/>
    <s v="其他"/>
    <s v="三农"/>
    <m/>
    <s v="谢建伦"/>
    <s v="居民身份证"/>
    <s v="432502196508087610"/>
    <s v="中国建设银行股份有限公司冷水江支行"/>
    <n v="440"/>
    <s v="流动资金贷款"/>
    <n v="4.25"/>
    <s v="人民币"/>
    <s v="否"/>
    <s v="2022-11-24 00:00:00"/>
    <s v="2025-11-24 00:00:00"/>
    <m/>
    <s v="娄建冷水江20221105"/>
    <m/>
    <s v="【2022】担保合作建字第1号"/>
    <s v="娄建冷水江20221105"/>
    <n v="0.75"/>
    <m/>
    <s v="无"/>
    <n v="20"/>
    <n v="40"/>
    <n v="0"/>
    <n v="20"/>
    <n v="20"/>
    <n v="0"/>
    <m/>
    <s v=""/>
    <s v="借据无编号"/>
    <s v="乡村振兴共享贷"/>
    <m/>
    <s v="国担非专项业务"/>
    <m/>
    <s v="2022-12-07 10:22:19"/>
    <s v="2022-12-20 11:13:38"/>
    <s v="2022-12-06 16:51:49"/>
    <s v="谢雅馨"/>
    <m/>
    <s v="省再担合规性审查通过"/>
    <s v="国担合规性审查通过"/>
    <m/>
    <n v="440"/>
    <n v="440"/>
    <n v="1096"/>
    <n v="0"/>
    <n v="0"/>
    <n v="2E-3"/>
    <n v="8800"/>
    <n v="8800"/>
    <m/>
  </r>
  <r>
    <s v="4302322112400003"/>
    <s v="国担非专项业务"/>
    <s v="新增"/>
    <x v="16"/>
    <m/>
    <s v="湖南省融资再担保有限公司"/>
    <s v="冷水江市铎山镇红安村股份经济合作社"/>
    <s v="非企业经济组织"/>
    <s v="统一社会信用代码"/>
    <s v="N2431381MF4239312C"/>
    <s v="阳跃伟"/>
    <s v="18873839395"/>
    <m/>
    <m/>
    <s v="集体控股"/>
    <s v="是"/>
    <s v="湖南省/娄底市/冷水江市"/>
    <s v="农村集体经济组织管理"/>
    <s v="租赁和商务服务业"/>
    <n v="954.49"/>
    <n v="11.8"/>
    <n v="11"/>
    <n v="0"/>
    <s v="其他"/>
    <s v="三农"/>
    <m/>
    <s v="阳跃伟"/>
    <s v="居民身份证"/>
    <s v="432502197402048319"/>
    <s v="中国建设银行股份有限公司冷水江支行"/>
    <n v="460"/>
    <s v="流动资金贷款"/>
    <n v="4.25"/>
    <s v="人民币"/>
    <s v="否"/>
    <s v="2022-11-24 00:00:00"/>
    <s v="2025-11-24 00:00:00"/>
    <m/>
    <s v="娄建冷水江20221117"/>
    <m/>
    <s v="【2022】担保合作建字第1号"/>
    <s v="娄建冷水江20221117"/>
    <n v="0.75"/>
    <m/>
    <s v="无"/>
    <n v="20"/>
    <n v="40"/>
    <n v="0"/>
    <n v="20"/>
    <n v="20"/>
    <n v="0"/>
    <m/>
    <s v=""/>
    <s v="借据无编号"/>
    <s v="乡村振兴共享贷"/>
    <m/>
    <s v="国担非专项业务"/>
    <m/>
    <s v="2022-12-07 10:22:19"/>
    <s v="2022-12-20 11:13:38"/>
    <s v="2022-12-06 16:51:49"/>
    <s v="谢雅馨"/>
    <m/>
    <s v="省再担合规性审查通过"/>
    <s v="国担合规性审查通过"/>
    <m/>
    <n v="460"/>
    <n v="460"/>
    <n v="1096"/>
    <n v="0"/>
    <n v="0"/>
    <n v="2E-3"/>
    <n v="9200"/>
    <n v="9200"/>
    <m/>
  </r>
  <r>
    <s v="4302322102500002"/>
    <s v="国担非专项业务"/>
    <s v="新增"/>
    <x v="16"/>
    <m/>
    <s v="湖南省融资再担保有限公司"/>
    <s v="湖南省双峰县荷叶镇丰石村股份经济合作社"/>
    <s v="非企业经济组织"/>
    <s v="统一社会信用代码"/>
    <s v="N2431321MF3213698A"/>
    <s v="贺朝晖"/>
    <s v="13786856161"/>
    <m/>
    <m/>
    <s v="集体控股"/>
    <s v="是"/>
    <s v="湖南省/娄底市/双峰县"/>
    <s v="农村集体经济组织管理"/>
    <s v="租赁和商务服务业"/>
    <n v="739.7"/>
    <n v="10.199999999999999"/>
    <n v="9"/>
    <n v="0"/>
    <s v="其他"/>
    <s v="三农"/>
    <m/>
    <s v="贺朝晖"/>
    <s v="居民身份证"/>
    <s v="432522196912234227"/>
    <s v="中国建设银行股份有限公司双峰支行"/>
    <n v="100"/>
    <s v="流动资金贷款"/>
    <n v="4.25"/>
    <s v="人民币"/>
    <s v="否"/>
    <s v="2022-10-25 00:00:00"/>
    <s v="2025-10-25 00:00:00"/>
    <m/>
    <s v="HTZ430697100LDZJ2022N01B"/>
    <m/>
    <s v="【2022】担保合作建字第1号"/>
    <s v="HTZ430697100LDZJ2022N01R"/>
    <n v="0.75"/>
    <m/>
    <s v="无"/>
    <n v="20"/>
    <n v="40"/>
    <n v="0"/>
    <n v="20"/>
    <n v="20"/>
    <n v="0"/>
    <m/>
    <s v=""/>
    <s v="借据无编号"/>
    <s v="乡村振兴共享贷"/>
    <m/>
    <s v="国担非专项业务"/>
    <m/>
    <s v="2022-12-07 10:22:19"/>
    <s v="2022-12-20 11:13:38"/>
    <s v="2022-12-06 16:51:49"/>
    <s v="谢雅馨"/>
    <m/>
    <s v="省再担合规性审查通过"/>
    <s v="国担合规性审查通过"/>
    <m/>
    <n v="100"/>
    <n v="100"/>
    <n v="1096"/>
    <n v="0"/>
    <n v="0"/>
    <n v="2E-3"/>
    <n v="2000"/>
    <n v="2000"/>
    <m/>
  </r>
  <r>
    <s v="4302322102700002"/>
    <s v="国担非专项业务"/>
    <s v="新增"/>
    <x v="16"/>
    <m/>
    <s v="湖南省融资再担保有限公司"/>
    <s v="湖南省双峰县走马街镇高冲村股份经济合作社"/>
    <s v="非企业经济组织"/>
    <s v="统一社会信用代码"/>
    <s v="N2431321MF23097516"/>
    <s v="王萍"/>
    <s v="15243818959"/>
    <m/>
    <m/>
    <s v="集体控股"/>
    <s v="是"/>
    <s v="湖南省/娄底市/双峰县"/>
    <s v="农村集体经济组织管理"/>
    <s v="租赁和商务服务业"/>
    <n v="815"/>
    <n v="1.7"/>
    <n v="7"/>
    <n v="0"/>
    <s v="其他"/>
    <s v="三农"/>
    <m/>
    <s v="王萍"/>
    <s v="居民身份证"/>
    <s v="432522197309297412"/>
    <s v="中国建设银行股份有限公司双峰支行"/>
    <n v="110"/>
    <s v="流动资金贷款"/>
    <n v="4.25"/>
    <s v="人民币"/>
    <s v="否"/>
    <s v="2022-10-27 00:00:00"/>
    <s v="2025-10-27 00:00:00"/>
    <m/>
    <s v="HTZ430697100LDZJ2022N01R"/>
    <m/>
    <s v="【2022】担保合作建字第1号"/>
    <s v="HTZ430696600LDZJ2022N012"/>
    <n v="0.75"/>
    <m/>
    <s v="无"/>
    <n v="20"/>
    <n v="40"/>
    <n v="0"/>
    <n v="20"/>
    <n v="20"/>
    <n v="0"/>
    <m/>
    <s v=""/>
    <s v="借据无编号"/>
    <s v="乡村振兴共享贷"/>
    <m/>
    <s v="国担非专项业务"/>
    <m/>
    <s v="2022-12-07 10:22:19"/>
    <s v="2022-12-20 11:13:38"/>
    <s v="2022-12-06 16:51:49"/>
    <s v="谢雅馨"/>
    <m/>
    <s v="省再担合规性审查通过"/>
    <s v="国担合规性审查通过"/>
    <m/>
    <n v="110"/>
    <n v="110"/>
    <n v="1096"/>
    <n v="0"/>
    <n v="0"/>
    <n v="2E-3"/>
    <n v="2200"/>
    <n v="2200"/>
    <m/>
  </r>
  <r>
    <s v="4302322102700003"/>
    <s v="国担非专项业务"/>
    <s v="新增"/>
    <x v="16"/>
    <m/>
    <s v="湖南省融资再担保有限公司"/>
    <s v="湖南省双峰县走马街镇石潭村股份经济合作社"/>
    <s v="非企业经济组织"/>
    <s v="统一社会信用代码"/>
    <s v="N2431321MF2369375C"/>
    <s v="胡耀成"/>
    <s v="15581347879"/>
    <m/>
    <m/>
    <s v="集体控股"/>
    <s v="是"/>
    <s v="湖南省/娄底市/双峰县"/>
    <s v="农村集体经济组织管理"/>
    <s v="租赁和商务服务业"/>
    <n v="1198"/>
    <n v="1.6"/>
    <n v="11"/>
    <n v="0"/>
    <s v="其他"/>
    <s v="三农"/>
    <m/>
    <s v="胡耀成"/>
    <s v="居民身份证"/>
    <s v="432522197008177396"/>
    <s v="中国建设银行股份有限公司双峰支行"/>
    <n v="55"/>
    <s v="流动资金贷款"/>
    <n v="4.25"/>
    <s v="人民币"/>
    <s v="否"/>
    <s v="2022-10-27 00:00:00"/>
    <s v="2025-10-27 00:00:00"/>
    <m/>
    <s v="HTZ430697100LDZJ2022N01Q"/>
    <m/>
    <s v="【2022】担保合作建字第1号"/>
    <s v="HTZ430697100LDZJ2022N01Q"/>
    <n v="0.75"/>
    <m/>
    <s v="无"/>
    <n v="20"/>
    <n v="40"/>
    <n v="0"/>
    <n v="20"/>
    <n v="20"/>
    <n v="0"/>
    <m/>
    <s v=""/>
    <s v="借据无编号"/>
    <s v="乡村振兴共享贷"/>
    <m/>
    <s v="国担非专项业务"/>
    <m/>
    <s v="2022-12-07 10:22:19"/>
    <s v="2022-12-20 11:13:38"/>
    <s v="2022-12-06 16:51:49"/>
    <s v="谢雅馨"/>
    <m/>
    <s v="省再担合规性审查通过"/>
    <s v="国担合规性审查通过"/>
    <m/>
    <n v="55"/>
    <n v="55"/>
    <n v="1096"/>
    <n v="0"/>
    <n v="0"/>
    <n v="2E-3"/>
    <n v="1100"/>
    <n v="1100"/>
    <m/>
  </r>
  <r>
    <s v="4302322110100002"/>
    <s v="国担非专项业务"/>
    <s v="新增"/>
    <x v="16"/>
    <m/>
    <s v="湖南省融资再担保有限公司"/>
    <s v="湖南省双峰县花门镇中坪村股份经济合作社"/>
    <s v="非企业经济组织"/>
    <s v="统一社会信用代码"/>
    <s v="N2431321MF3402173J"/>
    <s v="王卫民"/>
    <s v="15367611177"/>
    <m/>
    <m/>
    <s v="集体控股"/>
    <s v="是"/>
    <s v="湖南省/娄底市/双峰县"/>
    <s v="农村集体经济组织管理"/>
    <s v="租赁和商务服务业"/>
    <n v="335.6"/>
    <n v="3.42"/>
    <n v="7"/>
    <n v="0"/>
    <s v="其他"/>
    <s v="三农"/>
    <m/>
    <s v="王卫民"/>
    <s v="居民身份证"/>
    <s v="432522197101252450"/>
    <s v="中国建设银行股份有限公司双峰支行"/>
    <n v="97"/>
    <s v="流动资金贷款"/>
    <n v="4.25"/>
    <s v="人民币"/>
    <s v="否"/>
    <s v="2022-11-01 00:00:00"/>
    <s v="2025-11-01 00:00:00"/>
    <m/>
    <s v="HTZ430697100LDZJ2022N01U"/>
    <m/>
    <s v="【2022】担保合作建字第1号"/>
    <s v="HTZ430697100LDZJ2022N01U"/>
    <n v="0.75"/>
    <m/>
    <s v="无"/>
    <n v="20"/>
    <n v="40"/>
    <n v="0"/>
    <n v="20"/>
    <n v="20"/>
    <n v="0"/>
    <m/>
    <s v=""/>
    <s v="借据无编号"/>
    <s v="乡村振兴共享贷"/>
    <m/>
    <s v="国担非专项业务"/>
    <m/>
    <s v="2022-12-07 10:22:19"/>
    <s v="2022-12-20 11:13:38"/>
    <s v="2022-12-06 16:51:49"/>
    <s v="谢雅馨"/>
    <m/>
    <s v="省再担合规性审查通过"/>
    <s v="国担合规性审查通过"/>
    <m/>
    <n v="97"/>
    <n v="97"/>
    <n v="1096"/>
    <n v="0"/>
    <n v="0"/>
    <n v="2E-3"/>
    <n v="1940"/>
    <n v="1940"/>
    <m/>
  </r>
  <r>
    <s v="4302322111500004"/>
    <s v="国担非专项业务"/>
    <s v="新增"/>
    <x v="16"/>
    <m/>
    <s v="湖南省融资再担保有限公司"/>
    <s v="新化县洋溪镇白地村股份经济合作社"/>
    <s v="非企业经济组织"/>
    <s v="统一社会信用代码"/>
    <s v="N2431322MF5122343D"/>
    <s v="唐婵"/>
    <s v="15343283888"/>
    <m/>
    <m/>
    <s v="集体控股"/>
    <s v="是"/>
    <s v="湖南省/娄底市/新化县"/>
    <s v="农村集体经济组织管理"/>
    <s v="租赁和商务服务业"/>
    <n v="641.5"/>
    <n v="75"/>
    <n v="16"/>
    <n v="0"/>
    <s v="其他"/>
    <s v="三农"/>
    <m/>
    <s v="唐婵"/>
    <s v="居民身份证"/>
    <s v="432524198210284061"/>
    <s v="中国建设银行股份有限公司新化支行"/>
    <n v="300"/>
    <s v="流动资金贷款"/>
    <n v="4.25"/>
    <s v="人民币"/>
    <s v="否"/>
    <s v="2022-11-15 00:00:00"/>
    <s v="2025-06-09 00:00:00"/>
    <m/>
    <s v="HTZ430697200LDZJ2022N02U"/>
    <m/>
    <s v="【2022】担保合作建字第1号"/>
    <s v="HTZ430697200LDZJ2022N02U"/>
    <n v="0.75"/>
    <m/>
    <s v="无"/>
    <n v="20"/>
    <n v="40"/>
    <n v="0"/>
    <n v="20"/>
    <n v="20"/>
    <n v="0"/>
    <m/>
    <s v=""/>
    <s v="借据无编号"/>
    <s v="乡村振兴共享贷"/>
    <m/>
    <s v="国担非专项业务"/>
    <m/>
    <s v="2022-12-07 10:22:19"/>
    <s v="2022-12-20 11:14:02"/>
    <s v="2022-12-06 16:51:49"/>
    <s v="谢雅馨"/>
    <m/>
    <s v="省再担合规性审查通过"/>
    <s v="国担合规性审查通过"/>
    <m/>
    <n v="300"/>
    <n v="300"/>
    <n v="937"/>
    <n v="0"/>
    <n v="0"/>
    <n v="2E-3"/>
    <n v="6000"/>
    <n v="6000"/>
    <m/>
  </r>
  <r>
    <s v="4302322111800001"/>
    <s v="国担非专项业务"/>
    <s v="新增"/>
    <x v="16"/>
    <m/>
    <s v="湖南省融资再担保有限公司"/>
    <s v="新化县吉庆镇木方村经济合作社"/>
    <s v="非企业经济组织"/>
    <s v="统一社会信用代码"/>
    <s v="N2431322MF4897251Q"/>
    <s v="鄢晓斌"/>
    <s v="15573878888"/>
    <m/>
    <m/>
    <s v="集体控股"/>
    <s v="是"/>
    <s v="湖南省/娄底市/新化县"/>
    <s v="农村集体经济组织管理"/>
    <s v="租赁和商务服务业"/>
    <n v="736.53"/>
    <n v="95"/>
    <n v="14"/>
    <n v="0"/>
    <s v="其他"/>
    <s v="三农"/>
    <m/>
    <s v="鄢晓斌"/>
    <s v="居民身份证"/>
    <s v="432524197807226791"/>
    <s v="中国建设银行股份有限公司新化支行"/>
    <n v="300"/>
    <s v="流动资金贷款"/>
    <n v="4.25"/>
    <s v="人民币"/>
    <s v="否"/>
    <s v="2022-11-18 00:00:00"/>
    <s v="2025-09-22 00:00:00"/>
    <m/>
    <s v="HTZ430697200LDZJ2022N02F"/>
    <m/>
    <s v="【2022】担保合作建字第1号"/>
    <s v="HTZ430697200LDZJ2022N02F"/>
    <n v="0.75"/>
    <m/>
    <s v="无"/>
    <n v="20"/>
    <n v="40"/>
    <n v="0"/>
    <n v="20"/>
    <n v="20"/>
    <n v="0"/>
    <m/>
    <s v=""/>
    <s v="借据无编号"/>
    <s v="乡村振兴共享贷"/>
    <m/>
    <s v="国担非专项业务"/>
    <m/>
    <s v="2022-12-07 10:22:19"/>
    <s v="2022-12-20 11:14:02"/>
    <s v="2022-12-06 16:51:49"/>
    <s v="谢雅馨"/>
    <m/>
    <s v="省再担合规性审查通过"/>
    <s v="国担合规性审查通过"/>
    <m/>
    <n v="300"/>
    <n v="300"/>
    <n v="1039"/>
    <n v="0"/>
    <n v="0"/>
    <n v="2E-3"/>
    <n v="6000"/>
    <n v="6000"/>
    <m/>
  </r>
  <r>
    <s v="4302322112400004"/>
    <s v="国担非专项业务"/>
    <s v="新增"/>
    <x v="16"/>
    <m/>
    <s v="湖南省融资再担保有限公司"/>
    <s v="新化县温塘镇赵龙村经济合作社"/>
    <s v="非企业经济组织"/>
    <s v="统一社会信用代码"/>
    <s v="N2431322MF4969016J"/>
    <s v="曹仲春"/>
    <s v="15973088605"/>
    <m/>
    <m/>
    <s v="集体控股"/>
    <s v="是"/>
    <s v="湖南省/娄底市/新化县"/>
    <s v="农村集体经济组织管理"/>
    <s v="租赁和商务服务业"/>
    <n v="602.32000000000005"/>
    <n v="151"/>
    <n v="12"/>
    <n v="0"/>
    <s v="其他"/>
    <s v="三农"/>
    <m/>
    <s v="曹仲春"/>
    <s v="居民身份证"/>
    <s v="432524197502147435"/>
    <s v="中国建设银行股份有限公司新化支行"/>
    <n v="300"/>
    <s v="流动资金贷款"/>
    <n v="4.25"/>
    <s v="人民币"/>
    <s v="否"/>
    <s v="2022-11-24 00:00:00"/>
    <s v="2025-11-24 00:00:00"/>
    <m/>
    <s v="HTZ430697200LDZJ2022N02L"/>
    <m/>
    <s v="【2022】担保合作建字第1号"/>
    <s v="HTZ430697200LDZJ2022N02L"/>
    <n v="0.75"/>
    <m/>
    <s v="无"/>
    <n v="20"/>
    <n v="40"/>
    <n v="0"/>
    <n v="20"/>
    <n v="20"/>
    <n v="0"/>
    <m/>
    <s v=""/>
    <s v="借据无编号"/>
    <s v="乡村振兴共享贷"/>
    <m/>
    <s v="国担非专项业务"/>
    <m/>
    <s v="2022-12-07 10:22:19"/>
    <s v="2022-12-20 11:14:02"/>
    <s v="2022-12-06 16:51:49"/>
    <s v="谢雅馨"/>
    <m/>
    <s v="省再担合规性审查通过"/>
    <s v="国担合规性审查通过"/>
    <m/>
    <n v="300"/>
    <n v="300"/>
    <n v="1096"/>
    <n v="0"/>
    <n v="0"/>
    <n v="2E-3"/>
    <n v="6000"/>
    <n v="6000"/>
    <m/>
  </r>
  <r>
    <s v="4305422110300001"/>
    <s v="国担非专项业务"/>
    <s v="新增"/>
    <x v="20"/>
    <m/>
    <s v="湖南省融资再担保有限公司"/>
    <s v="湖南菁益医疗科技有限公司"/>
    <s v="企业"/>
    <s v="统一社会信用代码"/>
    <s v="9111010806279765XB"/>
    <m/>
    <m/>
    <m/>
    <m/>
    <s v="私人控股"/>
    <s v="否"/>
    <s v="湖南省/长沙市/浏阳市"/>
    <s v="医疗诊断、监护及治疗设备制造"/>
    <s v="工业"/>
    <n v="1966.22"/>
    <n v="102.33"/>
    <n v="74"/>
    <m/>
    <s v="微型企业"/>
    <s v="小微企业,三农"/>
    <s v="3.6.5.0"/>
    <s v="陈宏超"/>
    <s v="居民身份证"/>
    <s v="430404196706291036"/>
    <s v="湖南浏阳农村商业银行股份有限公司经开区支行"/>
    <n v="500"/>
    <s v="流动资金贷款"/>
    <n v="4.3899999999999997"/>
    <s v="人民币"/>
    <s v="否"/>
    <s v="2022-11-03 00:00:00"/>
    <s v="2023-10-13 00:00:00"/>
    <m/>
    <s v="02071流借字20221014第01号"/>
    <s v="0200830010002"/>
    <s v="02071保字20221014第01号"/>
    <s v="浏财信2022年委保合同字第102号"/>
    <n v="0"/>
    <s v="根据湘政办发（2021）11号，免收担保费"/>
    <s v="自然人保证"/>
    <n v="20"/>
    <n v="40"/>
    <n v="0"/>
    <n v="20"/>
    <n v="20"/>
    <n v="0"/>
    <m/>
    <s v="高新企业"/>
    <s v="三高四新"/>
    <s v="国担非专项业务"/>
    <m/>
    <s v="国担非专项业务"/>
    <m/>
    <s v="2022-12-19 15:39:48"/>
    <s v="2022-12-30 16:48:46"/>
    <s v="2022-12-06 16:43:34"/>
    <s v="胡晓晴"/>
    <m/>
    <s v="省再担合规性审查通过"/>
    <s v="国担合规性审查通过"/>
    <m/>
    <n v="500"/>
    <n v="500"/>
    <n v="344"/>
    <n v="0"/>
    <n v="0"/>
    <n v="2E-3"/>
    <n v="9424.66"/>
    <n v="9424.66"/>
    <m/>
  </r>
  <r>
    <s v="4305422111600001"/>
    <s v="国担非专项业务"/>
    <s v="新增"/>
    <x v="20"/>
    <m/>
    <s v="湖南省融资再担保有限公司"/>
    <s v="湖南加农正和生物技术有限公司"/>
    <s v="企业"/>
    <s v="统一社会信用代码"/>
    <s v="9143018171704748XH"/>
    <m/>
    <m/>
    <m/>
    <m/>
    <s v="私人控股"/>
    <s v="否"/>
    <s v="湖南省/长沙市/浏阳市"/>
    <s v="兽用药品制造"/>
    <s v="工业"/>
    <n v="21764"/>
    <n v="20672"/>
    <n v="230"/>
    <m/>
    <s v="小型企业"/>
    <s v="小微企业,三农"/>
    <s v="4.3.5"/>
    <s v="柳高峰"/>
    <s v="居民身份证"/>
    <s v="370224197407292613"/>
    <s v="华融湘江银行股份有限公司长沙分行"/>
    <n v="500"/>
    <s v="流动资金贷款"/>
    <n v="4.8"/>
    <s v="人民币"/>
    <s v="否"/>
    <s v="2022-11-16 00:00:00"/>
    <s v="2023-11-15 00:00:00"/>
    <m/>
    <s v="华银长浏阳支流资贷字2022年第016号"/>
    <m/>
    <s v="华银长浏阳支最保字2022年第024号"/>
    <s v="浏财信2022年委保合同字第094号"/>
    <n v="0"/>
    <s v="根据湘政办发（2021）11号，免收担保费"/>
    <s v="不动产抵押,自然人保证,企业保证"/>
    <n v="20"/>
    <n v="40"/>
    <n v="0"/>
    <n v="20"/>
    <n v="20"/>
    <n v="0"/>
    <m/>
    <s v="高新企业"/>
    <s v="三高四新"/>
    <s v="国担非专项业务"/>
    <m/>
    <s v="国担非专项业务"/>
    <m/>
    <s v="2022-12-19 15:39:48"/>
    <s v="2022-12-30 16:48:46"/>
    <s v="2022-12-06 16:43:34"/>
    <s v="胡晓晴"/>
    <m/>
    <s v="省再担合规性审查通过"/>
    <s v="国担合规性审查通过"/>
    <m/>
    <n v="500"/>
    <n v="500"/>
    <n v="364"/>
    <n v="0"/>
    <n v="0"/>
    <n v="2E-3"/>
    <n v="9972.6"/>
    <n v="9972.6"/>
    <m/>
  </r>
  <r>
    <s v="4305422110810001"/>
    <s v="国担非专项业务"/>
    <s v="新增"/>
    <x v="20"/>
    <m/>
    <s v="湖南省融资再担保有限公司"/>
    <s v="李杏义"/>
    <s v="小微企业主"/>
    <s v="居民身份证"/>
    <s v="430123197203231856"/>
    <m/>
    <m/>
    <s v="浏阳市开新元酒业有限公司"/>
    <s v="91430181L01445952F"/>
    <s v="私人控股"/>
    <s v="否"/>
    <s v="湖南省/长沙市/浏阳市"/>
    <s v="酒、饮料及茶叶零售"/>
    <s v="零售业"/>
    <n v="5079.2700000000004"/>
    <n v="8512.23"/>
    <n v="40"/>
    <m/>
    <s v="小型企业"/>
    <s v="小微企业,三农"/>
    <m/>
    <s v="李杏义"/>
    <s v="居民身份证"/>
    <s v="430123197203231856"/>
    <s v="兴业银行股份有限公司长沙分行"/>
    <n v="200"/>
    <s v="流动资金贷款"/>
    <n v="4.45"/>
    <s v="人民币"/>
    <s v="否"/>
    <s v="2022-11-08 00:00:00"/>
    <s v="2023-11-08 00:00:00"/>
    <m/>
    <s v="362200674501000"/>
    <m/>
    <s v="362200674504001"/>
    <s v="浏财信2022年委保合同字第107号"/>
    <n v="0"/>
    <s v="根据湘政办发（2021）11号，免收担保费"/>
    <s v="不动产抵押,自然人保证"/>
    <n v="20"/>
    <n v="40"/>
    <n v="0"/>
    <n v="20"/>
    <n v="20"/>
    <n v="0"/>
    <m/>
    <s v=""/>
    <s v="实际用款单位：浏阳市开新元酒业有限公司_x000a_三高四新"/>
    <s v="国担非专项业务"/>
    <m/>
    <s v="国担非专项业务"/>
    <m/>
    <s v="2022-12-19 15:39:48"/>
    <s v="2022-12-30 16:48:46"/>
    <s v="2022-12-06 16:43:34"/>
    <s v="胡晓晴"/>
    <m/>
    <s v="省再担合规性审查通过"/>
    <s v="国担合规性审查通过"/>
    <s v="国再担规则：债务人经营主体统一社会信用代码不是“个体工商户”;"/>
    <n v="200"/>
    <n v="200"/>
    <n v="365"/>
    <n v="0"/>
    <n v="0"/>
    <n v="2E-3"/>
    <n v="4000"/>
    <n v="4000"/>
    <m/>
  </r>
  <r>
    <s v="4305422111810001"/>
    <s v="国担非专项业务"/>
    <s v="新增"/>
    <x v="20"/>
    <m/>
    <s v="湖南省融资再担保有限公司"/>
    <s v="杨虎"/>
    <s v="小微企业主"/>
    <s v="居民身份证"/>
    <s v="430123197711207676"/>
    <m/>
    <m/>
    <s v="湖南座北建筑工程有限公司"/>
    <s v="91430181MA4R45XP92"/>
    <s v="私人控股"/>
    <s v="否"/>
    <s v="湖南省/长沙市/浏阳市"/>
    <s v="架线及设备工程建筑"/>
    <s v="建筑业"/>
    <n v="300"/>
    <n v="0"/>
    <n v="5"/>
    <m/>
    <s v="微型企业"/>
    <s v="小微企业,三农"/>
    <s v="6.1.4"/>
    <s v="杨虎"/>
    <s v="居民身份证"/>
    <s v="430123197711207676"/>
    <s v="湖南浏阳江淮村镇银行股份有限公司高新区支行"/>
    <n v="100"/>
    <s v="流动资金贷款"/>
    <n v="8.27"/>
    <s v="人民币"/>
    <s v="否"/>
    <s v="2022-11-18 00:00:00"/>
    <s v="2023-10-25 00:00:00"/>
    <m/>
    <s v="8425031120220125"/>
    <m/>
    <s v="8425031120220125"/>
    <s v="浏财信2022年委保合同字第117号"/>
    <n v="0"/>
    <s v="根据湘政办发（2021）12号，免收担保费"/>
    <s v="自然人保证,企业保证"/>
    <n v="0"/>
    <n v="60"/>
    <n v="0"/>
    <n v="20"/>
    <n v="20"/>
    <n v="0"/>
    <m/>
    <s v=""/>
    <s v="实际用款单位：湖南座北建筑工程有限公司"/>
    <s v="国担非专项业务"/>
    <m/>
    <s v="国担非专项业务"/>
    <m/>
    <s v="2022-12-19 15:39:48"/>
    <s v="2022-12-30 16:48:46"/>
    <s v="2022-12-06 16:43:34"/>
    <s v="胡晓晴"/>
    <m/>
    <s v="省再担合规性审查通过"/>
    <s v="国担合规性审查通过"/>
    <m/>
    <n v="100"/>
    <n v="100"/>
    <n v="341"/>
    <n v="0"/>
    <n v="0"/>
    <n v="2E-3"/>
    <n v="1868.49"/>
    <n v="1868.49"/>
    <m/>
  </r>
  <r>
    <s v="4305422110310002"/>
    <s v="国担非专项业务"/>
    <s v="新增"/>
    <x v="20"/>
    <s v=""/>
    <s v="湖南省融资再担保有限公司"/>
    <s v="陈观保"/>
    <s v="小微企业主"/>
    <s v="居民身份证"/>
    <s v="440821197912235013"/>
    <m/>
    <m/>
    <s v="浏阳市三顺汽车贸易有限责任公司"/>
    <s v="91430181MA4QN4NK48"/>
    <s v="私人控股"/>
    <s v="否"/>
    <s v="湖南省/长沙市/浏阳市"/>
    <s v="汽车及零配件批发"/>
    <s v="批发业"/>
    <n v="840.34"/>
    <n v="10325.120000000001"/>
    <n v="14"/>
    <m/>
    <s v="小型企业"/>
    <s v="小微企业,三农"/>
    <s v=""/>
    <s v="陈观保"/>
    <s v="居民身份证"/>
    <s v="440821197912235013"/>
    <s v="兴业银行股份有限公司长沙分行"/>
    <n v="200"/>
    <s v="流动资金贷款"/>
    <n v="3.9"/>
    <s v="人民币"/>
    <s v="否"/>
    <s v="2022-11-03 00:00:00"/>
    <s v="2023-11-03 00:00:00"/>
    <m/>
    <s v="362200675504002"/>
    <m/>
    <s v="362200675504001"/>
    <s v="浏财信2022年委保合同字第106号"/>
    <n v="0"/>
    <s v="根据湘政办发（2021）11号，免收担保费"/>
    <s v="动产抵押,自然人保证,企业保证"/>
    <n v="20"/>
    <n v="40"/>
    <n v="0"/>
    <n v="20"/>
    <n v="20"/>
    <n v="0"/>
    <m/>
    <s v=""/>
    <s v="实际用款单位：浏阳市三顺汽车贸易有限责任公司"/>
    <s v="国担非专项业务"/>
    <s v=""/>
    <s v="国担非专项业务"/>
    <m/>
    <s v="2022-12-19 15:39:48"/>
    <s v="2022-12-30 16:48:46"/>
    <s v="2022-12-06 00:00:00"/>
    <s v="胡晓晴"/>
    <m/>
    <s v="省再担合规性审查通过"/>
    <s v="国担合规性审查通过"/>
    <m/>
    <n v="200"/>
    <n v="200"/>
    <n v="365"/>
    <n v="0"/>
    <n v="0"/>
    <n v="2E-3"/>
    <n v="4000"/>
    <n v="4000"/>
    <m/>
  </r>
  <r>
    <s v="4305422110110002"/>
    <s v="国担非专项业务"/>
    <s v="新增"/>
    <x v="20"/>
    <m/>
    <s v="湖南省融资再担保有限公司"/>
    <s v="戴容"/>
    <s v="个体工商户"/>
    <s v="居民身份证"/>
    <s v="430181198503135020"/>
    <m/>
    <m/>
    <s v="浏阳市集里好易点晾衣架销售店"/>
    <s v="92430181MA4PQEME16"/>
    <s v="私人控股"/>
    <s v="否"/>
    <s v="湖南省/长沙市/浏阳市"/>
    <s v="其他家庭用品批发"/>
    <s v="批发业"/>
    <n v="286"/>
    <n v="162"/>
    <n v="5"/>
    <m/>
    <s v="其他"/>
    <s v="小微企业,三农"/>
    <m/>
    <s v="戴容"/>
    <s v="居民身份证"/>
    <s v="430181198503135020"/>
    <s v="兴业银行股份有限公司长沙分行"/>
    <n v="100"/>
    <s v="流动资金贷款"/>
    <n v="4"/>
    <s v="人民币"/>
    <s v="否"/>
    <s v="2022-11-01 00:00:00"/>
    <s v="2023-11-01 00:00:00"/>
    <m/>
    <s v="362200690004001"/>
    <m/>
    <s v="362200690001000"/>
    <s v="浏财信2022年委保合同字第109号"/>
    <n v="0"/>
    <s v="根据湘政办发（2021）11号，免收担保费"/>
    <s v="不动产抵押,自然人保证"/>
    <n v="20"/>
    <n v="40"/>
    <n v="0"/>
    <n v="20"/>
    <n v="20"/>
    <n v="0"/>
    <m/>
    <s v=""/>
    <s v="实际用款单位：浏阳市集里好易点晾衣架销售店"/>
    <s v="国担非专项业务"/>
    <m/>
    <s v="国担非专项业务"/>
    <m/>
    <s v="2022-12-27 09:26:12"/>
    <s v="2022-12-30 16:49:43"/>
    <s v="2022-12-06 16:43:34"/>
    <s v="胡晓晴"/>
    <m/>
    <s v="省再担合规性审查通过"/>
    <s v="国担合规性审查通过"/>
    <m/>
    <n v="100"/>
    <n v="100"/>
    <n v="365"/>
    <n v="0"/>
    <n v="0"/>
    <n v="2E-3"/>
    <n v="2000"/>
    <n v="2000"/>
    <m/>
  </r>
  <r>
    <s v="4305422112400001"/>
    <s v="国担非专项业务"/>
    <s v="新增"/>
    <x v="20"/>
    <s v=""/>
    <s v="湖南省融资再担保有限公司"/>
    <s v="长沙廉美供应链管理有限公司"/>
    <s v="企业"/>
    <s v="统一社会信用代码"/>
    <s v="91430181MA4PMBGF11"/>
    <m/>
    <m/>
    <m/>
    <m/>
    <s v="私人控股"/>
    <s v="否"/>
    <s v="湖南省/长沙市/浏阳市"/>
    <s v="金属及金属矿批发"/>
    <s v="批发业"/>
    <n v="2431.1799999999998"/>
    <n v="4012.7"/>
    <n v="1"/>
    <m/>
    <s v="微型企业"/>
    <s v="小微企业,三农"/>
    <s v=""/>
    <s v="蒋纯辉"/>
    <s v="居民身份证"/>
    <s v="430123197311200328"/>
    <s v="中国银行股份有限公司浏阳支行"/>
    <n v="500"/>
    <s v="流动资金贷款"/>
    <n v="3.58"/>
    <s v="人民币"/>
    <s v="否"/>
    <s v="2022-11-24 00:00:00"/>
    <s v="2023-11-28 00:00:00"/>
    <m/>
    <s v="湘中银普惠借字20223111-1号"/>
    <m/>
    <s v="湘中银普惠保字20223111-1号"/>
    <s v="浏财信2022年委保合同字第122号"/>
    <n v="0"/>
    <s v="根据湘政办发（2021）11号，免收担保费"/>
    <s v="自然人保证,企业保证"/>
    <n v="20"/>
    <n v="40"/>
    <n v="0"/>
    <n v="20"/>
    <n v="20"/>
    <n v="0"/>
    <m/>
    <s v=""/>
    <s v="三高四新"/>
    <s v="国担非专项业务"/>
    <s v=""/>
    <s v="国担非专项业务"/>
    <m/>
    <s v="2022-12-27 09:26:12"/>
    <s v="2022-12-30 16:49:43"/>
    <s v="2022-12-06 00:00:00"/>
    <s v="胡晓晴"/>
    <m/>
    <s v="省再担合规性审查通过"/>
    <s v="国担合规性审查通过"/>
    <m/>
    <n v="500"/>
    <n v="500"/>
    <n v="369"/>
    <n v="0"/>
    <n v="0"/>
    <n v="2E-3"/>
    <n v="10000"/>
    <n v="10000"/>
    <m/>
  </r>
  <r>
    <s v="4305422113000003"/>
    <s v="国担非专项业务"/>
    <s v="新增"/>
    <x v="20"/>
    <m/>
    <s v="湖南省融资再担保有限公司"/>
    <s v="湖南秋立制药设备有限公司"/>
    <s v="企业"/>
    <s v="统一社会信用代码"/>
    <s v="91430100077164337H"/>
    <m/>
    <m/>
    <m/>
    <m/>
    <s v="私人控股"/>
    <s v="否"/>
    <s v="湖南省/长沙市/浏阳市"/>
    <s v="制药专用设备制造"/>
    <s v="工业"/>
    <n v="4624.8999999999996"/>
    <n v="4086.5"/>
    <n v="60"/>
    <m/>
    <s v="小型企业"/>
    <s v="小微企业,三农"/>
    <s v="4.1.4"/>
    <s v="雷志宏"/>
    <s v="居民身份证"/>
    <s v="142321197809183618"/>
    <s v="中国民生银行股份有限公司长沙浏阳支行"/>
    <n v="500"/>
    <s v="流动资金贷款"/>
    <n v="3.75"/>
    <s v="人民币"/>
    <s v="否"/>
    <s v="2022-11-30 00:00:00"/>
    <s v="2023-11-30 00:00:00"/>
    <m/>
    <s v="HTA501202236357092"/>
    <s v="20220301007229"/>
    <s v="HTA501202236357092-1"/>
    <s v="浏财信2022年委保合同字第095号"/>
    <n v="0"/>
    <s v="根据湘政办发（2021）12号，免收担保费"/>
    <s v="自然人保证,不动产抵押"/>
    <n v="20"/>
    <n v="40"/>
    <n v="0"/>
    <n v="20"/>
    <n v="20"/>
    <n v="0"/>
    <m/>
    <s v="高新企业"/>
    <s v="三高四新"/>
    <s v="国担非专项业务"/>
    <m/>
    <s v="国担非专项业务"/>
    <m/>
    <s v="2022-12-27 09:26:12"/>
    <s v="2022-12-30 16:49:43"/>
    <s v="2022-12-06 16:43:34"/>
    <s v="胡晓晴"/>
    <m/>
    <s v="省再担合规性审查通过"/>
    <s v="国担合规性审查通过"/>
    <m/>
    <n v="500"/>
    <n v="500"/>
    <n v="365"/>
    <n v="0"/>
    <n v="0"/>
    <n v="2E-3"/>
    <n v="10000"/>
    <n v="10000"/>
    <m/>
  </r>
  <r>
    <s v="4305422112510001"/>
    <s v="国担非专项业务"/>
    <s v="新增"/>
    <x v="20"/>
    <m/>
    <s v="湖南省融资再担保有限公司"/>
    <s v="沈简单"/>
    <s v="小微企业主"/>
    <s v="居民身份证"/>
    <s v="430123197411021458"/>
    <m/>
    <m/>
    <s v="长沙市湘木坊装饰有限公司"/>
    <s v="91430181MA4R3D633A"/>
    <s v="私人控股"/>
    <s v="否"/>
    <s v="湖南省/长沙市/浏阳市"/>
    <s v="住宅装饰和装修"/>
    <s v="建筑业"/>
    <n v="190"/>
    <n v="400"/>
    <n v="10"/>
    <m/>
    <s v="微型企业"/>
    <s v="小微企业,三农"/>
    <m/>
    <s v="沈简单"/>
    <s v="居民身份证"/>
    <s v="430123197411021458"/>
    <s v="湖南浏阳江淮村镇银行股份有限公司高新区支行"/>
    <n v="97.98"/>
    <s v="流动资金贷款"/>
    <n v="8.27"/>
    <s v="人民币"/>
    <s v="否"/>
    <s v="2022-11-25 00:00:00"/>
    <s v="2023-11-22 00:00:00"/>
    <m/>
    <s v="8425031120220136"/>
    <m/>
    <s v="8425031120220136"/>
    <s v="浏财信2022年委保合同字第119号"/>
    <n v="0"/>
    <s v="根据湘政办发（2021）12号，免收担保费"/>
    <s v="自然人保证,企业保证"/>
    <n v="0"/>
    <n v="60"/>
    <n v="0"/>
    <n v="20"/>
    <n v="20"/>
    <n v="0"/>
    <m/>
    <s v=""/>
    <s v="实际用款单位：长沙市湘木坊装饰有限公司"/>
    <s v="国担非专项业务"/>
    <m/>
    <s v="国担非专项业务"/>
    <m/>
    <s v="2022-12-27 09:26:12"/>
    <s v="2022-12-30 16:49:43"/>
    <s v="2022-12-06 16:43:34"/>
    <s v="胡晓晴"/>
    <m/>
    <s v="省再担合规性审查通过"/>
    <s v="国担合规性审查通过"/>
    <m/>
    <n v="97.98"/>
    <n v="97.98"/>
    <n v="362"/>
    <n v="0"/>
    <n v="0"/>
    <n v="2E-3"/>
    <n v="1943.49"/>
    <n v="1943.49"/>
    <m/>
  </r>
  <r>
    <s v="4302322110900005"/>
    <s v="国担非专项业务"/>
    <s v="新增"/>
    <x v="16"/>
    <s v=""/>
    <s v="湖南省融资再担保有限公司"/>
    <s v="新化县永达汽车销售有限公司"/>
    <s v="企业"/>
    <s v="统一社会信用代码"/>
    <s v="91431322MA4RTLC43A"/>
    <s v="吴冀锋"/>
    <s v="18711831111"/>
    <m/>
    <m/>
    <s v="私人控股"/>
    <s v="是"/>
    <s v="湖南省/娄底市/新化县"/>
    <s v="汽车旧车零售"/>
    <s v="零售业"/>
    <n v="271"/>
    <n v="248"/>
    <n v="3"/>
    <n v="0"/>
    <s v="微型企业"/>
    <s v="三农,小微企业"/>
    <s v=""/>
    <s v="吴冀锋"/>
    <s v="居民身份证"/>
    <s v="432524198402108310"/>
    <s v="湖南新化农村商业银行"/>
    <n v="100"/>
    <s v="流动资金贷款"/>
    <n v="6"/>
    <s v="人民币"/>
    <s v="否"/>
    <s v="2022-11-09 00:00:00"/>
    <s v="2025-11-03 00:00:00"/>
    <m/>
    <s v="32007-2022-000027"/>
    <s v="2022110918890306300000002/03/04/05/06"/>
    <s v="1-32007-2022-000027"/>
    <s v="PLDB(2022)XH0097-01"/>
    <n v="0.75"/>
    <m/>
    <s v="自然人保证"/>
    <n v="20"/>
    <n v="40"/>
    <n v="0"/>
    <n v="20"/>
    <n v="20"/>
    <n v="0"/>
    <m/>
    <s v=""/>
    <m/>
    <s v="国担非专项业务"/>
    <s v=""/>
    <s v="国担非专项业务"/>
    <m/>
    <s v="2022-12-27 11:04:02"/>
    <s v="2022-12-30 16:49:43"/>
    <s v="2022-12-06 00:00:00"/>
    <s v="谢雅馨"/>
    <m/>
    <s v="省再担合规性审查通过"/>
    <s v="国担合规性审查通过"/>
    <m/>
    <n v="100"/>
    <n v="100"/>
    <n v="1090"/>
    <n v="0"/>
    <n v="0"/>
    <n v="2E-3"/>
    <n v="2000"/>
    <n v="2000"/>
    <m/>
  </r>
  <r>
    <s v="4302322111600001"/>
    <s v="国担非专项业务"/>
    <s v="新增"/>
    <x v="16"/>
    <m/>
    <s v="湖南省融资再担保有限公司"/>
    <s v="湖南铭湛建设工程有限公司"/>
    <s v="企业"/>
    <s v="统一社会信用代码"/>
    <s v="91431321748359507Y"/>
    <s v="赵永顺"/>
    <s v="13874968888"/>
    <m/>
    <m/>
    <s v="私人控股"/>
    <s v="否"/>
    <s v="湖南省/娄底市/双峰县"/>
    <s v="住宅房屋建筑"/>
    <s v="建筑业"/>
    <n v="20656"/>
    <n v="21953"/>
    <n v="88"/>
    <m/>
    <s v="中型企业"/>
    <s v="三农"/>
    <m/>
    <s v="陈桔"/>
    <s v="居民身份证"/>
    <s v="431321199011020016"/>
    <s v="中国银行双峰支行"/>
    <n v="500"/>
    <s v="流动资金贷款"/>
    <n v="3.8"/>
    <s v="人民币"/>
    <s v="否"/>
    <s v="2022-11-16 00:00:00"/>
    <s v="2023-11-16 00:00:00"/>
    <m/>
    <s v="湘中银企借字2022-1382618-1号"/>
    <m/>
    <s v="湘中银企保字2022-1382618-1号"/>
    <s v="XLDB2021070501"/>
    <n v="1"/>
    <m/>
    <s v="企业保证,自然人保证,不动产抵押"/>
    <n v="20"/>
    <n v="40"/>
    <n v="0"/>
    <n v="20"/>
    <n v="20"/>
    <n v="0"/>
    <m/>
    <s v=""/>
    <s v="借据上无编号"/>
    <s v="国担非专项业务"/>
    <m/>
    <s v="国担非专项业务"/>
    <m/>
    <s v="2022-12-07 10:22:19"/>
    <s v="2022-12-20 11:13:38"/>
    <s v="2022-12-06 16:51:49"/>
    <s v="谢雅馨"/>
    <m/>
    <s v="省再担合规性审查通过"/>
    <s v="国担合规性审查通过"/>
    <m/>
    <n v="500"/>
    <n v="500"/>
    <n v="365"/>
    <n v="0"/>
    <n v="0"/>
    <n v="2E-3"/>
    <n v="10000"/>
    <n v="10000"/>
    <m/>
  </r>
  <r>
    <s v="4302322112400005"/>
    <s v="国担非专项业务"/>
    <s v="新增"/>
    <x v="16"/>
    <m/>
    <s v="湖南省融资再担保有限公司"/>
    <s v="湖南铭湛建设工程有限公司"/>
    <s v="企业"/>
    <s v="统一社会信用代码"/>
    <s v="91431321748359507Y"/>
    <s v="赵永顺"/>
    <s v="13874968888"/>
    <m/>
    <m/>
    <s v="私人控股"/>
    <s v="否"/>
    <s v="湖南省/娄底市/双峰县"/>
    <s v="住宅房屋建筑"/>
    <s v="建筑业"/>
    <n v="20656"/>
    <n v="21953"/>
    <n v="88"/>
    <m/>
    <s v="中型企业"/>
    <s v="三农"/>
    <m/>
    <s v="陈桔"/>
    <s v="居民身份证"/>
    <s v="431321199011020016"/>
    <s v="中国银行双峰支行"/>
    <n v="480"/>
    <s v="流动资金贷款"/>
    <n v="3.8"/>
    <s v="人民币"/>
    <s v="否"/>
    <s v="2022-11-24 00:00:00"/>
    <s v="2023-11-24 00:00:00"/>
    <m/>
    <s v="湘中银企借字2022-1382618-2号"/>
    <m/>
    <s v="湘中银企保字2022-1382618-2号"/>
    <s v="XLDB2021070501"/>
    <n v="1"/>
    <m/>
    <s v="企业保证,自然人保证,不动产抵押"/>
    <n v="20"/>
    <n v="40"/>
    <n v="0"/>
    <n v="20"/>
    <n v="20"/>
    <n v="0"/>
    <m/>
    <s v=""/>
    <s v="借据上无编号"/>
    <s v="国担非专项业务"/>
    <m/>
    <s v="国担非专项业务"/>
    <m/>
    <s v="2022-12-07 10:22:19"/>
    <s v="2022-12-20 11:13:38"/>
    <s v="2022-12-06 16:51:49"/>
    <s v="谢雅馨"/>
    <m/>
    <s v="省再担合规性审查通过"/>
    <s v="国担合规性审查通过"/>
    <m/>
    <n v="480"/>
    <n v="480"/>
    <n v="365"/>
    <n v="0"/>
    <n v="0"/>
    <n v="2E-3"/>
    <n v="9600"/>
    <n v="9600"/>
    <m/>
  </r>
  <r>
    <s v="4302322111000003"/>
    <s v="国担非专项业务"/>
    <s v="新增"/>
    <x v="16"/>
    <m/>
    <s v="湖南省融资再担保有限公司"/>
    <s v="湖南威嘉生物科技有限公司"/>
    <s v="企业"/>
    <s v="统一社会信用代码"/>
    <s v="91431321559525668G"/>
    <s v="王立军"/>
    <s v="13341605826"/>
    <m/>
    <m/>
    <s v="私人控股"/>
    <s v="否"/>
    <s v="湖南省/娄底市/双峰县"/>
    <s v="化学药品原料药制造"/>
    <s v="工业"/>
    <n v="11554"/>
    <n v="9339"/>
    <n v="130"/>
    <m/>
    <s v="小型企业"/>
    <s v="小微企业"/>
    <s v="4.1.2"/>
    <s v="王立军"/>
    <s v="居民身份证"/>
    <s v="310105196907304414"/>
    <s v="中国农业发展银行娄底市分行营业部"/>
    <n v="500"/>
    <s v="流动资金贷款"/>
    <n v="3.7"/>
    <s v="人民币"/>
    <s v="否"/>
    <s v="2022-11-10 00:00:00"/>
    <s v="2023-05-05 00:00:00"/>
    <m/>
    <s v="43062020220004166"/>
    <s v="430620220004514"/>
    <s v="43100120220020636"/>
    <s v="XLDB0120190020-01"/>
    <n v="1"/>
    <m/>
    <s v="企业保证,自然人保证"/>
    <n v="20"/>
    <n v="40"/>
    <n v="0"/>
    <n v="20"/>
    <n v="20"/>
    <n v="0"/>
    <m/>
    <s v="高新企业"/>
    <m/>
    <s v="国担非专项业务"/>
    <m/>
    <s v="国担非专项业务"/>
    <m/>
    <s v="2022-12-07 10:22:19"/>
    <s v="2022-12-20 11:13:38"/>
    <s v="2022-12-06 16:51:49"/>
    <s v="谢雅馨"/>
    <m/>
    <s v="省再担合规性审查通过"/>
    <s v="国担合规性审查通过"/>
    <m/>
    <n v="500"/>
    <n v="500"/>
    <n v="176"/>
    <n v="0"/>
    <n v="0"/>
    <n v="2E-3"/>
    <n v="4821.92"/>
    <n v="4821.92"/>
    <m/>
  </r>
  <r>
    <s v="4302322110200002"/>
    <s v="国担非专项业务"/>
    <s v="新增"/>
    <x v="16"/>
    <m/>
    <s v="湖南省融资再担保有限公司"/>
    <s v="涟源市振湘扶贫开发有限公司"/>
    <s v="企业"/>
    <s v="统一社会信用代码"/>
    <s v="91431382MA4QQ1U70T"/>
    <s v="谢礼"/>
    <s v="15399899777"/>
    <m/>
    <m/>
    <s v="私人控股"/>
    <s v="否"/>
    <s v="湖南省/娄底市/涟源市"/>
    <s v="园区管理服务"/>
    <s v="租赁和商务服务业"/>
    <n v="1900"/>
    <n v="140"/>
    <n v="5"/>
    <n v="0"/>
    <s v="微型企业"/>
    <s v="小微企业"/>
    <m/>
    <s v="谢礼"/>
    <s v="居民身份证"/>
    <s v="432503197812188775"/>
    <s v="湖南涟源农村商业银行股份有限公司枫坪支行"/>
    <n v="200"/>
    <s v="流动资金贷款"/>
    <n v="5.88"/>
    <s v="人民币"/>
    <s v="否"/>
    <s v="2022-11-02 00:00:00"/>
    <s v="2023-10-31 00:00:00"/>
    <m/>
    <s v="（31516）借字（2022）第0004号"/>
    <s v="2022110211890212000000001"/>
    <s v="31516（担）2022-第0004号"/>
    <s v="PLDB(2022)LY05801"/>
    <n v="0.75"/>
    <m/>
    <s v="自然人保证,企业保证"/>
    <n v="20"/>
    <n v="40"/>
    <n v="0"/>
    <n v="20"/>
    <n v="20"/>
    <n v="0"/>
    <m/>
    <s v=""/>
    <m/>
    <s v="湘再担产品"/>
    <m/>
    <s v="湘再担产品"/>
    <m/>
    <s v="2022-12-07 10:22:19"/>
    <s v="2022-12-20 11:14:02"/>
    <s v="2022-12-06 16:51:49"/>
    <s v="谢雅馨"/>
    <m/>
    <s v="省再担合规性审查通过"/>
    <s v="国担合规性审查通过"/>
    <m/>
    <n v="200"/>
    <n v="200"/>
    <n v="363"/>
    <n v="0"/>
    <n v="0"/>
    <n v="2E-3"/>
    <n v="3978.08"/>
    <n v="3978.08"/>
    <m/>
  </r>
  <r>
    <s v="4302322110900006"/>
    <s v="国担非专项业务"/>
    <s v="新增"/>
    <x v="16"/>
    <m/>
    <s v="湖南省融资再担保有限公司"/>
    <s v="娄底市宝泰汽车有限公司"/>
    <s v="企业"/>
    <s v="统一社会信用代码"/>
    <s v="914313005635162626"/>
    <s v="吴建升"/>
    <s v="13873896868"/>
    <m/>
    <m/>
    <s v="私人控股"/>
    <s v="否"/>
    <s v="湖南省/娄底市/娄星区"/>
    <s v="汽车新车零售"/>
    <s v="零售业"/>
    <n v="5164"/>
    <n v="18729"/>
    <n v="48"/>
    <n v="139"/>
    <s v="小型企业"/>
    <s v="小微企业"/>
    <m/>
    <s v="吴建升"/>
    <s v="居民身份证"/>
    <s v="432503197104110555"/>
    <s v="长沙银行股份有限公司双峰支行"/>
    <n v="400"/>
    <s v="流动资金贷款"/>
    <n v="5"/>
    <s v="人民币"/>
    <s v="否"/>
    <s v="2022-11-09 00:00:00"/>
    <s v="2023-11-09 00:00:00"/>
    <m/>
    <s v="112220221001000923000"/>
    <m/>
    <s v="DB11220120221107065150"/>
    <s v="XLDB0120200042-01"/>
    <n v="1"/>
    <m/>
    <s v="企业保证,自然人保证,权利质押,动产抵押"/>
    <n v="20"/>
    <n v="40"/>
    <n v="0"/>
    <n v="20"/>
    <n v="20"/>
    <n v="0"/>
    <m/>
    <s v=""/>
    <s v="借据无编号"/>
    <s v="国担非专项业务"/>
    <m/>
    <s v="国担非专项业务"/>
    <m/>
    <s v="2022-12-07 10:22:19"/>
    <s v="2022-12-20 11:14:02"/>
    <s v="2022-12-06 16:51:49"/>
    <s v="谢雅馨"/>
    <m/>
    <s v="省再担合规性审查通过"/>
    <s v="国担合规性审查通过"/>
    <m/>
    <n v="400"/>
    <n v="400"/>
    <n v="365"/>
    <n v="0"/>
    <n v="0"/>
    <n v="2E-3"/>
    <n v="8000"/>
    <n v="8000"/>
    <m/>
  </r>
  <r>
    <s v="4302322112200002"/>
    <s v="国担非专项业务"/>
    <s v="新增"/>
    <x v="16"/>
    <m/>
    <s v="湖南省融资再担保有限公司"/>
    <s v="娄底市宝泰汽车有限公司"/>
    <s v="企业"/>
    <s v="统一社会信用代码"/>
    <s v="914313005635162626"/>
    <s v="吴建升"/>
    <s v="13873896868"/>
    <m/>
    <m/>
    <s v="私人控股"/>
    <s v="否"/>
    <s v="湖南省/娄底市/娄星区"/>
    <s v="汽车新车零售"/>
    <s v="零售业"/>
    <n v="5164"/>
    <n v="18729"/>
    <n v="48"/>
    <n v="139"/>
    <s v="小型企业"/>
    <s v="小微企业"/>
    <m/>
    <s v="吴建升"/>
    <s v="居民身份证"/>
    <s v="432503197104110555"/>
    <s v="长沙银行股份有限公司双峰支行"/>
    <n v="500"/>
    <s v="流动资金贷款"/>
    <n v="5"/>
    <s v="人民币"/>
    <s v="否"/>
    <s v="2022-11-22 00:00:00"/>
    <s v="2023-11-21 00:00:00"/>
    <m/>
    <s v="112220221001000924000"/>
    <m/>
    <s v="DB11220120221107065151"/>
    <s v="XLDB0120200042-01"/>
    <n v="1"/>
    <m/>
    <s v="企业保证,自然人保证,权利质押,动产抵押"/>
    <n v="20"/>
    <n v="40"/>
    <n v="0"/>
    <n v="20"/>
    <n v="20"/>
    <n v="0"/>
    <m/>
    <s v=""/>
    <s v="借据无编号"/>
    <s v="国担非专项业务"/>
    <m/>
    <s v="国担非专项业务"/>
    <m/>
    <s v="2022-12-07 10:22:19"/>
    <s v="2022-12-20 11:14:02"/>
    <s v="2022-12-06 16:51:49"/>
    <s v="谢雅馨"/>
    <m/>
    <s v="省再担合规性审查通过"/>
    <s v="国担合规性审查通过"/>
    <m/>
    <n v="500"/>
    <n v="500"/>
    <n v="364"/>
    <n v="0"/>
    <n v="0"/>
    <n v="2E-3"/>
    <n v="9972.6"/>
    <n v="9972.6"/>
    <m/>
  </r>
  <r>
    <s v="4302322111500005"/>
    <s v="国担非专项业务"/>
    <s v="新增"/>
    <x v="16"/>
    <m/>
    <s v="湖南省融资再担保有限公司"/>
    <s v="娄底市高通汽车销售有限公司"/>
    <s v="企业"/>
    <s v="统一社会信用代码"/>
    <s v="91431300MA4LKBUG4Y"/>
    <s v="龙文慧"/>
    <s v="13786825723"/>
    <m/>
    <m/>
    <s v="私人控股"/>
    <s v="否"/>
    <s v="湖南省/娄底市/娄星区"/>
    <s v="汽车新车零售"/>
    <s v="零售业"/>
    <n v="2030"/>
    <n v="4890"/>
    <n v="30"/>
    <m/>
    <s v="小型企业"/>
    <s v="小微企业"/>
    <m/>
    <s v="王高科"/>
    <s v="居民身份证"/>
    <s v="432522197103048015"/>
    <s v="中国建设银行股份有限公司娄底城东支行"/>
    <n v="500"/>
    <s v="流动资金贷款"/>
    <n v="4"/>
    <s v="人民币"/>
    <s v="否"/>
    <s v="2022-11-15 00:00:00"/>
    <s v="2023-11-15 00:00:00"/>
    <m/>
    <s v="HTZ430698500CNED2022N001"/>
    <m/>
    <s v="HTC430698500ZGDB2022N006"/>
    <s v="XLDB2022101701"/>
    <n v="1"/>
    <m/>
    <s v="企业保证,自然人保证,不动产抵押,权利质押"/>
    <n v="20"/>
    <n v="40"/>
    <n v="0"/>
    <n v="20"/>
    <n v="20"/>
    <n v="0"/>
    <m/>
    <s v=""/>
    <s v="借据上无编号"/>
    <s v="国担非专项业务"/>
    <m/>
    <s v="国担非专项业务"/>
    <m/>
    <s v="2022-12-07 10:22:19"/>
    <s v="2022-12-20 11:13:38"/>
    <s v="2022-12-06 16:51:49"/>
    <s v="谢雅馨"/>
    <m/>
    <s v="省再担合规性审查通过"/>
    <s v="国担合规性审查通过"/>
    <m/>
    <n v="500"/>
    <n v="500"/>
    <n v="365"/>
    <n v="0"/>
    <n v="0"/>
    <n v="2E-3"/>
    <n v="10000"/>
    <n v="10000"/>
    <m/>
  </r>
  <r>
    <s v="4302322112100001"/>
    <s v="国担非专项业务"/>
    <s v="新增"/>
    <x v="16"/>
    <m/>
    <s v="湖南省融资再担保有限公司"/>
    <s v="娄底高隆汽车贸易有限公司"/>
    <s v="企业"/>
    <s v="统一社会信用代码"/>
    <s v="91431300MA4PK5H67H"/>
    <s v="王高科"/>
    <s v="13973811698"/>
    <m/>
    <m/>
    <s v="私人控股"/>
    <s v="否"/>
    <s v="湖南省/娄底市/娄星区"/>
    <s v="汽车新车零售"/>
    <s v="零售业"/>
    <n v="1522"/>
    <n v="4297"/>
    <n v="42"/>
    <m/>
    <s v="小型企业"/>
    <s v="小微企业"/>
    <m/>
    <s v="龙文慧"/>
    <s v="居民身份证"/>
    <s v="43250319850927355X"/>
    <s v="中国银行股份有限公司娄底分行"/>
    <n v="500"/>
    <s v="流动资金贷款"/>
    <n v="3.9"/>
    <s v="人民币"/>
    <s v="否"/>
    <s v="2022-11-21 00:00:00"/>
    <s v="2023-11-21 00:00:00"/>
    <m/>
    <s v="湘中银企借字2022-1371951号"/>
    <m/>
    <s v="湘中银企保字2022-1371951-3号"/>
    <s v="XLDB2022101801"/>
    <n v="1"/>
    <m/>
    <s v="企业保证,自然人保证,权利质押"/>
    <n v="20"/>
    <n v="40"/>
    <n v="0"/>
    <n v="20"/>
    <n v="20"/>
    <n v="0"/>
    <m/>
    <s v=""/>
    <s v="借据上无编号"/>
    <s v="国担非专项业务"/>
    <m/>
    <s v="国担非专项业务"/>
    <m/>
    <s v="2022-12-07 10:22:19"/>
    <s v="2022-12-20 11:13:38"/>
    <s v="2022-12-06 16:51:49"/>
    <s v="谢雅馨"/>
    <m/>
    <s v="省再担合规性审查通过"/>
    <s v="国担合规性审查通过"/>
    <m/>
    <n v="500"/>
    <n v="500"/>
    <n v="365"/>
    <n v="0"/>
    <n v="0"/>
    <n v="2E-3"/>
    <n v="10000"/>
    <n v="10000"/>
    <m/>
  </r>
  <r>
    <s v="4302322111800002"/>
    <s v="国担非专项业务"/>
    <s v="新增"/>
    <x v="16"/>
    <m/>
    <s v="湖南省融资再担保有限公司"/>
    <s v="娄底市聚优数字传媒有限责任公司"/>
    <s v="企业"/>
    <s v="统一社会信用代码"/>
    <s v="91431300092587194E"/>
    <s v="吴名坚"/>
    <s v="18673875555"/>
    <m/>
    <m/>
    <s v="私人控股"/>
    <s v="否"/>
    <s v="湖南省/娄底市/娄星区"/>
    <s v="互联网广告服务"/>
    <s v="租赁和商务服务业"/>
    <n v="500"/>
    <n v="549"/>
    <n v="14"/>
    <n v="10"/>
    <s v="小型企业"/>
    <s v="小微企业"/>
    <s v="8.4.0"/>
    <s v="吴名坚"/>
    <s v="居民身份证"/>
    <s v="432503198207080410"/>
    <s v="湖南娄底农村商业银行体育馆支行"/>
    <n v="200"/>
    <s v="流动资金贷款"/>
    <n v="5.15"/>
    <s v="人民币"/>
    <s v="否"/>
    <s v="2022-11-18 00:00:00"/>
    <s v="2024-11-18 00:00:00"/>
    <m/>
    <s v="-33009-2022-522"/>
    <s v="2022111818890506000000001"/>
    <s v="1-33009-2022-00000010"/>
    <s v="XLDB2022090801"/>
    <n v="0.75"/>
    <m/>
    <s v="自然人保证,不动产抵押,动产抵押"/>
    <n v="20"/>
    <n v="40"/>
    <n v="0"/>
    <n v="20"/>
    <n v="20"/>
    <n v="0"/>
    <m/>
    <s v=""/>
    <s v="借据无编号"/>
    <s v="国担非专项业务"/>
    <m/>
    <s v="国担非专项业务"/>
    <m/>
    <s v="2022-12-07 10:22:19"/>
    <s v="2022-12-20 11:13:38"/>
    <s v="2022-12-06 16:51:49"/>
    <s v="谢雅馨"/>
    <m/>
    <s v="省再担合规性审查通过"/>
    <s v="国担合规性审查通过"/>
    <m/>
    <n v="200"/>
    <n v="200"/>
    <n v="731"/>
    <n v="0"/>
    <n v="0"/>
    <n v="2E-3"/>
    <n v="4000"/>
    <n v="4000"/>
    <m/>
  </r>
  <r>
    <s v="4302322111100007"/>
    <s v="国担非专项业务"/>
    <s v="新增"/>
    <x v="16"/>
    <m/>
    <s v="湖南省融资再担保有限公司"/>
    <s v="娄底百善医院有限责任公司"/>
    <s v="企业"/>
    <s v="统一社会信用代码"/>
    <s v="91431300MA4L6KKY6B"/>
    <s v="刘育连"/>
    <s v="13873819869"/>
    <m/>
    <m/>
    <s v="私人控股"/>
    <s v="是"/>
    <s v="湖南省/娄底市/娄星区"/>
    <s v="专科医院"/>
    <s v="其他未列明行业"/>
    <n v="1496"/>
    <n v="631"/>
    <n v="73"/>
    <m/>
    <s v="小型企业"/>
    <s v="小微企业"/>
    <s v="4.1.5"/>
    <s v="刘育连"/>
    <s v="居民身份证"/>
    <s v="432501196608040063"/>
    <s v="华融湘江银行娄底月塘支行"/>
    <n v="200"/>
    <s v="流动资金贷款"/>
    <n v="5.15"/>
    <s v="人民币"/>
    <s v="否"/>
    <s v="2022-11-11 00:00:00"/>
    <s v="2024-11-11 00:00:00"/>
    <m/>
    <s v="华银娄（月塘支行）流资贷字（2022）年第58号"/>
    <s v="760220220360525"/>
    <s v="华银娄（月塘支行）保字（2022）年第152号"/>
    <s v="XLDB2022100501"/>
    <n v="0.75"/>
    <m/>
    <s v="自然人保证,不动产抵押"/>
    <n v="20"/>
    <n v="40"/>
    <n v="0"/>
    <n v="20"/>
    <n v="20"/>
    <n v="0"/>
    <m/>
    <s v=""/>
    <m/>
    <s v="国担非专项业务"/>
    <m/>
    <s v="国担非专项业务"/>
    <m/>
    <s v="2022-12-07 10:22:19"/>
    <s v="2022-12-20 11:13:38"/>
    <s v="2022-12-06 16:51:49"/>
    <s v="谢雅馨"/>
    <m/>
    <s v="省再担合规性审查通过"/>
    <s v="国担合规性审查通过"/>
    <m/>
    <n v="200"/>
    <n v="200"/>
    <n v="731"/>
    <n v="0"/>
    <n v="0"/>
    <n v="2E-3"/>
    <n v="4000"/>
    <n v="4000"/>
    <m/>
  </r>
  <r>
    <s v="4302322111800003"/>
    <s v="国担非专项业务"/>
    <s v="新增"/>
    <x v="16"/>
    <m/>
    <s v="湖南省融资再担保有限公司"/>
    <s v="娄底市格林装饰有限公司"/>
    <s v="企业"/>
    <s v="统一社会信用代码"/>
    <s v="914313003972841274"/>
    <s v="阳娜"/>
    <s v="13548837360"/>
    <m/>
    <m/>
    <s v="私人控股"/>
    <s v="是"/>
    <s v="湖南省/娄底市/娄星区"/>
    <s v="住宅装饰和装修"/>
    <s v="建筑业"/>
    <n v="1406"/>
    <n v="1826"/>
    <n v="10"/>
    <m/>
    <s v="小型企业"/>
    <s v="小微企业"/>
    <m/>
    <s v="阳娜"/>
    <s v="居民身份证"/>
    <s v="432503198803015025"/>
    <s v="湖南娄底农村商业银行双江支行"/>
    <n v="300"/>
    <s v="流动资金贷款"/>
    <n v="5.15"/>
    <s v="人民币"/>
    <s v="否"/>
    <s v="2022-11-18 00:00:00"/>
    <s v="2024-11-18 00:00:00"/>
    <m/>
    <s v="-33024-2022-581"/>
    <s v="2022111818890522000000001"/>
    <s v="1-33024-2022-00000016"/>
    <s v="XLDB2022110301"/>
    <n v="0.75"/>
    <m/>
    <s v="自然人保证,动产抵押,不动产抵押"/>
    <n v="20"/>
    <n v="40"/>
    <n v="0"/>
    <n v="20"/>
    <n v="20"/>
    <n v="0"/>
    <m/>
    <s v=""/>
    <m/>
    <s v="国担非专项业务"/>
    <m/>
    <s v="国担非专项业务"/>
    <m/>
    <s v="2022-12-07 10:22:19"/>
    <s v="2022-12-20 11:13:38"/>
    <s v="2022-12-06 16:51:49"/>
    <s v="谢雅馨"/>
    <m/>
    <s v="省再担合规性审查通过"/>
    <s v="国担合规性审查通过"/>
    <m/>
    <n v="300"/>
    <n v="300"/>
    <n v="731"/>
    <n v="0"/>
    <n v="0"/>
    <n v="2E-3"/>
    <n v="6000"/>
    <n v="6000"/>
    <m/>
  </r>
  <r>
    <s v="4302322112510001"/>
    <s v="国担非专项业务"/>
    <s v="新增"/>
    <x v="16"/>
    <m/>
    <s v="湖南省融资再担保有限公司"/>
    <s v="刘仁亮"/>
    <s v="个体工商户"/>
    <s v="居民身份证"/>
    <s v="432503198803042795"/>
    <s v="刘仁亮"/>
    <s v="13786807886"/>
    <s v="娄底市娄星区爱尚运动会所万豪店"/>
    <s v="92431302MA4PPL4C4R"/>
    <s v="私人控股"/>
    <s v="否"/>
    <s v="湖南省/娄底市/娄星区"/>
    <s v="健身休闲活动"/>
    <s v="其他未列明行业"/>
    <n v="611"/>
    <n v="1029"/>
    <n v="10"/>
    <m/>
    <s v="其他"/>
    <s v="小微企业"/>
    <m/>
    <s v="刘仁亮"/>
    <s v="居民身份证"/>
    <s v="432503198803042795"/>
    <s v="长沙银行娄底娄星支行"/>
    <n v="300"/>
    <s v="流动资金贷款"/>
    <n v="4.5"/>
    <s v="人民币"/>
    <s v="否"/>
    <s v="2022-11-25 00:00:00"/>
    <s v="2023-11-24 00:00:00"/>
    <m/>
    <s v="20221030202044792"/>
    <m/>
    <s v="20220000017074775"/>
    <s v="XLDB0620180072-01"/>
    <n v="0.75"/>
    <m/>
    <s v="自然人保证,不动产抵押"/>
    <n v="20"/>
    <n v="40"/>
    <n v="0"/>
    <n v="20"/>
    <n v="20"/>
    <n v="0"/>
    <m/>
    <s v=""/>
    <s v="借据上无编号"/>
    <s v="国担非专项业务"/>
    <m/>
    <s v="国担非专项业务"/>
    <m/>
    <s v="2022-12-07 10:22:19"/>
    <s v="2022-12-20 11:13:38"/>
    <s v="2022-12-06 16:51:49"/>
    <s v="谢雅馨"/>
    <m/>
    <s v="省再担合规性审查通过"/>
    <s v="国担合规性审查通过"/>
    <m/>
    <n v="300"/>
    <n v="300"/>
    <n v="364"/>
    <n v="0"/>
    <n v="0"/>
    <n v="2E-3"/>
    <n v="5983.56"/>
    <n v="5983.56"/>
    <m/>
  </r>
  <r>
    <s v="4302322110300002"/>
    <s v="国担非专项业务"/>
    <s v="新增"/>
    <x v="16"/>
    <m/>
    <s v="湖南省融资再担保有限公司"/>
    <s v="湖南肖老爷食品有限公司"/>
    <s v="企业"/>
    <s v="统一社会信用代码"/>
    <s v="9143138277446663X9"/>
    <s v="易咏莲"/>
    <s v="13907388943"/>
    <m/>
    <m/>
    <s v="私人控股"/>
    <s v="否"/>
    <s v="湖南省/娄底市/涟源市"/>
    <s v="中药饮片加工"/>
    <s v="工业"/>
    <n v="17284"/>
    <n v="16229"/>
    <n v="88"/>
    <m/>
    <s v="小型企业"/>
    <s v="小微企业"/>
    <s v="4.1.3"/>
    <s v="王业"/>
    <s v="居民身份证"/>
    <s v="432501198605147016"/>
    <s v="中国农业银行股份有限公司涟钢支行"/>
    <n v="300"/>
    <s v="流动资金贷款"/>
    <n v="4.7850000000000001"/>
    <s v="人民币"/>
    <s v="否"/>
    <s v="2022-11-03 00:00:00"/>
    <s v="2023-05-02 00:00:00"/>
    <m/>
    <s v="43062020220004090"/>
    <m/>
    <s v="43100120220020381"/>
    <s v="XLDB0120190009-01"/>
    <n v="1"/>
    <m/>
    <s v="自然人保证,企业保证"/>
    <n v="20"/>
    <n v="40"/>
    <n v="0"/>
    <n v="20"/>
    <n v="20"/>
    <n v="0"/>
    <m/>
    <s v=""/>
    <s v="借据上无编号"/>
    <s v="国担非专项业务"/>
    <m/>
    <s v="国担非专项业务"/>
    <m/>
    <s v="2022-12-07 10:22:19"/>
    <s v="2022-12-20 11:13:38"/>
    <s v="2022-12-06 16:51:49"/>
    <s v="谢雅馨"/>
    <m/>
    <s v="省再担合规性审查通过"/>
    <s v="国担合规性审查通过"/>
    <m/>
    <n v="300"/>
    <n v="300"/>
    <n v="180"/>
    <n v="0"/>
    <n v="0"/>
    <n v="2E-3"/>
    <n v="2958.9"/>
    <n v="2958.9"/>
    <m/>
  </r>
  <r>
    <s v="4302322110300003"/>
    <s v="国担非专项业务"/>
    <s v="新增"/>
    <x v="16"/>
    <m/>
    <s v="湖南省融资再担保有限公司"/>
    <s v="湖南肖老爷食品有限公司"/>
    <s v="企业"/>
    <s v="统一社会信用代码"/>
    <s v="9143138277446663X9"/>
    <s v="易咏莲"/>
    <s v="13907388943"/>
    <m/>
    <m/>
    <s v="私人控股"/>
    <s v="否"/>
    <s v="湖南省/娄底市/涟源市"/>
    <s v="中药饮片加工"/>
    <s v="工业"/>
    <n v="17284"/>
    <n v="16229"/>
    <n v="88"/>
    <m/>
    <s v="小型企业"/>
    <s v="小微企业"/>
    <s v="4.1.3"/>
    <s v="王业"/>
    <s v="居民身份证"/>
    <s v="432501198605147016"/>
    <s v="中国农业银行股份有限公司涟钢支行"/>
    <n v="490"/>
    <s v="流动资金贷款"/>
    <n v="4.7850000000000001"/>
    <s v="人民币"/>
    <s v="否"/>
    <s v="2022-11-03 00:00:00"/>
    <s v="2023-05-02 00:00:00"/>
    <m/>
    <s v="43062020220004094"/>
    <m/>
    <s v="43100120220020384"/>
    <s v="XLDB0120190009-01"/>
    <n v="1"/>
    <m/>
    <s v="自然人保证,企业保证"/>
    <n v="20"/>
    <n v="40"/>
    <n v="0"/>
    <n v="20"/>
    <n v="20"/>
    <n v="0"/>
    <m/>
    <s v=""/>
    <s v="借据上无编号"/>
    <s v="国担非专项业务"/>
    <m/>
    <s v="国担非专项业务"/>
    <m/>
    <s v="2022-12-07 10:22:19"/>
    <s v="2022-12-20 11:13:38"/>
    <s v="2022-12-06 16:51:49"/>
    <s v="谢雅馨"/>
    <m/>
    <s v="省再担合规性审查通过"/>
    <s v="国担合规性审查通过"/>
    <m/>
    <n v="490"/>
    <n v="490"/>
    <n v="180"/>
    <n v="0"/>
    <n v="0"/>
    <n v="2E-3"/>
    <n v="4832.88"/>
    <n v="4832.88"/>
    <m/>
  </r>
  <r>
    <s v="4302322112900002"/>
    <s v="国担非专项业务"/>
    <s v="新增"/>
    <x v="16"/>
    <s v=""/>
    <s v="湖南省融资再担保有限公司"/>
    <s v="娄底市娄星区杉山镇小碧村股份经济合作联合社"/>
    <s v="非企业经济组织"/>
    <s v="统一社会信用代码"/>
    <s v="N2431302MF26680256"/>
    <s v="吴拥政"/>
    <s v="13786859095"/>
    <m/>
    <m/>
    <s v="集体控股"/>
    <s v="是"/>
    <s v="湖南省/娄底市/娄星区"/>
    <s v="农村集体经济组织管理"/>
    <s v="租赁和商务服务业"/>
    <n v="6230.3"/>
    <n v="22.1"/>
    <n v="12"/>
    <n v="0"/>
    <s v="其他"/>
    <s v="三农"/>
    <s v=""/>
    <s v="吴拥政"/>
    <s v="居民身份证"/>
    <s v="431302197907230018"/>
    <s v="中国建设银行娄底吉星路支行"/>
    <n v="350"/>
    <s v="流动资金贷款"/>
    <n v="4.25"/>
    <s v="人民币"/>
    <s v="否"/>
    <s v="2022-11-29 00:00:00"/>
    <s v="2025-06-02 00:00:00"/>
    <m/>
    <s v="HETO4301072152022N0008"/>
    <m/>
    <s v="【2022】担保合作建字第1号"/>
    <s v="HTZ430697200LDZJ2022N02L"/>
    <n v="0.75"/>
    <m/>
    <s v="无"/>
    <n v="20"/>
    <n v="40"/>
    <n v="0"/>
    <n v="20"/>
    <n v="20"/>
    <n v="0"/>
    <m/>
    <s v=""/>
    <s v="借据无编号"/>
    <s v="乡村振兴共享贷"/>
    <s v=""/>
    <s v="国担非专项业务"/>
    <m/>
    <s v="2022-12-27 11:04:02"/>
    <s v="2022-12-30 16:49:43"/>
    <s v="2022-12-06 00:00:00"/>
    <s v="谢雅馨"/>
    <m/>
    <s v="省再担合规性审查通过"/>
    <s v="国担合规性审查通过"/>
    <m/>
    <n v="350"/>
    <n v="350"/>
    <n v="916"/>
    <n v="0"/>
    <n v="0"/>
    <n v="2E-3"/>
    <n v="7000"/>
    <n v="7000"/>
    <m/>
  </r>
  <r>
    <s v="4302322112900003"/>
    <s v="国担非专项业务"/>
    <s v="新增"/>
    <x v="16"/>
    <m/>
    <s v="湖南省融资再担保有限公司"/>
    <s v="娄底市娄星区杉山镇同福村股份经济合作联合社"/>
    <s v="非企业经济组织"/>
    <s v="统一社会信用代码"/>
    <s v="N2431302MF2667639E"/>
    <s v="黄星晖"/>
    <s v="15717387738"/>
    <m/>
    <m/>
    <s v="集体控股"/>
    <s v="是"/>
    <s v="湖南省/娄底市/娄星区"/>
    <s v="农村集体经济组织管理"/>
    <s v="租赁和商务服务业"/>
    <n v="1387.41"/>
    <n v="0.9"/>
    <n v="12"/>
    <n v="0"/>
    <s v="其他"/>
    <s v="三农"/>
    <m/>
    <s v="黄星晖"/>
    <s v="居民身份证"/>
    <s v="432501199107305514"/>
    <s v="中国建设银行娄底吉星路支行"/>
    <n v="350"/>
    <s v="流动资金贷款"/>
    <n v="4.25"/>
    <s v="人民币"/>
    <s v="否"/>
    <s v="2022-11-29 00:00:00"/>
    <s v="2025-06-06 00:00:00"/>
    <m/>
    <s v="HETO4301072152022N0009"/>
    <m/>
    <s v="【2022】担保合作建字第1号"/>
    <s v="HTZ430697200LDZJ2022N02L"/>
    <n v="0.75"/>
    <m/>
    <s v="无"/>
    <n v="20"/>
    <n v="40"/>
    <n v="0"/>
    <n v="20"/>
    <n v="20"/>
    <n v="0"/>
    <m/>
    <s v=""/>
    <s v="借据无编号"/>
    <s v="乡村振兴共享贷"/>
    <m/>
    <s v="国担非专项业务"/>
    <m/>
    <s v="2022-12-07 10:22:29"/>
    <s v="2022-12-20 11:14:02"/>
    <s v="2022-12-06 17:15:43"/>
    <s v="谢雅馨"/>
    <m/>
    <s v="省再担合规性审查通过"/>
    <s v="国担合规性审查通过"/>
    <m/>
    <n v="350"/>
    <n v="350"/>
    <n v="920"/>
    <n v="0"/>
    <n v="0"/>
    <n v="2E-3"/>
    <n v="7000"/>
    <n v="7000"/>
    <m/>
  </r>
  <r>
    <s v="4302322112900004"/>
    <s v="国担非专项业务"/>
    <s v="新增"/>
    <x v="16"/>
    <m/>
    <s v="湖南省融资再担保有限公司"/>
    <s v="娄底市娄星区杉山镇花溪村股份经济联合社"/>
    <s v="非企业经济组织"/>
    <s v="统一社会信用代码"/>
    <s v="N2431302MF26830228"/>
    <s v="谭满平"/>
    <s v="13789240232"/>
    <m/>
    <m/>
    <s v="集体控股"/>
    <s v="是"/>
    <s v="湖南省/娄底市/娄星区"/>
    <s v="农村集体经济组织管理"/>
    <s v="租赁和商务服务业"/>
    <n v="5504"/>
    <n v="20.3"/>
    <n v="12"/>
    <n v="0"/>
    <s v="其他"/>
    <s v="三农"/>
    <m/>
    <s v="谭满平"/>
    <s v="居民身份证"/>
    <s v="432501197211275010"/>
    <s v="中国建设银行娄底吉星路支行"/>
    <n v="350"/>
    <s v="流动资金贷款"/>
    <n v="4.25"/>
    <s v="人民币"/>
    <s v="否"/>
    <s v="2022-11-29 00:00:00"/>
    <s v="2025-06-02 00:00:00"/>
    <m/>
    <s v="HETO4301072152022N000A"/>
    <m/>
    <s v="【2022】担保合作建字第1号"/>
    <s v="HTZ430697200LDZJ2022N02L"/>
    <n v="0.75"/>
    <m/>
    <s v="无"/>
    <n v="20"/>
    <n v="40"/>
    <n v="0"/>
    <n v="20"/>
    <n v="20"/>
    <n v="0"/>
    <m/>
    <s v=""/>
    <s v="借据无编号"/>
    <s v="乡村振兴共享贷"/>
    <m/>
    <s v="国担非专项业务"/>
    <m/>
    <s v="2022-12-07 10:22:29"/>
    <s v="2022-12-20 11:13:38"/>
    <s v="2022-12-06 17:15:43"/>
    <s v="谢雅馨"/>
    <m/>
    <s v="省再担合规性审查通过"/>
    <s v="国担合规性审查通过"/>
    <m/>
    <n v="350"/>
    <n v="350"/>
    <n v="916"/>
    <n v="0"/>
    <n v="0"/>
    <n v="2E-3"/>
    <n v="7000"/>
    <n v="7000"/>
    <m/>
  </r>
  <r>
    <s v="4305922112500001"/>
    <s v="国担非专项业务"/>
    <s v="新增"/>
    <x v="9"/>
    <s v=""/>
    <s v="湖南省融资再担保有限公司"/>
    <s v="蓝山沙帮智慧农业服务有限公司"/>
    <s v="企业"/>
    <s v="统一社会信用代码"/>
    <s v="91431127MA4RA19L5Q"/>
    <s v="江培福"/>
    <s v="15801267168"/>
    <m/>
    <m/>
    <s v="私人控股"/>
    <s v="否"/>
    <s v="湖南省/永州市/蓝山县"/>
    <s v="蔬菜种植"/>
    <s v="农、林、牧、渔业"/>
    <n v="1990.82"/>
    <n v="116.53"/>
    <n v="25"/>
    <m/>
    <s v="小型企业"/>
    <s v="小微企业,三农"/>
    <s v=""/>
    <s v="江培福"/>
    <s v="居民身份证"/>
    <s v="362331198009152715"/>
    <s v="湖南蓝山农村商业银行"/>
    <n v="200"/>
    <s v="流动资金贷款"/>
    <n v="6"/>
    <s v="人民币"/>
    <s v="否"/>
    <s v="2022-11-25 00:00:00"/>
    <s v="2023-11-25 00:00:00"/>
    <m/>
    <s v="-42000-2022-00001259"/>
    <m/>
    <s v="1-42000-2022-00000408"/>
    <s v="（2022）融字第78号"/>
    <n v="1"/>
    <m/>
    <s v="自然人保证,企业保证"/>
    <n v="20"/>
    <n v="40"/>
    <n v="0"/>
    <n v="20"/>
    <n v="20"/>
    <n v="0"/>
    <m/>
    <s v=""/>
    <m/>
    <s v="国担非专项业务"/>
    <s v=""/>
    <s v="国担非专项业务"/>
    <m/>
    <s v="2022-12-12 15:00:54"/>
    <s v="2022-12-20 11:13:38"/>
    <s v="2022-12-07 00:00:00"/>
    <s v="李昱枫"/>
    <m/>
    <s v="省再担合规性审查通过"/>
    <s v="国担合规性审查通过"/>
    <m/>
    <n v="200"/>
    <n v="200"/>
    <n v="365"/>
    <n v="0"/>
    <n v="0"/>
    <n v="2E-3"/>
    <n v="4000"/>
    <n v="4000"/>
    <m/>
  </r>
  <r>
    <s v="4305922120100001"/>
    <s v="国担非专项业务"/>
    <s v="新增"/>
    <x v="9"/>
    <s v=""/>
    <s v="湖南省融资再担保有限公司"/>
    <s v="湖南中环高新材料技术有限公司"/>
    <s v="企业"/>
    <s v="统一社会信用代码"/>
    <s v="91431127MA4M898DX6"/>
    <s v="李晓锤"/>
    <s v="18807466656"/>
    <m/>
    <m/>
    <s v="私人控股"/>
    <s v="否"/>
    <s v="湖南省/永州市/蓝山县"/>
    <s v="新材料技术推广服务"/>
    <s v="其他未列明行业"/>
    <n v="461.01"/>
    <n v="453.4"/>
    <n v="22"/>
    <m/>
    <s v="小型企业"/>
    <s v="小微企业"/>
    <s v=""/>
    <s v="李晓锤"/>
    <s v="居民身份证"/>
    <s v="431127199201037916"/>
    <s v="长沙银行蓝山支行"/>
    <n v="200"/>
    <s v="流动资金贷款"/>
    <n v="5.15"/>
    <s v="人民币"/>
    <s v="否"/>
    <s v="2022-12-01 00:00:00"/>
    <s v="2023-12-01 00:00:00"/>
    <m/>
    <s v="302820221001000801000"/>
    <m/>
    <s v="DB30280120221121065997"/>
    <s v="（2022）融字第77号"/>
    <n v="1"/>
    <m/>
    <s v="自然人保证,企业保证"/>
    <n v="20"/>
    <n v="40"/>
    <n v="0"/>
    <n v="20"/>
    <n v="20"/>
    <n v="0"/>
    <m/>
    <s v="高新企业"/>
    <m/>
    <s v="国担非专项业务"/>
    <s v=""/>
    <s v="国担非专项业务"/>
    <m/>
    <s v="2022-12-08 15:29:37"/>
    <s v="2022-12-20 11:13:38"/>
    <s v="2022-12-07 00:00:00"/>
    <s v="李昱枫"/>
    <m/>
    <s v="省再担合规性审查通过"/>
    <s v="国担合规性审查通过"/>
    <m/>
    <n v="200"/>
    <n v="200"/>
    <n v="365"/>
    <n v="0"/>
    <n v="0"/>
    <n v="2E-3"/>
    <n v="4000"/>
    <n v="4000"/>
    <m/>
  </r>
  <r>
    <s v="4301922111410002"/>
    <s v="乡村振兴贷款担保支持计划"/>
    <s v="新增"/>
    <x v="3"/>
    <m/>
    <s v="湖南省融资再担保有限公司"/>
    <s v="赵尚玉"/>
    <s v="农户"/>
    <s v="居民身份证"/>
    <s v="432926198203226810"/>
    <s v="赵尚玉"/>
    <s v="13787693522"/>
    <s v="江华瑶族自治县滑油养殖专业合作社"/>
    <s v="93431129MA4Q8YGA8M"/>
    <m/>
    <s v="否"/>
    <s v="湖南省/永州市/江华瑶族自治县"/>
    <s v="猪的饲养"/>
    <s v="农、林、牧、渔业"/>
    <m/>
    <m/>
    <n v="1"/>
    <m/>
    <s v="其他"/>
    <s v="三农"/>
    <m/>
    <m/>
    <m/>
    <m/>
    <s v="中国邮政储蓄银行江华瑶族自治县支行"/>
    <n v="60"/>
    <s v="个人经营性贷款"/>
    <n v="4.6500000000000004"/>
    <s v="人民币"/>
    <s v="否"/>
    <s v="2022-11-14 00:00:00"/>
    <s v="2025-11-14 00:00:00"/>
    <m/>
    <s v="4398692Q222112636951"/>
    <m/>
    <s v="[2022]邮银永LSXDB012"/>
    <s v="4398692Q222112636951-1"/>
    <n v="1"/>
    <m/>
    <s v="自然人保证"/>
    <n v="20"/>
    <n v="30"/>
    <n v="0"/>
    <n v="20"/>
    <n v="30"/>
    <n v="0"/>
    <m/>
    <s v=""/>
    <s v="循环借款，后续提款不再上报"/>
    <s v="乡村振兴贷款担保支持计划"/>
    <m/>
    <s v="乡村振兴贷款担保支持计划"/>
    <m/>
    <s v="2022-12-12 15:00:54"/>
    <s v="2022-12-30 16:48:46"/>
    <s v="2022-12-07 10:15:12"/>
    <s v="蔡晓辉"/>
    <m/>
    <s v="省再担合规性审查通过"/>
    <s v="国担合规性审查通过"/>
    <m/>
    <n v="60"/>
    <n v="60"/>
    <n v="1096"/>
    <n v="0"/>
    <n v="0"/>
    <n v="2E-3"/>
    <n v="1200"/>
    <n v="1200"/>
    <m/>
  </r>
  <r>
    <s v="4301922112110002"/>
    <s v="乡村振兴贷款担保支持计划"/>
    <s v="新增"/>
    <x v="3"/>
    <m/>
    <s v="湖南省融资再担保有限公司"/>
    <s v="邓启平"/>
    <s v="农户"/>
    <s v="居民身份证"/>
    <s v="432926196404127318"/>
    <s v="邓启平"/>
    <s v="13874681758"/>
    <m/>
    <m/>
    <m/>
    <s v="否"/>
    <s v="湖南省/永州市/江华瑶族自治县"/>
    <s v="猪的饲养"/>
    <s v="农、林、牧、渔业"/>
    <m/>
    <m/>
    <n v="1"/>
    <m/>
    <s v="其他"/>
    <s v="三农"/>
    <m/>
    <m/>
    <m/>
    <m/>
    <s v="中国邮政储蓄银行江华瑶族自治县支行"/>
    <n v="50"/>
    <s v="个人经营性贷款"/>
    <n v="5"/>
    <s v="人民币"/>
    <s v="否"/>
    <s v="2022-11-21 00:00:00"/>
    <s v="2025-11-21 00:00:00"/>
    <m/>
    <s v="4398692Q222112614600"/>
    <m/>
    <s v="[2022]邮银永LSXDB012"/>
    <s v="4398692Q222112614600-1"/>
    <n v="1"/>
    <m/>
    <s v="自然人保证"/>
    <n v="20"/>
    <n v="30"/>
    <n v="0"/>
    <n v="20"/>
    <n v="30"/>
    <n v="0"/>
    <m/>
    <s v=""/>
    <s v="循环借款，后续提款不再上报"/>
    <s v="乡村振兴贷款担保支持计划"/>
    <m/>
    <s v="乡村振兴贷款担保支持计划"/>
    <m/>
    <s v="2022-12-12 15:00:54"/>
    <s v="2022-12-30 16:48:46"/>
    <s v="2022-12-07 10:15:12"/>
    <s v="蔡晓辉"/>
    <m/>
    <s v="省再担合规性审查通过"/>
    <s v="国担合规性审查通过"/>
    <m/>
    <n v="50"/>
    <n v="50"/>
    <n v="1096"/>
    <n v="0"/>
    <n v="0"/>
    <n v="2E-3"/>
    <n v="1000"/>
    <n v="1000"/>
    <m/>
  </r>
  <r>
    <s v="4301922110310008"/>
    <s v="乡村振兴贷款担保支持计划"/>
    <s v="新增"/>
    <x v="3"/>
    <m/>
    <s v="湖南省融资再担保有限公司"/>
    <s v="黄昌勇"/>
    <s v="农户"/>
    <s v="居民身份证"/>
    <s v="432928198208182717"/>
    <s v="黄昌勇"/>
    <s v="15807469817"/>
    <m/>
    <m/>
    <m/>
    <s v="否"/>
    <s v="湖南省/永州市/新田县"/>
    <s v="猪的饲养"/>
    <s v="农、林、牧、渔业"/>
    <m/>
    <m/>
    <n v="1"/>
    <m/>
    <s v="其他"/>
    <s v="三农"/>
    <m/>
    <m/>
    <m/>
    <m/>
    <s v="中国邮政储蓄银行新田县支行"/>
    <n v="20"/>
    <s v="个人经营性贷款"/>
    <n v="6.15"/>
    <s v="人民币"/>
    <s v="否"/>
    <s v="2022-11-03 00:00:00"/>
    <s v="2025-11-03 00:00:00"/>
    <m/>
    <s v="43016724222112360446"/>
    <m/>
    <s v="[2022]邮银永LSXDB012"/>
    <s v="43016724222112360446-1"/>
    <n v="1"/>
    <m/>
    <s v="自然人保证"/>
    <n v="20"/>
    <n v="30"/>
    <n v="0"/>
    <n v="20"/>
    <n v="30"/>
    <n v="0"/>
    <m/>
    <s v=""/>
    <m/>
    <s v="乡村振兴贷款担保支持计划"/>
    <m/>
    <s v="乡村振兴贷款担保支持计划"/>
    <m/>
    <s v="2022-12-12 15:00:54"/>
    <s v="2022-12-30 16:48:46"/>
    <s v="2022-12-07 10:15:12"/>
    <s v="蔡晓辉"/>
    <m/>
    <s v="省再担合规性审查通过"/>
    <s v="国担合规性审查通过"/>
    <m/>
    <n v="20"/>
    <n v="20"/>
    <n v="1096"/>
    <n v="0"/>
    <n v="0"/>
    <n v="2E-3"/>
    <n v="400"/>
    <n v="400"/>
    <m/>
  </r>
  <r>
    <s v="4301922112210002"/>
    <s v="乡村振兴贷款担保支持计划"/>
    <s v="新增"/>
    <x v="3"/>
    <m/>
    <s v="湖南省融资再担保有限公司"/>
    <s v="陈福"/>
    <s v="农户"/>
    <s v="居民身份证"/>
    <s v="432928198205096311"/>
    <s v="陈福"/>
    <s v="17763660683"/>
    <m/>
    <m/>
    <m/>
    <s v="否"/>
    <s v="湖南省/永州市/新田县"/>
    <s v="猪的饲养"/>
    <s v="农、林、牧、渔业"/>
    <m/>
    <m/>
    <n v="1"/>
    <m/>
    <s v="其他"/>
    <s v="三农"/>
    <m/>
    <m/>
    <m/>
    <m/>
    <s v="中国邮政储蓄银行新田县支行"/>
    <n v="20"/>
    <s v="个人经营性贷款"/>
    <n v="6.15"/>
    <s v="人民币"/>
    <s v="否"/>
    <s v="2022-11-22 00:00:00"/>
    <s v="2025-11-22 00:00:00"/>
    <m/>
    <s v="4399946Q222112444277"/>
    <m/>
    <s v="[2022]邮银永LSXDB012"/>
    <s v="4399946Q222112444277-1"/>
    <n v="1"/>
    <m/>
    <s v="自然人保证"/>
    <n v="20"/>
    <n v="30"/>
    <n v="0"/>
    <n v="20"/>
    <n v="30"/>
    <n v="0"/>
    <m/>
    <s v=""/>
    <m/>
    <s v="乡村振兴贷款担保支持计划"/>
    <m/>
    <s v="乡村振兴贷款担保支持计划"/>
    <m/>
    <s v="2022-12-12 15:00:54"/>
    <s v="2022-12-30 16:48:46"/>
    <s v="2022-12-07 10:15:12"/>
    <s v="蔡晓辉"/>
    <m/>
    <s v="省再担合规性审查通过"/>
    <s v="国担合规性审查通过"/>
    <m/>
    <n v="20"/>
    <n v="20"/>
    <n v="1096"/>
    <n v="0"/>
    <n v="0"/>
    <n v="2E-3"/>
    <n v="400"/>
    <n v="400"/>
    <m/>
  </r>
  <r>
    <s v="4301922111410003"/>
    <s v="乡村振兴贷款担保支持计划"/>
    <s v="新增"/>
    <x v="3"/>
    <m/>
    <s v="湖南省融资再担保有限公司"/>
    <s v="黄石平"/>
    <s v="农户"/>
    <s v="居民身份证"/>
    <s v="432930198203100294"/>
    <s v="黄石平"/>
    <s v="17374633608"/>
    <m/>
    <m/>
    <m/>
    <s v="否"/>
    <s v="湖南省/永州市/新田县"/>
    <s v="猪的饲养"/>
    <s v="农、林、牧、渔业"/>
    <m/>
    <m/>
    <n v="1"/>
    <m/>
    <s v="其他"/>
    <s v="三农"/>
    <m/>
    <m/>
    <m/>
    <m/>
    <s v="中国邮政储蓄银行新田县支行"/>
    <n v="20"/>
    <s v="个人经营性贷款"/>
    <n v="6.15"/>
    <s v="人民币"/>
    <s v="否"/>
    <s v="2022-11-14 00:00:00"/>
    <s v="2025-11-14 00:00:00"/>
    <m/>
    <s v="4399946Q222112853860"/>
    <m/>
    <s v="[2022]邮银永LSXDB012"/>
    <s v="4399946Q222112853860-1"/>
    <n v="1"/>
    <m/>
    <s v="自然人保证"/>
    <n v="20"/>
    <n v="30"/>
    <n v="0"/>
    <n v="20"/>
    <n v="30"/>
    <n v="0"/>
    <m/>
    <s v=""/>
    <m/>
    <s v="乡村振兴贷款担保支持计划"/>
    <m/>
    <s v="乡村振兴贷款担保支持计划"/>
    <m/>
    <s v="2022-12-12 15:00:54"/>
    <s v="2022-12-30 16:48:46"/>
    <s v="2022-12-07 10:15:12"/>
    <s v="蔡晓辉"/>
    <m/>
    <s v="省再担合规性审查通过"/>
    <s v="国担合规性审查通过"/>
    <m/>
    <n v="20"/>
    <n v="20"/>
    <n v="1096"/>
    <n v="0"/>
    <n v="0"/>
    <n v="2E-3"/>
    <n v="400"/>
    <n v="400"/>
    <m/>
  </r>
  <r>
    <s v="4301922112310003"/>
    <s v="乡村振兴贷款担保支持计划"/>
    <s v="新增"/>
    <x v="3"/>
    <m/>
    <s v="湖南省融资再担保有限公司"/>
    <s v="徐凌云"/>
    <s v="农户"/>
    <s v="居民身份证"/>
    <s v="432926197605020538"/>
    <s v="徐凌云"/>
    <s v="13787642415"/>
    <m/>
    <m/>
    <m/>
    <s v="否"/>
    <s v="湖南省/永州市/江华瑶族自治县"/>
    <s v="猪的饲养"/>
    <s v="农、林、牧、渔业"/>
    <m/>
    <m/>
    <n v="1"/>
    <m/>
    <s v="其他"/>
    <s v="三农"/>
    <m/>
    <m/>
    <m/>
    <m/>
    <s v="中国邮政储蓄银行江华瑶族自治县支行"/>
    <n v="30"/>
    <s v="个人经营性贷款"/>
    <n v="5"/>
    <s v="人民币"/>
    <s v="否"/>
    <s v="2022-11-23 00:00:00"/>
    <s v="2025-11-23 00:00:00"/>
    <m/>
    <s v="4398692Q222113064993"/>
    <m/>
    <s v="[2022]邮银永LSXDB012"/>
    <s v="4398692Q222113064993-1"/>
    <n v="1"/>
    <m/>
    <s v="自然人保证"/>
    <n v="20"/>
    <n v="30"/>
    <n v="0"/>
    <n v="20"/>
    <n v="30"/>
    <n v="0"/>
    <m/>
    <s v=""/>
    <s v="循环借款，后续提款不再上报"/>
    <s v="乡村振兴贷款担保支持计划"/>
    <m/>
    <s v="乡村振兴贷款担保支持计划"/>
    <m/>
    <s v="2022-12-12 15:00:54"/>
    <s v="2022-12-30 16:48:46"/>
    <s v="2022-12-07 10:15:12"/>
    <s v="蔡晓辉"/>
    <m/>
    <s v="省再担合规性审查通过"/>
    <s v="国担合规性审查通过"/>
    <m/>
    <n v="30"/>
    <n v="30"/>
    <n v="1096"/>
    <n v="0"/>
    <n v="0"/>
    <n v="2E-3"/>
    <n v="600"/>
    <n v="600"/>
    <m/>
  </r>
  <r>
    <s v="4301922110210004"/>
    <s v="乡村振兴贷款担保支持计划"/>
    <s v="新增"/>
    <x v="3"/>
    <m/>
    <s v="湖南省融资再担保有限公司"/>
    <s v="谢艳华"/>
    <s v="农户"/>
    <s v="居民身份证"/>
    <s v="432928198206068021"/>
    <s v="谢艳华"/>
    <s v="19878561683"/>
    <m/>
    <m/>
    <m/>
    <s v="否"/>
    <s v="湖南省/永州市/新田县"/>
    <s v="猪的饲养"/>
    <s v="农、林、牧、渔业"/>
    <m/>
    <m/>
    <n v="1"/>
    <m/>
    <s v="其他"/>
    <s v="三农"/>
    <m/>
    <m/>
    <m/>
    <m/>
    <s v="中国邮政储蓄银行新田县支行"/>
    <n v="20"/>
    <s v="个人经营性贷款"/>
    <n v="6.15"/>
    <s v="人民币"/>
    <s v="否"/>
    <s v="2022-11-02 00:00:00"/>
    <s v="2025-11-02 00:00:00"/>
    <m/>
    <s v="43016724222102299907"/>
    <m/>
    <s v="[2022]邮银永LSXDB012"/>
    <s v="43016724222102299907-1"/>
    <n v="1"/>
    <m/>
    <s v="自然人保证"/>
    <n v="20"/>
    <n v="30"/>
    <n v="0"/>
    <n v="20"/>
    <n v="30"/>
    <n v="0"/>
    <m/>
    <s v=""/>
    <m/>
    <s v="乡村振兴贷款担保支持计划"/>
    <m/>
    <s v="乡村振兴贷款担保支持计划"/>
    <m/>
    <s v="2022-12-12 15:00:54"/>
    <s v="2022-12-30 16:48:46"/>
    <s v="2022-12-07 10:15:12"/>
    <s v="蔡晓辉"/>
    <m/>
    <s v="省再担合规性审查通过"/>
    <s v="国担合规性审查通过"/>
    <m/>
    <n v="20"/>
    <n v="20"/>
    <n v="1096"/>
    <n v="0"/>
    <n v="0"/>
    <n v="2E-3"/>
    <n v="400"/>
    <n v="400"/>
    <m/>
  </r>
  <r>
    <s v="4301922112410001"/>
    <s v="乡村振兴贷款担保支持计划"/>
    <s v="新增"/>
    <x v="3"/>
    <m/>
    <s v="湖南省融资再担保有限公司"/>
    <s v="刘芬"/>
    <s v="农户"/>
    <s v="居民身份证"/>
    <s v="432928198312141827"/>
    <s v="刘芬"/>
    <s v="13874399327"/>
    <m/>
    <m/>
    <m/>
    <s v="否"/>
    <s v="湖南省/永州市/新田县"/>
    <s v="猪的饲养"/>
    <s v="农、林、牧、渔业"/>
    <m/>
    <m/>
    <n v="1"/>
    <m/>
    <s v="其他"/>
    <s v="三农"/>
    <m/>
    <m/>
    <m/>
    <m/>
    <s v="中国邮政储蓄银行新田县支行"/>
    <n v="20"/>
    <s v="个人经营性贷款"/>
    <n v="6.15"/>
    <s v="人民币"/>
    <s v="否"/>
    <s v="2022-11-24 00:00:00"/>
    <s v="2025-11-24 00:00:00"/>
    <m/>
    <s v="4399946Q222113251601"/>
    <m/>
    <s v="[2022]邮银永LSXDB012"/>
    <s v="4399946Q222113251601-1"/>
    <n v="1"/>
    <m/>
    <s v="自然人保证"/>
    <n v="20"/>
    <n v="30"/>
    <n v="0"/>
    <n v="20"/>
    <n v="30"/>
    <n v="0"/>
    <m/>
    <s v=""/>
    <m/>
    <s v="乡村振兴贷款担保支持计划"/>
    <m/>
    <s v="乡村振兴贷款担保支持计划"/>
    <m/>
    <s v="2022-12-12 15:00:54"/>
    <s v="2022-12-30 16:48:46"/>
    <s v="2022-12-07 10:15:12"/>
    <s v="蔡晓辉"/>
    <m/>
    <s v="省再担合规性审查通过"/>
    <s v="国担合规性审查通过"/>
    <m/>
    <n v="20"/>
    <n v="20"/>
    <n v="1096"/>
    <n v="0"/>
    <n v="0"/>
    <n v="2E-3"/>
    <n v="400"/>
    <n v="400"/>
    <m/>
  </r>
  <r>
    <s v="4301922112810004"/>
    <s v="国担非专项业务"/>
    <s v="新增"/>
    <x v="3"/>
    <m/>
    <s v="湖南省融资再担保有限公司"/>
    <s v="李艳珊"/>
    <s v="农户"/>
    <s v="居民身份证"/>
    <s v="441224199302094387"/>
    <s v="李艳珊"/>
    <s v="18874604322"/>
    <m/>
    <m/>
    <m/>
    <s v="否"/>
    <s v="湖南省/永州市/宁远县"/>
    <s v="牛的饲养"/>
    <s v="农、林、牧、渔业"/>
    <m/>
    <m/>
    <n v="1"/>
    <m/>
    <s v="其他"/>
    <s v="三农"/>
    <m/>
    <m/>
    <m/>
    <m/>
    <s v="中国邮政储蓄银行宁远县支行"/>
    <n v="20"/>
    <s v="个人经营性贷款"/>
    <n v="5.25"/>
    <s v="人民币"/>
    <s v="否"/>
    <s v="2022-11-28 00:00:00"/>
    <s v="2025-11-28 00:00:00"/>
    <m/>
    <s v="43017373222113221145"/>
    <m/>
    <s v="[2022]邮银永LSXDB012"/>
    <s v="43017373222113221145-1"/>
    <n v="0.5"/>
    <m/>
    <s v="自然人保证"/>
    <n v="20"/>
    <n v="40"/>
    <n v="0"/>
    <n v="20"/>
    <n v="20"/>
    <n v="0"/>
    <m/>
    <s v=""/>
    <m/>
    <s v="创业担"/>
    <m/>
    <s v="国担非专项业务"/>
    <m/>
    <s v="2022-12-12 15:00:54"/>
    <s v="2022-12-20 11:13:38"/>
    <s v="2022-12-07 10:15:13"/>
    <s v="蔡晓辉"/>
    <m/>
    <s v="省再担合规性审查通过"/>
    <s v="国担合规性审查通过"/>
    <m/>
    <n v="20"/>
    <n v="20"/>
    <n v="1096"/>
    <n v="0"/>
    <n v="0"/>
    <n v="2E-3"/>
    <n v="400"/>
    <n v="400"/>
    <m/>
  </r>
  <r>
    <s v="4305922120600001"/>
    <s v="国担非专项业务"/>
    <s v="新增"/>
    <x v="9"/>
    <s v=""/>
    <s v="湖南省融资再担保有限公司"/>
    <s v="蓝山县楦荔商贸有限公司"/>
    <s v="企业"/>
    <s v="统一社会信用代码"/>
    <s v="91431127MAC3P9PK5E"/>
    <s v="彭金香"/>
    <s v="13974673191"/>
    <m/>
    <m/>
    <s v="私人控股"/>
    <s v="是"/>
    <s v="湖南省/永州市/蓝山县"/>
    <s v="便利店零售"/>
    <s v="零售业"/>
    <n v="0.2"/>
    <n v="0.1"/>
    <n v="1"/>
    <m/>
    <s v="微型企业"/>
    <s v="小微企业"/>
    <s v=""/>
    <s v="彭金香"/>
    <s v="居民身份证"/>
    <s v="432927198208030127"/>
    <s v="长沙银行蓝山支行"/>
    <n v="40"/>
    <s v="流动资金贷款"/>
    <n v="4.8"/>
    <s v="人民币"/>
    <s v="否"/>
    <s v="2022-12-06 00:00:00"/>
    <s v="2025-12-05 00:00:00"/>
    <m/>
    <s v="302820221001000861000"/>
    <m/>
    <s v="DB30280120221202066821"/>
    <s v="（2022）融字第81号"/>
    <n v="0.5"/>
    <m/>
    <s v="自然人保证,企业保证"/>
    <n v="20"/>
    <n v="40"/>
    <n v="0"/>
    <n v="20"/>
    <n v="20"/>
    <n v="0"/>
    <m/>
    <s v=""/>
    <s v="该企业2022年成立，无上一年财务报表。"/>
    <s v="国担非专项业务"/>
    <s v=""/>
    <s v="国担非专项业务"/>
    <m/>
    <s v="2022-12-08 15:29:37"/>
    <s v="2022-12-20 11:14:02"/>
    <s v="2022-12-07 00:00:00"/>
    <s v="李昱枫"/>
    <m/>
    <s v="省再担合规性审查通过"/>
    <s v="国担合规性审查通过"/>
    <m/>
    <n v="40"/>
    <n v="40"/>
    <n v="1095"/>
    <n v="0"/>
    <n v="0"/>
    <n v="2E-3"/>
    <n v="800"/>
    <n v="800"/>
    <m/>
  </r>
  <r>
    <s v="4306222113010003"/>
    <s v="国担非专项业务"/>
    <s v="新增"/>
    <x v="14"/>
    <s v=""/>
    <s v="湖南省融资再担保有限公司"/>
    <s v="邹微锡"/>
    <s v="农户"/>
    <s v="居民身份证"/>
    <s v="430524197903154159"/>
    <s v="邹微锡"/>
    <s v="13187391999"/>
    <m/>
    <m/>
    <s v="私人控股"/>
    <s v="否"/>
    <s v="湖南省/邵阳市/隆回县"/>
    <s v="内陆养殖"/>
    <s v="农、林、牧、渔业"/>
    <n v="99"/>
    <n v="120"/>
    <n v="1"/>
    <m/>
    <s v="其他"/>
    <s v="三农"/>
    <s v=""/>
    <m/>
    <m/>
    <m/>
    <s v="长沙银行隆回支行"/>
    <n v="40"/>
    <s v="个人经营性贷款"/>
    <n v="5.6"/>
    <s v="人民币"/>
    <s v="否"/>
    <s v="2022-11-30 00:00:00"/>
    <s v="2023-11-29 00:00:00"/>
    <m/>
    <s v="20221030202048881"/>
    <s v="20221030202048881"/>
    <s v="20220000018876370"/>
    <s v="隆担委字【2022】第52号"/>
    <n v="1"/>
    <m/>
    <s v="自然人保证"/>
    <n v="20"/>
    <n v="30"/>
    <n v="0"/>
    <n v="20"/>
    <n v="20"/>
    <n v="10"/>
    <m/>
    <s v=""/>
    <m/>
    <s v="国担非专项业务"/>
    <s v=""/>
    <s v="国担非专项业务"/>
    <m/>
    <s v="2022-12-13 15:04:00"/>
    <s v="2022-12-30 16:48:46"/>
    <s v="2022-12-07 00:00:00"/>
    <s v="付毅"/>
    <m/>
    <s v="省再担合规性审查通过"/>
    <s v="国担合规性审查通过"/>
    <m/>
    <n v="40"/>
    <n v="40"/>
    <n v="364"/>
    <n v="0"/>
    <n v="0"/>
    <n v="2E-3"/>
    <n v="797.81"/>
    <n v="797.81"/>
    <m/>
  </r>
  <r>
    <s v="4301122112510001"/>
    <s v="国担非专项业务"/>
    <s v="新增"/>
    <x v="7"/>
    <m/>
    <s v="湖南省融资再担保有限公司"/>
    <s v="赵黎明"/>
    <s v="小微企业主"/>
    <s v="居民身份证"/>
    <s v="350121197904083734"/>
    <m/>
    <m/>
    <s v="长沙明腾轮胎贸易有限公司"/>
    <s v="91430121329474543J"/>
    <s v="私人控股"/>
    <s v="否"/>
    <s v="湖南省/长沙市/长沙县"/>
    <s v="汽车及零配件批发"/>
    <s v="批发业"/>
    <n v="1000"/>
    <n v="3500"/>
    <n v="10"/>
    <n v="5"/>
    <s v="小型企业"/>
    <s v="小微企业"/>
    <m/>
    <s v="赵黎明"/>
    <s v="居民身份证"/>
    <s v="350121197904083734"/>
    <s v="长沙银行星城支行"/>
    <n v="60"/>
    <s v="个人经营性贷款"/>
    <n v="9"/>
    <s v="人民币"/>
    <s v="否"/>
    <s v="2022-11-25 00:00:00"/>
    <s v="2024-05-26 00:00:00"/>
    <m/>
    <s v="20221031502036012"/>
    <m/>
    <s v="湘长行小企担合【2022】第001号"/>
    <s v="0"/>
    <n v="1"/>
    <m/>
    <s v="无"/>
    <n v="20"/>
    <n v="40"/>
    <n v="0"/>
    <n v="20"/>
    <n v="20"/>
    <n v="0"/>
    <m/>
    <s v=""/>
    <s v="委保内容已在借款合同中约定，长湘贷2022/11"/>
    <s v="国担非专项业务"/>
    <m/>
    <s v="国担非专项业务"/>
    <m/>
    <s v="2022-12-12 15:00:54"/>
    <s v="2022-12-20 11:14:02"/>
    <s v="2022-12-08 09:13:30"/>
    <s v="许汉威"/>
    <m/>
    <s v="省再担合规性审查通过"/>
    <s v="国担合规性审查通过"/>
    <m/>
    <n v="60"/>
    <n v="60"/>
    <n v="548"/>
    <n v="0"/>
    <n v="0"/>
    <n v="2E-3"/>
    <n v="1200"/>
    <n v="1200"/>
    <m/>
  </r>
  <r>
    <s v="4301122111010009"/>
    <s v="国担非专项业务"/>
    <s v="新增"/>
    <x v="7"/>
    <m/>
    <s v="湖南省融资再担保有限公司"/>
    <s v="雷咏梅"/>
    <s v="小微企业主"/>
    <s v="居民身份证"/>
    <s v="413026196906030346"/>
    <m/>
    <m/>
    <s v="长沙柚木东方家居有限公司"/>
    <s v="91430111MA4R407W7K"/>
    <s v="私人控股"/>
    <s v="否"/>
    <s v="湖南省/长沙市/雨花区"/>
    <s v="家具零售"/>
    <s v="零售业"/>
    <n v="300"/>
    <n v="800"/>
    <n v="12"/>
    <n v="2"/>
    <s v="小型企业"/>
    <s v="小微企业"/>
    <m/>
    <s v="雷咏梅"/>
    <s v="居民身份证"/>
    <s v="413026196906030346"/>
    <s v="长沙银行银德支行"/>
    <n v="50"/>
    <s v="个人经营性贷款"/>
    <n v="8"/>
    <s v="人民币"/>
    <s v="否"/>
    <s v="2022-11-10 00:00:00"/>
    <s v="2024-05-11 00:00:00"/>
    <m/>
    <s v="20221031502037340"/>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50"/>
    <n v="50"/>
    <n v="548"/>
    <n v="0"/>
    <n v="0"/>
    <n v="2E-3"/>
    <n v="1000"/>
    <n v="1000"/>
    <m/>
  </r>
  <r>
    <s v="4301122111110006"/>
    <s v="国担非专项业务"/>
    <s v="新增"/>
    <x v="7"/>
    <m/>
    <s v="湖南省融资再担保有限公司"/>
    <s v="罗芳"/>
    <s v="小微企业主"/>
    <s v="居民身份证"/>
    <s v="430121197511108128"/>
    <m/>
    <m/>
    <s v="长沙县弘一石材有限公司"/>
    <s v="91430121MA4PB4T02G"/>
    <s v="私人控股"/>
    <s v="否"/>
    <s v="湖南省/长沙市/长沙县"/>
    <s v="建材批发"/>
    <s v="批发业"/>
    <n v="1000"/>
    <n v="2000"/>
    <n v="10"/>
    <n v="10"/>
    <s v="小型企业"/>
    <s v="小微企业"/>
    <m/>
    <s v="罗芳"/>
    <s v="居民身份证"/>
    <s v="430121197511108128"/>
    <s v="长沙银行星城支行"/>
    <n v="50"/>
    <s v="个人经营性贷款"/>
    <n v="9"/>
    <s v="人民币"/>
    <s v="否"/>
    <s v="2022-11-11 00:00:00"/>
    <s v="2024-05-11 00:00:00"/>
    <m/>
    <s v="20221031502032343"/>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50"/>
    <n v="50"/>
    <n v="547"/>
    <n v="0"/>
    <n v="0"/>
    <n v="2E-3"/>
    <n v="1000"/>
    <n v="1000"/>
    <m/>
  </r>
  <r>
    <s v="4301122111710001"/>
    <s v="国担非专项业务"/>
    <s v="新增"/>
    <x v="7"/>
    <s v=""/>
    <s v="湖南省融资再担保有限公司"/>
    <s v="罗姣"/>
    <s v="小微企业主"/>
    <s v="居民身份证"/>
    <s v="430121198109174527"/>
    <m/>
    <m/>
    <s v="长沙蒸蒸日上百货贸易有限公司"/>
    <s v="91430121691846717P"/>
    <s v="私人控股"/>
    <s v="否"/>
    <s v="湖南省/长沙市/长沙县"/>
    <s v="超级市场零售"/>
    <s v="零售业"/>
    <n v="500"/>
    <n v="800"/>
    <n v="30"/>
    <n v="2"/>
    <s v="小型企业"/>
    <s v="小微企业"/>
    <s v=""/>
    <s v="罗业伟"/>
    <s v="居民身份证"/>
    <s v="430121197807014438"/>
    <s v="长沙银行星城支行"/>
    <n v="100"/>
    <s v="个人经营性贷款"/>
    <n v="6"/>
    <s v="人民币"/>
    <s v="否"/>
    <s v="2022-11-17 00:00:00"/>
    <s v="2024-05-18 00:00:00"/>
    <m/>
    <s v="20221031502038384"/>
    <m/>
    <s v="湘长行小企担合【2022】第001号"/>
    <s v="0"/>
    <n v="1"/>
    <m/>
    <s v="无"/>
    <n v="20"/>
    <n v="40"/>
    <n v="0"/>
    <n v="20"/>
    <n v="20"/>
    <n v="0"/>
    <m/>
    <s v=""/>
    <s v="委保内容已在借款合同中约定，长湘贷2022/11"/>
    <s v="国担非专项业务"/>
    <s v=""/>
    <s v="国担非专项业务"/>
    <m/>
    <s v="2022-12-12 15:00:54"/>
    <s v="2022-12-20 11:13:38"/>
    <s v="2022-12-08 00:00:00"/>
    <s v="许汉威"/>
    <m/>
    <s v="省再担合规性审查通过"/>
    <s v="国担合规性审查通过"/>
    <m/>
    <n v="100"/>
    <n v="100"/>
    <n v="548"/>
    <n v="0"/>
    <n v="0"/>
    <n v="2E-3"/>
    <n v="2000"/>
    <n v="2000"/>
    <m/>
  </r>
  <r>
    <s v="4301122112910003"/>
    <s v="国担非专项业务"/>
    <s v="新增"/>
    <x v="7"/>
    <m/>
    <s v="湖南省融资再担保有限公司"/>
    <s v="刘欣"/>
    <s v="小微企业主"/>
    <s v="居民身份证"/>
    <s v="430121198212192221"/>
    <m/>
    <m/>
    <s v="湖南铂驰汽车销售服务有限公司"/>
    <s v="91430121MA4QPE4AX9"/>
    <s v="私人控股"/>
    <s v="否"/>
    <s v="湖南省/长沙市/长沙县"/>
    <s v="其他未列明批发业"/>
    <s v="批发业"/>
    <n v="800"/>
    <n v="2600"/>
    <n v="8"/>
    <n v="1"/>
    <s v="小型企业"/>
    <s v="小微企业"/>
    <m/>
    <s v="刘欣"/>
    <s v="居民身份证"/>
    <s v="430121198212192221"/>
    <s v="长沙银行临空支行"/>
    <n v="50"/>
    <s v="个人经营性贷款"/>
    <n v="6.5"/>
    <s v="人民币"/>
    <s v="否"/>
    <s v="2022-11-29 00:00:00"/>
    <s v="2024-05-01 00:00:00"/>
    <m/>
    <s v="20221031502028755"/>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50"/>
    <n v="50"/>
    <n v="519"/>
    <n v="0"/>
    <n v="0"/>
    <n v="2E-3"/>
    <n v="1000"/>
    <n v="1000"/>
    <m/>
  </r>
  <r>
    <s v="4301122111410001"/>
    <s v="国担非专项业务"/>
    <s v="新增"/>
    <x v="7"/>
    <m/>
    <s v="湖南省融资再担保有限公司"/>
    <s v="陈洪武"/>
    <s v="小微企业主"/>
    <s v="居民身份证"/>
    <s v="430122197109151159"/>
    <m/>
    <m/>
    <s v="湖南天宇自控工程有限公司"/>
    <s v="91430124758025498G"/>
    <s v="私人控股"/>
    <s v="否"/>
    <s v="湖南省/长沙市/岳麓区"/>
    <s v="其他未列明通用设备制造业"/>
    <s v="工业"/>
    <n v="200"/>
    <n v="2300"/>
    <n v="20"/>
    <n v="30"/>
    <s v="小型企业"/>
    <s v="小微企业"/>
    <s v="2.1.4"/>
    <s v="陈洪武"/>
    <s v="居民身份证"/>
    <s v="430122197109151159"/>
    <s v="长沙银行开福支行"/>
    <n v="40"/>
    <s v="个人经营性贷款"/>
    <n v="9"/>
    <s v="人民币"/>
    <s v="否"/>
    <s v="2022-11-14 00:00:00"/>
    <s v="2024-05-15 00:00:00"/>
    <m/>
    <s v="20221031502038168"/>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40"/>
    <n v="40"/>
    <n v="548"/>
    <n v="0"/>
    <n v="0"/>
    <n v="2E-3"/>
    <n v="800"/>
    <n v="800"/>
    <m/>
  </r>
  <r>
    <s v="4301122111110007"/>
    <s v="国担非专项业务"/>
    <s v="新增"/>
    <x v="7"/>
    <m/>
    <s v="湖南省融资再担保有限公司"/>
    <s v="邹立伟"/>
    <s v="小微企业主"/>
    <s v="居民身份证"/>
    <s v="430122197507066216"/>
    <m/>
    <m/>
    <s v="湖南凤凰出版传媒股份有限公司"/>
    <s v="91430100678029894P"/>
    <s v="私人控股"/>
    <s v="否"/>
    <s v="湖南省/长沙市/岳麓区"/>
    <s v="其他未列明批发业"/>
    <s v="批发业"/>
    <n v="4000"/>
    <n v="3000"/>
    <n v="30"/>
    <n v="60"/>
    <s v="小型企业"/>
    <s v="小微企业"/>
    <m/>
    <s v="邹立伟"/>
    <s v="居民身份证"/>
    <s v="430122197507066216"/>
    <s v="长沙银行开福支行"/>
    <n v="100"/>
    <s v="个人经营性贷款"/>
    <n v="8"/>
    <s v="人民币"/>
    <s v="否"/>
    <s v="2022-11-11 00:00:00"/>
    <s v="2024-05-12 00:00:00"/>
    <m/>
    <s v="20221031502037007"/>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100"/>
    <n v="100"/>
    <n v="548"/>
    <n v="0"/>
    <n v="0"/>
    <n v="2E-3"/>
    <n v="2000"/>
    <n v="2000"/>
    <m/>
  </r>
  <r>
    <s v="4301122113010005"/>
    <s v="国担非专项业务"/>
    <s v="新增"/>
    <x v="7"/>
    <m/>
    <s v="湖南省融资再担保有限公司"/>
    <s v="郭清"/>
    <s v="小微企业主"/>
    <s v="居民身份证"/>
    <s v="430122198610210313"/>
    <m/>
    <m/>
    <s v="湖南信诺人力资源服务有限公司"/>
    <s v="91430121MA4M2HHK37"/>
    <s v="私人控股"/>
    <s v="否"/>
    <s v="湖南省/长沙市/长沙县"/>
    <s v="劳务派遣服务"/>
    <s v="租赁和商务服务业"/>
    <n v="800"/>
    <n v="4500"/>
    <n v="18"/>
    <n v="16"/>
    <s v="小型企业"/>
    <s v="小微企业"/>
    <m/>
    <s v="郭清"/>
    <s v="居民身份证"/>
    <s v="430122198610210313"/>
    <s v="长沙银行开福支行"/>
    <n v="50"/>
    <s v="个人经营性贷款"/>
    <n v="7"/>
    <s v="人民币"/>
    <s v="否"/>
    <s v="2022-11-30 00:00:00"/>
    <s v="2024-05-31 00:00:00"/>
    <m/>
    <s v="20221031502049669"/>
    <m/>
    <s v="湘长行小企担合【2022】第001号"/>
    <s v="0"/>
    <n v="1"/>
    <m/>
    <s v="无"/>
    <n v="20"/>
    <n v="40"/>
    <n v="0"/>
    <n v="20"/>
    <n v="20"/>
    <n v="0"/>
    <m/>
    <s v=""/>
    <s v="委保内容已在借款合同中约定，长湘贷2022/11"/>
    <s v="国担非专项业务"/>
    <m/>
    <s v="国担非专项业务"/>
    <m/>
    <s v="2022-12-12 15:00:54"/>
    <s v="2022-12-20 11:14:02"/>
    <s v="2022-12-08 09:13:30"/>
    <s v="许汉威"/>
    <m/>
    <s v="省再担合规性审查通过"/>
    <s v="国担合规性审查通过"/>
    <m/>
    <n v="50"/>
    <n v="50"/>
    <n v="548"/>
    <n v="0"/>
    <n v="0"/>
    <n v="2E-3"/>
    <n v="1000"/>
    <n v="1000"/>
    <m/>
  </r>
  <r>
    <s v="4301122112510002"/>
    <s v="国担非专项业务"/>
    <s v="新增"/>
    <x v="7"/>
    <m/>
    <s v="湖南省融资再担保有限公司"/>
    <s v="明金花"/>
    <s v="小微企业主"/>
    <s v="居民身份证"/>
    <s v="430124196805176307"/>
    <m/>
    <m/>
    <s v="长沙富文酒业有限公司"/>
    <s v="91430104687411964Q"/>
    <s v="私人控股"/>
    <s v="否"/>
    <s v="湖南省/长沙市/岳麓区"/>
    <s v="酒、饮料及茶叶批发"/>
    <s v="批发业"/>
    <n v="100"/>
    <n v="1000"/>
    <n v="20"/>
    <n v="10"/>
    <s v="小型企业"/>
    <s v="小微企业"/>
    <m/>
    <s v="明金花"/>
    <s v="居民身份证"/>
    <s v="430124196805176307"/>
    <s v="长沙银行大学城支行"/>
    <n v="100"/>
    <s v="个人经营性贷款"/>
    <n v="9"/>
    <s v="人民币"/>
    <s v="否"/>
    <s v="2022-11-25 00:00:00"/>
    <s v="2024-05-26 00:00:00"/>
    <m/>
    <s v="20221031502045842"/>
    <m/>
    <s v="湘长行小企担合【2022】第001号"/>
    <s v="0"/>
    <n v="1"/>
    <m/>
    <s v="无"/>
    <n v="20"/>
    <n v="40"/>
    <n v="0"/>
    <n v="20"/>
    <n v="20"/>
    <n v="0"/>
    <m/>
    <s v=""/>
    <s v="委保内容已在借款合同中约定，长湘贷2022/11"/>
    <s v="国担非专项业务"/>
    <m/>
    <s v="国担非专项业务"/>
    <m/>
    <s v="2022-12-12 15:00:54"/>
    <s v="2022-12-20 11:14:02"/>
    <s v="2022-12-08 09:13:30"/>
    <s v="许汉威"/>
    <m/>
    <s v="省再担合规性审查通过"/>
    <s v="国担合规性审查通过"/>
    <m/>
    <n v="100"/>
    <n v="100"/>
    <n v="548"/>
    <n v="0"/>
    <n v="0"/>
    <n v="2E-3"/>
    <n v="2000"/>
    <n v="2000"/>
    <m/>
  </r>
  <r>
    <s v="4301122112410001"/>
    <s v="国担非专项业务"/>
    <s v="新增"/>
    <x v="7"/>
    <m/>
    <s v="湖南省融资再担保有限公司"/>
    <s v="刘彬彬"/>
    <s v="个体工商户"/>
    <s v="居民身份证"/>
    <s v="430221198812237812"/>
    <m/>
    <m/>
    <s v="长沙市雨花区溢茂生鲜超市"/>
    <s v="92430111MA7CNTF00K"/>
    <s v="私人控股"/>
    <s v="否"/>
    <s v="湖南省/长沙市/开福区"/>
    <s v="超级市场零售"/>
    <s v="零售业"/>
    <n v="100"/>
    <n v="900"/>
    <n v="10"/>
    <n v="2"/>
    <s v="其他"/>
    <s v="小微企业"/>
    <m/>
    <s v="刘彬彬"/>
    <s v="居民身份证"/>
    <s v="430221198812237812"/>
    <s v="长沙银行南城支行"/>
    <n v="20"/>
    <s v="个人经营性贷款"/>
    <n v="7.2"/>
    <s v="人民币"/>
    <s v="否"/>
    <s v="2022-11-24 00:00:00"/>
    <s v="2024-05-25 00:00:00"/>
    <m/>
    <s v="20221031502044759"/>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20"/>
    <n v="20"/>
    <n v="548"/>
    <n v="0"/>
    <n v="0"/>
    <n v="2E-3"/>
    <n v="400"/>
    <n v="400"/>
    <m/>
  </r>
  <r>
    <s v="4301122111710002"/>
    <s v="国担非专项业务"/>
    <s v="新增"/>
    <x v="7"/>
    <m/>
    <s v="湖南省融资再担保有限公司"/>
    <s v="彭毅"/>
    <s v="个体工商户"/>
    <s v="居民身份证"/>
    <s v="430223197203157217"/>
    <m/>
    <m/>
    <s v="攸县彭乃副食批发部"/>
    <s v="92430223MA4LNLNF5J"/>
    <s v="私人控股"/>
    <s v="否"/>
    <s v="湖南省/株洲市/攸县"/>
    <s v="糕点、糖果及糖批发"/>
    <s v="批发业"/>
    <n v="1258.67"/>
    <n v="3786"/>
    <n v="29"/>
    <n v="0"/>
    <s v="其他"/>
    <s v="小微企业"/>
    <m/>
    <s v="彭毅"/>
    <s v="居民身份证"/>
    <s v="430223197203157217"/>
    <s v="长沙银行攸县支行"/>
    <n v="60"/>
    <s v="个人经营性贷款"/>
    <n v="8"/>
    <s v="人民币"/>
    <s v="否"/>
    <s v="2022-11-17 00:00:00"/>
    <s v="2024-05-17 00:00:00"/>
    <m/>
    <s v="20221031502040501"/>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60"/>
    <n v="60"/>
    <n v="547"/>
    <n v="0"/>
    <n v="0"/>
    <n v="2E-3"/>
    <n v="1200"/>
    <n v="1200"/>
    <m/>
  </r>
  <r>
    <s v="4301122111110008"/>
    <s v="国担非专项业务"/>
    <s v="新增"/>
    <x v="7"/>
    <m/>
    <s v="湖南省融资再担保有限公司"/>
    <s v="吴妮"/>
    <s v="小微企业主"/>
    <s v="居民身份证"/>
    <s v="430302197806300629"/>
    <m/>
    <m/>
    <s v="湘潭市旺峰贸易有限公司"/>
    <s v="91430300782891652M"/>
    <s v="私人控股"/>
    <s v="否"/>
    <s v="湖南省/湘潭市/雨湖区"/>
    <s v="其他未列明批发业"/>
    <s v="批发业"/>
    <n v="500"/>
    <n v="1800"/>
    <n v="7"/>
    <n v="15"/>
    <s v="小型企业"/>
    <s v="小微企业"/>
    <m/>
    <s v="谭锋"/>
    <s v="居民身份证"/>
    <s v="430322197408070413"/>
    <s v="长沙银行湘潭福星路支行"/>
    <n v="100"/>
    <s v="个人经营性贷款"/>
    <n v="9"/>
    <s v="人民币"/>
    <s v="否"/>
    <s v="2022-11-11 00:00:00"/>
    <s v="2024-05-12 00:00:00"/>
    <m/>
    <s v="20221031502037548"/>
    <m/>
    <s v="湘长行小企担合【2022】第001号"/>
    <s v="0"/>
    <n v="1"/>
    <m/>
    <s v="无"/>
    <n v="20"/>
    <n v="40"/>
    <n v="0"/>
    <n v="20"/>
    <n v="20"/>
    <n v="0"/>
    <m/>
    <s v=""/>
    <s v="委保内容已在借款合同中约定，长湘贷2022/11"/>
    <s v="国担非专项业务"/>
    <m/>
    <s v="国担非专项业务"/>
    <m/>
    <s v="2022-12-12 15:00:54"/>
    <s v="2022-12-20 11:14:02"/>
    <s v="2022-12-08 09:13:30"/>
    <s v="许汉威"/>
    <m/>
    <s v="省再担合规性审查通过"/>
    <s v="国担合规性审查通过"/>
    <m/>
    <n v="100"/>
    <n v="100"/>
    <n v="548"/>
    <n v="0"/>
    <n v="0"/>
    <n v="2E-3"/>
    <n v="2000"/>
    <n v="2000"/>
    <m/>
  </r>
  <r>
    <s v="4301122112810005"/>
    <s v="国担非专项业务"/>
    <s v="新增"/>
    <x v="7"/>
    <m/>
    <s v="湖南省融资再担保有限公司"/>
    <s v="金峻"/>
    <s v="小微企业主"/>
    <s v="居民身份证"/>
    <s v="430304197501301551"/>
    <m/>
    <m/>
    <s v="长沙弘旭电子技术有限公司"/>
    <s v="914301005932711988"/>
    <s v="私人控股"/>
    <s v="否"/>
    <s v="湖南省/长沙市/岳麓区"/>
    <s v="其他仪器仪表制造业"/>
    <s v="工业"/>
    <n v="600"/>
    <n v="956"/>
    <n v="10"/>
    <n v="20"/>
    <s v="微型企业"/>
    <s v="小微企业"/>
    <m/>
    <s v="金峻"/>
    <s v="居民身份证"/>
    <s v="430304197501301551"/>
    <s v="长沙银行开福支行"/>
    <n v="40"/>
    <s v="个人经营性贷款"/>
    <n v="6.48"/>
    <s v="人民币"/>
    <s v="否"/>
    <s v="2022-11-28 00:00:00"/>
    <s v="2024-05-29 00:00:00"/>
    <m/>
    <s v="20221031502047988"/>
    <m/>
    <s v="湘长行小企担合【2022】第001号"/>
    <s v="0"/>
    <n v="1"/>
    <m/>
    <s v="无"/>
    <n v="20"/>
    <n v="40"/>
    <n v="0"/>
    <n v="20"/>
    <n v="20"/>
    <n v="0"/>
    <m/>
    <s v=""/>
    <s v="委保内容已在借款合同中约定，长湘贷2022/11"/>
    <s v="国担非专项业务"/>
    <m/>
    <s v="国担非专项业务"/>
    <m/>
    <s v="2022-12-12 15:00:54"/>
    <s v="2022-12-20 11:14:02"/>
    <s v="2022-12-08 09:13:30"/>
    <s v="许汉威"/>
    <m/>
    <s v="省再担合规性审查通过"/>
    <s v="国担合规性审查通过"/>
    <m/>
    <n v="40"/>
    <n v="40"/>
    <n v="548"/>
    <n v="0"/>
    <n v="0"/>
    <n v="2E-3"/>
    <n v="800"/>
    <n v="800"/>
    <m/>
  </r>
  <r>
    <s v="4301122111610001"/>
    <s v="国担非专项业务"/>
    <s v="新增"/>
    <x v="7"/>
    <m/>
    <s v="湖南省融资再担保有限公司"/>
    <s v="赵锦"/>
    <s v="小微企业主"/>
    <s v="居民身份证"/>
    <s v="430321199009264934"/>
    <m/>
    <m/>
    <s v="湘潭天璇信息科技有限公司"/>
    <s v="91430300MA4QKGM19Y"/>
    <s v="私人控股"/>
    <s v="否"/>
    <s v="湖南省/湘潭市/湘潭县"/>
    <s v="公共建筑装饰和装修"/>
    <s v="建筑业"/>
    <n v="300"/>
    <n v="2000"/>
    <n v="6"/>
    <n v="10"/>
    <s v="小型企业"/>
    <s v="小微企业"/>
    <m/>
    <s v="赵锦"/>
    <s v="居民身份证"/>
    <s v="430321199009264934"/>
    <s v="长沙银行雨湖支行"/>
    <n v="80"/>
    <s v="个人经营性贷款"/>
    <n v="7.2"/>
    <s v="人民币"/>
    <s v="否"/>
    <s v="2022-11-16 00:00:00"/>
    <s v="2024-05-17 00:00:00"/>
    <m/>
    <s v="20221031502036309"/>
    <m/>
    <s v="湘长行小企担合【2022】第001号"/>
    <s v="0"/>
    <n v="1"/>
    <m/>
    <s v="无"/>
    <n v="20"/>
    <n v="40"/>
    <n v="0"/>
    <n v="20"/>
    <n v="20"/>
    <n v="0"/>
    <m/>
    <s v=""/>
    <s v="委保内容已在借款合同中约定，长湘贷2022/11"/>
    <s v="国担非专项业务"/>
    <m/>
    <s v="国担非专项业务"/>
    <m/>
    <s v="2022-12-12 15:00:54"/>
    <s v="2022-12-20 11:14:02"/>
    <s v="2022-12-08 09:13:30"/>
    <s v="许汉威"/>
    <m/>
    <s v="省再担合规性审查通过"/>
    <s v="国担合规性审查通过"/>
    <m/>
    <n v="80"/>
    <n v="80"/>
    <n v="548"/>
    <n v="0"/>
    <n v="0"/>
    <n v="2E-3"/>
    <n v="1600"/>
    <n v="1600"/>
    <m/>
  </r>
  <r>
    <s v="4301122110810001"/>
    <s v="国担非专项业务"/>
    <s v="新增"/>
    <x v="7"/>
    <m/>
    <s v="湖南省融资再担保有限公司"/>
    <s v="肖小兵"/>
    <s v="小微企业主"/>
    <s v="居民身份证"/>
    <s v="430523197704282119"/>
    <m/>
    <m/>
    <s v="湖南普达金属材料有限公司"/>
    <s v="91430103MA4T1MKR4U"/>
    <s v="私人控股"/>
    <s v="否"/>
    <s v="湖南省/长沙市/天心区"/>
    <s v="建材批发"/>
    <s v="批发业"/>
    <n v="120"/>
    <n v="1321"/>
    <n v="5"/>
    <n v="4"/>
    <s v="小型企业"/>
    <s v="小微企业"/>
    <m/>
    <s v="肖小兵"/>
    <s v="居民身份证"/>
    <s v="430523197704282119"/>
    <s v="长沙银行五一支行"/>
    <n v="20"/>
    <s v="个人经营性贷款"/>
    <n v="6.48"/>
    <s v="人民币"/>
    <s v="否"/>
    <s v="2022-11-08 00:00:00"/>
    <s v="2024-05-05 00:00:00"/>
    <m/>
    <s v="20221031502034003"/>
    <m/>
    <s v="湘长行小企担合【2022】第001号"/>
    <s v="0"/>
    <n v="1"/>
    <m/>
    <s v="无"/>
    <n v="20"/>
    <n v="40"/>
    <n v="0"/>
    <n v="20"/>
    <n v="20"/>
    <n v="0"/>
    <m/>
    <s v=""/>
    <s v="委保内容已在借款合同中约定，长湘贷2022/11"/>
    <s v="国担非专项业务"/>
    <m/>
    <s v="国担非专项业务"/>
    <m/>
    <s v="2022-12-12 15:00:54"/>
    <s v="2022-12-20 11:14:02"/>
    <s v="2022-12-08 09:13:30"/>
    <s v="许汉威"/>
    <m/>
    <s v="省再担合规性审查通过"/>
    <s v="国担合规性审查通过"/>
    <m/>
    <n v="20"/>
    <n v="20"/>
    <n v="544"/>
    <n v="0"/>
    <n v="0"/>
    <n v="2E-3"/>
    <n v="400"/>
    <n v="400"/>
    <m/>
  </r>
  <r>
    <s v="4301122110410001"/>
    <s v="国担非专项业务"/>
    <s v="新增"/>
    <x v="7"/>
    <m/>
    <s v="湖南省融资再担保有限公司"/>
    <s v="陈薇"/>
    <s v="小微企业主"/>
    <s v="居民身份证"/>
    <s v="430702197807134062"/>
    <m/>
    <m/>
    <s v="常德恋薇电子科技有限公司"/>
    <s v="91430702MA4L3G089A"/>
    <s v="私人控股"/>
    <s v="否"/>
    <s v="湖南省/常德市/武陵区"/>
    <s v="通讯设备批发"/>
    <s v="批发业"/>
    <n v="500"/>
    <n v="2500"/>
    <n v="20"/>
    <n v="20"/>
    <s v="小型企业"/>
    <s v="小微企业"/>
    <m/>
    <s v="陈薇"/>
    <s v="居民身份证"/>
    <s v="430702197807134062"/>
    <s v="长沙银行常德分行"/>
    <n v="100"/>
    <s v="个人经营性贷款"/>
    <n v="7"/>
    <s v="人民币"/>
    <s v="否"/>
    <s v="2022-11-04 00:00:00"/>
    <s v="2024-05-05 00:00:00"/>
    <m/>
    <s v="20221031502034298"/>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100"/>
    <n v="100"/>
    <n v="548"/>
    <n v="0"/>
    <n v="0"/>
    <n v="2E-3"/>
    <n v="2000"/>
    <n v="2000"/>
    <m/>
  </r>
  <r>
    <s v="4301122110910014"/>
    <s v="国担非专项业务"/>
    <s v="新增"/>
    <x v="7"/>
    <m/>
    <s v="湖南省融资再担保有限公司"/>
    <s v="彭旭"/>
    <s v="小微企业主"/>
    <s v="居民身份证"/>
    <s v="430921198309126152"/>
    <m/>
    <m/>
    <s v="湖南拓茂食品商贸有限公司"/>
    <s v="91430104MA4RTGM00A"/>
    <s v="私人控股"/>
    <s v="否"/>
    <s v="湖南省/长沙市/岳麓区"/>
    <s v="米、面制品及食用油批发"/>
    <s v="批发业"/>
    <n v="112"/>
    <n v="500"/>
    <n v="10"/>
    <n v="0"/>
    <s v="微型企业"/>
    <s v="小微企业"/>
    <m/>
    <s v="彭旭"/>
    <s v="居民身份证"/>
    <s v="430921198309126152"/>
    <s v="长沙银行荷花园支行"/>
    <n v="30"/>
    <s v="个人经营性贷款"/>
    <n v="6.48"/>
    <s v="人民币"/>
    <s v="否"/>
    <s v="2022-11-09 00:00:00"/>
    <s v="2024-05-09 00:00:00"/>
    <m/>
    <s v="20221031502035671"/>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30"/>
    <n v="30"/>
    <n v="547"/>
    <n v="0"/>
    <n v="0"/>
    <n v="2E-3"/>
    <n v="600"/>
    <n v="600"/>
    <m/>
  </r>
  <r>
    <s v="4301122111110009"/>
    <s v="国担非专项业务"/>
    <s v="新增"/>
    <x v="7"/>
    <s v=""/>
    <s v="湖南省融资再担保有限公司"/>
    <s v="黄珏"/>
    <s v="小微企业主"/>
    <s v="居民身份证"/>
    <s v="430923199110283545"/>
    <m/>
    <m/>
    <s v="湖南新睿教育科技有限公司"/>
    <s v="91430100MA4PAXDL67"/>
    <s v="私人控股"/>
    <s v="否"/>
    <s v="湖南省/益阳市/安化县"/>
    <s v="其他土木工程建筑施工"/>
    <s v="建筑业"/>
    <n v="300"/>
    <n v="1000"/>
    <n v="4"/>
    <n v="10"/>
    <s v="小型企业"/>
    <s v="小微企业"/>
    <s v=""/>
    <s v="廖夏成"/>
    <s v="居民身份证"/>
    <s v="430482198605174015"/>
    <s v="长沙银行银德支行"/>
    <n v="70"/>
    <s v="个人经营性贷款"/>
    <n v="8.5"/>
    <s v="人民币"/>
    <s v="否"/>
    <s v="2022-11-11 00:00:00"/>
    <s v="2024-05-12 00:00:00"/>
    <m/>
    <s v="20221031502037855"/>
    <m/>
    <s v="湘长行小企担合【2022】第001号"/>
    <s v="0"/>
    <n v="1"/>
    <m/>
    <s v="无"/>
    <n v="20"/>
    <n v="40"/>
    <n v="0"/>
    <n v="20"/>
    <n v="20"/>
    <n v="0"/>
    <m/>
    <s v=""/>
    <s v="委保内容已在借款合同中约定，长湘贷2022/11"/>
    <s v="国担非专项业务"/>
    <s v=""/>
    <s v="国担非专项业务"/>
    <m/>
    <s v="2022-12-12 15:00:54"/>
    <s v="2022-12-20 11:14:02"/>
    <s v="2022-12-08 00:00:00"/>
    <s v="许汉威"/>
    <m/>
    <s v="省再担合规性审查通过"/>
    <s v="国担合规性审查通过"/>
    <m/>
    <n v="70"/>
    <n v="70"/>
    <n v="548"/>
    <n v="0"/>
    <n v="0"/>
    <n v="2E-3"/>
    <n v="1400"/>
    <n v="1400"/>
    <m/>
  </r>
  <r>
    <s v="4301122112910004"/>
    <s v="国担非专项业务"/>
    <s v="新增"/>
    <x v="7"/>
    <m/>
    <s v="湖南省融资再担保有限公司"/>
    <s v="龙捡"/>
    <s v="小微企业主"/>
    <s v="居民身份证"/>
    <s v="431226199002021291"/>
    <m/>
    <m/>
    <s v="湖南运泽科技有限责任公司"/>
    <s v="91430103MA4P8T0D6C"/>
    <s v="私人控股"/>
    <s v="否"/>
    <s v="湖南省/长沙市/天心区"/>
    <s v="汽车新车零售"/>
    <s v="零售业"/>
    <n v="393.6"/>
    <n v="439"/>
    <n v="12"/>
    <n v="0"/>
    <s v="小型企业"/>
    <s v="小微企业"/>
    <m/>
    <s v="龙捡"/>
    <s v="居民身份证"/>
    <s v="431226199002021291"/>
    <s v="长沙银行东城支行"/>
    <n v="50"/>
    <s v="个人经营性贷款"/>
    <n v="6.48"/>
    <s v="人民币"/>
    <s v="否"/>
    <s v="2022-11-29 00:00:00"/>
    <s v="2024-05-28 00:00:00"/>
    <m/>
    <s v="20221031502047917"/>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50"/>
    <n v="50"/>
    <n v="546"/>
    <n v="0"/>
    <n v="0"/>
    <n v="2E-3"/>
    <n v="1000"/>
    <n v="1000"/>
    <m/>
  </r>
  <r>
    <s v="4301122110910015"/>
    <s v="国担非专项业务"/>
    <s v="新增"/>
    <x v="7"/>
    <m/>
    <s v="湖南省融资再担保有限公司"/>
    <s v="曹雷雨"/>
    <s v="小微企业主"/>
    <s v="居民身份证"/>
    <s v="432425196502242519"/>
    <m/>
    <m/>
    <s v="湖南爱博科技发展有限公司"/>
    <s v="914301027656020547"/>
    <s v="私人控股"/>
    <s v="是"/>
    <s v="湖南省/长沙市/芙蓉区"/>
    <s v="其他文化用品批发"/>
    <s v="批发业"/>
    <n v="1768"/>
    <n v="965"/>
    <n v="30"/>
    <n v="969"/>
    <s v="微型企业"/>
    <s v="小微企业"/>
    <m/>
    <s v="曹雷雨"/>
    <s v="居民身份证"/>
    <s v="432425196502242519"/>
    <s v="长沙银行汇融支行"/>
    <n v="50"/>
    <s v="个人经营性贷款"/>
    <n v="6"/>
    <s v="人民币"/>
    <s v="否"/>
    <s v="2022-11-09 00:00:00"/>
    <s v="2024-03-26 00:00:00"/>
    <m/>
    <s v="20221031502007981"/>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50"/>
    <n v="50"/>
    <n v="503"/>
    <n v="0"/>
    <n v="0"/>
    <n v="2E-3"/>
    <n v="1000"/>
    <n v="1000"/>
    <m/>
  </r>
  <r>
    <s v="4301122110910016"/>
    <s v="国担非专项业务"/>
    <s v="新增"/>
    <x v="7"/>
    <m/>
    <s v="湖南省融资再担保有限公司"/>
    <s v="张真伍"/>
    <s v="小微企业主"/>
    <s v="居民身份证"/>
    <s v="432425196501155413"/>
    <m/>
    <m/>
    <s v="常德市金澳装饰工程有限公司"/>
    <s v="91430702765617424M"/>
    <s v="私人控股"/>
    <s v="否"/>
    <s v="湖南省/常德市/武陵区"/>
    <s v="公共建筑装饰和装修"/>
    <s v="建筑业"/>
    <n v="1500"/>
    <n v="2000"/>
    <n v="10"/>
    <n v="150"/>
    <s v="小型企业"/>
    <s v="小微企业"/>
    <m/>
    <s v="吴艳"/>
    <s v="居民身份证"/>
    <s v="430722198512015461"/>
    <s v="长沙银行常德分行"/>
    <n v="100"/>
    <s v="个人经营性贷款"/>
    <n v="7.2"/>
    <s v="人民币"/>
    <s v="否"/>
    <s v="2022-11-09 00:00:00"/>
    <s v="2024-05-10 00:00:00"/>
    <m/>
    <s v="20221031502018849"/>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100"/>
    <n v="100"/>
    <n v="548"/>
    <n v="0"/>
    <n v="0"/>
    <n v="2E-3"/>
    <n v="2000"/>
    <n v="2000"/>
    <m/>
  </r>
  <r>
    <s v="4301122111610002"/>
    <s v="国担非专项业务"/>
    <s v="新增"/>
    <x v="7"/>
    <m/>
    <s v="湖南省融资再担保有限公司"/>
    <s v="张世东"/>
    <s v="个体工商户"/>
    <s v="居民身份证"/>
    <s v="44142219800103531X"/>
    <m/>
    <m/>
    <s v="长沙市雨花区圭塘二小区楚仁堂大药房"/>
    <s v="92430111MA4M86KD88"/>
    <s v="私人控股"/>
    <s v="否"/>
    <s v="湖南省/长沙市/雨花区"/>
    <s v="其他综合零售"/>
    <s v="零售业"/>
    <n v="200"/>
    <n v="1000"/>
    <n v="5"/>
    <n v="6"/>
    <s v="其他"/>
    <s v="小微企业"/>
    <m/>
    <s v="张世东"/>
    <s v="居民身份证"/>
    <s v="44142219800103531X"/>
    <s v="长沙银行南城支行"/>
    <n v="20"/>
    <s v="个人经营性贷款"/>
    <n v="7"/>
    <s v="人民币"/>
    <s v="否"/>
    <s v="2022-11-16 00:00:00"/>
    <s v="2024-05-17 00:00:00"/>
    <m/>
    <s v="20221031502037945"/>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20"/>
    <n v="20"/>
    <n v="548"/>
    <n v="0"/>
    <n v="0"/>
    <n v="2E-3"/>
    <n v="400"/>
    <n v="400"/>
    <m/>
  </r>
  <r>
    <s v="4301122111010010"/>
    <s v="国担非专项业务"/>
    <s v="新增"/>
    <x v="7"/>
    <m/>
    <s v="湖南省融资再担保有限公司"/>
    <s v="彭鑫"/>
    <s v="小微企业主"/>
    <s v="居民身份证"/>
    <s v="430121199609126315"/>
    <m/>
    <m/>
    <s v="湖南盛汇鑫达汽车销售有限公司"/>
    <s v="91430121MA4T7DF77J"/>
    <s v="私人控股"/>
    <s v="否"/>
    <s v="湖南省/长沙市/长沙县"/>
    <s v="汽车旧车零售"/>
    <s v="零售业"/>
    <n v="1200"/>
    <n v="4000"/>
    <n v="8"/>
    <n v="0"/>
    <s v="微型企业"/>
    <s v="小微企业"/>
    <m/>
    <s v="彭鑫"/>
    <s v="居民身份证"/>
    <s v="430121199609126315"/>
    <s v="长沙银行四方支行"/>
    <n v="30"/>
    <s v="个人经营性贷款"/>
    <n v="6.48"/>
    <s v="人民币"/>
    <s v="否"/>
    <s v="2022-11-10 00:00:00"/>
    <s v="2024-05-10 00:00:00"/>
    <m/>
    <s v="20221031502036559"/>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30"/>
    <n v="30"/>
    <n v="547"/>
    <n v="0"/>
    <n v="0"/>
    <n v="2E-3"/>
    <n v="600"/>
    <n v="600"/>
    <m/>
  </r>
  <r>
    <s v="4301122111010011"/>
    <s v="乡村振兴贷款担保支持计划"/>
    <s v="新增"/>
    <x v="7"/>
    <m/>
    <s v="湖南省融资再担保有限公司"/>
    <s v="徐念"/>
    <s v="小微企业主"/>
    <s v="居民身份证"/>
    <s v="431129199207012309"/>
    <m/>
    <m/>
    <s v="江华瑶族自治县兴云物流有限公司"/>
    <s v="91431129MA4PLF0615"/>
    <s v="私人控股"/>
    <s v="否"/>
    <s v="湖南省/永州市/江华瑶族自治县"/>
    <s v="其他寄递服务"/>
    <s v="邮政业"/>
    <n v="150"/>
    <n v="700"/>
    <n v="16"/>
    <n v="2"/>
    <s v="微型企业"/>
    <s v="小微企业"/>
    <m/>
    <s v="徐念"/>
    <s v="居民身份证"/>
    <s v="431129199207012309"/>
    <s v="长沙银行江华支行"/>
    <n v="40"/>
    <s v="个人经营性贷款"/>
    <n v="7.2"/>
    <s v="人民币"/>
    <s v="否"/>
    <s v="2022-11-10 00:00:00"/>
    <s v="2024-05-11 00:00:00"/>
    <m/>
    <s v="20221031502037314"/>
    <m/>
    <s v="湘长行小企担合【2022】第001号"/>
    <s v="0"/>
    <n v="1"/>
    <m/>
    <s v="无"/>
    <n v="20"/>
    <n v="30"/>
    <n v="0"/>
    <n v="20"/>
    <n v="30"/>
    <n v="0"/>
    <m/>
    <s v=""/>
    <s v="委保内容已在借款合同中约定，长湘贷2022/11"/>
    <s v="乡村振兴贷款担保支持计划"/>
    <m/>
    <s v="乡村振兴贷款担保支持计划"/>
    <m/>
    <s v="2022-12-12 15:00:54"/>
    <s v="2022-12-30 16:48:46"/>
    <s v="2022-12-08 09:13:30"/>
    <s v="许汉威"/>
    <m/>
    <s v="省再担合规性审查通过"/>
    <s v="国担合规性审查通过"/>
    <m/>
    <n v="40"/>
    <n v="40"/>
    <n v="548"/>
    <n v="0"/>
    <n v="0"/>
    <n v="2E-3"/>
    <n v="800"/>
    <n v="800"/>
    <m/>
  </r>
  <r>
    <s v="4301122112110001"/>
    <s v="国担非专项业务"/>
    <s v="新增"/>
    <x v="7"/>
    <m/>
    <s v="湖南省融资再担保有限公司"/>
    <s v="刘卫生"/>
    <s v="个体工商户"/>
    <s v="居民身份证"/>
    <s v="430481196808112732"/>
    <m/>
    <m/>
    <s v="郴州市北湖区徐四英年货批发部"/>
    <s v="92431002MA4T6C428N"/>
    <s v="私人控股"/>
    <s v="否"/>
    <s v="湖南省/郴州市/苏仙区"/>
    <s v="其他农牧产品批发"/>
    <s v="批发业"/>
    <n v="500"/>
    <n v="1200"/>
    <n v="8"/>
    <n v="1"/>
    <s v="其他"/>
    <s v="小微企业"/>
    <m/>
    <s v="刘卫生"/>
    <s v="居民身份证"/>
    <s v="430481196808112732"/>
    <s v="长沙银行郴州分行"/>
    <n v="50"/>
    <s v="个人经营性贷款"/>
    <n v="5.4"/>
    <s v="人民币"/>
    <s v="否"/>
    <s v="2022-11-21 00:00:00"/>
    <s v="2024-05-22 00:00:00"/>
    <m/>
    <s v="20221031502044097"/>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50"/>
    <n v="50"/>
    <n v="548"/>
    <n v="0"/>
    <n v="0"/>
    <n v="2E-3"/>
    <n v="1000"/>
    <n v="1000"/>
    <m/>
  </r>
  <r>
    <s v="4301122112810006"/>
    <s v="国担非专项业务"/>
    <s v="新增"/>
    <x v="7"/>
    <m/>
    <s v="湖南省融资再担保有限公司"/>
    <s v="宋北涛"/>
    <s v="小微企业主"/>
    <s v="居民身份证"/>
    <s v="370827197909190811"/>
    <m/>
    <m/>
    <s v="长沙市正航物流有限公司"/>
    <s v="91430121MA4L28CQ5J"/>
    <s v="私人控股"/>
    <s v="否"/>
    <s v="湖南省/长沙市/长沙县"/>
    <s v="普通货物道路运输"/>
    <s v="交通运输业"/>
    <n v="315"/>
    <n v="1056"/>
    <n v="5"/>
    <n v="0.5"/>
    <s v="微型企业"/>
    <s v="小微企业"/>
    <m/>
    <s v="宋北涛"/>
    <s v="居民身份证"/>
    <s v="370827197909190811"/>
    <s v="长沙银行科技新城支行"/>
    <n v="40"/>
    <s v="个人经营性贷款"/>
    <n v="9"/>
    <s v="人民币"/>
    <s v="否"/>
    <s v="2022-11-28 00:00:00"/>
    <s v="2024-05-29 00:00:00"/>
    <m/>
    <s v="20221031502046869"/>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40"/>
    <n v="40"/>
    <n v="548"/>
    <n v="0"/>
    <n v="0"/>
    <n v="2E-3"/>
    <n v="800"/>
    <n v="800"/>
    <m/>
  </r>
  <r>
    <s v="4301122111610003"/>
    <s v="国担非专项业务"/>
    <s v="新增"/>
    <x v="7"/>
    <m/>
    <s v="湖南省融资再担保有限公司"/>
    <s v="文思宇"/>
    <s v="小微企业主"/>
    <s v="居民身份证"/>
    <s v="430922198610048911"/>
    <m/>
    <m/>
    <s v="湖南慧建信息科技有限公司"/>
    <s v="91430100MA4PG64570"/>
    <s v="私人控股"/>
    <s v="否"/>
    <s v="湖南省/长沙市/雨花区"/>
    <s v="其他建筑安装"/>
    <s v="建筑业"/>
    <n v="800"/>
    <n v="1200"/>
    <n v="10"/>
    <n v="20"/>
    <s v="小型企业"/>
    <s v="小微企业"/>
    <m/>
    <s v="黄威明"/>
    <s v="居民身份证"/>
    <s v="430724198005200518"/>
    <s v="长沙银行开福支行"/>
    <n v="50"/>
    <s v="个人经营性贷款"/>
    <n v="6.48"/>
    <s v="人民币"/>
    <s v="否"/>
    <s v="2022-11-16 00:00:00"/>
    <s v="2024-05-17 00:00:00"/>
    <m/>
    <s v="20221031502016666"/>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50"/>
    <n v="50"/>
    <n v="548"/>
    <n v="0"/>
    <n v="0"/>
    <n v="2E-3"/>
    <n v="1000"/>
    <n v="1000"/>
    <m/>
  </r>
  <r>
    <s v="4301122113010006"/>
    <s v="国担非专项业务"/>
    <s v="新增"/>
    <x v="7"/>
    <m/>
    <s v="湖南省融资再担保有限公司"/>
    <s v="孟令高"/>
    <s v="小微企业主"/>
    <s v="居民身份证"/>
    <s v="430602197305170535"/>
    <m/>
    <m/>
    <s v="湖南七三零电子商务有限公司"/>
    <s v="91430602320702896N"/>
    <s v="私人控股"/>
    <s v="否"/>
    <s v="湖南省/岳阳市/岳阳楼区"/>
    <s v="通信设备零售"/>
    <s v="零售业"/>
    <n v="4800"/>
    <n v="20000"/>
    <n v="49"/>
    <n v="110"/>
    <s v="小型企业"/>
    <s v="小微企业"/>
    <m/>
    <s v="孟令高"/>
    <s v="居民身份证"/>
    <s v="430602197305170535"/>
    <s v="长沙银行岳阳分行"/>
    <n v="100"/>
    <s v="个人经营性贷款"/>
    <n v="6"/>
    <s v="人民币"/>
    <s v="否"/>
    <s v="2022-11-30 00:00:00"/>
    <s v="2024-05-31 00:00:00"/>
    <m/>
    <s v="20221031502049593"/>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100"/>
    <n v="100"/>
    <n v="548"/>
    <n v="0"/>
    <n v="0"/>
    <n v="2E-3"/>
    <n v="2000"/>
    <n v="2000"/>
    <m/>
  </r>
  <r>
    <s v="4301122112510003"/>
    <s v="国担非专项业务"/>
    <s v="新增"/>
    <x v="7"/>
    <m/>
    <s v="湖南省融资再担保有限公司"/>
    <s v="钟邦"/>
    <s v="小微企业主"/>
    <s v="居民身份证"/>
    <s v="430122199103082411"/>
    <m/>
    <m/>
    <s v="长沙市袁彩华餐饮管理有限公司"/>
    <s v="91430104395924055M"/>
    <s v="私人控股"/>
    <s v="否"/>
    <s v="湖南省/长沙市/芙蓉区"/>
    <s v="米、面制品及食用油批发"/>
    <s v="批发业"/>
    <n v="300"/>
    <n v="1000"/>
    <n v="8"/>
    <n v="1"/>
    <s v="小型企业"/>
    <s v="小微企业"/>
    <m/>
    <s v="钟邦"/>
    <s v="居民身份证"/>
    <s v="430122199103082411"/>
    <s v="长沙银行湘江新区支行"/>
    <n v="100"/>
    <s v="个人经营性贷款"/>
    <n v="7.2"/>
    <s v="人民币"/>
    <s v="否"/>
    <s v="2022-11-25 00:00:00"/>
    <s v="2024-05-26 00:00:00"/>
    <m/>
    <s v="20221031502043355"/>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100"/>
    <n v="100"/>
    <n v="548"/>
    <n v="0"/>
    <n v="0"/>
    <n v="2E-3"/>
    <n v="2000"/>
    <n v="2000"/>
    <m/>
  </r>
  <r>
    <s v="4301122110110005"/>
    <s v="国担非专项业务"/>
    <s v="新增"/>
    <x v="7"/>
    <m/>
    <s v="湖南省融资再担保有限公司"/>
    <s v="伍卫凤"/>
    <s v="小微企业主"/>
    <s v="居民身份证"/>
    <s v="430481197710262104"/>
    <m/>
    <m/>
    <s v="耒阳喜士来矿泉水有限公司"/>
    <s v="91430481MA4L270A55"/>
    <s v="私人控股"/>
    <s v="否"/>
    <s v="湖南省/衡阳市/耒阳市"/>
    <s v="其他水的处理、利用与分配"/>
    <s v="工业"/>
    <n v="350"/>
    <n v="450"/>
    <n v="13"/>
    <n v="87.43"/>
    <s v="微型企业"/>
    <s v="小微企业"/>
    <s v="7.3.8"/>
    <s v="伍卫凤"/>
    <s v="居民身份证"/>
    <s v="430481197710262104"/>
    <s v="长沙银行耒阳支行"/>
    <n v="30"/>
    <s v="个人经营性贷款"/>
    <n v="7.2"/>
    <s v="人民币"/>
    <s v="否"/>
    <s v="2022-11-01 00:00:00"/>
    <s v="2024-05-01 00:00:00"/>
    <m/>
    <s v="20221031502026599"/>
    <m/>
    <s v="湘长行小企担合【2022】第001号"/>
    <s v="0"/>
    <n v="1"/>
    <m/>
    <s v="无"/>
    <n v="20"/>
    <n v="40"/>
    <n v="0"/>
    <n v="20"/>
    <n v="20"/>
    <n v="0"/>
    <m/>
    <s v=""/>
    <s v="委保内容已在借款合同中约定，长湘贷2022/11"/>
    <s v="国担非专项业务"/>
    <m/>
    <s v="国担非专项业务"/>
    <m/>
    <s v="2022-12-12 15:00:54"/>
    <s v="2022-12-20 11:14:02"/>
    <s v="2022-12-08 09:13:30"/>
    <s v="许汉威"/>
    <m/>
    <s v="省再担合规性审查通过"/>
    <s v="国担合规性审查通过"/>
    <m/>
    <n v="30"/>
    <n v="30"/>
    <n v="547"/>
    <n v="0"/>
    <n v="0"/>
    <n v="2E-3"/>
    <n v="600"/>
    <n v="600"/>
    <m/>
  </r>
  <r>
    <s v="4301122110210003"/>
    <s v="乡村振兴贷款担保支持计划"/>
    <s v="新增"/>
    <x v="7"/>
    <s v=""/>
    <s v="湖南省融资再担保有限公司"/>
    <s v="黄彩云"/>
    <s v="小微企业主"/>
    <s v="居民身份证"/>
    <s v="432926196301193443"/>
    <m/>
    <m/>
    <s v="江华瑶族自治县吉顺商贸有限公司"/>
    <s v="9143112932947202X6"/>
    <s v="私人控股"/>
    <s v="否"/>
    <s v="湖南省/永州市/江华瑶族自治县"/>
    <s v="其他未列明批发业"/>
    <s v="批发业"/>
    <n v="750"/>
    <n v="6500"/>
    <n v="15"/>
    <n v="20"/>
    <s v="小型企业"/>
    <s v="小微企业"/>
    <s v=""/>
    <s v="黄彩云"/>
    <s v="居民身份证"/>
    <s v="432926196301193443"/>
    <s v="长沙银行江华支行"/>
    <n v="100"/>
    <s v="个人经营性贷款"/>
    <n v="6.48"/>
    <s v="人民币"/>
    <s v="否"/>
    <s v="2022-11-02 00:00:00"/>
    <s v="2024-05-03 00:00:00"/>
    <m/>
    <s v="20221031502030924"/>
    <m/>
    <s v="湘长行小企担合【2022】第001号"/>
    <s v="0"/>
    <n v="1"/>
    <m/>
    <s v="无"/>
    <n v="20"/>
    <n v="30"/>
    <n v="0"/>
    <n v="20"/>
    <n v="30"/>
    <n v="0"/>
    <m/>
    <s v=""/>
    <s v="委保内容已在借款合同中约定，长湘贷2022/11"/>
    <s v="乡村振兴贷款担保支持计划"/>
    <s v=""/>
    <s v="乡村振兴贷款担保支持计划"/>
    <m/>
    <s v="2022-12-12 15:00:54"/>
    <s v="2022-12-30 16:48:46"/>
    <s v="2022-12-08 00:00:00"/>
    <s v="许汉威"/>
    <m/>
    <s v="省再担合规性审查通过"/>
    <s v="国担合规性审查通过"/>
    <m/>
    <n v="100"/>
    <n v="100"/>
    <n v="548"/>
    <n v="0"/>
    <n v="0"/>
    <n v="2E-3"/>
    <n v="2000"/>
    <n v="2000"/>
    <m/>
  </r>
  <r>
    <s v="4301122111610004"/>
    <s v="乡村振兴贷款担保支持计划"/>
    <s v="新增"/>
    <x v="7"/>
    <s v=""/>
    <s v="湖南省融资再担保有限公司"/>
    <s v="曾桂荣"/>
    <s v="小微企业主"/>
    <s v="居民身份证"/>
    <s v="432926198301021325"/>
    <m/>
    <m/>
    <s v="江华瑶族自治县福宣泰金属制品有限公司"/>
    <s v="91431129MA4R4T296U"/>
    <s v="私人控股"/>
    <s v="否"/>
    <s v="湖南省/永州市/江华瑶族自治县"/>
    <s v="其他未列明批发业"/>
    <s v="批发业"/>
    <n v="870"/>
    <n v="1000"/>
    <n v="16"/>
    <n v="10"/>
    <s v="小型企业"/>
    <s v="小微企业"/>
    <s v=""/>
    <s v="蒋军生"/>
    <s v="居民身份证"/>
    <s v="432926198311161110"/>
    <s v="长沙银行江华支行"/>
    <n v="50"/>
    <s v="个人经营性贷款"/>
    <n v="6.48"/>
    <s v="人民币"/>
    <s v="否"/>
    <s v="2022-11-16 00:00:00"/>
    <s v="2024-05-17 00:00:00"/>
    <m/>
    <s v="20221031502039266"/>
    <m/>
    <s v="湘长行小企担合【2022】第001号"/>
    <s v="0"/>
    <n v="1"/>
    <m/>
    <s v="无"/>
    <n v="20"/>
    <n v="30"/>
    <n v="0"/>
    <n v="20"/>
    <n v="30"/>
    <n v="0"/>
    <m/>
    <s v=""/>
    <s v="委保内容已在借款合同中约定，长湘贷2022/11"/>
    <s v="乡村振兴贷款担保支持计划"/>
    <s v=""/>
    <s v="乡村振兴贷款担保支持计划"/>
    <m/>
    <s v="2022-12-12 15:00:54"/>
    <s v="2022-12-30 16:48:46"/>
    <s v="2022-12-08 00:00:00"/>
    <s v="许汉威"/>
    <m/>
    <s v="省再担合规性审查通过"/>
    <s v="国担合规性审查通过"/>
    <m/>
    <n v="50"/>
    <n v="50"/>
    <n v="548"/>
    <n v="0"/>
    <n v="0"/>
    <n v="2E-3"/>
    <n v="1000"/>
    <n v="1000"/>
    <m/>
  </r>
  <r>
    <s v="4301122111810001"/>
    <s v="国担非专项业务"/>
    <s v="新增"/>
    <x v="7"/>
    <m/>
    <s v="湖南省融资再担保有限公司"/>
    <s v="周吉军"/>
    <s v="小微企业主"/>
    <s v="居民身份证"/>
    <s v="432423197612285634"/>
    <m/>
    <m/>
    <s v="汉寿县梅溪混凝土有限公司"/>
    <s v="91430722MA4PM35W9F"/>
    <s v="私人控股"/>
    <s v="否"/>
    <s v="湖南省/常德市/汉寿县"/>
    <s v="水泥制造"/>
    <s v="工业"/>
    <n v="3005"/>
    <n v="5000"/>
    <n v="38"/>
    <n v="130"/>
    <s v="小型企业"/>
    <s v="小微企业"/>
    <s v="3.4.4.1"/>
    <s v="周吉军"/>
    <s v="居民身份证"/>
    <s v="432423197612285634"/>
    <s v="长沙银行汉寿支行"/>
    <n v="50"/>
    <s v="个人经营性贷款"/>
    <n v="7"/>
    <s v="人民币"/>
    <s v="否"/>
    <s v="2022-11-18 00:00:00"/>
    <s v="2024-05-18 00:00:00"/>
    <m/>
    <s v="20221031502041301"/>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50"/>
    <n v="50"/>
    <n v="547"/>
    <n v="0"/>
    <n v="0"/>
    <n v="2E-3"/>
    <n v="1000"/>
    <n v="1000"/>
    <m/>
  </r>
  <r>
    <s v="4301122111110010"/>
    <s v="国担非专项业务"/>
    <s v="新增"/>
    <x v="7"/>
    <s v=""/>
    <s v="湖南省融资再担保有限公司"/>
    <s v="刘鹏"/>
    <s v="个体工商户"/>
    <s v="居民身份证"/>
    <s v="231026196805105817"/>
    <m/>
    <m/>
    <s v="衡阳市高新技术产业开发区妈咪知婴母婴用品尚邦领域店"/>
    <s v="92430400MA4LPNNK2K"/>
    <s v="私人控股"/>
    <s v="否"/>
    <s v="湖南省/衡阳市/蒸湘区"/>
    <s v="营养和保健品批发"/>
    <s v="批发业"/>
    <n v="200"/>
    <n v="1600"/>
    <n v="20"/>
    <n v="1"/>
    <s v="其他"/>
    <s v="小微企业"/>
    <s v=""/>
    <s v="刘清华"/>
    <s v="居民身份证"/>
    <s v="43042119751016196X"/>
    <s v="长沙银行衡阳分行"/>
    <n v="60"/>
    <s v="个人经营性贷款"/>
    <n v="6.5"/>
    <s v="人民币"/>
    <s v="否"/>
    <s v="2022-11-11 00:00:00"/>
    <s v="2024-05-12 00:00:00"/>
    <m/>
    <s v="20221031502038132"/>
    <m/>
    <s v="湘长行小企担合【2022】第001号"/>
    <s v="0"/>
    <n v="1"/>
    <m/>
    <s v="无"/>
    <n v="20"/>
    <n v="40"/>
    <n v="0"/>
    <n v="20"/>
    <n v="20"/>
    <n v="0"/>
    <m/>
    <s v=""/>
    <s v="委保内容已在借款合同中约定，长湘贷2022/11"/>
    <s v="国担非专项业务"/>
    <s v=""/>
    <s v="国担非专项业务"/>
    <m/>
    <s v="2022-12-12 15:00:54"/>
    <s v="2022-12-20 11:13:38"/>
    <s v="2022-12-08 00:00:00"/>
    <s v="许汉威"/>
    <m/>
    <s v="省再担合规性审查通过"/>
    <s v="国担合规性审查通过"/>
    <m/>
    <n v="60"/>
    <n v="60"/>
    <n v="548"/>
    <n v="0"/>
    <n v="0"/>
    <n v="2E-3"/>
    <n v="1200"/>
    <n v="1200"/>
    <m/>
  </r>
  <r>
    <s v="4301122112310001"/>
    <s v="国担非专项业务"/>
    <s v="新增"/>
    <x v="7"/>
    <m/>
    <s v="湖南省融资再担保有限公司"/>
    <s v="唐德雄"/>
    <s v="小微企业主"/>
    <s v="居民身份证"/>
    <s v="430511196905013011"/>
    <m/>
    <m/>
    <s v="常德市飞荣电子科技有限公司"/>
    <s v="91430702MA4T3RHGXH"/>
    <s v="私人控股"/>
    <s v="否"/>
    <s v="湖南省/常德市/武陵区"/>
    <s v="通信设备零售"/>
    <s v="零售业"/>
    <n v="500"/>
    <n v="400"/>
    <n v="10"/>
    <n v="4"/>
    <s v="小型企业"/>
    <s v="小微企业"/>
    <m/>
    <s v="秦余辉"/>
    <s v="居民身份证"/>
    <s v="430502197603110025"/>
    <s v="长沙银行常德分行"/>
    <n v="100"/>
    <s v="个人经营性贷款"/>
    <n v="7.2"/>
    <s v="人民币"/>
    <s v="否"/>
    <s v="2022-11-23 00:00:00"/>
    <s v="2024-05-12 00:00:00"/>
    <m/>
    <s v="20221031502038875"/>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100"/>
    <n v="100"/>
    <n v="536"/>
    <n v="0"/>
    <n v="0"/>
    <n v="2E-3"/>
    <n v="2000"/>
    <n v="2000"/>
    <m/>
  </r>
  <r>
    <s v="4301122110710001"/>
    <s v="国担非专项业务"/>
    <s v="新增"/>
    <x v="7"/>
    <s v=""/>
    <s v="湖南省融资再担保有限公司"/>
    <s v="陈刚"/>
    <s v="个体工商户"/>
    <s v="居民身份证"/>
    <s v="430723198610140051"/>
    <m/>
    <m/>
    <s v="澧县中逵钓具店"/>
    <s v="92430723MA4RGXWH9C"/>
    <s v="私人控股"/>
    <s v="否"/>
    <s v="湖南省/常德市/澧县"/>
    <s v="其他未列明批发业"/>
    <s v="批发业"/>
    <n v="180"/>
    <n v="550"/>
    <n v="3"/>
    <n v="1"/>
    <s v="其他"/>
    <s v="小微企业"/>
    <s v=""/>
    <s v="陈刚"/>
    <s v="居民身份证"/>
    <s v="430723198610140051"/>
    <s v="长沙银行常德科技支行"/>
    <n v="15"/>
    <s v="个人经营性贷款"/>
    <n v="8"/>
    <s v="人民币"/>
    <s v="否"/>
    <s v="2022-11-07 00:00:00"/>
    <s v="2024-05-04 00:00:00"/>
    <m/>
    <s v="20221031502033874"/>
    <m/>
    <s v="湘长行小企担合【2022】第001号"/>
    <s v="0"/>
    <n v="1"/>
    <m/>
    <s v="无"/>
    <n v="20"/>
    <n v="40"/>
    <n v="0"/>
    <n v="20"/>
    <n v="20"/>
    <n v="0"/>
    <m/>
    <s v=""/>
    <s v="委保内容已在借款合同中约定，长湘贷2022/11"/>
    <s v="国担非专项业务"/>
    <s v=""/>
    <s v="国担非专项业务"/>
    <m/>
    <s v="2022-12-30 09:48:11"/>
    <s v="2022-12-30 16:51:01"/>
    <s v="2022-12-08 00:00:00"/>
    <s v="许汉威"/>
    <m/>
    <s v="省再担合规性审查通过"/>
    <s v="国担合规性审查通过"/>
    <m/>
    <n v="15"/>
    <n v="15"/>
    <n v="544"/>
    <n v="0"/>
    <n v="0"/>
    <n v="2E-3"/>
    <n v="300"/>
    <n v="300"/>
    <m/>
  </r>
  <r>
    <s v="4301122112110002"/>
    <s v="国担非专项业务"/>
    <s v="新增"/>
    <x v="7"/>
    <m/>
    <s v="湖南省融资再担保有限公司"/>
    <s v="曹海英"/>
    <s v="小微企业主"/>
    <s v="居民身份证"/>
    <s v="430426197006233161"/>
    <m/>
    <m/>
    <s v="衡阳市恒鑫新能源汽车服务有限公司"/>
    <s v="91430408561725597F"/>
    <s v="私人控股"/>
    <s v="否"/>
    <s v="湖南省/衡阳市/祁东县"/>
    <s v="汽车新车零售"/>
    <s v="零售业"/>
    <n v="111"/>
    <n v="1116"/>
    <n v="20"/>
    <n v="50"/>
    <s v="小型企业"/>
    <s v="小微企业"/>
    <m/>
    <s v="曹海英"/>
    <s v="居民身份证"/>
    <s v="430426197006233161"/>
    <s v="长沙银行祁东支行"/>
    <n v="20"/>
    <s v="个人经营性贷款"/>
    <n v="7.2"/>
    <s v="人民币"/>
    <s v="否"/>
    <s v="2022-11-21 00:00:00"/>
    <s v="2024-05-22 00:00:00"/>
    <m/>
    <s v="20221031502041879"/>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20"/>
    <n v="20"/>
    <n v="548"/>
    <n v="0"/>
    <n v="0"/>
    <n v="2E-3"/>
    <n v="400"/>
    <n v="400"/>
    <m/>
  </r>
  <r>
    <s v="4301122110110006"/>
    <s v="国担非专项业务"/>
    <s v="新增"/>
    <x v="7"/>
    <m/>
    <s v="湖南省融资再担保有限公司"/>
    <s v="黄春谷"/>
    <s v="小微企业主"/>
    <s v="居民身份证"/>
    <s v="430419198301053252"/>
    <m/>
    <m/>
    <s v="湖南金源天下酒业有限公司"/>
    <s v="91430422MA4QCPBW3W"/>
    <s v="私人控股"/>
    <s v="否"/>
    <s v="湖南省/衡阳市/耒阳市"/>
    <s v="酒、饮料及茶叶批发"/>
    <s v="批发业"/>
    <n v="1352.39"/>
    <n v="1400"/>
    <n v="38"/>
    <n v="5"/>
    <s v="小型企业"/>
    <s v="小微企业"/>
    <m/>
    <s v="黄春谷"/>
    <s v="居民身份证"/>
    <s v="430419198301053252"/>
    <s v="长沙银行衡南支行"/>
    <n v="30"/>
    <s v="个人经营性贷款"/>
    <n v="5.49"/>
    <s v="人民币"/>
    <s v="否"/>
    <s v="2022-11-01 00:00:00"/>
    <s v="2024-04-25 00:00:00"/>
    <m/>
    <s v="20221031502026159"/>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30"/>
    <n v="30"/>
    <n v="541"/>
    <n v="0"/>
    <n v="0"/>
    <n v="2E-3"/>
    <n v="600"/>
    <n v="600"/>
    <m/>
  </r>
  <r>
    <s v="4301122110810002"/>
    <s v="国担非专项业务"/>
    <s v="新增"/>
    <x v="7"/>
    <m/>
    <s v="湖南省融资再担保有限公司"/>
    <s v="周芳"/>
    <s v="个体工商户"/>
    <s v="居民身份证"/>
    <s v="430426199201090548"/>
    <m/>
    <m/>
    <s v="祁东县恩瑞妮服装店"/>
    <s v="92430426MA7AMUJB1L"/>
    <s v="私人控股"/>
    <s v="否"/>
    <s v="湖南省/衡阳市/祁东县"/>
    <s v="服装零售"/>
    <s v="零售业"/>
    <n v="74.400000000000006"/>
    <n v="170"/>
    <n v="2"/>
    <n v="50"/>
    <s v="其他"/>
    <s v="小微企业"/>
    <m/>
    <s v="周芳"/>
    <s v="居民身份证"/>
    <s v="430426199201090548"/>
    <s v="长沙银行祁东支行"/>
    <n v="10"/>
    <s v="个人经营性贷款"/>
    <n v="6.48"/>
    <s v="人民币"/>
    <s v="否"/>
    <s v="2022-11-08 00:00:00"/>
    <s v="2024-05-08 00:00:00"/>
    <m/>
    <s v="20221031502034834"/>
    <m/>
    <s v="湘长行小企担合【2022】第001号"/>
    <s v="0"/>
    <n v="1"/>
    <m/>
    <s v="无"/>
    <n v="20"/>
    <n v="40"/>
    <n v="0"/>
    <n v="20"/>
    <n v="20"/>
    <n v="0"/>
    <m/>
    <s v=""/>
    <s v="委保内容已在借款合同中约定，长湘贷2022/11"/>
    <s v="国担非专项业务"/>
    <m/>
    <s v="国担非专项业务"/>
    <m/>
    <s v="2022-12-12 15:00:54"/>
    <s v="2022-12-20 11:13:38"/>
    <s v="2022-12-08 09:13:30"/>
    <s v="许汉威"/>
    <m/>
    <s v="省再担合规性审查通过"/>
    <s v="国担合规性审查通过"/>
    <m/>
    <n v="10"/>
    <n v="10"/>
    <n v="547"/>
    <n v="0"/>
    <n v="0"/>
    <n v="2E-3"/>
    <n v="200"/>
    <n v="200"/>
    <m/>
  </r>
  <r>
    <s v="4301122112510004"/>
    <s v="国担非专项业务"/>
    <s v="新增"/>
    <x v="7"/>
    <m/>
    <s v="湖南省融资再担保有限公司"/>
    <s v="欧洪波"/>
    <s v="小微企业主"/>
    <s v="居民身份证"/>
    <s v="43252419890511195X"/>
    <m/>
    <m/>
    <s v="新化县蚩尤生态农业旅游发展有限公司"/>
    <s v="91431322MA4L85879L"/>
    <s v="私人控股"/>
    <s v="否"/>
    <s v="湖南省/娄底市/新化县"/>
    <s v="旅行社及相关服务"/>
    <s v="租赁和商务服务业"/>
    <n v="1000"/>
    <n v="100"/>
    <n v="20"/>
    <n v="10"/>
    <s v="小型企业"/>
    <s v="小微企业"/>
    <s v="8.4.0"/>
    <s v="欧洪波"/>
    <s v="居民身份证"/>
    <s v="43252419890511195X"/>
    <s v="长沙银行涟源支行"/>
    <n v="40"/>
    <s v="个人经营性贷款"/>
    <n v="8"/>
    <s v="人民币"/>
    <s v="否"/>
    <s v="2022-11-25 00:00:00"/>
    <s v="2024-05-25 00:00:00"/>
    <m/>
    <s v="20221031502024827"/>
    <m/>
    <s v="湘长行小企担合【2022】第001号"/>
    <s v="0"/>
    <n v="1"/>
    <m/>
    <s v="无"/>
    <n v="20"/>
    <n v="40"/>
    <n v="0"/>
    <n v="20"/>
    <n v="20"/>
    <n v="0"/>
    <m/>
    <s v=""/>
    <s v="委保内容已在借款合同中约定，长湘贷2022/11"/>
    <s v="国担非专项业务"/>
    <m/>
    <s v="国担非专项业务"/>
    <m/>
    <s v="2022-12-12 15:00:54"/>
    <s v="2022-12-20 11:13:38"/>
    <s v="2022-12-08 09:13:31"/>
    <s v="许汉威"/>
    <m/>
    <s v="省再担合规性审查通过"/>
    <s v="国担合规性审查通过"/>
    <m/>
    <n v="40"/>
    <n v="40"/>
    <n v="547"/>
    <n v="0"/>
    <n v="0"/>
    <n v="2E-3"/>
    <n v="800"/>
    <n v="800"/>
    <m/>
  </r>
  <r>
    <s v="4301122111510001"/>
    <s v="国担非专项业务"/>
    <s v="新增"/>
    <x v="7"/>
    <m/>
    <s v="湖南省融资再担保有限公司"/>
    <s v="谢方文"/>
    <s v="个体工商户"/>
    <s v="居民身份证"/>
    <s v="432423197711173961"/>
    <m/>
    <m/>
    <s v="鼎城区斗姆湖街道熊氏粮油加工厂"/>
    <s v="92430703MA4PPD5D7X"/>
    <s v="私人控股"/>
    <s v="否"/>
    <s v="湖南省/常德市/鼎城区"/>
    <s v="稻谷加工"/>
    <s v="工业"/>
    <n v="500"/>
    <n v="2000"/>
    <n v="10"/>
    <n v="10"/>
    <s v="其他"/>
    <s v="小微企业"/>
    <m/>
    <s v="熊建堂"/>
    <s v="居民身份证"/>
    <s v="432421196406246215"/>
    <s v="长沙银行常德分行"/>
    <n v="70"/>
    <s v="个人经营性贷款"/>
    <n v="8"/>
    <s v="人民币"/>
    <s v="否"/>
    <s v="2022-11-15 00:00:00"/>
    <s v="2024-05-16 00:00:00"/>
    <m/>
    <s v="20221031502039557"/>
    <m/>
    <s v="湘长行小企担合【2022】第001号"/>
    <s v="0"/>
    <n v="1"/>
    <m/>
    <s v="无"/>
    <n v="20"/>
    <n v="40"/>
    <n v="0"/>
    <n v="20"/>
    <n v="20"/>
    <n v="0"/>
    <m/>
    <s v=""/>
    <s v="委保内容已在借款合同中约定，长湘贷2022/11"/>
    <s v="国担非专项业务"/>
    <m/>
    <s v="国担非专项业务"/>
    <m/>
    <s v="2022-12-12 15:00:54"/>
    <s v="2022-12-20 11:14:02"/>
    <s v="2022-12-08 09:13:31"/>
    <s v="许汉威"/>
    <m/>
    <s v="省再担合规性审查通过"/>
    <s v="国担合规性审查通过"/>
    <m/>
    <n v="70"/>
    <n v="70"/>
    <n v="548"/>
    <n v="0"/>
    <n v="0"/>
    <n v="2E-3"/>
    <n v="1400"/>
    <n v="1400"/>
    <m/>
  </r>
  <r>
    <s v="4301122111810002"/>
    <s v="国担非专项业务"/>
    <s v="新增"/>
    <x v="7"/>
    <s v=""/>
    <s v="湖南省融资再担保有限公司"/>
    <s v="李佑艳"/>
    <s v="个体工商户"/>
    <s v="居民身份证"/>
    <s v="43292619810830004X"/>
    <m/>
    <m/>
    <s v="江华瑶族自治县启旺翔商行"/>
    <s v="92431129MA4MNQ5C0W"/>
    <s v="私人控股"/>
    <s v="否"/>
    <s v="湖南省/长沙市/芙蓉区"/>
    <s v="其他未列明批发业"/>
    <s v="批发业"/>
    <n v="980"/>
    <n v="2500"/>
    <n v="15"/>
    <n v="0"/>
    <s v="其他"/>
    <s v="小微企业"/>
    <s v=""/>
    <s v="李佑艳"/>
    <s v="居民身份证"/>
    <s v="43292619810830004X"/>
    <s v="长沙银行江华支行"/>
    <n v="100"/>
    <s v="个人经营性贷款"/>
    <n v="5.4"/>
    <s v="人民币"/>
    <s v="否"/>
    <s v="2022-11-18 00:00:00"/>
    <s v="2024-05-19 00:00:00"/>
    <m/>
    <s v="20221031502038905"/>
    <m/>
    <s v="湘长行小企担合【2022】第001号"/>
    <s v="0"/>
    <n v="1"/>
    <m/>
    <s v="无"/>
    <n v="20"/>
    <n v="40"/>
    <n v="0"/>
    <n v="20"/>
    <n v="20"/>
    <n v="0"/>
    <m/>
    <s v=""/>
    <s v="委保内容已在借款合同中约定，长湘贷2022/11"/>
    <s v="国担非专项业务"/>
    <s v=""/>
    <s v="国担非专项业务"/>
    <m/>
    <s v="2022-12-30 09:48:11"/>
    <s v="2022-12-30 16:51:01"/>
    <s v="2022-12-08 00:00:00"/>
    <s v="许汉威"/>
    <m/>
    <s v="省再担合规性审查通过"/>
    <s v="国担合规性审查通过"/>
    <m/>
    <n v="100"/>
    <n v="100"/>
    <n v="548"/>
    <n v="0"/>
    <n v="0"/>
    <n v="2E-3"/>
    <n v="2000"/>
    <n v="2000"/>
    <m/>
  </r>
  <r>
    <s v="4301122110110007"/>
    <s v="国担非专项业务"/>
    <s v="新增"/>
    <x v="7"/>
    <m/>
    <s v="湖南省融资再担保有限公司"/>
    <s v="谢勋平"/>
    <s v="小微企业主"/>
    <s v="居民身份证"/>
    <s v="432426196409072734"/>
    <m/>
    <m/>
    <s v="常德市锦晨贸易有限公司"/>
    <s v="91430700MA4LWL8570"/>
    <s v="私人控股"/>
    <s v="否"/>
    <s v="湖南省/常德市/桃源县"/>
    <s v="非金属矿及制品批发"/>
    <s v="批发业"/>
    <n v="300"/>
    <n v="1000"/>
    <n v="10"/>
    <n v="20"/>
    <s v="小型企业"/>
    <s v="小微企业"/>
    <m/>
    <s v="谢勋平"/>
    <s v="居民身份证"/>
    <s v="432426196409072734"/>
    <s v="长沙银行常德分行"/>
    <n v="50"/>
    <s v="个人经营性贷款"/>
    <n v="8"/>
    <s v="人民币"/>
    <s v="否"/>
    <s v="2022-11-01 00:00:00"/>
    <s v="2024-05-02 00:00:00"/>
    <m/>
    <s v="20221031502030790"/>
    <m/>
    <s v="湘长行小企担合【2022】第001号"/>
    <s v="0"/>
    <n v="1"/>
    <m/>
    <s v="无"/>
    <n v="20"/>
    <n v="40"/>
    <n v="0"/>
    <n v="20"/>
    <n v="20"/>
    <n v="0"/>
    <m/>
    <s v=""/>
    <s v="委保内容已在借款合同中约定，长湘贷2022/11"/>
    <s v="国担非专项业务"/>
    <m/>
    <s v="国担非专项业务"/>
    <m/>
    <s v="2022-12-12 15:00:54"/>
    <s v="2022-12-20 11:14:02"/>
    <s v="2022-12-08 09:13:31"/>
    <s v="许汉威"/>
    <m/>
    <s v="省再担合规性审查通过"/>
    <s v="国担合规性审查通过"/>
    <m/>
    <n v="50"/>
    <n v="50"/>
    <n v="548"/>
    <n v="0"/>
    <n v="0"/>
    <n v="2E-3"/>
    <n v="1000"/>
    <n v="1000"/>
    <m/>
  </r>
  <r>
    <s v="4301122112210002"/>
    <s v="国担非专项业务"/>
    <s v="新增"/>
    <x v="7"/>
    <s v=""/>
    <s v="湖南省融资再担保有限公司"/>
    <s v="曹南秀"/>
    <s v="个体工商户"/>
    <s v="居民身份证"/>
    <s v="432802197501271387"/>
    <m/>
    <m/>
    <s v="曹南秀"/>
    <s v="92431026MA4P6Y1415"/>
    <s v="私人控股"/>
    <s v="是"/>
    <s v="湖南省/郴州市/汝城县"/>
    <s v="日用家电零售"/>
    <s v="零售业"/>
    <n v="800"/>
    <n v="300"/>
    <n v="5"/>
    <n v="0"/>
    <s v="其他"/>
    <s v="小微企业"/>
    <s v=""/>
    <s v="曹南秀"/>
    <s v="居民身份证"/>
    <s v="432802197501271387"/>
    <s v="长沙银行汝城支行"/>
    <n v="40"/>
    <s v="个人经营性贷款"/>
    <n v="6.48"/>
    <s v="人民币"/>
    <s v="否"/>
    <s v="2022-11-22 00:00:00"/>
    <s v="2024-05-22 00:00:00"/>
    <m/>
    <s v="20221031502041901"/>
    <m/>
    <s v="湘长行小企担合【2022】第001号"/>
    <s v="0"/>
    <n v="1"/>
    <m/>
    <s v="无"/>
    <n v="20"/>
    <n v="40"/>
    <n v="0"/>
    <n v="20"/>
    <n v="20"/>
    <n v="0"/>
    <m/>
    <s v=""/>
    <s v="委保内容已在借款合同中约定，长湘贷2022/11"/>
    <s v="国担非专项业务"/>
    <s v=""/>
    <s v="国担非专项业务"/>
    <m/>
    <s v="2022-12-12 15:00:54"/>
    <s v="2022-12-20 11:13:38"/>
    <s v="2022-12-08 00:00:00"/>
    <s v="许汉威"/>
    <m/>
    <s v="省再担合规性审查通过"/>
    <s v="国担合规性审查通过"/>
    <m/>
    <n v="40"/>
    <n v="40"/>
    <n v="547"/>
    <n v="0"/>
    <n v="0"/>
    <n v="2E-3"/>
    <n v="800"/>
    <n v="800"/>
    <m/>
  </r>
  <r>
    <s v="4301122110110008"/>
    <s v="国担非专项业务"/>
    <s v="新增"/>
    <x v="7"/>
    <m/>
    <s v="湖南省融资再担保有限公司"/>
    <s v="曾恒发"/>
    <s v="个体工商户"/>
    <s v="居民身份证"/>
    <s v="432821196108062815"/>
    <m/>
    <m/>
    <s v="衡阳市石鼓区宏峰副食批发部"/>
    <s v="92430407MA4LDHX860"/>
    <s v="私人控股"/>
    <s v="否"/>
    <s v="湖南省/衡阳市/石鼓区"/>
    <s v="糕点、糖果及糖批发"/>
    <s v="批发业"/>
    <n v="500"/>
    <n v="3500"/>
    <n v="3"/>
    <n v="5"/>
    <s v="其他"/>
    <s v="小微企业"/>
    <m/>
    <s v="曾恒发"/>
    <s v="居民身份证"/>
    <s v="432821196108062815"/>
    <s v="长沙银行衡阳分行"/>
    <n v="30"/>
    <s v="个人经营性贷款"/>
    <n v="9.7200000000000006"/>
    <s v="人民币"/>
    <s v="否"/>
    <s v="2022-11-01 00:00:00"/>
    <s v="2024-05-02 00:00:00"/>
    <m/>
    <s v="20221031502030715"/>
    <m/>
    <s v="湘长行小企担合【2022】第001号"/>
    <s v="0"/>
    <n v="1"/>
    <m/>
    <s v="无"/>
    <n v="20"/>
    <n v="40"/>
    <n v="0"/>
    <n v="20"/>
    <n v="20"/>
    <n v="0"/>
    <m/>
    <s v=""/>
    <s v="委保内容已在借款合同中约定，长湘贷2022/11"/>
    <s v="国担非专项业务"/>
    <m/>
    <s v="国担非专项业务"/>
    <m/>
    <s v="2022-12-12 15:00:54"/>
    <s v="2022-12-20 11:13:38"/>
    <s v="2022-12-08 09:13:31"/>
    <s v="许汉威"/>
    <m/>
    <s v="省再担合规性审查通过"/>
    <s v="国担合规性审查通过"/>
    <m/>
    <n v="30"/>
    <n v="30"/>
    <n v="548"/>
    <n v="0"/>
    <n v="0"/>
    <n v="2E-3"/>
    <n v="600"/>
    <n v="600"/>
    <m/>
  </r>
  <r>
    <s v="4301122110210004"/>
    <s v="国担非专项业务"/>
    <s v="新增"/>
    <x v="7"/>
    <s v=""/>
    <s v="湖南省融资再担保有限公司"/>
    <s v="文志杰"/>
    <s v="个体工商户"/>
    <s v="居民身份证"/>
    <s v="430722198412020036"/>
    <m/>
    <m/>
    <s v="汉寿县龙阳印象农庄"/>
    <s v="92430722MA4PLB0P6K"/>
    <s v="私人控股"/>
    <s v="否"/>
    <s v="湖南省/常德市/汉寿县"/>
    <s v="其他未列明食品制造"/>
    <s v="工业"/>
    <n v="200"/>
    <n v="900"/>
    <n v="15"/>
    <n v="2"/>
    <s v="其他"/>
    <s v="小微企业"/>
    <s v="4.5.4"/>
    <s v="文志杰"/>
    <s v="居民身份证"/>
    <s v="430722198412020036"/>
    <s v="长沙银行常德科技支行"/>
    <n v="20"/>
    <s v="个人经营性贷款"/>
    <n v="8"/>
    <s v="人民币"/>
    <s v="否"/>
    <s v="2022-11-02 00:00:00"/>
    <s v="2024-05-03 00:00:00"/>
    <m/>
    <s v="20221031502031607"/>
    <m/>
    <s v="湘长行小企担合【2022】第001号"/>
    <s v="0"/>
    <n v="1"/>
    <m/>
    <s v="无"/>
    <n v="20"/>
    <n v="40"/>
    <n v="0"/>
    <n v="20"/>
    <n v="20"/>
    <n v="0"/>
    <m/>
    <s v=""/>
    <s v="委保内容已在借款合同中约定，长湘贷2022/11"/>
    <s v="国担非专项业务"/>
    <s v=""/>
    <s v="国担非专项业务"/>
    <m/>
    <s v="2022-12-30 09:48:11"/>
    <s v="2022-12-30 16:51:01"/>
    <s v="2022-12-08 00:00:00"/>
    <s v="许汉威"/>
    <m/>
    <s v="省再担合规性审查通过"/>
    <s v="国担合规性审查通过"/>
    <m/>
    <n v="20"/>
    <n v="20"/>
    <n v="548"/>
    <n v="0"/>
    <n v="0"/>
    <n v="2E-3"/>
    <n v="400"/>
    <n v="400"/>
    <m/>
  </r>
  <r>
    <s v="4301122110410002"/>
    <s v="国担非专项业务"/>
    <s v="新增"/>
    <x v="7"/>
    <s v=""/>
    <s v="湖南省融资再担保有限公司"/>
    <s v="喻华英"/>
    <s v="个体工商户"/>
    <s v="居民身份证"/>
    <s v="432427196802201025"/>
    <m/>
    <m/>
    <s v="石门县喻华英塑胶商行"/>
    <s v="92430726MA4MD4R32C"/>
    <s v="私人控股"/>
    <s v="否"/>
    <s v="湖南省/常德市/石门县"/>
    <s v="其他未列明批发业"/>
    <s v="批发业"/>
    <n v="200"/>
    <n v="400"/>
    <n v="2"/>
    <n v="1"/>
    <s v="其他"/>
    <s v="小微企业"/>
    <s v=""/>
    <s v="喻华英"/>
    <s v="居民身份证"/>
    <s v="432427196802201025"/>
    <s v="长沙银行常德科技支行"/>
    <n v="20"/>
    <s v="个人经营性贷款"/>
    <n v="8"/>
    <s v="人民币"/>
    <s v="否"/>
    <s v="2022-11-04 00:00:00"/>
    <s v="2024-05-04 00:00:00"/>
    <m/>
    <s v="20221031502033543"/>
    <m/>
    <s v="湘长行小企担合【2022】第001号"/>
    <s v="0"/>
    <n v="1"/>
    <m/>
    <s v="无"/>
    <n v="20"/>
    <n v="40"/>
    <n v="0"/>
    <n v="20"/>
    <n v="20"/>
    <n v="0"/>
    <m/>
    <s v=""/>
    <s v="委保内容已在借款合同中约定，长湘贷2022/11"/>
    <s v="国担非专项业务"/>
    <s v=""/>
    <s v="国担非专项业务"/>
    <m/>
    <s v="2022-12-30 09:48:11"/>
    <s v="2022-12-30 16:51:01"/>
    <s v="2022-12-08 00:00:00"/>
    <s v="许汉威"/>
    <m/>
    <s v="省再担合规性审查通过"/>
    <s v="国担合规性审查通过"/>
    <m/>
    <n v="20"/>
    <n v="20"/>
    <n v="547"/>
    <n v="0"/>
    <n v="0"/>
    <n v="2E-3"/>
    <n v="400"/>
    <n v="400"/>
    <m/>
  </r>
  <r>
    <s v="4301122111510002"/>
    <s v="国担非专项业务"/>
    <s v="新增"/>
    <x v="7"/>
    <m/>
    <s v="湖南省融资再担保有限公司"/>
    <s v="何俊"/>
    <s v="小微企业主"/>
    <s v="居民身份证"/>
    <s v="431002198803230011"/>
    <m/>
    <m/>
    <s v="永兴县大陆物流有限公司"/>
    <s v="91431023MA4RNJKM35"/>
    <s v="私人控股"/>
    <s v="否"/>
    <s v="湖南省/郴州市/北湖区"/>
    <s v="普通货物道路运输"/>
    <s v="交通运输业"/>
    <n v="50"/>
    <n v="800"/>
    <n v="60"/>
    <n v="10"/>
    <s v="小型企业"/>
    <s v="小微企业"/>
    <m/>
    <s v="何俊"/>
    <s v="居民身份证"/>
    <s v="431002198803230011"/>
    <s v="长沙银行永兴支行"/>
    <n v="70"/>
    <s v="个人经营性贷款"/>
    <n v="7.2"/>
    <s v="人民币"/>
    <s v="否"/>
    <s v="2022-11-15 00:00:00"/>
    <s v="2024-05-16 00:00:00"/>
    <m/>
    <s v="20221031502039972"/>
    <m/>
    <s v="湘长行小企担合【2022】第001号"/>
    <s v="0"/>
    <n v="1"/>
    <m/>
    <s v="无"/>
    <n v="20"/>
    <n v="40"/>
    <n v="0"/>
    <n v="20"/>
    <n v="20"/>
    <n v="0"/>
    <m/>
    <s v=""/>
    <s v="委保内容已在借款合同中约定，长湘贷2022/11"/>
    <s v="国担非专项业务"/>
    <m/>
    <s v="国担非专项业务"/>
    <m/>
    <s v="2022-12-12 15:00:54"/>
    <s v="2022-12-20 11:14:02"/>
    <s v="2022-12-08 09:13:31"/>
    <s v="许汉威"/>
    <m/>
    <s v="省再担合规性审查通过"/>
    <s v="国担合规性审查通过"/>
    <m/>
    <n v="70"/>
    <n v="70"/>
    <n v="548"/>
    <n v="0"/>
    <n v="0"/>
    <n v="2E-3"/>
    <n v="1400"/>
    <n v="1400"/>
    <m/>
  </r>
  <r>
    <s v="4301122112910005"/>
    <s v="国担非专项业务"/>
    <s v="新增"/>
    <x v="7"/>
    <m/>
    <s v="湖南省融资再担保有限公司"/>
    <s v="王青海"/>
    <s v="小微企业主"/>
    <s v="居民身份证"/>
    <s v="420605197802280572"/>
    <m/>
    <m/>
    <s v="湖南健坤精密科技有限公司"/>
    <s v="91430100MA4Q4KQY82"/>
    <s v="私人控股"/>
    <s v="否"/>
    <s v="广东省/深圳市/南山区"/>
    <s v="其他未列明通用设备制造业"/>
    <s v="工业"/>
    <n v="8218"/>
    <n v="6354"/>
    <n v="91"/>
    <n v="251.68"/>
    <s v="小型企业"/>
    <s v="小微企业"/>
    <s v="2.1.4"/>
    <s v="王青海"/>
    <s v="居民身份证"/>
    <s v="420605197802280572"/>
    <s v="长沙银行宁乡金洲科技支行"/>
    <n v="100"/>
    <s v="个人经营性贷款"/>
    <n v="6.48"/>
    <s v="人民币"/>
    <s v="否"/>
    <s v="2022-11-29 00:00:00"/>
    <s v="2024-05-30 00:00:00"/>
    <m/>
    <s v="20221031502048068"/>
    <m/>
    <s v="湘长行小企担合【2022】第001号"/>
    <s v="0"/>
    <n v="1"/>
    <m/>
    <s v="无"/>
    <n v="20"/>
    <n v="40"/>
    <n v="0"/>
    <n v="20"/>
    <n v="20"/>
    <n v="0"/>
    <m/>
    <s v=""/>
    <s v="委保内容已在借款合同中约定，长湘贷2022/11"/>
    <s v="国担非专项业务"/>
    <m/>
    <s v="国担非专项业务"/>
    <m/>
    <s v="2022-12-12 15:00:54"/>
    <s v="2022-12-20 11:14:02"/>
    <s v="2022-12-08 09:13:31"/>
    <s v="许汉威"/>
    <m/>
    <s v="省再担合规性审查通过"/>
    <s v="国担合规性审查通过"/>
    <m/>
    <n v="100"/>
    <n v="100"/>
    <n v="548"/>
    <n v="0"/>
    <n v="0"/>
    <n v="2E-3"/>
    <n v="2000"/>
    <n v="2000"/>
    <m/>
  </r>
  <r>
    <s v="4301122110810003"/>
    <s v="国担非专项业务"/>
    <s v="新增"/>
    <x v="7"/>
    <m/>
    <s v="湖南省融资再担保有限公司"/>
    <s v="钟家乐"/>
    <s v="小微企业主"/>
    <s v="居民身份证"/>
    <s v="431027199111042038"/>
    <m/>
    <m/>
    <s v="湖南频动科技有限公司"/>
    <s v="91430104MA4T2WRW2K"/>
    <s v="私人控股"/>
    <s v="否"/>
    <s v="湖南省/长沙市/长沙县"/>
    <s v="电工机械专用设备制造"/>
    <s v="工业"/>
    <n v="503.4"/>
    <n v="89.5"/>
    <n v="20"/>
    <n v="0.87"/>
    <s v="微型企业"/>
    <s v="小微企业"/>
    <s v="5.2.3"/>
    <s v="钟家乐"/>
    <s v="居民身份证"/>
    <s v="431027199111042038"/>
    <s v="长沙银行东风路支行"/>
    <n v="30"/>
    <s v="个人经营性贷款"/>
    <n v="6.5"/>
    <s v="人民币"/>
    <s v="否"/>
    <s v="2022-11-08 00:00:00"/>
    <s v="2024-05-09 00:00:00"/>
    <m/>
    <s v="20221031502034309"/>
    <m/>
    <s v="湘长行小企担合【2022】第001号"/>
    <s v="0"/>
    <n v="1"/>
    <m/>
    <s v="无"/>
    <n v="20"/>
    <n v="40"/>
    <n v="0"/>
    <n v="20"/>
    <n v="20"/>
    <n v="0"/>
    <m/>
    <s v=""/>
    <s v="委保内容已在借款合同中约定，长湘贷2022/11"/>
    <s v="国担非专项业务"/>
    <m/>
    <s v="国担非专项业务"/>
    <m/>
    <s v="2022-12-12 15:00:54"/>
    <s v="2022-12-20 11:13:38"/>
    <s v="2022-12-08 09:13:31"/>
    <s v="许汉威"/>
    <m/>
    <s v="省再担合规性审查通过"/>
    <s v="国担合规性审查通过"/>
    <m/>
    <n v="30"/>
    <n v="30"/>
    <n v="548"/>
    <n v="0"/>
    <n v="0"/>
    <n v="2E-3"/>
    <n v="600"/>
    <n v="600"/>
    <m/>
  </r>
  <r>
    <s v="4301122112910006"/>
    <s v="国担非专项业务"/>
    <s v="新增"/>
    <x v="7"/>
    <m/>
    <s v="湖南省融资再担保有限公司"/>
    <s v="段凤霞"/>
    <s v="个体工商户"/>
    <s v="居民身份证"/>
    <s v="222303196503167423"/>
    <m/>
    <m/>
    <s v="长沙市雨花区四姐农副产品经营部"/>
    <s v="92430111MA4PP89J8C"/>
    <s v="私人控股"/>
    <s v="否"/>
    <s v="湖南省/长沙市/雨花区"/>
    <s v="其他食品批发"/>
    <s v="批发业"/>
    <n v="600"/>
    <n v="4000"/>
    <n v="4"/>
    <n v="4"/>
    <s v="其他"/>
    <s v="小微企业"/>
    <m/>
    <s v="段凤霞"/>
    <s v="居民身份证"/>
    <s v="222303196503167423"/>
    <s v="长沙银行高桥支行"/>
    <n v="100"/>
    <s v="个人经营性贷款"/>
    <n v="8"/>
    <s v="人民币"/>
    <s v="否"/>
    <s v="2022-11-29 00:00:00"/>
    <s v="2024-05-29 00:00:00"/>
    <m/>
    <s v="20221031502047992"/>
    <m/>
    <s v="湘长行小企担合【2022】第001号"/>
    <s v="0"/>
    <n v="1"/>
    <m/>
    <s v="无"/>
    <n v="20"/>
    <n v="40"/>
    <n v="0"/>
    <n v="20"/>
    <n v="20"/>
    <n v="0"/>
    <m/>
    <s v=""/>
    <s v="委保内容已在借款合同中约定，长湘贷2022/11"/>
    <s v="国担非专项业务"/>
    <m/>
    <s v="国担非专项业务"/>
    <m/>
    <s v="2022-12-12 15:00:54"/>
    <s v="2022-12-20 11:14:02"/>
    <s v="2022-12-08 09:13:31"/>
    <s v="许汉威"/>
    <m/>
    <s v="省再担合规性审查通过"/>
    <s v="国担合规性审查通过"/>
    <m/>
    <n v="100"/>
    <n v="100"/>
    <n v="547"/>
    <n v="0"/>
    <n v="0"/>
    <n v="2E-3"/>
    <n v="2000"/>
    <n v="2000"/>
    <m/>
  </r>
  <r>
    <s v="4301122111110011"/>
    <s v="国担非专项业务"/>
    <s v="新增"/>
    <x v="7"/>
    <m/>
    <s v="湖南省融资再担保有限公司"/>
    <s v="周圣先"/>
    <s v="小微企业主"/>
    <s v="居民身份证"/>
    <s v="43102419830207061X"/>
    <m/>
    <m/>
    <s v="嘉禾县华茂工贸有限公司"/>
    <s v="91431024MA4LLA1M11"/>
    <s v="私人控股"/>
    <s v="否"/>
    <s v="湖南省/郴州市/嘉禾县"/>
    <s v="其他未列明批发业"/>
    <s v="批发业"/>
    <n v="2461"/>
    <n v="6000"/>
    <n v="6"/>
    <n v="2"/>
    <s v="小型企业"/>
    <s v="小微企业"/>
    <m/>
    <s v="周圣先"/>
    <s v="居民身份证"/>
    <s v="43102419830207061X"/>
    <s v="长沙银行嘉禾支行"/>
    <n v="100"/>
    <s v="个人经营性贷款"/>
    <n v="6.48"/>
    <s v="人民币"/>
    <s v="否"/>
    <s v="2022-11-11 00:00:00"/>
    <s v="2024-05-10 00:00:00"/>
    <m/>
    <s v="20221031502033807"/>
    <m/>
    <s v="湘长行小企担合【2022】第001号"/>
    <s v="0"/>
    <n v="1"/>
    <m/>
    <s v="无"/>
    <n v="20"/>
    <n v="40"/>
    <n v="0"/>
    <n v="20"/>
    <n v="20"/>
    <n v="0"/>
    <m/>
    <s v=""/>
    <s v="委保内容已在借款合同中约定，长湘贷2022/11"/>
    <s v="国担非专项业务"/>
    <m/>
    <s v="国担非专项业务"/>
    <m/>
    <s v="2022-12-12 15:00:54"/>
    <s v="2022-12-20 11:14:02"/>
    <s v="2022-12-08 09:13:31"/>
    <s v="许汉威"/>
    <m/>
    <s v="省再担合规性审查通过"/>
    <s v="国担合规性审查通过"/>
    <m/>
    <n v="100"/>
    <n v="100"/>
    <n v="546"/>
    <n v="0"/>
    <n v="0"/>
    <n v="2E-3"/>
    <n v="2000"/>
    <n v="2000"/>
    <m/>
  </r>
  <r>
    <s v="4301122110410003"/>
    <s v="国担非专项业务"/>
    <s v="新增"/>
    <x v="7"/>
    <m/>
    <s v="湖南省融资再担保有限公司"/>
    <s v="闫照乐"/>
    <s v="个体工商户"/>
    <s v="居民身份证"/>
    <s v="410927199304286017"/>
    <m/>
    <m/>
    <s v="长沙县榔梨邦乐汽车配件商行"/>
    <s v="92430121MA4PJM4E0R"/>
    <s v="私人控股"/>
    <s v="否"/>
    <s v="湖南省/长沙市/长沙县"/>
    <s v="汽车零配件零售"/>
    <s v="零售业"/>
    <n v="732"/>
    <n v="1365"/>
    <n v="2"/>
    <n v="1"/>
    <s v="其他"/>
    <s v="小微企业"/>
    <m/>
    <s v="闫照乐"/>
    <s v="居民身份证"/>
    <s v="410927199304286017"/>
    <s v="长沙银行科技新城支行"/>
    <n v="50"/>
    <s v="个人经营性贷款"/>
    <n v="9.8000000000000007"/>
    <s v="人民币"/>
    <s v="否"/>
    <s v="2022-11-04 00:00:00"/>
    <s v="2024-05-04 00:00:00"/>
    <m/>
    <s v="20221031502032848"/>
    <m/>
    <s v="湘长行小企担合【2022】第001号"/>
    <s v="0"/>
    <n v="1"/>
    <m/>
    <s v="无"/>
    <n v="20"/>
    <n v="40"/>
    <n v="0"/>
    <n v="20"/>
    <n v="20"/>
    <n v="0"/>
    <m/>
    <s v=""/>
    <s v="委保内容已在借款合同中约定，长湘贷2022/11"/>
    <s v="国担非专项业务"/>
    <m/>
    <s v="国担非专项业务"/>
    <m/>
    <s v="2022-12-12 15:00:54"/>
    <s v="2022-12-20 11:13:38"/>
    <s v="2022-12-08 09:13:31"/>
    <s v="许汉威"/>
    <m/>
    <s v="省再担合规性审查通过"/>
    <s v="国担合规性审查通过"/>
    <m/>
    <n v="50"/>
    <n v="50"/>
    <n v="547"/>
    <n v="0"/>
    <n v="0"/>
    <n v="2E-3"/>
    <n v="1000"/>
    <n v="1000"/>
    <m/>
  </r>
  <r>
    <s v="4301122110810004"/>
    <s v="国担非专项业务"/>
    <s v="新增"/>
    <x v="7"/>
    <m/>
    <s v="湖南省融资再担保有限公司"/>
    <s v="左保良"/>
    <s v="小微企业主"/>
    <s v="居民身份证"/>
    <s v="430681196604052636"/>
    <m/>
    <m/>
    <s v="湖南心系万家农产品配送有限公司"/>
    <s v="91430121MA4QM2DKXF"/>
    <s v="私人控股"/>
    <s v="否"/>
    <s v="湖南省/长沙市/芙蓉区"/>
    <s v="牲畜批发"/>
    <s v="批发业"/>
    <n v="607"/>
    <n v="600"/>
    <n v="4"/>
    <n v="3"/>
    <s v="微型企业"/>
    <s v="小微企业"/>
    <m/>
    <s v="左保良"/>
    <s v="居民身份证"/>
    <s v="430681196604052636"/>
    <s v="长沙银行东风路支行"/>
    <n v="30"/>
    <s v="个人经营性贷款"/>
    <n v="6.5"/>
    <s v="人民币"/>
    <s v="否"/>
    <s v="2022-11-08 00:00:00"/>
    <s v="2024-05-09 00:00:00"/>
    <m/>
    <s v="20221031502034837"/>
    <m/>
    <s v="湘长行小企担合【2022】第001号"/>
    <s v="0"/>
    <n v="1"/>
    <m/>
    <s v="无"/>
    <n v="20"/>
    <n v="40"/>
    <n v="0"/>
    <n v="20"/>
    <n v="20"/>
    <n v="0"/>
    <m/>
    <s v=""/>
    <s v="委保内容已在借款合同中约定，长湘贷2022/11"/>
    <s v="国担非专项业务"/>
    <m/>
    <s v="国担非专项业务"/>
    <m/>
    <s v="2022-12-12 15:00:54"/>
    <s v="2022-12-20 11:13:38"/>
    <s v="2022-12-08 09:13:31"/>
    <s v="许汉威"/>
    <m/>
    <s v="省再担合规性审查通过"/>
    <s v="国担合规性审查通过"/>
    <m/>
    <n v="30"/>
    <n v="30"/>
    <n v="548"/>
    <n v="0"/>
    <n v="0"/>
    <n v="2E-3"/>
    <n v="600"/>
    <n v="600"/>
    <m/>
  </r>
  <r>
    <s v="4301122110110009"/>
    <s v="国担非专项业务"/>
    <s v="新增"/>
    <x v="7"/>
    <m/>
    <s v="湖南省融资再担保有限公司"/>
    <s v="李芬"/>
    <s v="个体工商户"/>
    <s v="居民身份证"/>
    <s v="432501198304240022"/>
    <m/>
    <m/>
    <s v="娄底市经济技术开发区春园超市"/>
    <s v="92431300MA4M1JNY6X"/>
    <s v="私人控股"/>
    <s v="否"/>
    <s v="湖南省/娄底市/娄星区"/>
    <s v="百货零售"/>
    <s v="零售业"/>
    <n v="493"/>
    <n v="104"/>
    <n v="17"/>
    <n v="6"/>
    <s v="其他"/>
    <s v="小微企业"/>
    <m/>
    <s v="李芬"/>
    <s v="居民身份证"/>
    <s v="432501198304240022"/>
    <s v="长沙银行娄底分行"/>
    <n v="100"/>
    <s v="个人经营性贷款"/>
    <n v="5.4"/>
    <s v="人民币"/>
    <s v="否"/>
    <s v="2022-11-01 00:00:00"/>
    <s v="2024-05-02 00:00:00"/>
    <m/>
    <s v="20221031502026725"/>
    <m/>
    <s v="湘长行小企担合【2022】第001号"/>
    <s v="0"/>
    <n v="1"/>
    <m/>
    <s v="无"/>
    <n v="20"/>
    <n v="40"/>
    <n v="0"/>
    <n v="20"/>
    <n v="20"/>
    <n v="0"/>
    <m/>
    <s v=""/>
    <s v="委保内容已在借款合同中约定，长湘贷2022/11"/>
    <s v="国担非专项业务"/>
    <m/>
    <s v="国担非专项业务"/>
    <m/>
    <s v="2022-12-12 15:00:54"/>
    <s v="2022-12-20 11:13:38"/>
    <s v="2022-12-08 09:13:31"/>
    <s v="许汉威"/>
    <m/>
    <s v="省再担合规性审查通过"/>
    <s v="国担合规性审查通过"/>
    <m/>
    <n v="100"/>
    <n v="100"/>
    <n v="548"/>
    <n v="0"/>
    <n v="0"/>
    <n v="2E-3"/>
    <n v="2000"/>
    <n v="2000"/>
    <m/>
  </r>
  <r>
    <s v="4301122112410002"/>
    <s v="国担非专项业务"/>
    <s v="新增"/>
    <x v="7"/>
    <m/>
    <s v="湖南省融资再担保有限公司"/>
    <s v="李国胜"/>
    <s v="个体工商户"/>
    <s v="居民身份证"/>
    <s v="43282119710219351X"/>
    <m/>
    <m/>
    <s v="郴州市苏仙区合胜冷饮批发部"/>
    <s v="92431003MA7CKF0L27"/>
    <s v="私人控股"/>
    <s v="否"/>
    <s v="湖南省/郴州市/苏仙区"/>
    <s v="其他食品批发"/>
    <s v="批发业"/>
    <n v="500"/>
    <n v="1000"/>
    <n v="30"/>
    <n v="5"/>
    <s v="其他"/>
    <s v="小微企业"/>
    <m/>
    <s v="李国胜"/>
    <s v="居民身份证"/>
    <s v="43282119710219351X"/>
    <s v="长沙银行郴州苏仙支行"/>
    <n v="50"/>
    <s v="个人经营性贷款"/>
    <n v="6.48"/>
    <s v="人民币"/>
    <s v="否"/>
    <s v="2022-11-24 00:00:00"/>
    <s v="2024-05-16 00:00:00"/>
    <m/>
    <s v="20221031502040023"/>
    <m/>
    <s v="湘长行小企担合【2022】第001号"/>
    <s v="0"/>
    <n v="1"/>
    <m/>
    <s v="无"/>
    <n v="20"/>
    <n v="40"/>
    <n v="0"/>
    <n v="20"/>
    <n v="20"/>
    <n v="0"/>
    <m/>
    <s v=""/>
    <s v="委保内容已在借款合同中约定，长湘贷2022/11"/>
    <s v="国担非专项业务"/>
    <m/>
    <s v="国担非专项业务"/>
    <m/>
    <s v="2022-12-12 15:00:54"/>
    <s v="2022-12-20 11:13:38"/>
    <s v="2022-12-08 09:13:31"/>
    <s v="许汉威"/>
    <m/>
    <s v="省再担合规性审查通过"/>
    <s v="国担合规性审查通过"/>
    <m/>
    <n v="50"/>
    <n v="50"/>
    <n v="539"/>
    <n v="0"/>
    <n v="0"/>
    <n v="2E-3"/>
    <n v="1000"/>
    <n v="1000"/>
    <m/>
  </r>
  <r>
    <s v="4301122111610005"/>
    <s v="国担非专项业务"/>
    <s v="新增"/>
    <x v="7"/>
    <m/>
    <s v="湖南省融资再担保有限公司"/>
    <s v="龙博文"/>
    <s v="小微企业主"/>
    <s v="居民身份证"/>
    <s v="430221199307087539"/>
    <m/>
    <m/>
    <s v="株洲龙呈服饰有限公司"/>
    <s v="91430202MA4QKDM53J"/>
    <s v="私人控股"/>
    <s v="否"/>
    <s v="湖南省/株洲市/渌口区"/>
    <s v="服装批发"/>
    <s v="批发业"/>
    <n v="765"/>
    <n v="1300"/>
    <n v="13"/>
    <n v="5"/>
    <s v="小型企业"/>
    <s v="小微企业"/>
    <m/>
    <s v="龙博文"/>
    <s v="居民身份证"/>
    <s v="430221199307087539"/>
    <s v="长沙银行株洲渌口支行"/>
    <n v="60"/>
    <s v="个人经营性贷款"/>
    <n v="6.7"/>
    <s v="人民币"/>
    <s v="否"/>
    <s v="2022-11-16 00:00:00"/>
    <s v="2024-05-16 00:00:00"/>
    <m/>
    <s v="20221031502031052"/>
    <m/>
    <s v="湘长行小企担合【2022】第001号"/>
    <s v="0"/>
    <n v="1"/>
    <m/>
    <s v="无"/>
    <n v="20"/>
    <n v="40"/>
    <n v="0"/>
    <n v="20"/>
    <n v="20"/>
    <n v="0"/>
    <m/>
    <s v=""/>
    <s v="委保内容已在借款合同中约定，长湘贷2022/11"/>
    <s v="国担非专项业务"/>
    <m/>
    <s v="国担非专项业务"/>
    <m/>
    <s v="2022-12-12 15:00:54"/>
    <s v="2022-12-20 11:13:38"/>
    <s v="2022-12-08 09:13:31"/>
    <s v="许汉威"/>
    <m/>
    <s v="省再担合规性审查通过"/>
    <s v="国担合规性审查通过"/>
    <m/>
    <n v="60"/>
    <n v="60"/>
    <n v="547"/>
    <n v="0"/>
    <n v="0"/>
    <n v="2E-3"/>
    <n v="1200"/>
    <n v="1200"/>
    <m/>
  </r>
  <r>
    <s v="4301122110410004"/>
    <s v="国担非专项业务"/>
    <s v="新增"/>
    <x v="7"/>
    <m/>
    <s v="湖南省融资再担保有限公司"/>
    <s v="李民高"/>
    <s v="小微企业主"/>
    <s v="居民身份证"/>
    <s v="43292719810914003X"/>
    <m/>
    <m/>
    <s v="蓝山永腾建材贸易有限公司"/>
    <s v="91431127MA4Q8A6N5Q"/>
    <s v="私人控股"/>
    <s v="否"/>
    <s v="湖南省/永州市/蓝山县"/>
    <s v="建材批发"/>
    <s v="批发业"/>
    <n v="300"/>
    <n v="2500"/>
    <n v="8"/>
    <n v="8"/>
    <s v="小型企业"/>
    <s v="小微企业"/>
    <m/>
    <s v="李民高"/>
    <s v="居民身份证"/>
    <s v="43292719810914003X"/>
    <s v="长沙银行蓝山支行"/>
    <n v="50"/>
    <s v="个人经营性贷款"/>
    <n v="7.2"/>
    <s v="人民币"/>
    <s v="否"/>
    <s v="2022-11-04 00:00:00"/>
    <s v="2024-05-05 00:00:00"/>
    <m/>
    <s v="20221031502033978"/>
    <m/>
    <s v="湘长行小企担合【2022】第001号"/>
    <s v="0"/>
    <n v="1"/>
    <m/>
    <s v="无"/>
    <n v="20"/>
    <n v="40"/>
    <n v="0"/>
    <n v="20"/>
    <n v="20"/>
    <n v="0"/>
    <m/>
    <s v=""/>
    <s v="委保内容已在借款合同中约定，长湘贷2022/11"/>
    <s v="国担非专项业务"/>
    <m/>
    <s v="国担非专项业务"/>
    <m/>
    <s v="2022-12-12 15:00:54"/>
    <s v="2022-12-20 11:14:02"/>
    <s v="2022-12-08 09:13:31"/>
    <s v="许汉威"/>
    <m/>
    <s v="省再担合规性审查通过"/>
    <s v="国担合规性审查通过"/>
    <m/>
    <n v="50"/>
    <n v="50"/>
    <n v="548"/>
    <n v="0"/>
    <n v="0"/>
    <n v="2E-3"/>
    <n v="1000"/>
    <n v="1000"/>
    <m/>
  </r>
  <r>
    <s v="4301122111710003"/>
    <s v="国担非专项业务"/>
    <s v="新增"/>
    <x v="7"/>
    <m/>
    <s v="湖南省融资再担保有限公司"/>
    <s v="李武"/>
    <s v="小微企业主"/>
    <s v="居民身份证"/>
    <s v="430621198809058719"/>
    <m/>
    <m/>
    <s v="岳阳洁行汽车销售服务有限公司"/>
    <s v="91430600MA4TE96Y80"/>
    <s v="私人控股"/>
    <s v="否"/>
    <s v="湖南省/岳阳市/岳阳楼区"/>
    <s v="汽车新车零售"/>
    <s v="零售业"/>
    <n v="56"/>
    <n v="193"/>
    <n v="8"/>
    <n v="3"/>
    <s v="微型企业"/>
    <s v="小微企业"/>
    <m/>
    <s v="李武"/>
    <s v="居民身份证"/>
    <s v="430621198809058719"/>
    <s v="长沙银行岳阳经开区支行"/>
    <n v="20"/>
    <s v="个人经营性贷款"/>
    <n v="6.48"/>
    <s v="人民币"/>
    <s v="否"/>
    <s v="2022-11-17 00:00:00"/>
    <s v="2024-05-17 00:00:00"/>
    <m/>
    <s v="20221031502038129"/>
    <m/>
    <s v="湘长行小企担合【2022】第001号"/>
    <s v="0"/>
    <n v="1"/>
    <m/>
    <s v="无"/>
    <n v="20"/>
    <n v="40"/>
    <n v="0"/>
    <n v="20"/>
    <n v="20"/>
    <n v="0"/>
    <m/>
    <s v=""/>
    <s v="委保内容已在借款合同中约定，长湘贷2022/11"/>
    <s v="国担非专项业务"/>
    <m/>
    <s v="国担非专项业务"/>
    <m/>
    <s v="2022-12-12 15:00:54"/>
    <s v="2022-12-20 11:14:02"/>
    <s v="2022-12-08 09:13:31"/>
    <s v="许汉威"/>
    <m/>
    <s v="省再担合规性审查通过"/>
    <s v="国担合规性审查通过"/>
    <m/>
    <n v="20"/>
    <n v="20"/>
    <n v="547"/>
    <n v="0"/>
    <n v="0"/>
    <n v="2E-3"/>
    <n v="400"/>
    <n v="400"/>
    <m/>
  </r>
  <r>
    <s v="4301122112910007"/>
    <s v="国担非专项业务"/>
    <s v="新增"/>
    <x v="7"/>
    <m/>
    <s v="湖南省融资再担保有限公司"/>
    <s v="凌国平"/>
    <s v="小微企业主"/>
    <s v="居民身份证"/>
    <s v="430421198204070538"/>
    <m/>
    <m/>
    <s v="衡阳市锐澳节能门窗有限公司"/>
    <s v="91430421MA4RXA3K9J"/>
    <s v="私人控股"/>
    <s v="否"/>
    <s v="湖南省/衡阳市/蒸湘区"/>
    <s v="金属门窗制造"/>
    <s v="工业"/>
    <n v="300"/>
    <n v="1000"/>
    <n v="15"/>
    <n v="5"/>
    <s v="微型企业"/>
    <s v="小微企业"/>
    <s v="7.1.5"/>
    <s v="凌国平"/>
    <s v="居民身份证"/>
    <s v="430421198204070538"/>
    <s v="长沙银行珠晖支行"/>
    <n v="50"/>
    <s v="个人经营性贷款"/>
    <n v="6.5"/>
    <s v="人民币"/>
    <s v="否"/>
    <s v="2022-11-29 00:00:00"/>
    <s v="2024-05-30 00:00:00"/>
    <m/>
    <s v="20221031502049078"/>
    <m/>
    <s v="湘长行小企担合【2022】第001号"/>
    <s v="0"/>
    <n v="1"/>
    <m/>
    <s v="无"/>
    <n v="20"/>
    <n v="40"/>
    <n v="0"/>
    <n v="20"/>
    <n v="20"/>
    <n v="0"/>
    <m/>
    <s v=""/>
    <s v="委保内容已在借款合同中约定，长湘贷2022/11"/>
    <s v="国担非专项业务"/>
    <m/>
    <s v="国担非专项业务"/>
    <m/>
    <s v="2022-12-12 15:00:54"/>
    <s v="2022-12-20 11:13:38"/>
    <s v="2022-12-08 09:13:31"/>
    <s v="许汉威"/>
    <m/>
    <s v="省再担合规性审查通过"/>
    <s v="国担合规性审查通过"/>
    <m/>
    <n v="50"/>
    <n v="50"/>
    <n v="548"/>
    <n v="0"/>
    <n v="0"/>
    <n v="2E-3"/>
    <n v="1000"/>
    <n v="1000"/>
    <m/>
  </r>
  <r>
    <s v="4301122111810003"/>
    <s v="国担非专项业务"/>
    <s v="新增"/>
    <x v="7"/>
    <m/>
    <s v="湖南省融资再担保有限公司"/>
    <s v="谷咏霏"/>
    <s v="小微企业主"/>
    <s v="居民身份证"/>
    <s v="43041919740909502X"/>
    <m/>
    <m/>
    <s v="长沙市索菲亚创客健康管理有限公司"/>
    <s v="914301115786221059"/>
    <s v="私人控股"/>
    <s v="否"/>
    <s v="湖南省/长沙市/雨花区"/>
    <s v="其他专业咨询与调查"/>
    <s v="租赁和商务服务业"/>
    <n v="257"/>
    <n v="634"/>
    <n v="19"/>
    <n v="12"/>
    <s v="小型企业"/>
    <s v="小微企业"/>
    <s v="4.4.3"/>
    <s v="谷咏霏"/>
    <s v="居民身份证"/>
    <s v="43041919740909502X"/>
    <s v="长沙银行树木岭支行"/>
    <n v="50"/>
    <s v="个人经营性贷款"/>
    <n v="7.2"/>
    <s v="人民币"/>
    <s v="否"/>
    <s v="2022-11-18 00:00:00"/>
    <s v="2024-05-18 00:00:00"/>
    <m/>
    <s v="20221031502041465"/>
    <m/>
    <s v="湘长行小企担合【2022】第001号"/>
    <s v="0"/>
    <n v="1"/>
    <m/>
    <s v="无"/>
    <n v="20"/>
    <n v="40"/>
    <n v="0"/>
    <n v="20"/>
    <n v="20"/>
    <n v="0"/>
    <m/>
    <s v=""/>
    <s v="委保内容已在借款合同中约定，长湘贷2022/11"/>
    <s v="国担非专项业务"/>
    <m/>
    <s v="国担非专项业务"/>
    <m/>
    <s v="2022-12-12 15:00:54"/>
    <s v="2022-12-20 11:13:38"/>
    <s v="2022-12-08 09:13:33"/>
    <s v="许汉威"/>
    <m/>
    <s v="省再担合规性审查通过"/>
    <s v="国担合规性审查通过"/>
    <m/>
    <n v="50"/>
    <n v="50"/>
    <n v="547"/>
    <n v="0"/>
    <n v="0"/>
    <n v="2E-3"/>
    <n v="1000"/>
    <n v="1000"/>
    <m/>
  </r>
  <r>
    <s v="4301122111810004"/>
    <s v="国担非专项业务"/>
    <s v="新增"/>
    <x v="7"/>
    <m/>
    <s v="湖南省融资再担保有限公司"/>
    <s v="谷咏霏"/>
    <s v="小微企业主"/>
    <s v="居民身份证"/>
    <s v="43041919740909502X"/>
    <m/>
    <m/>
    <s v="长沙市索菲亚创客健康管理有限公司"/>
    <s v="914301115786221059"/>
    <s v="私人控股"/>
    <s v="否"/>
    <s v="湖南省/长沙市/雨花区"/>
    <s v="其他专业咨询与调查"/>
    <s v="租赁和商务服务业"/>
    <n v="258"/>
    <n v="635"/>
    <n v="20"/>
    <n v="13"/>
    <s v="小型企业"/>
    <s v="小微企业"/>
    <s v="4.4.3"/>
    <s v="谷咏霏"/>
    <s v="居民身份证"/>
    <s v="43041919740909502X"/>
    <s v="长沙银行树木岭支行"/>
    <n v="50"/>
    <s v="个人经营性贷款"/>
    <n v="7.2"/>
    <s v="人民币"/>
    <s v="否"/>
    <s v="2022-11-18 00:00:00"/>
    <s v="2024-05-18 00:00:00"/>
    <m/>
    <s v="20221031502041464"/>
    <m/>
    <s v="湘长行小企担合【2022】第001号"/>
    <s v="0"/>
    <n v="1"/>
    <m/>
    <s v="无"/>
    <n v="20"/>
    <n v="40"/>
    <n v="0"/>
    <n v="20"/>
    <n v="20"/>
    <n v="0"/>
    <m/>
    <s v=""/>
    <s v="委保内容已在借款合同中约定，长湘贷2022/11"/>
    <s v="国担非专项业务"/>
    <m/>
    <s v="国担非专项业务"/>
    <m/>
    <s v="2022-12-12 15:00:54"/>
    <s v="2022-12-20 11:13:38"/>
    <s v="2022-12-08 09:13:33"/>
    <s v="许汉威"/>
    <m/>
    <s v="省再担合规性审查通过"/>
    <s v="国担合规性审查通过"/>
    <m/>
    <n v="50"/>
    <n v="50"/>
    <n v="547"/>
    <n v="0"/>
    <n v="0"/>
    <n v="2E-3"/>
    <n v="1000"/>
    <n v="1000"/>
    <m/>
  </r>
  <r>
    <s v="4301122111510003"/>
    <s v="国担非专项业务"/>
    <s v="新增"/>
    <x v="7"/>
    <m/>
    <s v="湖南省融资再担保有限公司"/>
    <s v="魏冬梅"/>
    <s v="小微企业主"/>
    <s v="居民身份证"/>
    <s v="350181198602081865"/>
    <m/>
    <m/>
    <s v="常德市鼎城区荣誉加油站"/>
    <s v="91430703691837554K"/>
    <s v="私人控股"/>
    <s v="否"/>
    <s v="湖南省/常德市/武陵区"/>
    <s v="机动车燃油零售"/>
    <s v="零售业"/>
    <n v="800"/>
    <n v="2000"/>
    <n v="12"/>
    <n v="10"/>
    <s v="小型企业"/>
    <s v="小微企业"/>
    <m/>
    <s v="魏冬梅"/>
    <s v="居民身份证"/>
    <s v="350181198602081865"/>
    <s v="长沙银行常德分行"/>
    <n v="100"/>
    <s v="个人经营性贷款"/>
    <n v="7"/>
    <s v="人民币"/>
    <s v="否"/>
    <s v="2022-11-15 00:00:00"/>
    <s v="2024-05-16 00:00:00"/>
    <m/>
    <s v="20221031502040089"/>
    <m/>
    <s v="湘长行小企担合【2022】第001号"/>
    <s v="0"/>
    <n v="1"/>
    <m/>
    <s v="无"/>
    <n v="20"/>
    <n v="40"/>
    <n v="0"/>
    <n v="20"/>
    <n v="20"/>
    <n v="0"/>
    <m/>
    <s v=""/>
    <s v="委保内容已在借款合同中约定，长湘贷2022/11"/>
    <s v="国担非专项业务"/>
    <m/>
    <s v="国担非专项业务"/>
    <m/>
    <s v="2022-12-12 15:00:54"/>
    <s v="2022-12-20 11:13:38"/>
    <s v="2022-12-08 09:13:33"/>
    <s v="许汉威"/>
    <m/>
    <s v="省再担合规性审查通过"/>
    <s v="国担合规性审查通过"/>
    <m/>
    <n v="100"/>
    <n v="100"/>
    <n v="548"/>
    <n v="0"/>
    <n v="0"/>
    <n v="2E-3"/>
    <n v="2000"/>
    <n v="2000"/>
    <m/>
  </r>
  <r>
    <s v="4301122110310002"/>
    <s v="国担非专项业务"/>
    <s v="新增"/>
    <x v="7"/>
    <m/>
    <s v="湖南省融资再担保有限公司"/>
    <s v="李恒发"/>
    <s v="小微企业主"/>
    <s v="居民身份证"/>
    <s v="432423196803171010"/>
    <m/>
    <m/>
    <s v="汉寿县云纵机械有限公司"/>
    <s v="91430722MA4PFXT89F"/>
    <s v="私人控股"/>
    <s v="否"/>
    <s v="湖南省/常德市/汉寿县"/>
    <s v="其他机械与设备经营租赁"/>
    <s v="租赁和商务服务业"/>
    <n v="4000"/>
    <n v="700"/>
    <n v="8"/>
    <n v="3"/>
    <s v="微型企业"/>
    <s v="小微企业"/>
    <m/>
    <s v="李恒发"/>
    <s v="居民身份证"/>
    <s v="432423196803171010"/>
    <s v="长沙银行汉寿支行"/>
    <n v="60"/>
    <s v="个人经营性贷款"/>
    <n v="6.8"/>
    <s v="人民币"/>
    <s v="否"/>
    <s v="2022-11-03 00:00:00"/>
    <s v="2024-05-03 00:00:00"/>
    <m/>
    <s v="20221031502032527"/>
    <m/>
    <s v="湘长行小企担合【2022】第001号"/>
    <s v="0"/>
    <n v="1"/>
    <m/>
    <s v="无"/>
    <n v="20"/>
    <n v="40"/>
    <n v="0"/>
    <n v="20"/>
    <n v="20"/>
    <n v="0"/>
    <m/>
    <s v=""/>
    <s v="委保内容已在借款合同中约定，长湘贷2022/11"/>
    <s v="国担非专项业务"/>
    <m/>
    <s v="国担非专项业务"/>
    <m/>
    <s v="2022-12-12 15:00:54"/>
    <s v="2022-12-20 11:14:02"/>
    <s v="2022-12-08 09:13:33"/>
    <s v="许汉威"/>
    <m/>
    <s v="省再担合规性审查通过"/>
    <s v="国担合规性审查通过"/>
    <m/>
    <n v="60"/>
    <n v="60"/>
    <n v="547"/>
    <n v="0"/>
    <n v="0"/>
    <n v="2E-3"/>
    <n v="1200"/>
    <n v="1200"/>
    <m/>
  </r>
  <r>
    <s v="4303522112500001"/>
    <s v="国担非专项业务"/>
    <s v="展期"/>
    <x v="19"/>
    <s v=""/>
    <s v="湖南省融资再担保有限公司"/>
    <s v="汉寿清水湖肾病医院有限公司"/>
    <s v="企业"/>
    <s v="统一社会信用代码"/>
    <s v="91430722MA4PLXHL1N"/>
    <m/>
    <m/>
    <m/>
    <m/>
    <s v="私人控股"/>
    <s v="否"/>
    <s v="湖南省/常德市/汉寿县"/>
    <s v="干部休养所"/>
    <s v="其他未列明行业"/>
    <n v="2752"/>
    <n v="1523"/>
    <n v="54"/>
    <m/>
    <s v="小型企业"/>
    <s v="小微企业"/>
    <s v=""/>
    <s v="彭馨"/>
    <s v="居民身份证"/>
    <s v="430603198608180512"/>
    <s v="兴业银行常德分行"/>
    <n v="500"/>
    <s v="流动资金贷款"/>
    <n v="4.3499999999999996"/>
    <s v="人民币"/>
    <s v="否"/>
    <s v="2021-11-25 00:00:00"/>
    <s v="2023-05-28 00:00:00"/>
    <s v="2022-11-25 00:00:00"/>
    <s v="362022260560"/>
    <s v="无编号"/>
    <s v="G001368222220221125008"/>
    <s v="常美担委担【2021103】11001号"/>
    <n v="1"/>
    <m/>
    <s v="自然人保证,不动产抵押"/>
    <n v="20"/>
    <n v="40"/>
    <m/>
    <n v="20"/>
    <n v="20"/>
    <n v="0"/>
    <m/>
    <s v=""/>
    <s v=""/>
    <s v="国担非专项业务"/>
    <s v=""/>
    <s v="国担非专项业务"/>
    <m/>
    <s v="2022-12-19 15:39:48"/>
    <s v="2022-12-30 16:48:46"/>
    <s v="2022-12-08 10:02:54"/>
    <s v="周燕芳"/>
    <m/>
    <s v="省再担合规性审查通过"/>
    <s v="国担合规性审查通过"/>
    <m/>
    <n v="500"/>
    <n v="500"/>
    <n v="184"/>
    <n v="0"/>
    <n v="0"/>
    <n v="2E-3"/>
    <n v="5041.1000000000004"/>
    <n v="5041.1000000000004"/>
    <m/>
  </r>
  <r>
    <s v="4304622110200002"/>
    <s v="国担非专项业务"/>
    <s v="新增"/>
    <x v="30"/>
    <m/>
    <s v="湖南省融资再担保有限公司"/>
    <s v="湖南宝丰农业发展有限公司"/>
    <s v="企业"/>
    <s v="统一社会信用代码"/>
    <s v="91430122085438203B"/>
    <s v="廖礼"/>
    <s v="15116386052"/>
    <m/>
    <m/>
    <s v="私人控股"/>
    <s v="否"/>
    <s v="湖南省/长沙市/望城区"/>
    <s v="稻谷种植"/>
    <s v="农、林、牧、渔业"/>
    <n v="4715"/>
    <n v="2065.42"/>
    <n v="8"/>
    <m/>
    <s v="中型企业"/>
    <s v="三农"/>
    <m/>
    <s v="钟新强"/>
    <s v="居民身份证"/>
    <s v="430122197510232430"/>
    <s v="长沙银行股份有限公司望城支行"/>
    <n v="500"/>
    <s v="流动资金贷款"/>
    <n v="6"/>
    <s v="人民币"/>
    <s v="否"/>
    <s v="2022-11-02 00:00:00"/>
    <s v="2023-11-02 00:00:00"/>
    <m/>
    <s v="282020221001001761000"/>
    <s v="282020221001001761000"/>
    <s v="DB28200120221101064798"/>
    <s v="2022望担字第164号"/>
    <n v="1"/>
    <m/>
    <s v="自然人保证,企业保证,不动产抵押"/>
    <n v="20"/>
    <n v="40"/>
    <n v="0"/>
    <n v="20"/>
    <n v="20"/>
    <n v="0"/>
    <m/>
    <s v=""/>
    <m/>
    <s v="国担非专项业务"/>
    <m/>
    <s v="国担非专项业务"/>
    <m/>
    <s v="2022-12-12 15:00:54"/>
    <s v="2022-12-20 11:13:38"/>
    <s v="2022-12-08 10:23:18"/>
    <s v="周欧阳"/>
    <m/>
    <s v="省再担合规性审查通过"/>
    <s v="国担合规性审查通过"/>
    <m/>
    <n v="500"/>
    <n v="500"/>
    <n v="365"/>
    <n v="0"/>
    <n v="0"/>
    <n v="2E-3"/>
    <n v="10000"/>
    <n v="10000"/>
    <m/>
  </r>
  <r>
    <s v="4304622110300002"/>
    <s v="国担非专项业务"/>
    <s v="新增"/>
    <x v="30"/>
    <m/>
    <s v="湖南省融资再担保有限公司"/>
    <s v="长沙滨江保安服务有限责任公司"/>
    <s v="企业"/>
    <s v="统一社会信用代码"/>
    <s v="91430122576588273Q"/>
    <s v="周艳"/>
    <s v="13507457499"/>
    <m/>
    <m/>
    <s v="私人控股"/>
    <s v="否"/>
    <s v="湖南省/长沙市/望城区"/>
    <s v="安全服务"/>
    <s v="租赁和商务服务业"/>
    <n v="3773.2"/>
    <n v="6143.37"/>
    <n v="397"/>
    <m/>
    <s v="小型企业"/>
    <s v="小微企业"/>
    <m/>
    <s v="陈建宏"/>
    <s v="居民身份证"/>
    <s v="430122196702172116"/>
    <s v="中国民生银行股份有限公司长沙分行"/>
    <n v="500"/>
    <s v="流动资金贷款"/>
    <n v="4.45"/>
    <s v="人民币"/>
    <s v="否"/>
    <s v="2022-11-03 00:00:00"/>
    <s v="2023-11-03 00:00:00"/>
    <m/>
    <s v="HT3118202228147439"/>
    <s v="LN3118202231088243"/>
    <s v="HT3118202228147439-1"/>
    <s v="2022望担字第154号"/>
    <n v="1"/>
    <m/>
    <s v="自然人保证,企业保证,不动产抵押"/>
    <n v="0"/>
    <n v="60"/>
    <n v="0"/>
    <n v="20"/>
    <n v="20"/>
    <n v="0"/>
    <m/>
    <s v=""/>
    <m/>
    <s v="国担非专项业务"/>
    <m/>
    <s v="国担非专项业务"/>
    <m/>
    <s v="2022-12-12 15:00:54"/>
    <s v="2022-12-20 11:13:38"/>
    <s v="2022-12-08 10:23:18"/>
    <s v="周欧阳"/>
    <m/>
    <s v="省再担合规性审查通过"/>
    <s v="国担合规性审查通过"/>
    <m/>
    <n v="500"/>
    <n v="500"/>
    <n v="365"/>
    <n v="0"/>
    <n v="0"/>
    <n v="2E-3"/>
    <n v="10000"/>
    <n v="10000"/>
    <m/>
  </r>
  <r>
    <s v="4304622113000002"/>
    <s v="国担非专项业务"/>
    <s v="新增"/>
    <x v="30"/>
    <m/>
    <s v="湖南省融资再担保有限公司"/>
    <s v="湖南省泉湘能源发展有限公司"/>
    <s v="企业"/>
    <s v="统一社会信用代码"/>
    <s v="9143012278086145XU"/>
    <s v="伍晗"/>
    <s v="18817136188"/>
    <m/>
    <m/>
    <s v="私人控股"/>
    <s v="否"/>
    <s v="湖南省/长沙市/望城区"/>
    <s v="石油及制品批发"/>
    <s v="批发业"/>
    <n v="1677.92"/>
    <n v="4596.37"/>
    <n v="6"/>
    <m/>
    <s v="小型企业"/>
    <s v="小微企业"/>
    <m/>
    <s v="林方刚"/>
    <s v="居民身份证"/>
    <s v="350500197804191017"/>
    <s v="长沙银行股份有限公司望城支行"/>
    <n v="200"/>
    <s v="流动资金贷款"/>
    <n v="6"/>
    <s v="人民币"/>
    <s v="否"/>
    <s v="2022-11-30 00:00:00"/>
    <s v="2023-11-29 00:00:00"/>
    <m/>
    <s v="282020221001001926000"/>
    <s v="282020221001001926000"/>
    <s v="DB28200120221114065481"/>
    <s v="2022望担字第165号"/>
    <n v="1"/>
    <m/>
    <s v="自然人保证,企业保证,不动产抵押"/>
    <n v="20"/>
    <n v="40"/>
    <n v="0"/>
    <n v="20"/>
    <n v="20"/>
    <n v="0"/>
    <m/>
    <s v=""/>
    <m/>
    <s v="国担非专项业务"/>
    <m/>
    <s v="国担非专项业务"/>
    <m/>
    <s v="2022-12-12 15:00:54"/>
    <s v="2022-12-20 11:13:38"/>
    <s v="2022-12-08 10:23:18"/>
    <s v="周欧阳"/>
    <m/>
    <s v="省再担合规性审查通过"/>
    <s v="国担合规性审查通过"/>
    <m/>
    <n v="200"/>
    <n v="200"/>
    <n v="364"/>
    <n v="0"/>
    <n v="0"/>
    <n v="2E-3"/>
    <n v="3989.04"/>
    <n v="3989.04"/>
    <m/>
  </r>
  <r>
    <s v="4303822111610001"/>
    <s v="国担非专项业务"/>
    <s v="新增"/>
    <x v="35"/>
    <m/>
    <s v="湖南省融资再担保有限公司"/>
    <s v="邵东市宋家塘比翼针织商行"/>
    <s v="个体工商户"/>
    <s v="统一社会信用代码"/>
    <s v="92430521MA4MDC4F65"/>
    <m/>
    <m/>
    <m/>
    <m/>
    <s v="私人控股"/>
    <s v="是"/>
    <s v="湖南省/邵阳市/邵东市"/>
    <s v="纺织品、针织品及原料批发"/>
    <s v="批发业"/>
    <n v="948.22"/>
    <n v="954.67"/>
    <n v="13"/>
    <n v="1"/>
    <s v="其他"/>
    <s v="小微企业"/>
    <m/>
    <s v="李比翼"/>
    <s v="居民身份证"/>
    <s v="43052119810125097X"/>
    <s v="长沙银行股份有限公司邵东支行"/>
    <n v="160"/>
    <s v="流动资金贷款"/>
    <n v="6"/>
    <s v="人民币"/>
    <s v="否"/>
    <s v="2022-11-16 00:00:00"/>
    <s v="2023-11-16 00:00:00"/>
    <m/>
    <s v="292120221001001344000"/>
    <m/>
    <s v="DB29210120221116065624"/>
    <s v="邵鼎成担保协议字2022第134号"/>
    <n v="1"/>
    <m/>
    <s v="自然人保证,不动产抵押"/>
    <n v="20"/>
    <n v="40"/>
    <n v="0"/>
    <n v="20"/>
    <n v="20"/>
    <n v="0"/>
    <m/>
    <s v=""/>
    <m/>
    <s v="国担非专项业务"/>
    <m/>
    <s v="国担非专项业务"/>
    <m/>
    <s v="2022-12-13 15:04:12"/>
    <s v="2022-12-30 16:48:46"/>
    <s v="2022-12-08 11:21:50"/>
    <s v="SDDC01"/>
    <m/>
    <s v="省再担合规性审查通过"/>
    <s v="国担合规性审查通过"/>
    <m/>
    <n v="160"/>
    <n v="160"/>
    <n v="365"/>
    <n v="0"/>
    <n v="0"/>
    <n v="2E-3"/>
    <n v="3200"/>
    <n v="3200"/>
    <m/>
  </r>
  <r>
    <s v="4303822112400001"/>
    <s v="国担非专项业务"/>
    <s v="新增"/>
    <x v="35"/>
    <m/>
    <s v="湖南省融资再担保有限公司"/>
    <s v="湖南省中盈开源纺织服装有限公司"/>
    <s v="企业"/>
    <s v="统一社会信用代码"/>
    <s v="91430500MA4QAU6N0P"/>
    <m/>
    <m/>
    <m/>
    <m/>
    <s v="私人控股"/>
    <s v="否"/>
    <s v="湖南省/邵阳市/邵东市"/>
    <s v="服饰制造"/>
    <s v="工业"/>
    <n v="4221.83"/>
    <n v="12793.37"/>
    <n v="60"/>
    <n v="256.64999999999998"/>
    <s v="小型企业"/>
    <s v="小微企业"/>
    <m/>
    <s v="曾建飞"/>
    <s v="居民身份证"/>
    <s v="430521197707206143"/>
    <s v="交通银行股份有限公司邵阳分行"/>
    <n v="200"/>
    <s v="流动资金贷款"/>
    <n v="5"/>
    <s v="人民币"/>
    <s v="否"/>
    <s v="2022-11-24 00:00:00"/>
    <s v="2023-03-06 00:00:00"/>
    <m/>
    <s v="Z2210TD15690644"/>
    <m/>
    <s v="C220711GR5984728"/>
    <s v="邵鼎成担保协议字2022第079号"/>
    <n v="1"/>
    <m/>
    <s v="自然人保证,权利质押,企业保证"/>
    <n v="20"/>
    <n v="40"/>
    <n v="0"/>
    <n v="20"/>
    <n v="20"/>
    <n v="0"/>
    <m/>
    <s v=""/>
    <m/>
    <s v="国担非专项业务"/>
    <m/>
    <s v="国担非专项业务"/>
    <m/>
    <s v="2022-12-13 15:04:12"/>
    <s v="2022-12-30 16:48:46"/>
    <s v="2022-12-08 11:21:50"/>
    <s v="SDDC01"/>
    <m/>
    <s v="省再担合规性审查通过"/>
    <s v="国担合规性审查通过"/>
    <m/>
    <n v="200"/>
    <n v="200"/>
    <n v="102"/>
    <n v="0"/>
    <n v="0"/>
    <n v="2E-3"/>
    <n v="1117.81"/>
    <n v="1117.81"/>
    <m/>
  </r>
  <r>
    <s v="4303822112400002"/>
    <s v="国担非专项业务"/>
    <s v="新增"/>
    <x v="35"/>
    <m/>
    <s v="湖南省融资再担保有限公司"/>
    <s v="湖南省中盈开源纺织服装有限公司"/>
    <s v="企业"/>
    <s v="统一社会信用代码"/>
    <s v="91430500MA4QAU6N0P"/>
    <m/>
    <m/>
    <m/>
    <m/>
    <s v="私人控股"/>
    <s v="否"/>
    <s v="湖南省/邵阳市/邵东市"/>
    <s v="服饰制造"/>
    <s v="工业"/>
    <n v="4221.83"/>
    <n v="12793.37"/>
    <n v="60"/>
    <n v="256.64999999999998"/>
    <s v="小型企业"/>
    <s v="小微企业"/>
    <m/>
    <s v="曾建飞"/>
    <s v="居民身份证"/>
    <s v="430521197707206143"/>
    <s v="交通银行股份有限公司邵阳分行"/>
    <n v="100"/>
    <s v="流动资金贷款"/>
    <n v="5"/>
    <s v="人民币"/>
    <s v="否"/>
    <s v="2022-11-24 00:00:00"/>
    <s v="2023-03-06 00:00:00"/>
    <m/>
    <s v="Z2210TD15690644"/>
    <s v="20230306"/>
    <s v="C220711GR5984728"/>
    <s v="邵鼎成担保协议字2022第079号"/>
    <n v="1"/>
    <m/>
    <s v="自然人保证,权利质押,企业保证"/>
    <n v="20"/>
    <n v="40"/>
    <n v="0"/>
    <n v="20"/>
    <n v="20"/>
    <n v="0"/>
    <m/>
    <s v=""/>
    <m/>
    <s v="国担非专项业务"/>
    <m/>
    <s v="国担非专项业务"/>
    <m/>
    <s v="2022-12-13 15:04:12"/>
    <s v="2022-12-30 16:48:46"/>
    <s v="2022-12-08 11:21:50"/>
    <s v="SDDC01"/>
    <m/>
    <s v="省再担合规性审查通过"/>
    <s v="国担合规性审查通过"/>
    <m/>
    <n v="100"/>
    <n v="100"/>
    <n v="102"/>
    <n v="0"/>
    <n v="0"/>
    <n v="2E-3"/>
    <n v="558.9"/>
    <n v="558.9"/>
    <m/>
  </r>
  <r>
    <s v="4303822112400003"/>
    <s v="国担非专项业务"/>
    <s v="新增"/>
    <x v="35"/>
    <m/>
    <s v="湖南省融资再担保有限公司"/>
    <s v="湖南省中盈开源纺织服装有限公司"/>
    <s v="企业"/>
    <s v="统一社会信用代码"/>
    <s v="91430500MA4QAU6N0P"/>
    <m/>
    <m/>
    <m/>
    <m/>
    <s v="私人控股"/>
    <s v="否"/>
    <s v="湖南省/邵阳市/邵东市"/>
    <s v="服饰制造"/>
    <s v="工业"/>
    <n v="4221.83"/>
    <n v="12793.37"/>
    <n v="60"/>
    <n v="256.64999999999998"/>
    <s v="小型企业"/>
    <s v="小微企业"/>
    <m/>
    <s v="曾建飞"/>
    <s v="居民身份证"/>
    <s v="430521197707206143"/>
    <s v="交通银行股份有限公司邵阳分行"/>
    <n v="100"/>
    <s v="流动资金贷款"/>
    <n v="5"/>
    <s v="人民币"/>
    <s v="否"/>
    <s v="2022-11-24 00:00:00"/>
    <s v="2023-02-16 00:00:00"/>
    <m/>
    <s v="Z2210TD15690644"/>
    <s v="20230216"/>
    <s v="C220711GR5984728"/>
    <s v="邵鼎成担保协议字2022第079号"/>
    <n v="1"/>
    <m/>
    <s v="自然人保证,权利质押,企业保证"/>
    <n v="20"/>
    <n v="40"/>
    <n v="0"/>
    <n v="20"/>
    <n v="20"/>
    <n v="0"/>
    <m/>
    <s v=""/>
    <m/>
    <s v="国担非专项业务"/>
    <m/>
    <s v="国担非专项业务"/>
    <m/>
    <s v="2022-12-13 15:04:12"/>
    <s v="2022-12-30 16:48:46"/>
    <s v="2022-12-08 11:21:50"/>
    <s v="SDDC01"/>
    <m/>
    <s v="省再担合规性审查通过"/>
    <s v="国担合规性审查通过"/>
    <m/>
    <n v="100"/>
    <n v="100"/>
    <n v="84"/>
    <n v="0"/>
    <n v="0"/>
    <n v="2E-3"/>
    <n v="460.27"/>
    <n v="460.27"/>
    <m/>
  </r>
  <r>
    <s v="4303822111100001"/>
    <s v="国担非专项业务"/>
    <s v="新增"/>
    <x v="35"/>
    <m/>
    <s v="湖南省融资再担保有限公司"/>
    <s v="邵东市磐石混凝土有限公司"/>
    <s v="企业"/>
    <s v="统一社会信用代码"/>
    <s v="91430521MA4L42WW6D"/>
    <m/>
    <m/>
    <m/>
    <m/>
    <s v="私人控股"/>
    <s v="否"/>
    <s v="湖南省/邵阳市/邵东市"/>
    <s v="其他未列明制造业"/>
    <s v="工业"/>
    <n v="5805.3"/>
    <n v="3433.19"/>
    <n v="16"/>
    <n v="49.55"/>
    <s v="微型企业"/>
    <s v="小微企业"/>
    <m/>
    <s v="龙霞"/>
    <s v="居民身份证"/>
    <s v="511529198312276629"/>
    <s v="中国邮政储蓄银行股份有限公司邵东市支行"/>
    <n v="300"/>
    <s v="流动资金贷款"/>
    <n v="4.8"/>
    <s v="人民币"/>
    <s v="否"/>
    <s v="2022-11-11 00:00:00"/>
    <s v="2023-11-09 00:00:00"/>
    <m/>
    <s v="0343007028221110970244"/>
    <s v="0343007028001110970244015417"/>
    <s v="0743007028221110970264"/>
    <s v="邵鼎成担保协议字2021第117号"/>
    <n v="1"/>
    <m/>
    <s v="不动产抵押"/>
    <n v="20"/>
    <n v="40"/>
    <n v="0"/>
    <n v="20"/>
    <n v="20"/>
    <n v="0"/>
    <m/>
    <s v=""/>
    <m/>
    <s v="国担非专项业务"/>
    <m/>
    <s v="国担非专项业务"/>
    <m/>
    <s v="2022-12-13 15:04:12"/>
    <s v="2022-12-30 16:48:46"/>
    <s v="2022-12-08 11:21:50"/>
    <s v="SDDC01"/>
    <m/>
    <s v="省再担合规性审查通过"/>
    <s v="国担合规性审查通过"/>
    <m/>
    <n v="300"/>
    <n v="300"/>
    <n v="363"/>
    <n v="0"/>
    <n v="0"/>
    <n v="2E-3"/>
    <n v="5967.12"/>
    <n v="5967.12"/>
    <m/>
  </r>
  <r>
    <s v="4303822112500001"/>
    <s v="国担非专项业务"/>
    <s v="新增"/>
    <x v="35"/>
    <m/>
    <s v="湖南省融资再担保有限公司"/>
    <s v="邵东市民运实业有限公司"/>
    <s v="企业"/>
    <s v="统一社会信用代码"/>
    <s v="91430521MA4LWEABXD"/>
    <m/>
    <m/>
    <m/>
    <m/>
    <s v="私人控股"/>
    <s v="是"/>
    <s v="湖南省/邵阳市/邵东市"/>
    <s v="其他未列明商务服务业"/>
    <s v="租赁和商务服务业"/>
    <n v="4002"/>
    <n v="1"/>
    <n v="1"/>
    <n v="0"/>
    <s v="微型企业"/>
    <s v="小微企业"/>
    <m/>
    <s v="刘毅恒"/>
    <s v="居民身份证"/>
    <s v="430521199312300011"/>
    <s v="湖南邵东农村商业银行股份有限公司永兴支行"/>
    <n v="140"/>
    <s v="流动资金贷款"/>
    <n v="6.95"/>
    <s v="人民币"/>
    <s v="否"/>
    <s v="2022-11-25 00:00:00"/>
    <s v="2023-01-29 00:00:00"/>
    <m/>
    <s v="16044-2022-00000074"/>
    <s v="2022112518850130000000001"/>
    <s v="1-16044-2022-00000040"/>
    <s v="邵鼎成担保协议字2022第006号"/>
    <n v="1.2"/>
    <m/>
    <s v="自然人保证,不动产抵押"/>
    <n v="20"/>
    <n v="40"/>
    <n v="0"/>
    <n v="20"/>
    <n v="20"/>
    <n v="0"/>
    <m/>
    <s v=""/>
    <m/>
    <s v="国担非专项业务"/>
    <m/>
    <s v="国担非专项业务"/>
    <m/>
    <s v="2022-12-13 15:04:12"/>
    <s v="2022-12-30 16:49:12"/>
    <s v="2022-12-08 11:21:50"/>
    <s v="SDDC01"/>
    <m/>
    <s v="省再担合规性审查通过"/>
    <s v="国担合规性审查通过"/>
    <m/>
    <n v="140"/>
    <n v="140"/>
    <n v="65"/>
    <n v="0"/>
    <n v="0"/>
    <n v="2E-3"/>
    <n v="498.63"/>
    <n v="498.63"/>
    <m/>
  </r>
  <r>
    <s v="4303822112800002"/>
    <s v="国担非专项业务"/>
    <s v="新增"/>
    <x v="35"/>
    <s v=""/>
    <s v="湖南省融资再担保有限公司"/>
    <s v="邵阳中安消防安全工程有限公司"/>
    <s v="企业"/>
    <s v="统一社会信用代码"/>
    <s v="91430521MA4R0E226K"/>
    <m/>
    <m/>
    <m/>
    <m/>
    <s v="私人控股"/>
    <s v="否"/>
    <s v="湖南省/邵阳市/邵东市"/>
    <s v="社会公共安全设备及器材制造"/>
    <s v="工业"/>
    <n v="1512.31"/>
    <n v="2926.54"/>
    <n v="43"/>
    <n v="0"/>
    <s v="小型企业"/>
    <s v="小微企业"/>
    <s v=""/>
    <s v="苏友刚"/>
    <s v="居民身份证"/>
    <s v="430521196307010016"/>
    <s v="湖南邵东湘淮村镇银行股份有限公司"/>
    <n v="250"/>
    <s v="流动资金贷款"/>
    <n v="6.96"/>
    <s v="人民币"/>
    <s v="否"/>
    <s v="2022-11-28 00:00:00"/>
    <s v="2023-11-27 00:00:00"/>
    <m/>
    <s v="（94602）流借字［2022］第112801号"/>
    <m/>
    <s v="（94602）最高额保字［2022］第112801号"/>
    <s v="邵鼎成担保协议字2020第170号"/>
    <n v="1"/>
    <m/>
    <s v="自然人保证"/>
    <n v="20"/>
    <n v="40"/>
    <n v="0"/>
    <n v="20"/>
    <n v="20"/>
    <n v="0"/>
    <m/>
    <s v=""/>
    <m/>
    <s v="国担非专项业务"/>
    <s v=""/>
    <s v="国担非专项业务"/>
    <m/>
    <s v="2022-12-13 15:04:12"/>
    <s v="2022-12-30 16:48:46"/>
    <s v="2022-12-08 00:00:00"/>
    <s v="SDDC01"/>
    <m/>
    <s v="省再担合规性审查通过"/>
    <s v="国担合规性审查通过"/>
    <m/>
    <n v="250"/>
    <n v="250"/>
    <n v="364"/>
    <n v="0"/>
    <n v="0"/>
    <n v="2E-3"/>
    <n v="4986.3"/>
    <n v="4986.3"/>
    <m/>
  </r>
  <r>
    <s v="4304222112300001"/>
    <s v="国担非专项业务"/>
    <s v="新增"/>
    <x v="41"/>
    <m/>
    <s v="湖南省融资再担保有限公司"/>
    <s v="岳阳富盛土石方基础工程有限公司"/>
    <s v="企业"/>
    <s v="统一社会信用代码"/>
    <s v="91430600344674834C"/>
    <s v="林昌富"/>
    <s v="15073019395"/>
    <m/>
    <m/>
    <s v="私人控股"/>
    <s v="否"/>
    <s v="湖南省/岳阳市/经开区"/>
    <s v="市政道路工程建筑"/>
    <s v="建筑业"/>
    <n v="1000"/>
    <n v="2000"/>
    <n v="10"/>
    <n v="40"/>
    <s v="小型企业"/>
    <s v="小微企业"/>
    <m/>
    <s v="林昌富"/>
    <s v="居民身份证"/>
    <s v="430621196405089413"/>
    <s v="中国建设银行股份有限公司岳阳市分行"/>
    <n v="400"/>
    <s v="流动资金贷款"/>
    <n v="4.3"/>
    <s v="人民币"/>
    <s v="否"/>
    <s v="2022-11-23 00:00:00"/>
    <s v="2023-11-23 00:00:00"/>
    <m/>
    <s v="HTZ430662200LDZJ2022N00B"/>
    <m/>
    <s v="HTC430662200ZGDB2022N00J"/>
    <s v="2022年岳阳融创融资担保字1103号"/>
    <n v="0.9"/>
    <m/>
    <s v="不动产抵押,自然人保证"/>
    <n v="20"/>
    <n v="40"/>
    <n v="0"/>
    <n v="20"/>
    <n v="20"/>
    <n v="0"/>
    <m/>
    <s v=""/>
    <m/>
    <s v="国担非专项业务"/>
    <m/>
    <s v="国担非专项业务"/>
    <m/>
    <s v="2022-12-13 15:04:12"/>
    <s v="2022-12-30 16:48:46"/>
    <s v="2022-12-08 11:15:30"/>
    <s v="许志凯"/>
    <m/>
    <s v="省再担合规性审查通过"/>
    <s v="国担合规性审查通过"/>
    <m/>
    <n v="400"/>
    <n v="400"/>
    <n v="365"/>
    <n v="0"/>
    <n v="0"/>
    <n v="2E-3"/>
    <n v="8000"/>
    <n v="8000"/>
    <m/>
  </r>
  <r>
    <s v="4304222111110001"/>
    <s v="国担非专项业务"/>
    <s v="新增"/>
    <x v="41"/>
    <m/>
    <s v="湖南省融资再担保有限公司"/>
    <s v="岳阳楼区农家吊锅饭庄"/>
    <s v="个体工商户"/>
    <s v="统一社会信用代码"/>
    <s v="92430602MA4LUPR586"/>
    <s v="王四清"/>
    <s v="18073080799"/>
    <m/>
    <m/>
    <s v="私人控股"/>
    <s v="否"/>
    <s v="湖南省/岳阳市/岳阳楼区"/>
    <s v="正餐服务"/>
    <s v="餐饮业"/>
    <n v="565"/>
    <n v="185"/>
    <n v="15"/>
    <n v="0"/>
    <s v="其他"/>
    <s v="小微企业"/>
    <m/>
    <s v="王四清"/>
    <s v="居民身份证"/>
    <s v="430602196508231022"/>
    <s v="华融湘江银行股份有限公司岳阳分行"/>
    <n v="12"/>
    <s v="流动资金贷款"/>
    <n v="6.8"/>
    <s v="人民币"/>
    <s v="否"/>
    <s v="2022-11-11 00:00:00"/>
    <s v="2023-11-09 00:00:00"/>
    <m/>
    <s v="华银岳（大桥支）流资贷字（2022）年第（031）号"/>
    <m/>
    <s v="华银岳（大桥支）保字（2022）年第（031）号"/>
    <s v="2022年岳阳融创融资担保字1101号"/>
    <n v="0.5"/>
    <m/>
    <s v="自然人保证"/>
    <n v="20"/>
    <n v="40"/>
    <n v="0"/>
    <n v="20"/>
    <n v="20"/>
    <n v="0"/>
    <m/>
    <s v=""/>
    <m/>
    <s v="国担非专项业务"/>
    <m/>
    <s v="国担非专项业务"/>
    <m/>
    <s v="2022-12-13 15:04:12"/>
    <s v="2022-12-30 16:48:46"/>
    <s v="2022-12-08 11:15:30"/>
    <s v="许志凯"/>
    <m/>
    <s v="省再担合规性审查通过"/>
    <s v="国担合规性审查通过"/>
    <m/>
    <n v="12"/>
    <n v="12"/>
    <n v="363"/>
    <n v="0"/>
    <n v="0"/>
    <n v="2E-3"/>
    <n v="238.68"/>
    <n v="238.68"/>
    <m/>
  </r>
  <r>
    <s v="4306522100900001"/>
    <s v="国担非专项业务"/>
    <s v="新增"/>
    <x v="29"/>
    <s v=""/>
    <s v="湖南省融资再担保有限公司"/>
    <s v="邵阳盛和农林科技股份有限公司"/>
    <s v="企业"/>
    <s v="统一社会信用代码"/>
    <s v="91430523395710786Y"/>
    <s v="吕金锋"/>
    <s v="18229930507"/>
    <m/>
    <m/>
    <s v="私人控股"/>
    <s v="是"/>
    <s v="湖南省/邵阳市/邵阳县"/>
    <s v="其他农业专业及辅助性活动"/>
    <s v="农、林、牧、渔业"/>
    <n v="1349.71"/>
    <n v="491.03"/>
    <n v="7"/>
    <m/>
    <s v="小型企业"/>
    <s v="小微企业"/>
    <s v="4.4.1"/>
    <s v="吕金锋"/>
    <s v="居民身份证"/>
    <s v="43050319810815155X"/>
    <s v="湖南邵阳昭阳农村商业银行"/>
    <n v="40"/>
    <s v="流动资金贷款"/>
    <n v="5.97"/>
    <s v="人民币"/>
    <s v="否"/>
    <s v="2022-10-09 00:00:00"/>
    <s v="2023-09-14 00:00:00"/>
    <m/>
    <s v="-17004-2021-20220915001"/>
    <s v="2022100918850302200000001"/>
    <s v="1-17004-2021-20220915002"/>
    <s v="邵融担保协议字〔 2022 〕第058号"/>
    <n v="0.5"/>
    <m/>
    <s v="自然人保证,不动产抵押"/>
    <n v="20"/>
    <n v="30"/>
    <n v="0"/>
    <n v="20"/>
    <n v="20"/>
    <n v="10"/>
    <m/>
    <s v="高新企业"/>
    <m/>
    <s v="国担非专项业务"/>
    <s v=""/>
    <s v="国担非专项业务"/>
    <m/>
    <s v="2022-12-13 15:04:12"/>
    <s v="2022-12-30 16:48:46"/>
    <s v="2022-12-08 00:00:00"/>
    <s v="周小江"/>
    <m/>
    <s v="省再担合规性审查通过"/>
    <s v="国担合规性审查通过"/>
    <m/>
    <n v="40"/>
    <n v="40"/>
    <n v="340"/>
    <n v="0"/>
    <n v="0"/>
    <n v="2E-3"/>
    <n v="745.21"/>
    <n v="745.21"/>
    <m/>
  </r>
  <r>
    <s v="4306522112500001"/>
    <s v="国担非专项业务"/>
    <s v="新增"/>
    <x v="29"/>
    <s v=""/>
    <s v="湖南省融资再担保有限公司"/>
    <s v="邵阳盛和农林科技股份有限公司"/>
    <s v="企业"/>
    <s v="统一社会信用代码"/>
    <s v="91430523395710786Y"/>
    <s v="吕金锋"/>
    <s v="18229930507"/>
    <m/>
    <m/>
    <s v="私人控股"/>
    <s v="是"/>
    <s v="湖南省/邵阳市/邵阳县"/>
    <s v="其他农业专业及辅助性活动"/>
    <s v="农、林、牧、渔业"/>
    <n v="1349.71"/>
    <n v="491.03"/>
    <n v="7"/>
    <m/>
    <s v="小型企业"/>
    <s v="小微企业"/>
    <s v="4.4.1"/>
    <s v="吕金锋"/>
    <s v="居民身份证"/>
    <s v="43050319810815155X"/>
    <s v="湖南邵阳昭阳农村商业银行"/>
    <n v="24.408000000000001"/>
    <s v="流动资金贷款"/>
    <n v="5.97"/>
    <s v="人民币"/>
    <s v="否"/>
    <s v="2022-11-25 00:00:00"/>
    <s v="2023-09-14 00:00:00"/>
    <m/>
    <s v="-17004-2021-20220915001"/>
    <s v="2022112518850302200000004"/>
    <s v="1-17004-2021-20220915002"/>
    <s v="融担保协议字〔 2022 〕第058号"/>
    <n v="0.5"/>
    <m/>
    <s v="自然人保证,不动产抵押"/>
    <n v="20"/>
    <n v="30"/>
    <n v="0"/>
    <n v="20"/>
    <n v="20"/>
    <n v="10"/>
    <m/>
    <s v="高新企业"/>
    <m/>
    <s v="国担非专项业务"/>
    <s v=""/>
    <s v="国担非专项业务"/>
    <m/>
    <s v="2022-12-13 15:04:12"/>
    <s v="2022-12-30 16:48:46"/>
    <s v="2022-12-08 00:00:00"/>
    <s v="周小江"/>
    <m/>
    <s v="省再担合规性审查通过"/>
    <s v="国担合规性审查通过"/>
    <m/>
    <n v="24.408000000000001"/>
    <n v="24.408000000000001"/>
    <n v="293"/>
    <n v="0"/>
    <n v="0"/>
    <n v="2E-3"/>
    <n v="391.87"/>
    <n v="391.87"/>
    <m/>
  </r>
  <r>
    <s v="4306522112500002"/>
    <s v="国担非专项业务"/>
    <s v="新增"/>
    <x v="29"/>
    <s v=""/>
    <s v="湖南省融资再担保有限公司"/>
    <s v="邵阳盛和农林科技股份有限公司"/>
    <s v="企业"/>
    <s v="统一社会信用代码"/>
    <s v="91430523395710786Y"/>
    <s v="吕金锋"/>
    <s v="18229930507"/>
    <m/>
    <m/>
    <s v="私人控股"/>
    <s v="是"/>
    <s v="湖南省/邵阳市/邵阳县"/>
    <s v="其他农业专业及辅助性活动"/>
    <s v="农、林、牧、渔业"/>
    <n v="1349.71"/>
    <n v="491.03"/>
    <n v="7"/>
    <m/>
    <s v="小型企业"/>
    <s v="小微企业"/>
    <s v="4.4.1"/>
    <s v="吕金锋"/>
    <s v="居民身份证"/>
    <s v="43050319810815155X"/>
    <s v="湖南邵阳昭阳农村商业银行"/>
    <n v="47"/>
    <s v="流动资金贷款"/>
    <n v="5.97"/>
    <s v="人民币"/>
    <s v="否"/>
    <s v="2022-11-25 00:00:00"/>
    <s v="2023-09-14 00:00:00"/>
    <m/>
    <s v="-17004-2021-20220915001"/>
    <s v="2022112518850302200000003"/>
    <s v="1-17004-2021-20220915002"/>
    <s v="融担保协议字〔 2022 〕第058号"/>
    <n v="0.5"/>
    <m/>
    <s v="自然人保证,不动产抵押"/>
    <n v="20"/>
    <n v="30"/>
    <n v="0"/>
    <n v="20"/>
    <n v="20"/>
    <n v="10"/>
    <m/>
    <s v="高新企业"/>
    <m/>
    <s v="国担非专项业务"/>
    <s v=""/>
    <s v="国担非专项业务"/>
    <m/>
    <s v="2022-12-13 15:04:12"/>
    <s v="2022-12-30 16:48:46"/>
    <s v="2022-12-08 00:00:00"/>
    <s v="周小江"/>
    <m/>
    <s v="省再担合规性审查通过"/>
    <s v="国担合规性审查通过"/>
    <m/>
    <n v="47"/>
    <n v="47"/>
    <n v="293"/>
    <n v="0"/>
    <n v="0"/>
    <n v="2E-3"/>
    <n v="754.58"/>
    <n v="754.58"/>
    <m/>
  </r>
  <r>
    <s v="4306522112500003"/>
    <s v="国担非专项业务"/>
    <s v="新增"/>
    <x v="29"/>
    <s v=""/>
    <s v="湖南省融资再担保有限公司"/>
    <s v="邵阳盛和农林科技股份有限公司"/>
    <s v="企业"/>
    <s v="统一社会信用代码"/>
    <s v="91430523395710786Y"/>
    <s v="吕金锋"/>
    <s v="18229930507"/>
    <m/>
    <m/>
    <s v="私人控股"/>
    <s v="是"/>
    <s v="湖南省/邵阳市/邵阳县"/>
    <s v="其他农业专业及辅助性活动"/>
    <s v="农、林、牧、渔业"/>
    <n v="1349.71"/>
    <n v="491.03"/>
    <n v="7"/>
    <m/>
    <s v="小型企业"/>
    <s v="小微企业"/>
    <s v="4.4.1"/>
    <s v="吕金锋"/>
    <s v="居民身份证"/>
    <s v="43050319810815155X"/>
    <s v="湖南邵阳昭阳农村商业银行"/>
    <n v="48"/>
    <s v="流动资金贷款"/>
    <n v="5.97"/>
    <s v="人民币"/>
    <s v="否"/>
    <s v="2022-11-25 00:00:00"/>
    <s v="2023-09-14 00:00:00"/>
    <m/>
    <s v="-17004-2021-20220915001"/>
    <s v="2022112518850302200000002"/>
    <s v="1-17004-2021-20220915002"/>
    <s v="融担保协议字〔 2022 〕第058号"/>
    <n v="0.5"/>
    <m/>
    <s v="自然人保证,不动产抵押"/>
    <n v="20"/>
    <n v="30"/>
    <n v="0"/>
    <n v="20"/>
    <n v="20"/>
    <n v="10"/>
    <m/>
    <s v="高新企业"/>
    <m/>
    <s v="国担非专项业务"/>
    <s v=""/>
    <s v="国担非专项业务"/>
    <m/>
    <s v="2022-12-13 15:04:12"/>
    <s v="2022-12-30 16:48:46"/>
    <s v="2022-12-08 00:00:00"/>
    <s v="周小江"/>
    <m/>
    <s v="省再担合规性审查通过"/>
    <s v="国担合规性审查通过"/>
    <m/>
    <n v="48"/>
    <n v="48"/>
    <n v="293"/>
    <n v="0"/>
    <n v="0"/>
    <n v="2E-3"/>
    <n v="770.63"/>
    <n v="770.63"/>
    <m/>
  </r>
  <r>
    <s v="4306522112500004"/>
    <s v="国担非专项业务"/>
    <s v="新增"/>
    <x v="29"/>
    <s v=""/>
    <s v="湖南省融资再担保有限公司"/>
    <s v="邵阳盛和农林科技股份有限公司"/>
    <s v="企业"/>
    <s v="统一社会信用代码"/>
    <s v="91430523395710786Y"/>
    <s v="吕金锋"/>
    <s v="18229930507"/>
    <m/>
    <m/>
    <s v="私人控股"/>
    <s v="是"/>
    <s v="湖南省/邵阳市/邵阳县"/>
    <s v="其他农业专业及辅助性活动"/>
    <s v="农、林、牧、渔业"/>
    <n v="1349.71"/>
    <n v="491.03"/>
    <n v="7"/>
    <m/>
    <s v="小型企业"/>
    <s v="小微企业"/>
    <s v="4.4.1"/>
    <s v="吕金锋"/>
    <s v="居民身份证"/>
    <s v="43050319810815155X"/>
    <s v="湖南邵阳昭阳农村商业银行"/>
    <n v="47.58"/>
    <s v="流动资金贷款"/>
    <n v="5.97"/>
    <s v="人民币"/>
    <s v="否"/>
    <s v="2022-11-25 00:00:00"/>
    <s v="2023-09-14 00:00:00"/>
    <m/>
    <s v="-17004-2021-20220915001"/>
    <s v="2022112518850302200000001"/>
    <s v="1-17004-2021-20220915002"/>
    <s v="融担保协议字〔 2022 〕第058号"/>
    <n v="0.5"/>
    <m/>
    <s v="自然人保证,不动产抵押"/>
    <n v="20"/>
    <n v="30"/>
    <n v="0"/>
    <n v="20"/>
    <n v="20"/>
    <n v="10"/>
    <m/>
    <s v="高新企业"/>
    <m/>
    <s v="国担非专项业务"/>
    <s v=""/>
    <s v="国担非专项业务"/>
    <m/>
    <s v="2022-12-13 15:04:12"/>
    <s v="2022-12-30 16:48:46"/>
    <s v="2022-12-08 00:00:00"/>
    <s v="周小江"/>
    <m/>
    <s v="省再担合规性审查通过"/>
    <s v="国担合规性审查通过"/>
    <m/>
    <n v="47.58"/>
    <n v="47.58"/>
    <n v="293"/>
    <n v="0"/>
    <n v="0"/>
    <n v="2E-3"/>
    <n v="763.89"/>
    <n v="763.89"/>
    <m/>
  </r>
  <r>
    <s v="4304822112300001"/>
    <s v="国担非专项业务"/>
    <s v="新增"/>
    <x v="36"/>
    <m/>
    <s v="湖南省融资再担保有限公司"/>
    <s v="湖南承源百年酒业有限公司"/>
    <s v="企业"/>
    <s v="统一社会信用代码"/>
    <s v="91430103MA4LK7KM9X"/>
    <m/>
    <m/>
    <m/>
    <m/>
    <s v="私人控股"/>
    <s v="否"/>
    <s v="湖南省/长沙市/浏阳市"/>
    <s v="酒精制造"/>
    <s v="工业"/>
    <n v="1687"/>
    <n v="2815"/>
    <n v="75"/>
    <m/>
    <s v="小型企业"/>
    <s v="小微企业"/>
    <s v="7.3.3"/>
    <s v="蒋承志"/>
    <s v="居民身份证"/>
    <s v="430202197609290016"/>
    <s v="长沙银行股份有限公司浏阳支行"/>
    <n v="270"/>
    <s v="流动资金贷款"/>
    <n v="5.65"/>
    <s v="人民币"/>
    <s v="否"/>
    <s v="2022-11-23 00:00:00"/>
    <s v="2023-11-23 00:00:00"/>
    <m/>
    <s v="232020221001001583000"/>
    <m/>
    <s v="DB23200120221123066112"/>
    <s v="2022湖金委字第LC032号"/>
    <n v="1"/>
    <m/>
    <s v="企业保证,自然人保证"/>
    <n v="0"/>
    <n v="60"/>
    <n v="0"/>
    <n v="20"/>
    <n v="20"/>
    <n v="0"/>
    <m/>
    <s v=""/>
    <m/>
    <s v="国担非专项业务"/>
    <m/>
    <s v="国担非专项业务"/>
    <m/>
    <s v="2022-12-19 15:39:48"/>
    <s v="2022-12-30 16:48:46"/>
    <s v="2022-12-08 15:26:51"/>
    <s v="陈石秀"/>
    <m/>
    <s v="省再担合规性审查通过"/>
    <s v="国担合规性审查通过"/>
    <m/>
    <n v="270"/>
    <n v="270"/>
    <n v="365"/>
    <n v="0"/>
    <n v="0"/>
    <n v="2E-3"/>
    <n v="5400"/>
    <n v="5400"/>
    <m/>
  </r>
  <r>
    <s v="4304822112910001"/>
    <s v="国担非专项业务"/>
    <s v="新增"/>
    <x v="36"/>
    <m/>
    <s v="湖南省融资再担保有限公司"/>
    <s v="肖飞"/>
    <s v="小微企业主"/>
    <s v="居民身份证"/>
    <s v="432925197906096919"/>
    <m/>
    <m/>
    <s v="湖南泰丰动物药业有限公司"/>
    <s v="914301817279765061"/>
    <s v="私人控股"/>
    <s v="否"/>
    <s v="湖南省/长沙市/浏阳市"/>
    <s v="生物药品制造"/>
    <s v="工业"/>
    <n v="5278"/>
    <n v="6817"/>
    <n v="68"/>
    <m/>
    <s v="小型企业"/>
    <s v="小微企业"/>
    <s v="4.1.1"/>
    <s v="肖飞"/>
    <m/>
    <m/>
    <s v="长沙银行股份有限公司浏阳支行"/>
    <n v="200"/>
    <s v="个人经营性贷款"/>
    <n v="5.66"/>
    <s v="人民币"/>
    <s v="否"/>
    <s v="2022-11-29 00:00:00"/>
    <s v="2023-05-24 00:00:00"/>
    <m/>
    <s v="20221030202046820"/>
    <m/>
    <s v="20220000017708779"/>
    <s v="2022湖金委字第LC033号"/>
    <n v="1"/>
    <m/>
    <s v="企业保证,自然人保证"/>
    <n v="0"/>
    <n v="60"/>
    <n v="0"/>
    <n v="20"/>
    <n v="20"/>
    <n v="0"/>
    <m/>
    <s v=""/>
    <m/>
    <s v="国担非专项业务"/>
    <m/>
    <s v="国担非专项业务"/>
    <m/>
    <s v="2022-12-19 15:39:48"/>
    <s v="2022-12-30 16:49:12"/>
    <s v="2022-12-08 15:26:51"/>
    <s v="陈石秀"/>
    <m/>
    <s v="省再担合规性审查通过"/>
    <s v="国担合规性审查通过"/>
    <m/>
    <n v="200"/>
    <n v="200"/>
    <n v="176"/>
    <n v="0"/>
    <n v="0"/>
    <n v="2E-3"/>
    <n v="1928.77"/>
    <n v="1928.77"/>
    <m/>
  </r>
  <r>
    <s v="4304822112900002"/>
    <s v="国担非专项业务"/>
    <s v="新增"/>
    <x v="36"/>
    <m/>
    <s v="湖南省融资再担保有限公司"/>
    <s v="浏阳市中奇烟花制造有限公司"/>
    <s v="企业"/>
    <s v="统一社会信用代码"/>
    <s v="91430181MA4M5C9E6X"/>
    <m/>
    <m/>
    <m/>
    <m/>
    <s v="私人控股"/>
    <s v="否"/>
    <s v="湖南省/长沙市/浏阳市"/>
    <s v="焰火、鞭炮产品制造"/>
    <s v="工业"/>
    <n v="5206"/>
    <n v="5962"/>
    <n v="130"/>
    <m/>
    <s v="小型企业"/>
    <s v="小微企业"/>
    <m/>
    <s v="钟竹庆"/>
    <s v="居民身份证"/>
    <s v="430181198010225992"/>
    <s v="长沙银行股份有限公司浏阳支行"/>
    <n v="500"/>
    <s v="流动资金贷款"/>
    <n v="5.85"/>
    <s v="人民币"/>
    <s v="否"/>
    <s v="2022-11-29 00:00:00"/>
    <s v="2023-11-29 00:00:00"/>
    <m/>
    <s v="232020221001001643000"/>
    <m/>
    <s v="DB23200120221129066545"/>
    <s v="2022湖金委字第LC034号"/>
    <n v="0.8"/>
    <m/>
    <s v="企业保证,自然人保证"/>
    <n v="0"/>
    <n v="60"/>
    <n v="0"/>
    <n v="20"/>
    <n v="20"/>
    <n v="0"/>
    <m/>
    <s v=""/>
    <m/>
    <s v="国担非专项业务"/>
    <m/>
    <s v="国担非专项业务"/>
    <m/>
    <s v="2022-12-19 15:39:48"/>
    <s v="2022-12-30 16:48:46"/>
    <s v="2022-12-08 15:26:51"/>
    <s v="陈石秀"/>
    <m/>
    <s v="省再担合规性审查通过"/>
    <s v="国担合规性审查通过"/>
    <m/>
    <n v="500"/>
    <n v="500"/>
    <n v="365"/>
    <n v="0"/>
    <n v="0"/>
    <n v="2E-3"/>
    <n v="10000"/>
    <n v="10000"/>
    <m/>
  </r>
  <r>
    <s v="4304822112300002"/>
    <s v="国担非专项业务"/>
    <s v="新增"/>
    <x v="36"/>
    <m/>
    <s v="湖南省融资再担保有限公司"/>
    <s v="浏阳市杨家纸业有限责任公司"/>
    <s v="企业"/>
    <s v="统一社会信用代码"/>
    <s v="91430181597579325P"/>
    <m/>
    <m/>
    <m/>
    <m/>
    <s v="私人控股"/>
    <s v="否"/>
    <s v="湖南省/长沙市/浏阳市"/>
    <s v="机制纸及纸板制造"/>
    <s v="工业"/>
    <n v="12738"/>
    <n v="20951"/>
    <n v="82"/>
    <m/>
    <s v="小型企业"/>
    <s v="小微企业"/>
    <s v="7.3.3"/>
    <s v="胡勇"/>
    <s v="居民身份证"/>
    <s v="43012319740516003X"/>
    <s v="湖南浏阳江淮村镇银行股份有限公司古港支行"/>
    <n v="220"/>
    <s v="流动资金贷款"/>
    <n v="8.27"/>
    <s v="人民币"/>
    <s v="否"/>
    <s v="2022-11-23 00:00:00"/>
    <s v="2023-11-23 00:00:00"/>
    <m/>
    <s v="8230021220220007"/>
    <m/>
    <s v="8230021220220007"/>
    <s v="2022湖金最高委字第LA1045号"/>
    <n v="1"/>
    <m/>
    <s v="企业保证,自然人保证"/>
    <n v="0"/>
    <n v="60"/>
    <n v="0"/>
    <n v="20"/>
    <n v="20"/>
    <n v="0"/>
    <m/>
    <s v=""/>
    <m/>
    <s v="国担非专项业务"/>
    <m/>
    <s v="国担非专项业务"/>
    <m/>
    <s v="2022-12-19 15:39:48"/>
    <s v="2022-12-30 16:48:46"/>
    <s v="2022-12-08 15:26:51"/>
    <s v="陈石秀"/>
    <m/>
    <s v="省再担合规性审查通过"/>
    <s v="国担合规性审查通过"/>
    <m/>
    <n v="220"/>
    <n v="220"/>
    <n v="365"/>
    <n v="0"/>
    <n v="0"/>
    <n v="2E-3"/>
    <n v="4400"/>
    <n v="4400"/>
    <m/>
  </r>
  <r>
    <s v="4304822113010001"/>
    <s v="国担非专项业务"/>
    <s v="新增"/>
    <x v="36"/>
    <s v=""/>
    <s v="湖南省融资再担保有限公司"/>
    <s v="邵凡"/>
    <s v="小微企业主"/>
    <s v="居民身份证"/>
    <s v="430105196301170519"/>
    <m/>
    <m/>
    <s v="长沙科达智能装备股份有限公司"/>
    <s v="91430100734784705J"/>
    <s v="私人控股"/>
    <s v="否"/>
    <s v="湖南省/长沙市/雨花区"/>
    <s v="隧道施工专用机械制造"/>
    <s v="工业"/>
    <n v="19591"/>
    <n v="5011"/>
    <n v="65"/>
    <m/>
    <s v="小型企业"/>
    <s v="小微企业"/>
    <s v=""/>
    <s v="邵凡"/>
    <m/>
    <m/>
    <s v="北京银行股份有限公司长沙分行"/>
    <n v="500"/>
    <s v="个人经营性贷款"/>
    <n v="3.65"/>
    <s v="人民币"/>
    <s v="否"/>
    <s v="2022-11-30 00:00:00"/>
    <s v="2023-11-30 00:00:00"/>
    <m/>
    <s v="35001B220339"/>
    <m/>
    <s v="35001B220339"/>
    <s v="2022湖金委字第C6009号"/>
    <n v="0.5"/>
    <m/>
    <s v="自然人保证"/>
    <n v="0"/>
    <n v="60"/>
    <n v="0"/>
    <n v="20"/>
    <n v="20"/>
    <n v="0"/>
    <m/>
    <s v=""/>
    <m/>
    <s v="国担非专项业务"/>
    <s v=""/>
    <s v="国担非专项业务"/>
    <m/>
    <s v="2022-12-19 15:39:48"/>
    <s v="2022-12-30 16:49:12"/>
    <s v="2022-12-08 00:00:00"/>
    <s v="陈石秀"/>
    <m/>
    <s v="省再担合规性审查通过"/>
    <s v="国担合规性审查通过"/>
    <m/>
    <n v="500"/>
    <n v="500"/>
    <n v="365"/>
    <n v="0"/>
    <n v="0"/>
    <n v="2E-3"/>
    <n v="10000"/>
    <n v="10000"/>
    <m/>
  </r>
  <r>
    <s v="4301622103100002"/>
    <s v="国担非专项业务"/>
    <s v="新增"/>
    <x v="49"/>
    <m/>
    <s v="湖南省融资再担保有限公司"/>
    <s v="湖南博行知健康产业投资管理有限公司"/>
    <s v="企业"/>
    <s v="统一社会信用代码"/>
    <s v="91430100MA4P8DU23P"/>
    <m/>
    <m/>
    <m/>
    <m/>
    <s v="私人控股"/>
    <s v="否"/>
    <s v="湖南省/长沙市/雨花区"/>
    <s v="其他专业咨询与调查"/>
    <s v="租赁和商务服务业"/>
    <n v="200"/>
    <n v="1200"/>
    <n v="5"/>
    <n v="0"/>
    <s v="微型企业"/>
    <s v="小微企业"/>
    <s v="4.4.3"/>
    <s v="黄博川"/>
    <s v="居民身份证"/>
    <s v="320113200103091610"/>
    <s v="华夏银行长沙分行"/>
    <n v="194"/>
    <s v="流动资金贷款"/>
    <n v="5.2"/>
    <s v="人民币"/>
    <s v="否"/>
    <s v="2022-10-31 00:00:00"/>
    <s v="2023-10-31 00:00:00"/>
    <m/>
    <s v="CSZX1010120220103"/>
    <m/>
    <s v="CSZX1010120220103-11"/>
    <s v="抵快2022年潭城担保第053（委）字01号"/>
    <n v="1"/>
    <m/>
    <s v="自然人保证,不动产抵押"/>
    <n v="0"/>
    <n v="60"/>
    <n v="0"/>
    <n v="20"/>
    <n v="20"/>
    <n v="0"/>
    <m/>
    <s v=""/>
    <m/>
    <s v="国担非专项业务"/>
    <m/>
    <s v="国担非专项业务"/>
    <m/>
    <s v="2022-12-19 15:39:48"/>
    <s v="2022-12-30 16:48:46"/>
    <s v="2022-12-08 17:41:47"/>
    <s v="潘竟捷"/>
    <m/>
    <s v="省再担合规性审查通过"/>
    <s v="国担合规性审查通过"/>
    <m/>
    <n v="194"/>
    <n v="194"/>
    <n v="365"/>
    <n v="0"/>
    <n v="0"/>
    <n v="2E-3"/>
    <n v="3880"/>
    <n v="3880"/>
    <m/>
  </r>
  <r>
    <s v="4306622091800001"/>
    <s v="国担非专项业务"/>
    <s v="新增"/>
    <x v="4"/>
    <s v=""/>
    <s v="湖南省融资再担保有限公司"/>
    <s v="汨罗市桃林寺镇石桥村集体经济合作社"/>
    <s v="非企业经济组织"/>
    <s v="统一社会信用代码"/>
    <s v="N2430681MF2947446K"/>
    <s v="姚永红"/>
    <s v="18373035188"/>
    <m/>
    <m/>
    <s v="集体控股"/>
    <s v="是"/>
    <s v="湖南省/岳阳市/汨罗市"/>
    <s v="鸡的饲养"/>
    <s v="农、林、牧、渔业"/>
    <n v="1084.1600000000001"/>
    <n v="10.5"/>
    <n v="4342"/>
    <m/>
    <s v="其他"/>
    <s v="三农"/>
    <s v=""/>
    <s v="姚永红"/>
    <s v="居民身份证"/>
    <s v="430681197712036718"/>
    <s v="中国建设银行岳阳市分行"/>
    <n v="500"/>
    <s v="流动资金贷款"/>
    <n v="4.25"/>
    <s v="人民币"/>
    <s v="否"/>
    <s v="2022-09-18 00:00:00"/>
    <s v="2025-09-18 00:00:00"/>
    <m/>
    <s v="HTZ430667600LDZJ2022N02H"/>
    <s v="无"/>
    <s v="YYMLBZ[2022]第001号"/>
    <s v="汨保（委字）第202210-02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13 15:04:12"/>
    <s v="2022-12-30 16:49:12"/>
    <s v="2022-12-08 00:00:00"/>
    <s v="黄泺源"/>
    <m/>
    <s v="省再担合规性审查通过"/>
    <s v="国担合规性审查通过"/>
    <m/>
    <n v="500"/>
    <n v="500"/>
    <n v="1096"/>
    <n v="0"/>
    <n v="0"/>
    <n v="2E-3"/>
    <n v="10000"/>
    <n v="10000"/>
    <m/>
  </r>
  <r>
    <s v="4306622091900001"/>
    <s v="国担非专项业务"/>
    <s v="新增"/>
    <x v="4"/>
    <s v=""/>
    <s v="湖南省融资再担保有限公司"/>
    <s v="汨罗市桃林寺镇东塘社区集体经济合作社"/>
    <s v="非企业经济组织"/>
    <s v="统一社会信用代码"/>
    <s v="N2430681MF3011535H"/>
    <s v="吴海红"/>
    <s v="13916682658"/>
    <m/>
    <m/>
    <s v="集体控股"/>
    <s v="是"/>
    <s v="湖南省/岳阳市/汨罗市"/>
    <s v="薯类种植"/>
    <s v="农、林、牧、渔业"/>
    <n v="730.43"/>
    <n v="18.8"/>
    <n v="4302"/>
    <m/>
    <s v="其他"/>
    <s v="三农"/>
    <s v=""/>
    <s v="吴海红"/>
    <s v="居民身份证"/>
    <s v="430681196606156412"/>
    <s v="中国建设银行岳阳市分行"/>
    <n v="483"/>
    <s v="流动资金贷款"/>
    <n v="4.25"/>
    <s v="人民币"/>
    <s v="否"/>
    <s v="2022-09-19 00:00:00"/>
    <s v="2025-09-19 00:00:00"/>
    <m/>
    <s v="HTZ430667600LDZJ2022N02J"/>
    <s v="无"/>
    <s v="YYMLBZ[2022]第001号"/>
    <s v="汨保（委字）第202210-03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13 15:04:12"/>
    <s v="2022-12-30 16:48:46"/>
    <s v="2022-12-08 00:00:00"/>
    <s v="黄泺源"/>
    <m/>
    <s v="省再担合规性审查通过"/>
    <s v="国担合规性审查通过"/>
    <m/>
    <n v="483"/>
    <n v="483"/>
    <n v="1096"/>
    <n v="0"/>
    <n v="0"/>
    <n v="2E-3"/>
    <n v="9660"/>
    <n v="9660"/>
    <m/>
  </r>
  <r>
    <s v="4306622091600001"/>
    <s v="国担非专项业务"/>
    <s v="新增"/>
    <x v="4"/>
    <s v=""/>
    <s v="湖南省融资再担保有限公司"/>
    <s v="汨罗市长乐镇马桥村集体经济合作社"/>
    <s v="非企业经济组织"/>
    <s v="统一社会信用代码"/>
    <s v="N2430681MF28249051"/>
    <s v="江珍恕"/>
    <s v="13787999239"/>
    <m/>
    <m/>
    <s v="集体控股"/>
    <s v="是"/>
    <s v="湖南省/岳阳市/汨罗市"/>
    <s v="其他农业"/>
    <s v="农、林、牧、渔业"/>
    <n v="786.3"/>
    <n v="0.2"/>
    <n v="3583"/>
    <m/>
    <s v="其他"/>
    <s v="三农"/>
    <s v=""/>
    <s v="江珍恕"/>
    <s v="居民身份证"/>
    <s v="43068119650128491X"/>
    <s v="中国建设银行岳阳市分行"/>
    <n v="400"/>
    <s v="流动资金贷款"/>
    <n v="4.25"/>
    <s v="人民币"/>
    <s v="否"/>
    <s v="2022-09-16 00:00:00"/>
    <s v="2025-09-16 00:00:00"/>
    <m/>
    <s v="HTZ430667600LDZJ2022N02D"/>
    <s v="无"/>
    <s v="YYMLBZ[2022]第001号"/>
    <s v="汨保（委字）第202210-04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13 15:04:12"/>
    <s v="2022-12-30 16:48:46"/>
    <s v="2022-12-08 00:00:00"/>
    <s v="黄泺源"/>
    <m/>
    <s v="省再担合规性审查通过"/>
    <s v="国担合规性审查通过"/>
    <m/>
    <n v="400"/>
    <n v="400"/>
    <n v="1096"/>
    <n v="0"/>
    <n v="0"/>
    <n v="2E-3"/>
    <n v="8000"/>
    <n v="8000"/>
    <m/>
  </r>
  <r>
    <s v="4306622110700001"/>
    <s v="国担非专项业务"/>
    <s v="新增"/>
    <x v="4"/>
    <s v=""/>
    <s v="湖南省融资再担保有限公司"/>
    <s v="汨罗市神鼎山镇黄柏村集体经济合作社"/>
    <s v="非企业经济组织"/>
    <s v="统一社会信用代码"/>
    <s v="N2430681MF28751391"/>
    <s v="井苗苗"/>
    <s v="18073081357"/>
    <m/>
    <m/>
    <s v="集体控股"/>
    <s v="是"/>
    <s v="湖南省/岳阳市/汨罗市"/>
    <s v="其他农业"/>
    <s v="农、林、牧、渔业"/>
    <n v="702.97"/>
    <n v="3"/>
    <n v="3322"/>
    <m/>
    <s v="其他"/>
    <s v="三农"/>
    <s v=""/>
    <s v="井苗苗"/>
    <s v="居民身份证"/>
    <s v="610527198010240727"/>
    <s v="中国建设银行岳阳市分行"/>
    <n v="362"/>
    <s v="流动资金贷款"/>
    <n v="4.25"/>
    <s v="人民币"/>
    <s v="否"/>
    <s v="2022-11-07 00:00:00"/>
    <s v="2025-11-07 00:00:00"/>
    <m/>
    <s v="YYMLZHGXD20221107-007"/>
    <s v="无"/>
    <s v="YYMLBZ[2022]第001号"/>
    <s v="汨保（委字）第202211-04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13 15:04:12"/>
    <s v="2022-12-30 16:48:46"/>
    <s v="2022-12-08 00:00:00"/>
    <s v="黄泺源"/>
    <m/>
    <s v="省再担合规性审查通过"/>
    <s v="国担合规性审查通过"/>
    <m/>
    <n v="362"/>
    <n v="362"/>
    <n v="1096"/>
    <n v="0"/>
    <n v="0"/>
    <n v="2E-3"/>
    <n v="7240"/>
    <n v="7240"/>
    <m/>
  </r>
  <r>
    <s v="4306622110700002"/>
    <s v="国担非专项业务"/>
    <s v="新增"/>
    <x v="4"/>
    <s v=""/>
    <s v="湖南省融资再担保有限公司"/>
    <s v="汨罗市神鼎山镇鹅江村集体经济合作社"/>
    <s v="非企业经济组织"/>
    <s v="统一社会信用代码"/>
    <s v="N2430681MF2894911U"/>
    <s v="郑稳山"/>
    <s v="13874077171"/>
    <m/>
    <m/>
    <s v="集体控股"/>
    <s v="是"/>
    <s v="湖南省/岳阳市/汨罗市"/>
    <s v="其他农业"/>
    <s v="农、林、牧、渔业"/>
    <n v="709.47"/>
    <n v="3"/>
    <n v="2638"/>
    <m/>
    <s v="其他"/>
    <s v="三农"/>
    <s v=""/>
    <s v="郑稳山"/>
    <s v="居民身份证"/>
    <s v="430681197402014310"/>
    <s v="中国建设银行岳阳市分行"/>
    <n v="409"/>
    <s v="流动资金贷款"/>
    <n v="4.25"/>
    <s v="人民币"/>
    <s v="否"/>
    <s v="2022-11-07 00:00:00"/>
    <s v="2025-11-07 00:00:00"/>
    <m/>
    <s v="YYMLZHGXD20221107-005"/>
    <s v="无"/>
    <s v="YYMLBZ[2022]第001号"/>
    <s v="汨保（委字）第202211-05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13 15:04:12"/>
    <s v="2022-12-30 16:48:46"/>
    <s v="2022-12-08 00:00:00"/>
    <s v="黄泺源"/>
    <m/>
    <s v="省再担合规性审查通过"/>
    <s v="国担合规性审查通过"/>
    <m/>
    <n v="409"/>
    <n v="409"/>
    <n v="1096"/>
    <n v="0"/>
    <n v="0"/>
    <n v="2E-3"/>
    <n v="8180"/>
    <n v="8180"/>
    <m/>
  </r>
  <r>
    <s v="4306622110700003"/>
    <s v="国担非专项业务"/>
    <s v="新增"/>
    <x v="4"/>
    <s v=""/>
    <s v="湖南省融资再担保有限公司"/>
    <s v="汨罗市川山坪镇川山村集体经济合作社"/>
    <s v="非企业经济组织"/>
    <s v="统一社会信用代码"/>
    <s v="N2430681MF298954XX"/>
    <s v="李灿"/>
    <s v="13786083038"/>
    <m/>
    <m/>
    <s v="集体控股"/>
    <s v="是"/>
    <s v="湖南省/岳阳市/汨罗市"/>
    <s v="蔬菜种植"/>
    <s v="农、林、牧、渔业"/>
    <n v="656.11"/>
    <n v="0.5"/>
    <n v="3338"/>
    <m/>
    <s v="其他"/>
    <s v="三农"/>
    <s v=""/>
    <s v="李灿"/>
    <s v="居民身份证"/>
    <s v="430681198102282975"/>
    <s v="中国建设银行岳阳市分行"/>
    <n v="387"/>
    <s v="流动资金贷款"/>
    <n v="4.25"/>
    <s v="人民币"/>
    <s v="否"/>
    <s v="2022-11-07 00:00:00"/>
    <s v="2025-11-07 00:00:00"/>
    <m/>
    <s v="YYMLZHGXD20221107-003"/>
    <s v="无"/>
    <s v="YYMLBZ[2022]第001号"/>
    <s v="汨保（委字）第202211-06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13 15:04:12"/>
    <s v="2022-12-30 16:48:46"/>
    <s v="2022-12-08 00:00:00"/>
    <s v="黄泺源"/>
    <m/>
    <s v="省再担合规性审查通过"/>
    <s v="国担合规性审查通过"/>
    <m/>
    <n v="387"/>
    <n v="387"/>
    <n v="1096"/>
    <n v="0"/>
    <n v="0"/>
    <n v="2E-3"/>
    <n v="7740"/>
    <n v="7740"/>
    <m/>
  </r>
  <r>
    <s v="4306622110700004"/>
    <s v="国担非专项业务"/>
    <s v="新增"/>
    <x v="4"/>
    <s v=""/>
    <s v="湖南省融资再担保有限公司"/>
    <s v="汨罗市川山坪镇白马城村集体经济合作社"/>
    <s v="非企业经济组织"/>
    <s v="统一社会信用代码"/>
    <s v="N2430681MF29325359"/>
    <s v="张果"/>
    <s v="18975055659"/>
    <m/>
    <m/>
    <s v="集体控股"/>
    <s v="是"/>
    <s v="湖南省/岳阳市/汨罗市"/>
    <s v="其他农业"/>
    <s v="农、林、牧、渔业"/>
    <n v="564.80999999999995"/>
    <n v="7.5"/>
    <n v="3670"/>
    <m/>
    <s v="其他"/>
    <s v="三农"/>
    <s v=""/>
    <s v="张果"/>
    <s v="居民身份证"/>
    <s v="430681197110072914"/>
    <s v="中国建设银行岳阳市分行"/>
    <n v="428"/>
    <s v="流动资金贷款"/>
    <n v="4.25"/>
    <s v="人民币"/>
    <s v="否"/>
    <s v="2022-11-07 00:00:00"/>
    <s v="2025-11-07 00:00:00"/>
    <m/>
    <s v="YYMLZHGXD20221107-002"/>
    <s v="无"/>
    <s v="YYMLBZ[2022]第001号"/>
    <s v="汨保（委字）第202211-07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13 15:04:12"/>
    <s v="2022-12-30 16:48:46"/>
    <s v="2022-12-08 00:00:00"/>
    <s v="黄泺源"/>
    <m/>
    <s v="省再担合规性审查通过"/>
    <s v="国担合规性审查通过"/>
    <m/>
    <n v="428"/>
    <n v="428"/>
    <n v="1096"/>
    <n v="0"/>
    <n v="0"/>
    <n v="2E-3"/>
    <n v="8560"/>
    <n v="8560"/>
    <m/>
  </r>
  <r>
    <s v="4306622110700005"/>
    <s v="国担非专项业务"/>
    <s v="新增"/>
    <x v="4"/>
    <s v=""/>
    <s v="湖南省融资再担保有限公司"/>
    <s v="汨罗市川山坪镇燕塘村集体经济合作社"/>
    <s v="非企业经济组织"/>
    <s v="统一社会信用代码"/>
    <s v="N2430681MF29443253"/>
    <s v="周理"/>
    <s v="15842865777"/>
    <m/>
    <m/>
    <s v="集体控股"/>
    <s v="是"/>
    <s v="湖南省/岳阳市/汨罗市"/>
    <s v="其他农业"/>
    <s v="农、林、牧、渔业"/>
    <n v="541.26"/>
    <n v="12.3"/>
    <n v="3998"/>
    <m/>
    <s v="其他"/>
    <s v="三农"/>
    <s v=""/>
    <s v="周理"/>
    <s v="居民身份证"/>
    <s v="430681197812043237"/>
    <s v="中国建设银行岳阳市分行"/>
    <n v="382"/>
    <s v="流动资金贷款"/>
    <n v="4.25"/>
    <s v="人民币"/>
    <s v="否"/>
    <s v="2022-11-07 00:00:00"/>
    <s v="2025-11-07 00:00:00"/>
    <m/>
    <s v="YYMLZHGXD20221107-004"/>
    <s v="无"/>
    <s v="YYMLBZ[2022]第001号"/>
    <s v="汨保（委字）第202211-08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13 15:04:12"/>
    <s v="2022-12-30 16:48:46"/>
    <s v="2022-12-08 00:00:00"/>
    <s v="黄泺源"/>
    <m/>
    <s v="省再担合规性审查通过"/>
    <s v="国担合规性审查通过"/>
    <m/>
    <n v="382"/>
    <n v="382"/>
    <n v="1096"/>
    <n v="0"/>
    <n v="0"/>
    <n v="2E-3"/>
    <n v="7640"/>
    <n v="7640"/>
    <m/>
  </r>
  <r>
    <s v="4306622112400001"/>
    <s v="国担非专项业务"/>
    <s v="新增"/>
    <x v="4"/>
    <s v=""/>
    <s v="湖南省融资再担保有限公司"/>
    <s v="汨罗市罗江镇天井村集体经济合作社"/>
    <s v="非企业经济组织"/>
    <s v="统一社会信用代码"/>
    <s v="N2430681MF2852578K"/>
    <s v="胡志伟"/>
    <s v="15115058488"/>
    <m/>
    <m/>
    <s v="集体控股"/>
    <s v="是"/>
    <s v="湖南省/岳阳市/汨罗市"/>
    <s v="食用菌种植"/>
    <s v="农、林、牧、渔业"/>
    <n v="696.41"/>
    <n v="0.2"/>
    <n v="3500"/>
    <m/>
    <s v="其他"/>
    <s v="三农"/>
    <s v=""/>
    <s v="胡志伟"/>
    <s v="居民身份证"/>
    <s v="430681197701015217"/>
    <s v="中国建设银行岳阳市分行"/>
    <n v="402"/>
    <s v="流动资金贷款"/>
    <n v="4.25"/>
    <s v="人民币"/>
    <s v="否"/>
    <s v="2022-11-24 00:00:00"/>
    <s v="2025-11-24 00:00:00"/>
    <m/>
    <s v="YYMLZHGXD20221124-013"/>
    <s v="无"/>
    <s v="YYMLBZ[2022]第001号"/>
    <s v="汨保（委字）第202212-01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13 15:04:12"/>
    <s v="2022-12-30 16:48:46"/>
    <s v="2022-12-08 00:00:00"/>
    <s v="黄泺源"/>
    <m/>
    <s v="省再担合规性审查通过"/>
    <s v="国担合规性审查通过"/>
    <m/>
    <n v="402"/>
    <n v="402"/>
    <n v="1096"/>
    <n v="0"/>
    <n v="0"/>
    <n v="2E-3"/>
    <n v="8040"/>
    <n v="8040"/>
    <m/>
  </r>
  <r>
    <s v="4306622112400002"/>
    <s v="国担非专项业务"/>
    <s v="新增"/>
    <x v="4"/>
    <s v=""/>
    <s v="湖南省融资再担保有限公司"/>
    <s v="汨罗市屈子祠镇徽山村集体经济合作社"/>
    <s v="非企业经济组织"/>
    <s v="统一社会信用代码"/>
    <s v="N2430681MF3535400J"/>
    <s v="彭谨慎"/>
    <s v="13607407936"/>
    <m/>
    <m/>
    <s v="集体控股"/>
    <s v="否"/>
    <s v="湖南省/岳阳市/汨罗市"/>
    <s v="油料种植"/>
    <s v="农、林、牧、渔业"/>
    <n v="464.07"/>
    <n v="468"/>
    <n v="5833"/>
    <m/>
    <s v="其他"/>
    <s v="三农"/>
    <s v=""/>
    <s v="彭谨慎"/>
    <s v="居民身份证"/>
    <s v="430681196708237619"/>
    <s v="中国建设银行岳阳市分行"/>
    <n v="474"/>
    <s v="流动资金贷款"/>
    <n v="4.25"/>
    <s v="人民币"/>
    <s v="否"/>
    <s v="2022-11-24 00:00:00"/>
    <s v="2025-11-24 00:00:00"/>
    <m/>
    <s v="YYMLZHGXD20221124-015"/>
    <s v="无"/>
    <s v="YYMLBZ[2022]第001号"/>
    <s v="汨保（委字）第202212-04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13 15:04:12"/>
    <s v="2022-12-30 16:49:12"/>
    <s v="2022-12-08 00:00:00"/>
    <s v="黄泺源"/>
    <m/>
    <s v="省再担合规性审查通过"/>
    <s v="国担合规性审查通过"/>
    <m/>
    <n v="474"/>
    <n v="474"/>
    <n v="1096"/>
    <n v="0"/>
    <n v="0"/>
    <n v="2E-3"/>
    <n v="9480"/>
    <n v="9480"/>
    <m/>
  </r>
  <r>
    <s v="4306622112400003"/>
    <s v="国担非专项业务"/>
    <s v="新增"/>
    <x v="4"/>
    <s v=""/>
    <s v="湖南省融资再担保有限公司"/>
    <s v="汨罗市白塘镇汨北村集体经济合作社"/>
    <s v="非企业经济组织"/>
    <s v="统一社会信用代码"/>
    <s v="N2430681MF3464980L"/>
    <s v="周兴辉"/>
    <s v="18374927777"/>
    <m/>
    <m/>
    <s v="集体控股"/>
    <s v="是"/>
    <s v="湖南省/岳阳市/岳阳市屈原管理区"/>
    <s v="其他农业"/>
    <s v="农、林、牧、渔业"/>
    <n v="737.77"/>
    <n v="0.2"/>
    <n v="2090"/>
    <m/>
    <s v="其他"/>
    <s v="三农"/>
    <s v=""/>
    <s v="周兴辉"/>
    <s v="居民身份证"/>
    <s v="430681197105258212"/>
    <s v="中国建设银行岳阳市分行"/>
    <n v="399"/>
    <s v="流动资金贷款"/>
    <n v="4.25"/>
    <s v="人民币"/>
    <s v="否"/>
    <s v="2022-11-24 00:00:00"/>
    <s v="2025-11-24 00:00:00"/>
    <m/>
    <s v="YYMLZHGXD20221124-001"/>
    <s v="无"/>
    <s v="YYMLBZ[2022]第001号"/>
    <s v="汨保（委字）第202212-05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13 15:04:12"/>
    <s v="2022-12-30 16:48:46"/>
    <s v="2022-12-08 00:00:00"/>
    <s v="黄泺源"/>
    <m/>
    <s v="省再担合规性审查通过"/>
    <s v="国担合规性审查通过"/>
    <m/>
    <n v="399"/>
    <n v="399"/>
    <n v="1096"/>
    <n v="0"/>
    <n v="0"/>
    <n v="2E-3"/>
    <n v="7980"/>
    <n v="7980"/>
    <m/>
  </r>
  <r>
    <s v="4306622112400004"/>
    <s v="国担非专项业务"/>
    <s v="新增"/>
    <x v="4"/>
    <s v=""/>
    <s v="湖南省融资再担保有限公司"/>
    <s v="汨罗市弼时镇高燕村集体经济合作社"/>
    <s v="非企业经济组织"/>
    <s v="统一社会信用代码"/>
    <s v="N2430681MF2861685H"/>
    <s v="樊建良"/>
    <s v="13575046021"/>
    <m/>
    <m/>
    <s v="集体控股"/>
    <s v="是"/>
    <s v="湖南省/岳阳市/汨罗市"/>
    <s v="其他农业"/>
    <s v="农、林、牧、渔业"/>
    <n v="681.96"/>
    <n v="0.4"/>
    <n v="3027"/>
    <m/>
    <s v="其他"/>
    <s v="三农"/>
    <s v=""/>
    <s v="樊建良"/>
    <s v="居民身份证"/>
    <s v="43068119680707371X"/>
    <s v="中国建设银行岳阳市分行"/>
    <n v="387"/>
    <s v="流动资金贷款"/>
    <n v="4.25"/>
    <s v="人民币"/>
    <s v="否"/>
    <s v="2022-11-24 00:00:00"/>
    <s v="2025-11-24 00:00:00"/>
    <m/>
    <s v="YYMLZHGXD20221124-002"/>
    <s v="无"/>
    <s v="YYMLBZ[2022]第001号"/>
    <s v="汨保（委字）第202212-06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13 15:04:12"/>
    <s v="2022-12-30 16:48:46"/>
    <s v="2022-12-08 00:00:00"/>
    <s v="黄泺源"/>
    <m/>
    <s v="省再担合规性审查通过"/>
    <s v="国担合规性审查通过"/>
    <m/>
    <n v="387"/>
    <n v="387"/>
    <n v="1096"/>
    <n v="0"/>
    <n v="0"/>
    <n v="2E-3"/>
    <n v="7740"/>
    <n v="7740"/>
    <m/>
  </r>
  <r>
    <s v="4306622112800001"/>
    <s v="国担非专项业务"/>
    <s v="新增"/>
    <x v="4"/>
    <s v=""/>
    <s v="湖南省融资再担保有限公司"/>
    <s v="汨罗市三江镇洪源洞村集体经济合作社"/>
    <s v="非企业经济组织"/>
    <s v="统一社会信用代码"/>
    <s v="N2430681MF28218786"/>
    <s v="徐功书"/>
    <s v="18821864567"/>
    <m/>
    <m/>
    <s v="集体控股"/>
    <s v="是"/>
    <s v="湖南省/岳阳市/汨罗市"/>
    <s v="其他农业"/>
    <s v="农、林、牧、渔业"/>
    <n v="718.57"/>
    <n v="0.2"/>
    <n v="4595"/>
    <m/>
    <s v="其他"/>
    <s v="三农"/>
    <s v=""/>
    <s v="徐功书"/>
    <s v="居民身份证"/>
    <s v="430681197408225717"/>
    <s v="中国建设银行岳阳市分行"/>
    <n v="476"/>
    <s v="流动资金贷款"/>
    <n v="4.25"/>
    <s v="人民币"/>
    <s v="否"/>
    <s v="2022-11-28 00:00:00"/>
    <s v="2025-11-28 00:00:00"/>
    <m/>
    <s v="YYMLZHGXD20221128-003"/>
    <s v="无"/>
    <s v="YYMLBZ[2022]第001号"/>
    <s v="汨保（委字）第202212-07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13 15:04:12"/>
    <s v="2022-12-30 16:48:46"/>
    <s v="2022-12-08 00:00:00"/>
    <s v="黄泺源"/>
    <m/>
    <s v="省再担合规性审查通过"/>
    <s v="国担合规性审查通过"/>
    <m/>
    <n v="476"/>
    <n v="476"/>
    <n v="1096"/>
    <n v="0"/>
    <n v="0"/>
    <n v="2E-3"/>
    <n v="9520"/>
    <n v="9520"/>
    <m/>
  </r>
  <r>
    <s v="4306622112800002"/>
    <s v="国担非专项业务"/>
    <s v="新增"/>
    <x v="4"/>
    <s v=""/>
    <s v="湖南省融资再担保有限公司"/>
    <s v="汨罗市三江镇双桥村集体经济合作社"/>
    <s v="非企业经济组织"/>
    <s v="统一社会信用代码"/>
    <s v="N2430681MF2836420D"/>
    <s v="向九林"/>
    <s v="13874081815"/>
    <m/>
    <m/>
    <s v="集体控股"/>
    <s v="是"/>
    <s v="湖南省/岳阳市/汨罗市"/>
    <s v="内陆养殖"/>
    <s v="农、林、牧、渔业"/>
    <n v="295.73"/>
    <n v="0.6"/>
    <n v="3814"/>
    <m/>
    <s v="其他"/>
    <s v="三农"/>
    <s v=""/>
    <s v="向九林"/>
    <s v="居民身份证"/>
    <s v="430681197109015517"/>
    <s v="中国建设银行岳阳市分行"/>
    <n v="420"/>
    <s v="流动资金贷款"/>
    <n v="4.25"/>
    <s v="人民币"/>
    <s v="否"/>
    <s v="2022-11-28 00:00:00"/>
    <s v="2025-11-28 00:00:00"/>
    <m/>
    <s v="YYMLZHGXD20221128-004"/>
    <s v="无"/>
    <s v="YYMLBZ[2022]第001号"/>
    <s v="汨保（委字）第202212-08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13 15:04:12"/>
    <s v="2022-12-30 16:48:46"/>
    <s v="2022-12-08 00:00:00"/>
    <s v="黄泺源"/>
    <m/>
    <s v="省再担合规性审查通过"/>
    <s v="国担合规性审查通过"/>
    <m/>
    <n v="420"/>
    <n v="420"/>
    <n v="1096"/>
    <n v="0"/>
    <n v="0"/>
    <n v="2E-3"/>
    <n v="8400"/>
    <n v="8400"/>
    <m/>
  </r>
  <r>
    <s v="4306622112800003"/>
    <s v="国担非专项业务"/>
    <s v="新增"/>
    <x v="4"/>
    <s v=""/>
    <s v="湖南省融资再担保有限公司"/>
    <s v="汨罗市三江镇智峰村集体经济合作社"/>
    <s v="非企业经济组织"/>
    <s v="统一社会信用代码"/>
    <s v="N2430681MF28357860"/>
    <s v="鲁三军"/>
    <s v="13487777633"/>
    <m/>
    <m/>
    <s v="集体控股"/>
    <s v="是"/>
    <s v="湖南省/岳阳市/汨罗市"/>
    <s v="其他农业"/>
    <s v="农、林、牧、渔业"/>
    <n v="624.73"/>
    <n v="1.26"/>
    <n v="2848"/>
    <m/>
    <s v="其他"/>
    <s v="三农"/>
    <s v=""/>
    <s v="鲁三军"/>
    <s v="居民身份证"/>
    <s v="430681197110285514"/>
    <s v="中国建设银行岳阳市分行"/>
    <n v="380"/>
    <s v="流动资金贷款"/>
    <n v="4.25"/>
    <s v="人民币"/>
    <s v="否"/>
    <s v="2022-11-28 00:00:00"/>
    <s v="2025-11-28 00:00:00"/>
    <m/>
    <s v="YYMLZHGXD20221128-005"/>
    <s v="无"/>
    <s v="YYMLBZ[2022]第001号"/>
    <s v="汨保（委字）第202212-09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13 15:04:12"/>
    <s v="2022-12-30 16:48:46"/>
    <s v="2022-12-08 00:00:00"/>
    <s v="黄泺源"/>
    <m/>
    <s v="省再担合规性审查通过"/>
    <s v="国担合规性审查通过"/>
    <m/>
    <n v="380"/>
    <n v="380"/>
    <n v="1096"/>
    <n v="0"/>
    <n v="0"/>
    <n v="2E-3"/>
    <n v="7600"/>
    <n v="7600"/>
    <m/>
  </r>
  <r>
    <s v="4306622112800004"/>
    <s v="国担非专项业务"/>
    <s v="新增"/>
    <x v="4"/>
    <s v=""/>
    <s v="湖南省融资再担保有限公司"/>
    <s v="汨罗市神鼎山镇兰溪村集体经济合作社"/>
    <s v="非企业经济组织"/>
    <s v="统一社会信用代码"/>
    <s v="N2430681MF287526XP"/>
    <s v="舒小青"/>
    <s v="13548906988"/>
    <m/>
    <m/>
    <s v="集体控股"/>
    <s v="是"/>
    <s v="湖南省/岳阳市/汨罗市"/>
    <s v="其他农业"/>
    <s v="农、林、牧、渔业"/>
    <n v="694.42"/>
    <n v="1"/>
    <n v="3641"/>
    <m/>
    <s v="其他"/>
    <s v="三农"/>
    <s v=""/>
    <s v="舒小青"/>
    <s v="居民身份证"/>
    <s v="430681197106074319"/>
    <s v="中国建设银行岳阳市分行"/>
    <n v="393"/>
    <s v="流动资金贷款"/>
    <n v="4.25"/>
    <s v="人民币"/>
    <s v="否"/>
    <s v="2022-11-28 00:00:00"/>
    <s v="2025-11-28 00:00:00"/>
    <m/>
    <s v="YYMLZHGXD20221128-006"/>
    <s v="无"/>
    <s v="YYMLBZ[2022]第001号"/>
    <s v="汨保（委字）第202212-10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13 15:04:12"/>
    <s v="2022-12-30 16:49:12"/>
    <s v="2022-12-08 00:00:00"/>
    <s v="黄泺源"/>
    <m/>
    <s v="省再担合规性审查通过"/>
    <s v="国担合规性审查通过"/>
    <m/>
    <n v="393"/>
    <n v="393"/>
    <n v="1096"/>
    <n v="0"/>
    <n v="0"/>
    <n v="2E-3"/>
    <n v="7860"/>
    <n v="7860"/>
    <m/>
  </r>
  <r>
    <s v="4302522112510014"/>
    <s v="国担非专项业务"/>
    <s v="新增"/>
    <x v="24"/>
    <m/>
    <s v="湖南省融资再担保有限公司"/>
    <s v="黎津波"/>
    <s v="农户"/>
    <s v="居民身份证"/>
    <s v="43018119890220269X"/>
    <m/>
    <m/>
    <m/>
    <m/>
    <s v="私人控股"/>
    <s v="否"/>
    <s v="湖南省/长沙市/浏阳市"/>
    <s v="稻谷种植"/>
    <s v="农、林、牧、渔业"/>
    <n v="0"/>
    <n v="0"/>
    <n v="1"/>
    <m/>
    <s v="其他"/>
    <s v="三农"/>
    <m/>
    <m/>
    <m/>
    <m/>
    <s v="湖南浏阳农村商业银行股份有限公司北盛支行"/>
    <n v="100"/>
    <s v="个人经营性贷款"/>
    <n v="5.3250000000000002"/>
    <s v="人民币"/>
    <s v="否"/>
    <s v="2022-11-25 00:00:00"/>
    <s v="2023-11-25 00:00:00"/>
    <m/>
    <s v="(02082)个借字[2022]第112502号"/>
    <m/>
    <s v="（02082）保字[2022]第112502号"/>
    <s v="2022年最高额委保字第0311号"/>
    <n v="1.2"/>
    <m/>
    <s v="企业保证,自然人保证"/>
    <n v="0"/>
    <n v="60"/>
    <n v="0"/>
    <n v="20"/>
    <n v="20"/>
    <n v="0"/>
    <m/>
    <s v=""/>
    <m/>
    <s v="国担非专项业务"/>
    <m/>
    <s v="国担非专项业务"/>
    <m/>
    <s v="2022-12-19 15:39:48"/>
    <s v="2022-12-30 16:49:12"/>
    <s v="2022-12-09 10:14:45"/>
    <s v="彭丹"/>
    <m/>
    <s v="省再担合规性审查通过"/>
    <s v="国担合规性审查通过"/>
    <m/>
    <n v="100"/>
    <n v="100"/>
    <n v="365"/>
    <n v="0"/>
    <n v="0"/>
    <n v="2E-3"/>
    <n v="2000"/>
    <n v="2000"/>
    <m/>
  </r>
  <r>
    <s v="4302522112910011"/>
    <s v="国担非专项业务"/>
    <s v="新增"/>
    <x v="24"/>
    <m/>
    <s v="湖南省融资再担保有限公司"/>
    <s v="左娟"/>
    <s v="农户"/>
    <s v="居民身份证"/>
    <s v="430123196411186127"/>
    <m/>
    <m/>
    <m/>
    <m/>
    <s v="私人控股"/>
    <s v="否"/>
    <s v="湖南省/长沙市/浏阳市"/>
    <s v="稻谷种植"/>
    <s v="农、林、牧、渔业"/>
    <n v="0"/>
    <n v="0"/>
    <n v="1"/>
    <m/>
    <s v="其他"/>
    <s v="三农"/>
    <m/>
    <m/>
    <m/>
    <m/>
    <s v="湖南浏阳江淮村镇银行股份有限公司人民支行"/>
    <n v="30"/>
    <s v="个人经营性贷款"/>
    <n v="8.18"/>
    <s v="人民币"/>
    <s v="否"/>
    <s v="2022-11-29 00:00:00"/>
    <s v="2023-02-28 00:00:00"/>
    <m/>
    <s v="8605021120220182"/>
    <m/>
    <s v="8605021120220182"/>
    <s v="2022年最高额委保字第306号"/>
    <n v="1.2"/>
    <m/>
    <s v="自然人保证"/>
    <n v="0"/>
    <n v="60"/>
    <n v="0"/>
    <n v="20"/>
    <n v="20"/>
    <n v="0"/>
    <m/>
    <s v=""/>
    <m/>
    <s v="国担非专项业务"/>
    <m/>
    <s v="国担非专项业务"/>
    <m/>
    <s v="2022-12-19 15:39:48"/>
    <s v="2022-12-30 16:48:46"/>
    <s v="2022-12-09 10:14:45"/>
    <s v="彭丹"/>
    <m/>
    <s v="省再担合规性审查通过"/>
    <s v="国担合规性审查通过"/>
    <m/>
    <n v="30"/>
    <n v="30"/>
    <n v="91"/>
    <n v="0"/>
    <n v="0"/>
    <n v="2E-3"/>
    <n v="149.59"/>
    <n v="149.59"/>
    <m/>
  </r>
  <r>
    <s v="4302522112910012"/>
    <s v="国担非专项业务"/>
    <s v="新增"/>
    <x v="24"/>
    <m/>
    <s v="湖南省融资再担保有限公司"/>
    <s v="左娟"/>
    <s v="农户"/>
    <s v="居民身份证"/>
    <s v="430123196411186127"/>
    <m/>
    <m/>
    <m/>
    <m/>
    <s v="私人控股"/>
    <s v="否"/>
    <s v="湖南省/长沙市/浏阳市"/>
    <s v="稻谷种植"/>
    <s v="农、林、牧、渔业"/>
    <n v="0"/>
    <n v="0"/>
    <n v="1"/>
    <m/>
    <s v="其他"/>
    <s v="三农"/>
    <m/>
    <m/>
    <m/>
    <m/>
    <s v="湖南浏阳江淮村镇银行股份有限公司人民支行"/>
    <n v="30"/>
    <s v="个人经营性贷款"/>
    <n v="8.18"/>
    <s v="人民币"/>
    <s v="否"/>
    <s v="2022-11-29 00:00:00"/>
    <s v="2023-05-29 00:00:00"/>
    <m/>
    <s v="8605021120220181"/>
    <m/>
    <s v="8605021120220181"/>
    <s v="2022年最高额委保字第306-1号"/>
    <n v="1.2"/>
    <m/>
    <s v="自然人保证"/>
    <n v="0"/>
    <n v="60"/>
    <n v="0"/>
    <n v="20"/>
    <n v="20"/>
    <n v="0"/>
    <m/>
    <s v=""/>
    <m/>
    <s v="国担非专项业务"/>
    <m/>
    <s v="国担非专项业务"/>
    <m/>
    <s v="2022-12-19 15:39:48"/>
    <s v="2022-12-30 16:48:46"/>
    <s v="2022-12-09 10:14:45"/>
    <s v="彭丹"/>
    <m/>
    <s v="省再担合规性审查通过"/>
    <s v="国担合规性审查通过"/>
    <m/>
    <n v="30"/>
    <n v="30"/>
    <n v="181"/>
    <n v="0"/>
    <n v="0"/>
    <n v="2E-3"/>
    <n v="297.52999999999997"/>
    <n v="297.52999999999997"/>
    <m/>
  </r>
  <r>
    <s v="4302522111810017"/>
    <s v="国担非专项业务"/>
    <s v="新增"/>
    <x v="24"/>
    <m/>
    <s v="湖南省融资再担保有限公司"/>
    <s v="陈升平"/>
    <s v="小微企业主"/>
    <s v="居民身份证"/>
    <s v="430181198204279526"/>
    <m/>
    <m/>
    <s v="浏阳市程平养殖家庭农场"/>
    <s v="91430181MA4R36NX8W"/>
    <s v="私人控股"/>
    <s v="否"/>
    <s v="湖南省/长沙市/浏阳市"/>
    <s v="猪的饲养"/>
    <s v="农、林、牧、渔业"/>
    <n v="2200"/>
    <n v="0"/>
    <n v="8"/>
    <m/>
    <s v="微型企业"/>
    <s v="小微企业,三农"/>
    <m/>
    <m/>
    <m/>
    <m/>
    <s v="长沙银行股份有限公司浏阳支行"/>
    <n v="300"/>
    <s v="个人经营性贷款"/>
    <n v="4.8"/>
    <s v="人民币"/>
    <s v="否"/>
    <s v="2022-11-18 00:00:00"/>
    <s v="2023-11-18 00:00:00"/>
    <m/>
    <s v="20221030202042678"/>
    <m/>
    <s v="20220000015895919"/>
    <s v="2022年最高额委保字第0262号"/>
    <n v="1.2"/>
    <m/>
    <s v="企业保证,自然人保证"/>
    <n v="0"/>
    <n v="60"/>
    <n v="0"/>
    <n v="20"/>
    <n v="20"/>
    <n v="0"/>
    <m/>
    <s v=""/>
    <s v="刚新办企业，暂无收入"/>
    <s v="国担非专项业务"/>
    <m/>
    <s v="国担非专项业务"/>
    <m/>
    <s v="2022-12-19 15:39:48"/>
    <s v="2022-12-30 16:48:46"/>
    <s v="2022-12-09 10:14:45"/>
    <s v="彭丹"/>
    <m/>
    <s v="省再担合规性审查通过"/>
    <s v="国担合规性审查通过"/>
    <m/>
    <n v="300"/>
    <n v="300"/>
    <n v="365"/>
    <n v="0"/>
    <n v="0"/>
    <n v="2E-3"/>
    <n v="6000"/>
    <n v="6000"/>
    <m/>
  </r>
  <r>
    <s v="4302522113000011"/>
    <s v="国担非专项业务"/>
    <s v="新增"/>
    <x v="24"/>
    <m/>
    <s v="湖南省融资再担保有限公司"/>
    <s v="长沙市兰云物流有限公司"/>
    <s v="企业"/>
    <s v="统一社会信用代码"/>
    <s v="91430181338379361D"/>
    <m/>
    <m/>
    <m/>
    <m/>
    <s v="私人控股"/>
    <s v="否"/>
    <s v="湖南省/长沙市/浏阳市"/>
    <s v="危险货物道路运输"/>
    <s v="交通运输业"/>
    <n v="2000"/>
    <n v="1500"/>
    <n v="44"/>
    <m/>
    <s v="小型企业"/>
    <s v="小微企业,三农"/>
    <m/>
    <s v="熊金"/>
    <s v="居民身份证"/>
    <s v="430181198510094415"/>
    <s v="长沙银行股份有限公司浏阳支行"/>
    <n v="200"/>
    <s v="流动资金贷款"/>
    <n v="5.4"/>
    <s v="人民币"/>
    <s v="否"/>
    <s v="2022-11-30 00:00:00"/>
    <s v="2023-11-28 00:00:00"/>
    <m/>
    <s v="232720221001001409000"/>
    <m/>
    <s v="DB23270120221128066443"/>
    <s v="2022年最高额委保字第0310号"/>
    <n v="1.06"/>
    <m/>
    <s v="自然人保证,不动产抵押"/>
    <n v="0"/>
    <n v="60"/>
    <n v="0"/>
    <n v="20"/>
    <n v="20"/>
    <n v="0"/>
    <m/>
    <s v=""/>
    <m/>
    <s v="国担非专项业务"/>
    <m/>
    <s v="国担非专项业务"/>
    <m/>
    <s v="2022-12-19 15:39:48"/>
    <s v="2022-12-30 16:48:46"/>
    <s v="2022-12-09 10:14:45"/>
    <s v="彭丹"/>
    <m/>
    <s v="省再担合规性审查通过"/>
    <s v="国担合规性审查通过"/>
    <m/>
    <n v="200"/>
    <n v="200"/>
    <n v="363"/>
    <n v="0"/>
    <n v="0"/>
    <n v="2E-3"/>
    <n v="3978.08"/>
    <n v="3978.08"/>
    <m/>
  </r>
  <r>
    <s v="4302522112400006"/>
    <s v="国担非专项业务"/>
    <s v="新增"/>
    <x v="24"/>
    <m/>
    <s v="湖南省融资再担保有限公司"/>
    <s v="湖南聚成包装印务有限公司"/>
    <s v="企业"/>
    <s v="统一社会信用代码"/>
    <s v="91430181055812372W"/>
    <m/>
    <m/>
    <m/>
    <m/>
    <s v="私人控股"/>
    <s v="否"/>
    <s v="湖南省/长沙市/浏阳市"/>
    <s v="机制纸及纸板制造"/>
    <s v="工业"/>
    <n v="2160"/>
    <n v="2700"/>
    <n v="45"/>
    <m/>
    <s v="小型企业"/>
    <s v="小微企业,三农"/>
    <s v="7.3.3"/>
    <s v="李友成"/>
    <s v="居民身份证"/>
    <s v="430181198204116436"/>
    <s v="湖南浏阳江淮村镇银行股份有限公司古港支行"/>
    <n v="150"/>
    <s v="流动资金贷款"/>
    <n v="7.92"/>
    <s v="人民币"/>
    <s v="否"/>
    <s v="2022-11-24 00:00:00"/>
    <s v="2023-11-23 00:00:00"/>
    <m/>
    <s v="8230021120220008"/>
    <m/>
    <s v="8230021220220008"/>
    <s v="2022年最高额委保字第0308号"/>
    <n v="1.2"/>
    <m/>
    <s v="自然人保证,权利质押"/>
    <n v="0"/>
    <n v="60"/>
    <n v="0"/>
    <n v="20"/>
    <n v="20"/>
    <n v="0"/>
    <m/>
    <s v=""/>
    <s v="三高四新"/>
    <s v="国担非专项业务"/>
    <m/>
    <s v="国担非专项业务"/>
    <m/>
    <s v="2022-12-19 15:39:48"/>
    <s v="2022-12-30 16:49:12"/>
    <s v="2022-12-09 10:14:45"/>
    <s v="彭丹"/>
    <m/>
    <s v="省再担合规性审查通过"/>
    <s v="国担合规性审查通过"/>
    <m/>
    <n v="150"/>
    <n v="150"/>
    <n v="364"/>
    <n v="0"/>
    <n v="0"/>
    <n v="2E-3"/>
    <n v="2991.78"/>
    <n v="2991.78"/>
    <m/>
  </r>
  <r>
    <s v="4302522112210016"/>
    <s v="国担非专项业务"/>
    <s v="新增"/>
    <x v="24"/>
    <m/>
    <s v="湖南省融资再担保有限公司"/>
    <s v="许力"/>
    <s v="个体工商户"/>
    <s v="居民身份证"/>
    <s v="430181199509238818"/>
    <m/>
    <m/>
    <s v="长沙市芙蓉区东屯渡街道力少服装专卖店"/>
    <s v="92430102MA4RHL3Q04"/>
    <s v="私人控股"/>
    <s v="否"/>
    <s v="湖南省/长沙市/芙蓉区"/>
    <s v="服装零售"/>
    <s v="零售业"/>
    <n v="500"/>
    <n v="2820"/>
    <n v="20"/>
    <m/>
    <s v="其他"/>
    <s v="小微企业,三农"/>
    <m/>
    <m/>
    <m/>
    <m/>
    <s v="湖南浏阳江淮村镇银行股份有限公司高新区支行"/>
    <n v="100"/>
    <s v="个人经营性贷款"/>
    <n v="6.8"/>
    <s v="人民币"/>
    <s v="否"/>
    <s v="2022-11-22 00:00:00"/>
    <s v="2023-11-21 00:00:00"/>
    <m/>
    <s v="8200201120220188"/>
    <m/>
    <s v="8200201120220188"/>
    <s v="2022年最高额委保字第0307号"/>
    <n v="1.2"/>
    <m/>
    <s v="企业保证,自然人保证,不动产抵押"/>
    <n v="0"/>
    <n v="60"/>
    <n v="0"/>
    <n v="20"/>
    <n v="20"/>
    <n v="0"/>
    <m/>
    <s v=""/>
    <m/>
    <s v="国担非专项业务"/>
    <m/>
    <s v="国担非专项业务"/>
    <m/>
    <s v="2022-12-19 15:39:48"/>
    <s v="2022-12-30 16:49:12"/>
    <s v="2022-12-09 10:14:45"/>
    <s v="彭丹"/>
    <m/>
    <s v="省再担合规性审查通过"/>
    <s v="国担合规性审查通过"/>
    <m/>
    <n v="100"/>
    <n v="100"/>
    <n v="364"/>
    <n v="0"/>
    <n v="0"/>
    <n v="2E-3"/>
    <n v="1994.52"/>
    <n v="1994.52"/>
    <m/>
  </r>
  <r>
    <s v="4302522111800018"/>
    <s v="国担非专项业务"/>
    <s v="新增"/>
    <x v="24"/>
    <m/>
    <s v="湖南省融资再担保有限公司"/>
    <s v="湖南今汉药业有限公司"/>
    <s v="企业"/>
    <s v="统一社会信用代码"/>
    <s v="91430111782893682T"/>
    <m/>
    <m/>
    <m/>
    <m/>
    <s v="私人控股"/>
    <s v="否"/>
    <s v="湖南省/长沙市/浏阳市"/>
    <s v="食品及饲料添加剂制造"/>
    <s v="工业"/>
    <n v="9842"/>
    <n v="6193"/>
    <n v="90"/>
    <m/>
    <s v="小型企业"/>
    <s v="小微企业,三农"/>
    <s v="4.3.4"/>
    <s v="周应军"/>
    <s v="居民身份证"/>
    <s v="422428197110228218"/>
    <s v="湖南浏阳江淮村镇银行股份有限公司高新区支行"/>
    <n v="299"/>
    <s v="流动资金贷款"/>
    <n v="6.96"/>
    <s v="人民币"/>
    <s v="否"/>
    <s v="2022-11-18 00:00:00"/>
    <s v="2023-11-17 00:00:00"/>
    <m/>
    <s v="8200201220220028号"/>
    <m/>
    <s v="8200201220220028号"/>
    <s v="2022年最高额委保字第0300号"/>
    <n v="1.2"/>
    <m/>
    <s v="自然人保证,动产抵押"/>
    <n v="0"/>
    <n v="60"/>
    <n v="0"/>
    <n v="20"/>
    <n v="20"/>
    <n v="0"/>
    <m/>
    <s v="高新企业"/>
    <s v="三高四新"/>
    <s v="国担非专项业务"/>
    <m/>
    <s v="国担非专项业务"/>
    <m/>
    <s v="2022-12-19 15:39:48"/>
    <s v="2022-12-30 16:48:46"/>
    <s v="2022-12-09 10:14:45"/>
    <s v="彭丹"/>
    <m/>
    <s v="省再担合规性审查通过"/>
    <s v="国担合规性审查通过"/>
    <m/>
    <n v="299"/>
    <n v="299"/>
    <n v="364"/>
    <n v="0"/>
    <n v="0"/>
    <n v="2E-3"/>
    <n v="5963.62"/>
    <n v="5963.62"/>
    <m/>
  </r>
  <r>
    <s v="4302522112200017"/>
    <s v="国担非专项业务"/>
    <s v="新增"/>
    <x v="24"/>
    <m/>
    <s v="湖南省融资再担保有限公司"/>
    <s v="湖南轩辕春秋工程机械再制造有限公司"/>
    <s v="企业"/>
    <s v="统一社会信用代码"/>
    <s v="914301815659238573"/>
    <m/>
    <m/>
    <m/>
    <m/>
    <s v="私人控股"/>
    <s v="否"/>
    <s v="湖南省/长沙市/浏阳市"/>
    <s v="机械零部件加工"/>
    <s v="工业"/>
    <n v="16811"/>
    <n v="13350"/>
    <n v="126"/>
    <m/>
    <s v="小型企业"/>
    <s v="小微企业,三农"/>
    <s v="2.1.5"/>
    <s v="章国圣"/>
    <s v="居民身份证"/>
    <s v="362501196607023036"/>
    <s v="长沙银行股份有限公司浏阳支行"/>
    <n v="400"/>
    <s v="流动资金贷款"/>
    <n v="5.22"/>
    <s v="人民币"/>
    <s v="否"/>
    <s v="2022-11-22 00:00:00"/>
    <s v="2023-05-21 00:00:00"/>
    <m/>
    <s v="232220221001001653000"/>
    <m/>
    <s v="DB23220120221118065891"/>
    <s v="2022年最高额委保字第0126-1号"/>
    <n v="1.93"/>
    <m/>
    <s v="企业保证,自然人保证,不动产抵押"/>
    <n v="0"/>
    <n v="60"/>
    <n v="0"/>
    <n v="20"/>
    <n v="20"/>
    <n v="0"/>
    <m/>
    <s v="高新企业"/>
    <s v="三高四新"/>
    <s v="国担非专项业务"/>
    <m/>
    <s v="国担非专项业务"/>
    <m/>
    <s v="2022-12-19 15:39:48"/>
    <s v="2022-12-30 16:48:46"/>
    <s v="2022-12-09 10:14:45"/>
    <s v="彭丹"/>
    <m/>
    <s v="省再担合规性审查通过"/>
    <s v="国担合规性审查通过"/>
    <m/>
    <n v="400"/>
    <n v="400"/>
    <n v="180"/>
    <n v="0"/>
    <n v="0"/>
    <n v="2E-3"/>
    <n v="3945.21"/>
    <n v="3945.21"/>
    <m/>
  </r>
  <r>
    <s v="4302522112500015"/>
    <s v="国担非专项业务"/>
    <s v="新增"/>
    <x v="24"/>
    <m/>
    <s v="湖南省融资再担保有限公司"/>
    <s v="湖南轩辕春秋工程机械再制造有限公司"/>
    <s v="企业"/>
    <s v="统一社会信用代码"/>
    <s v="914301815659238573"/>
    <m/>
    <m/>
    <m/>
    <m/>
    <s v="私人控股"/>
    <s v="否"/>
    <s v="湖南省/长沙市/浏阳市"/>
    <s v="机械零部件加工"/>
    <s v="工业"/>
    <n v="16811"/>
    <n v="13350"/>
    <n v="126"/>
    <m/>
    <s v="小型企业"/>
    <s v="小微企业,三农"/>
    <s v="2.1.5"/>
    <s v="章国圣"/>
    <s v="居民身份证"/>
    <s v="362501196607023036"/>
    <s v="长沙银行股份有限公司浏阳支行"/>
    <n v="100"/>
    <s v="流动资金贷款"/>
    <n v="5.22"/>
    <s v="人民币"/>
    <s v="否"/>
    <s v="2022-11-25 00:00:00"/>
    <s v="2023-11-24 00:00:00"/>
    <m/>
    <s v="232220221001001683000"/>
    <m/>
    <s v="DB23220120221118065892"/>
    <s v="2022年最高额委保字第0126-2号"/>
    <n v="0.95"/>
    <m/>
    <s v="企业保证,自然人保证,不动产抵押"/>
    <n v="0"/>
    <n v="60"/>
    <n v="0"/>
    <n v="20"/>
    <n v="20"/>
    <n v="0"/>
    <m/>
    <s v="高新企业"/>
    <s v="三高四新"/>
    <s v="国担非专项业务"/>
    <m/>
    <s v="国担非专项业务"/>
    <m/>
    <s v="2022-12-19 15:39:48"/>
    <s v="2022-12-30 16:48:46"/>
    <s v="2022-12-09 10:14:45"/>
    <s v="彭丹"/>
    <m/>
    <s v="省再担合规性审查通过"/>
    <s v="国担合规性审查通过"/>
    <m/>
    <n v="100"/>
    <n v="100"/>
    <n v="364"/>
    <n v="0"/>
    <n v="0"/>
    <n v="2E-3"/>
    <n v="1994.52"/>
    <n v="1994.52"/>
    <m/>
  </r>
  <r>
    <s v="4302522111700009"/>
    <s v="国担非专项业务"/>
    <s v="新增"/>
    <x v="24"/>
    <m/>
    <s v="湖南省融资再担保有限公司"/>
    <s v="浏阳市艳阳天烟花制造有限公司"/>
    <s v="企业"/>
    <s v="统一社会信用代码"/>
    <s v="914301810930745429"/>
    <m/>
    <m/>
    <m/>
    <m/>
    <s v="私人控股"/>
    <s v="否"/>
    <s v="湖南省/长沙市/浏阳市"/>
    <s v="焰火、鞭炮产品制造"/>
    <s v="工业"/>
    <n v="11527"/>
    <n v="14465"/>
    <n v="253"/>
    <m/>
    <s v="小型企业"/>
    <s v="小微企业,三农"/>
    <m/>
    <s v="杨源枝"/>
    <s v="居民身份证"/>
    <s v="430181199005257054"/>
    <s v="中国银行股份有限公司浏阳支行"/>
    <n v="500"/>
    <s v="流动资金贷款"/>
    <n v="4.2"/>
    <s v="人民币"/>
    <s v="否"/>
    <s v="2022-11-17 00:00:00"/>
    <s v="2023-11-17 00:00:00"/>
    <m/>
    <s v="湘中银企借字20223381-1号"/>
    <m/>
    <s v="湘中银企保字20223381-1号"/>
    <s v="2022年最高额委保字第0298号"/>
    <n v="1.2"/>
    <m/>
    <s v="企业保证,自然人保证,权利质押"/>
    <n v="0"/>
    <n v="60"/>
    <n v="0"/>
    <n v="20"/>
    <n v="20"/>
    <n v="0"/>
    <m/>
    <s v=""/>
    <s v="三高四新"/>
    <s v="国担非专项业务"/>
    <m/>
    <s v="国担非专项业务"/>
    <m/>
    <s v="2022-12-19 15:39:48"/>
    <s v="2022-12-30 16:49:12"/>
    <s v="2022-12-09 10:14:45"/>
    <s v="彭丹"/>
    <m/>
    <s v="省再担合规性审查通过"/>
    <s v="国担合规性审查通过"/>
    <m/>
    <n v="500"/>
    <n v="500"/>
    <n v="365"/>
    <n v="0"/>
    <n v="0"/>
    <n v="2E-3"/>
    <n v="10000"/>
    <n v="10000"/>
    <m/>
  </r>
  <r>
    <s v="4302522110300006"/>
    <s v="国担非专项业务"/>
    <s v="新增"/>
    <x v="24"/>
    <m/>
    <s v="湖南省融资再担保有限公司"/>
    <s v="湖南不设指标传媒有限公司"/>
    <s v="企业"/>
    <s v="统一社会信用代码"/>
    <s v="91430103MA4QKJ0096"/>
    <m/>
    <m/>
    <m/>
    <m/>
    <s v="私人控股"/>
    <s v="否"/>
    <s v="湖南省/长沙市/岳麓区"/>
    <s v="文化会展服务"/>
    <s v="租赁和商务服务业"/>
    <n v="900"/>
    <n v="1600"/>
    <n v="12"/>
    <m/>
    <s v="小型企业"/>
    <s v="小微企业,三农"/>
    <s v="8.4.0"/>
    <s v="谢欢"/>
    <s v="居民身份证"/>
    <s v="430103198612281546"/>
    <s v="长沙银行股份有限公司浏阳支行"/>
    <n v="100"/>
    <s v="流动资金贷款"/>
    <n v="6.55"/>
    <s v="人民币"/>
    <s v="否"/>
    <s v="2022-11-03 00:00:00"/>
    <s v="2023-10-01 00:00:00"/>
    <m/>
    <s v="232020221001001437000"/>
    <m/>
    <s v="DB23200120221101064826"/>
    <s v="2022年最高额委保字第0275号"/>
    <n v="1.48"/>
    <m/>
    <s v="自然人保证,不动产抵押"/>
    <n v="0"/>
    <n v="60"/>
    <n v="0"/>
    <n v="20"/>
    <n v="20"/>
    <n v="0"/>
    <m/>
    <s v=""/>
    <m/>
    <s v="国担非专项业务"/>
    <m/>
    <s v="国担非专项业务"/>
    <m/>
    <s v="2022-12-19 15:39:48"/>
    <s v="2022-12-30 16:49:12"/>
    <s v="2022-12-09 10:14:45"/>
    <s v="彭丹"/>
    <m/>
    <s v="省再担合规性审查通过"/>
    <s v="国担合规性审查通过"/>
    <m/>
    <n v="100"/>
    <n v="100"/>
    <n v="332"/>
    <n v="0"/>
    <n v="0"/>
    <n v="2E-3"/>
    <n v="1819.18"/>
    <n v="1819.18"/>
    <m/>
  </r>
  <r>
    <s v="4302522112200018"/>
    <s v="国担非专项业务"/>
    <s v="新增"/>
    <x v="24"/>
    <m/>
    <s v="湖南省融资再担保有限公司"/>
    <s v="长沙楚诺市政工程有限公司"/>
    <s v="企业"/>
    <s v="统一社会信用代码"/>
    <s v="91430122MA4L6NT388"/>
    <m/>
    <m/>
    <m/>
    <m/>
    <s v="私人控股"/>
    <s v="否"/>
    <s v="湖南省/长沙市/望城区"/>
    <s v="市政设施管理"/>
    <s v="其他未列明行业"/>
    <n v="3849"/>
    <n v="7910"/>
    <n v="60"/>
    <m/>
    <s v="小型企业"/>
    <s v="小微企业,三农"/>
    <s v="7.2.5"/>
    <s v="李惠玲"/>
    <s v="居民身份证"/>
    <s v="431128199309067240"/>
    <s v="长沙银行股份有限公司浏阳支行"/>
    <n v="450"/>
    <s v="流动资金贷款"/>
    <n v="6"/>
    <s v="人民币"/>
    <s v="否"/>
    <s v="2022-11-22 00:00:00"/>
    <s v="2023-05-22 00:00:00"/>
    <m/>
    <s v="232020221001001565000"/>
    <m/>
    <s v="DB23200120221121065983"/>
    <s v="2022年最高额委保字第0121-1号"/>
    <n v="1.21"/>
    <m/>
    <s v="企业保证,自然人保证,不动产抵押"/>
    <n v="0"/>
    <n v="60"/>
    <n v="0"/>
    <n v="20"/>
    <n v="20"/>
    <n v="0"/>
    <m/>
    <s v=""/>
    <m/>
    <s v="国担非专项业务"/>
    <m/>
    <s v="国担非专项业务"/>
    <m/>
    <s v="2022-12-19 15:39:48"/>
    <s v="2022-12-30 16:48:46"/>
    <s v="2022-12-09 10:14:45"/>
    <s v="彭丹"/>
    <m/>
    <s v="省再担合规性审查通过"/>
    <s v="国担合规性审查通过"/>
    <m/>
    <n v="450"/>
    <n v="450"/>
    <n v="181"/>
    <n v="0"/>
    <n v="0"/>
    <n v="2E-3"/>
    <n v="4463.01"/>
    <n v="4463.01"/>
    <m/>
  </r>
  <r>
    <s v="4302522111510006"/>
    <s v="国担非专项业务"/>
    <s v="新增"/>
    <x v="24"/>
    <m/>
    <s v="湖南省融资再担保有限公司"/>
    <s v="詹玲"/>
    <s v="个体工商户"/>
    <s v="居民身份证"/>
    <s v="430123197403257065"/>
    <m/>
    <m/>
    <s v="浏阳市大瑶金龙珠宝商店"/>
    <s v="92430181MA4P56XW28"/>
    <s v="私人控股"/>
    <s v="否"/>
    <s v="湖南省/长沙市/浏阳市"/>
    <s v="珠宝首饰零售"/>
    <s v="零售业"/>
    <n v="680"/>
    <n v="700"/>
    <n v="4"/>
    <m/>
    <s v="其他"/>
    <s v="小微企业,三农"/>
    <m/>
    <m/>
    <m/>
    <m/>
    <s v="长沙银行股份有限公司浏阳支行"/>
    <n v="100"/>
    <s v="个人经营性贷款"/>
    <n v="6"/>
    <s v="人民币"/>
    <s v="否"/>
    <s v="2022-11-15 00:00:00"/>
    <s v="2023-11-14 00:00:00"/>
    <m/>
    <s v="20221030202034504"/>
    <m/>
    <s v="20220000011926979"/>
    <s v="2022年最高额委保字第0261号"/>
    <n v="1.2"/>
    <m/>
    <s v="企业保证"/>
    <n v="0"/>
    <n v="60"/>
    <n v="0"/>
    <n v="20"/>
    <n v="20"/>
    <n v="0"/>
    <m/>
    <s v=""/>
    <m/>
    <s v="国担非专项业务"/>
    <m/>
    <s v="国担非专项业务"/>
    <m/>
    <s v="2022-12-19 15:39:48"/>
    <s v="2022-12-30 16:48:46"/>
    <s v="2022-12-09 10:14:45"/>
    <s v="彭丹"/>
    <m/>
    <s v="省再担合规性审查通过"/>
    <s v="国担合规性审查通过"/>
    <m/>
    <n v="100"/>
    <n v="100"/>
    <n v="364"/>
    <n v="0"/>
    <n v="0"/>
    <n v="2E-3"/>
    <n v="1994.52"/>
    <n v="1994.52"/>
    <m/>
  </r>
  <r>
    <s v="4302522111810019"/>
    <s v="国担非专项业务"/>
    <s v="新增"/>
    <x v="24"/>
    <m/>
    <s v="湖南省融资再担保有限公司"/>
    <s v="谢亚男"/>
    <s v="小微企业主"/>
    <s v="居民身份证"/>
    <s v="430281199011075930"/>
    <m/>
    <m/>
    <s v="湖南四维模塑科技有限公司"/>
    <s v="91430100MA4LTBJK6L"/>
    <s v="私人控股"/>
    <s v="否"/>
    <s v="湖南省/长沙市/浏阳市"/>
    <s v="模具制造"/>
    <s v="工业"/>
    <n v="1300"/>
    <n v="1000"/>
    <n v="22"/>
    <m/>
    <s v="小型企业"/>
    <s v="小微企业,三农"/>
    <m/>
    <m/>
    <m/>
    <m/>
    <s v="长沙银行股份有限公司浏阳支行"/>
    <n v="99.8"/>
    <s v="个人经营性贷款"/>
    <n v="5.6"/>
    <s v="人民币"/>
    <s v="否"/>
    <s v="2022-11-18 00:00:00"/>
    <s v="2023-05-10 00:00:00"/>
    <m/>
    <s v="20221030201910627"/>
    <m/>
    <s v="20220000000652733"/>
    <s v="2022年最高额委保字第0118-1号"/>
    <n v="1.27"/>
    <m/>
    <s v="企业保证,自然人保证"/>
    <n v="0"/>
    <n v="60"/>
    <n v="0"/>
    <n v="20"/>
    <n v="20"/>
    <n v="0"/>
    <m/>
    <s v=""/>
    <m/>
    <s v="国担非专项业务"/>
    <m/>
    <s v="国担非专项业务"/>
    <m/>
    <s v="2022-12-19 15:39:48"/>
    <s v="2022-12-30 16:48:46"/>
    <s v="2022-12-09 10:14:45"/>
    <s v="彭丹"/>
    <m/>
    <s v="省再担合规性审查通过"/>
    <s v="国担合规性审查通过"/>
    <m/>
    <n v="99.8"/>
    <n v="99.8"/>
    <n v="173"/>
    <n v="0"/>
    <n v="0"/>
    <n v="2E-3"/>
    <n v="946.05"/>
    <n v="946.05"/>
    <m/>
  </r>
  <r>
    <s v="4302522113010012"/>
    <s v="国担非专项业务"/>
    <s v="新增"/>
    <x v="24"/>
    <m/>
    <s v="湖南省融资再担保有限公司"/>
    <s v="胡显斌"/>
    <s v="小微企业主"/>
    <s v="居民身份证"/>
    <s v="430123196508150016"/>
    <m/>
    <m/>
    <s v="湖南鸿欣达物流有限公司"/>
    <s v="91431100593295202T"/>
    <s v="私人控股"/>
    <s v="否"/>
    <s v="湖南省/永州市/双牌县"/>
    <s v="危险货物道路运输"/>
    <s v="交通运输业"/>
    <n v="2300"/>
    <n v="3900"/>
    <n v="100"/>
    <m/>
    <s v="小型企业"/>
    <s v="小微企业,三农"/>
    <m/>
    <m/>
    <m/>
    <m/>
    <s v="长沙银行股份有限公司浏阳支行"/>
    <n v="300"/>
    <s v="个人经营性贷款"/>
    <n v="5.7"/>
    <s v="人民币"/>
    <s v="否"/>
    <s v="2022-11-30 00:00:00"/>
    <s v="2023-11-29 00:00:00"/>
    <m/>
    <s v="20221030202049811"/>
    <m/>
    <s v="20220000019162970"/>
    <s v="2022年最高额委保字第0305号"/>
    <n v="1.2"/>
    <m/>
    <s v="企业保证,自然人保证,权利质押"/>
    <n v="0"/>
    <n v="60"/>
    <n v="0"/>
    <n v="20"/>
    <n v="20"/>
    <n v="0"/>
    <m/>
    <s v=""/>
    <m/>
    <s v="国担非专项业务"/>
    <m/>
    <s v="国担非专项业务"/>
    <m/>
    <s v="2022-12-19 15:39:48"/>
    <s v="2022-12-30 16:48:46"/>
    <s v="2022-12-09 10:14:45"/>
    <s v="彭丹"/>
    <m/>
    <s v="省再担合规性审查通过"/>
    <s v="国担合规性审查通过"/>
    <m/>
    <n v="300"/>
    <n v="300"/>
    <n v="364"/>
    <n v="0"/>
    <n v="0"/>
    <n v="2E-3"/>
    <n v="5983.56"/>
    <n v="5983.56"/>
    <m/>
  </r>
  <r>
    <s v="4302522112810004"/>
    <s v="国担非专项业务"/>
    <s v="新增"/>
    <x v="24"/>
    <m/>
    <s v="湖南省融资再担保有限公司"/>
    <s v="林国良"/>
    <s v="小微企业主"/>
    <s v="居民身份证"/>
    <s v="430181198209167056"/>
    <m/>
    <m/>
    <s v="浏阳市祥安物流有限公司"/>
    <s v="91430181MA4PF2QQ2B"/>
    <s v="私人控股"/>
    <s v="否"/>
    <s v="湖南省/长沙市/浏阳市"/>
    <s v="普通货物道路运输"/>
    <s v="交通运输业"/>
    <n v="1653"/>
    <n v="2452"/>
    <n v="20"/>
    <m/>
    <s v="小型企业"/>
    <s v="小微企业,三农"/>
    <m/>
    <m/>
    <m/>
    <m/>
    <s v="湖南浏阳江淮村镇银行股份有限公司"/>
    <n v="100"/>
    <s v="个人经营性贷款"/>
    <n v="6.5"/>
    <s v="人民币"/>
    <s v="否"/>
    <s v="2022-11-28 00:00:00"/>
    <s v="2023-11-27 00:00:00"/>
    <m/>
    <s v="8423011120220409"/>
    <m/>
    <s v="8423011120220409"/>
    <s v="2022年最高额委保字第0304号"/>
    <n v="1.2"/>
    <m/>
    <s v="企业保证,自然人保证"/>
    <n v="0"/>
    <n v="60"/>
    <n v="0"/>
    <n v="20"/>
    <n v="20"/>
    <n v="0"/>
    <m/>
    <s v=""/>
    <m/>
    <s v="国担非专项业务"/>
    <m/>
    <s v="国担非专项业务"/>
    <m/>
    <s v="2022-12-19 15:39:48"/>
    <s v="2022-12-30 16:48:46"/>
    <s v="2022-12-09 10:14:45"/>
    <s v="彭丹"/>
    <m/>
    <s v="省再担合规性审查通过"/>
    <s v="国担合规性审查通过"/>
    <m/>
    <n v="100"/>
    <n v="100"/>
    <n v="364"/>
    <n v="0"/>
    <n v="0"/>
    <n v="2E-3"/>
    <n v="1994.52"/>
    <n v="1994.52"/>
    <m/>
  </r>
  <r>
    <s v="4302522110400005"/>
    <s v="国担非专项业务"/>
    <s v="新增"/>
    <x v="24"/>
    <m/>
    <s v="湖南省融资再担保有限公司"/>
    <s v="浏阳市袁氏烟花制作有限公司"/>
    <s v="企业"/>
    <s v="统一社会信用代码"/>
    <s v="91430181745918844P"/>
    <m/>
    <m/>
    <m/>
    <m/>
    <s v="私人控股"/>
    <s v="否"/>
    <s v="湖南省/长沙市/浏阳市"/>
    <s v="焰火、鞭炮产品制造"/>
    <s v="工业"/>
    <n v="1200"/>
    <n v="2200"/>
    <n v="95"/>
    <m/>
    <s v="小型企业"/>
    <s v="小微企业,三农"/>
    <m/>
    <s v="张武"/>
    <s v="居民身份证"/>
    <s v="430181198410101075"/>
    <s v="交通银行股份有限公司湖南省分行"/>
    <n v="100"/>
    <s v="流动资金贷款"/>
    <n v="3.95"/>
    <s v="人民币"/>
    <s v="否"/>
    <s v="2022-11-04 00:00:00"/>
    <s v="2023-10-31 00:00:00"/>
    <m/>
    <s v="Z2211LN15602741"/>
    <m/>
    <s v="YSDB20221101"/>
    <s v="2022年最高额委保字第0257号"/>
    <n v="1.21"/>
    <m/>
    <s v="企业保证,自然人保证"/>
    <n v="0"/>
    <n v="60"/>
    <n v="0"/>
    <n v="20"/>
    <n v="20"/>
    <n v="0"/>
    <m/>
    <s v=""/>
    <s v="三高四新"/>
    <s v="国担非专项业务"/>
    <m/>
    <s v="国担非专项业务"/>
    <m/>
    <s v="2022-12-19 15:39:48"/>
    <s v="2022-12-30 16:48:46"/>
    <s v="2022-12-09 10:14:45"/>
    <s v="彭丹"/>
    <m/>
    <s v="省再担合规性审查通过"/>
    <s v="国担合规性审查通过"/>
    <m/>
    <n v="100"/>
    <n v="100"/>
    <n v="361"/>
    <n v="0"/>
    <n v="0"/>
    <n v="2E-3"/>
    <n v="1978.08"/>
    <n v="1978.08"/>
    <m/>
  </r>
  <r>
    <s v="4301922110310009"/>
    <s v="国担非专项业务"/>
    <s v="新增"/>
    <x v="3"/>
    <m/>
    <s v="湖南省融资再担保有限公司"/>
    <s v="朱小军"/>
    <s v="农户"/>
    <s v="居民身份证"/>
    <s v="432923198212207110"/>
    <s v="朱小军"/>
    <s v="13549350057"/>
    <m/>
    <m/>
    <m/>
    <s v="否"/>
    <s v="湖南省/永州市/道县"/>
    <s v="柑橘类种植"/>
    <s v="农、林、牧、渔业"/>
    <m/>
    <m/>
    <n v="1"/>
    <m/>
    <s v="其他"/>
    <s v="三农"/>
    <m/>
    <m/>
    <m/>
    <m/>
    <s v="湖南道县农村商业银行上关支行"/>
    <n v="10"/>
    <s v="个人经营性贷款"/>
    <n v="7.72"/>
    <s v="人民币"/>
    <s v="否"/>
    <s v="2022-11-03 00:00:00"/>
    <s v="2025-11-03 00:00:00"/>
    <m/>
    <s v="-40025-2022-00000311"/>
    <m/>
    <s v="永担保批量（2021）湖南道县农村商业银行（保）第001号"/>
    <s v="-40025-2022-00000311-1"/>
    <n v="0.2"/>
    <m/>
    <s v="自然人保证"/>
    <n v="20"/>
    <n v="40"/>
    <n v="0"/>
    <n v="20"/>
    <n v="20"/>
    <n v="0"/>
    <m/>
    <s v=""/>
    <s v="循环借款，后续提款不再上报"/>
    <s v="乡村振兴担"/>
    <m/>
    <s v="国担非专项业务"/>
    <m/>
    <s v="2022-12-12 15:00:54"/>
    <s v="2022-12-20 11:13:38"/>
    <s v="2022-12-09 11:21:37"/>
    <s v="蔡晓辉"/>
    <m/>
    <s v="省再担合规性审查通过"/>
    <s v="国担合规性审查通过"/>
    <m/>
    <n v="10"/>
    <n v="10"/>
    <n v="1096"/>
    <n v="0"/>
    <n v="0"/>
    <n v="2E-3"/>
    <n v="200"/>
    <n v="200"/>
    <m/>
  </r>
  <r>
    <s v="4301922110310010"/>
    <s v="国担非专项业务"/>
    <s v="新增"/>
    <x v="3"/>
    <m/>
    <s v="湖南省融资再担保有限公司"/>
    <s v="黄进"/>
    <s v="农户"/>
    <s v="居民身份证"/>
    <s v="432923196507076518"/>
    <s v="黄进"/>
    <s v="18818860739"/>
    <m/>
    <m/>
    <m/>
    <s v="否"/>
    <s v="湖南省/永州市/道县"/>
    <s v="其他房屋建筑业"/>
    <s v="建筑业"/>
    <m/>
    <m/>
    <n v="1"/>
    <m/>
    <s v="其他"/>
    <s v="三农"/>
    <m/>
    <m/>
    <m/>
    <m/>
    <s v="湖南道县农村商业银行审章塘支行"/>
    <n v="10"/>
    <s v="个人经营性贷款"/>
    <n v="7.92"/>
    <s v="人民币"/>
    <s v="否"/>
    <s v="2022-11-03 00:00:00"/>
    <s v="2025-11-03 00:00:00"/>
    <m/>
    <s v="-40010-2022-00000133"/>
    <m/>
    <s v="永担保批量（2021）湖南道县农村商业银行（保）第001号"/>
    <s v="-40010-2022-00000133-1"/>
    <n v="0.2"/>
    <m/>
    <s v="自然人保证"/>
    <n v="20"/>
    <n v="40"/>
    <n v="0"/>
    <n v="20"/>
    <n v="20"/>
    <n v="0"/>
    <m/>
    <s v=""/>
    <m/>
    <s v="乡村振兴担"/>
    <m/>
    <s v="国担非专项业务"/>
    <m/>
    <s v="2022-12-12 15:00:54"/>
    <s v="2022-12-20 11:14:02"/>
    <s v="2022-12-09 11:21:37"/>
    <s v="蔡晓辉"/>
    <m/>
    <s v="省再担合规性审查通过"/>
    <s v="国担合规性审查通过"/>
    <m/>
    <n v="10"/>
    <n v="10"/>
    <n v="1096"/>
    <n v="0"/>
    <n v="0"/>
    <n v="2E-3"/>
    <n v="200"/>
    <n v="200"/>
    <m/>
  </r>
  <r>
    <s v="4301922111410004"/>
    <s v="国担非专项业务"/>
    <s v="新增"/>
    <x v="3"/>
    <m/>
    <s v="湖南省融资再担保有限公司"/>
    <s v="黄春林"/>
    <s v="农户"/>
    <s v="居民身份证"/>
    <s v="432930196402284111"/>
    <s v="黄春林"/>
    <s v="18569385969"/>
    <m/>
    <m/>
    <m/>
    <s v="否"/>
    <s v="湖南省/永州市/祁阳县"/>
    <s v="柑橘类种植"/>
    <s v="农、林、牧、渔业"/>
    <m/>
    <m/>
    <n v="1"/>
    <m/>
    <s v="其他"/>
    <s v="三农"/>
    <m/>
    <m/>
    <m/>
    <m/>
    <s v="湖南祁阳农村商业银行潘市支行"/>
    <n v="10"/>
    <s v="个人经营性贷款"/>
    <n v="7.42"/>
    <s v="人民币"/>
    <s v="否"/>
    <s v="2022-11-14 00:00:00"/>
    <s v="2025-10-25 00:00:00"/>
    <m/>
    <s v="-39038-2022-00000349"/>
    <m/>
    <s v="永担保批量（2021）湖南祁阳农村商业银行（保）第001号"/>
    <s v="-39038-2022-00000349-1"/>
    <n v="0.2"/>
    <m/>
    <s v="自然人保证"/>
    <n v="20"/>
    <n v="40"/>
    <n v="0"/>
    <n v="20"/>
    <n v="20"/>
    <n v="0"/>
    <m/>
    <s v=""/>
    <m/>
    <s v="乡村振兴担"/>
    <m/>
    <s v="国担非专项业务"/>
    <m/>
    <s v="2022-12-12 15:00:54"/>
    <s v="2022-12-20 11:14:02"/>
    <s v="2022-12-09 11:21:37"/>
    <s v="蔡晓辉"/>
    <m/>
    <s v="省再担合规性审查通过"/>
    <s v="国担合规性审查通过"/>
    <m/>
    <n v="10"/>
    <n v="10"/>
    <n v="1076"/>
    <n v="0"/>
    <n v="0"/>
    <n v="2E-3"/>
    <n v="200"/>
    <n v="200"/>
    <m/>
  </r>
  <r>
    <s v="4301922110810002"/>
    <s v="国担非专项业务"/>
    <s v="新增"/>
    <x v="3"/>
    <m/>
    <s v="湖南省融资再担保有限公司"/>
    <s v="郑东侠"/>
    <s v="农户"/>
    <s v="居民身份证"/>
    <s v="431121198704012216"/>
    <s v="郑东侠"/>
    <s v="18665169533"/>
    <m/>
    <m/>
    <m/>
    <s v="否"/>
    <s v="湖南省/永州市/祁阳县"/>
    <s v="其他房屋建筑业"/>
    <s v="建筑业"/>
    <m/>
    <m/>
    <n v="1"/>
    <m/>
    <s v="其他"/>
    <s v="三农"/>
    <m/>
    <m/>
    <m/>
    <m/>
    <s v="湖南祁阳农村商业银行大桥湾支行"/>
    <n v="15"/>
    <s v="个人经营性贷款"/>
    <n v="7.42"/>
    <s v="人民币"/>
    <s v="否"/>
    <s v="2022-11-08 00:00:00"/>
    <s v="2024-11-08 00:00:00"/>
    <m/>
    <s v="-39047-2022-00000222"/>
    <m/>
    <s v="永担保批量（2021）湖南祁阳农村商业银行（保）第001号"/>
    <s v="-39047-2022-00000222-1"/>
    <n v="0.2"/>
    <m/>
    <s v="自然人保证"/>
    <n v="20"/>
    <n v="40"/>
    <n v="0"/>
    <n v="20"/>
    <n v="20"/>
    <n v="0"/>
    <m/>
    <s v=""/>
    <m/>
    <s v="乡村振兴担"/>
    <m/>
    <s v="国担非专项业务"/>
    <m/>
    <s v="2022-12-12 15:00:54"/>
    <s v="2022-12-20 11:13:38"/>
    <s v="2022-12-09 11:21:37"/>
    <s v="蔡晓辉"/>
    <m/>
    <s v="省再担合规性审查通过"/>
    <s v="国担合规性审查通过"/>
    <m/>
    <n v="15"/>
    <n v="15"/>
    <n v="731"/>
    <n v="0"/>
    <n v="0"/>
    <n v="2E-3"/>
    <n v="300"/>
    <n v="300"/>
    <m/>
  </r>
  <r>
    <s v="4301922111410005"/>
    <s v="国担非专项业务"/>
    <s v="新增"/>
    <x v="3"/>
    <m/>
    <s v="湖南省融资再担保有限公司"/>
    <s v="伍冬阳"/>
    <s v="农户"/>
    <s v="居民身份证"/>
    <s v="432930197502277618"/>
    <s v="伍冬阳"/>
    <s v="15674631118"/>
    <m/>
    <m/>
    <m/>
    <s v="否"/>
    <s v="湖南省/永州市/祁阳县"/>
    <s v="其他房屋建筑业"/>
    <s v="建筑业"/>
    <m/>
    <m/>
    <n v="1"/>
    <m/>
    <s v="其他"/>
    <s v="三农"/>
    <m/>
    <m/>
    <m/>
    <m/>
    <s v="湖南祁阳农村商业银行黎家坪支行"/>
    <n v="20"/>
    <s v="个人经营性贷款"/>
    <n v="7.42"/>
    <s v="人民币"/>
    <s v="否"/>
    <s v="2022-11-14 00:00:00"/>
    <s v="2025-11-02 00:00:00"/>
    <m/>
    <s v="-39050-2022-00000635"/>
    <m/>
    <s v="永担保批量（2021）湖南祁阳农村商业银行（保）第001号"/>
    <s v="-39050-2022-00000635-1"/>
    <n v="0.2"/>
    <m/>
    <s v="自然人保证"/>
    <n v="20"/>
    <n v="40"/>
    <n v="0"/>
    <n v="20"/>
    <n v="20"/>
    <n v="0"/>
    <m/>
    <s v=""/>
    <m/>
    <s v="乡村振兴担"/>
    <m/>
    <s v="国担非专项业务"/>
    <m/>
    <s v="2022-12-12 15:00:54"/>
    <s v="2022-12-20 11:13:38"/>
    <s v="2022-12-09 11:21:37"/>
    <s v="蔡晓辉"/>
    <m/>
    <s v="省再担合规性审查通过"/>
    <s v="国担合规性审查通过"/>
    <m/>
    <n v="20"/>
    <n v="20"/>
    <n v="1084"/>
    <n v="0"/>
    <n v="0"/>
    <n v="2E-3"/>
    <n v="400"/>
    <n v="400"/>
    <m/>
  </r>
  <r>
    <s v="4301922111500005"/>
    <s v="国担非专项业务"/>
    <s v="新增"/>
    <x v="3"/>
    <m/>
    <s v="湖南省融资再担保有限公司"/>
    <s v="永州汇裕科技有限公司"/>
    <s v="企业"/>
    <s v="统一社会信用代码"/>
    <s v="91431121MA4RJMM10H"/>
    <s v="刘育成"/>
    <s v="18169222789"/>
    <m/>
    <m/>
    <s v="私人控股"/>
    <s v="否"/>
    <s v="湖南省/永州市/祁阳县"/>
    <s v="其他未列明制造业"/>
    <s v="工业"/>
    <n v="1751.11"/>
    <n v="1961.77"/>
    <n v="3"/>
    <n v="19.36"/>
    <s v="微型企业"/>
    <s v="小微企业"/>
    <m/>
    <s v="刘育成"/>
    <s v="居民身份证"/>
    <s v="432930197608128717"/>
    <s v="湖南祁阳农村商业银行东正街支行"/>
    <n v="100"/>
    <s v="流动资金贷款"/>
    <n v="6.7"/>
    <s v="人民币"/>
    <s v="否"/>
    <s v="2022-11-15 00:00:00"/>
    <s v="2025-04-30 00:00:00"/>
    <m/>
    <s v="-39051-2022-00000072"/>
    <m/>
    <s v="永担保批量（2021）湖南祁阳农村商业银行（保）第001号"/>
    <s v="-39051-2022-00000072-1"/>
    <n v="0.2"/>
    <m/>
    <s v="自然人保证"/>
    <n v="20"/>
    <n v="40"/>
    <n v="0"/>
    <n v="20"/>
    <n v="20"/>
    <n v="0"/>
    <m/>
    <s v=""/>
    <s v="三高四新"/>
    <s v="乡村振兴担"/>
    <m/>
    <s v="国担非专项业务"/>
    <m/>
    <s v="2022-12-12 15:00:54"/>
    <s v="2022-12-20 11:13:38"/>
    <s v="2022-12-09 11:21:37"/>
    <s v="蔡晓辉"/>
    <m/>
    <s v="省再担合规性审查通过"/>
    <s v="国担合规性审查通过"/>
    <m/>
    <n v="100"/>
    <n v="100"/>
    <n v="897"/>
    <n v="0"/>
    <n v="0"/>
    <n v="2E-3"/>
    <n v="2000"/>
    <n v="2000"/>
    <m/>
  </r>
  <r>
    <s v="4301922112910007"/>
    <s v="国担非专项业务"/>
    <s v="新增"/>
    <x v="3"/>
    <m/>
    <s v="湖南省融资再担保有限公司"/>
    <s v="唐亚平"/>
    <s v="农户"/>
    <s v="居民身份证"/>
    <s v="431121198402120529"/>
    <s v="唐亚平"/>
    <s v="18774608111"/>
    <m/>
    <m/>
    <m/>
    <s v="否"/>
    <s v="湖南省/永州市/祁阳县"/>
    <s v="柑橘类种植"/>
    <s v="农、林、牧、渔业"/>
    <m/>
    <m/>
    <n v="1"/>
    <m/>
    <s v="其他"/>
    <s v="三农"/>
    <m/>
    <m/>
    <m/>
    <m/>
    <s v="湖南祁阳农村商业银行肖家村支行"/>
    <n v="30"/>
    <s v="个人经营性贷款"/>
    <n v="7.42"/>
    <s v="人民币"/>
    <s v="否"/>
    <s v="2022-11-29 00:00:00"/>
    <s v="2025-11-21 00:00:00"/>
    <m/>
    <s v="-39022-2022-00000497"/>
    <m/>
    <s v="永担保批量（2021）湖南祁阳农村商业银行（保）第001号"/>
    <s v="-39022-2022-00000497-2"/>
    <n v="0.2"/>
    <m/>
    <s v="自然人保证"/>
    <n v="20"/>
    <n v="40"/>
    <n v="0"/>
    <n v="20"/>
    <n v="20"/>
    <n v="0"/>
    <m/>
    <s v=""/>
    <m/>
    <s v="乡村振兴担"/>
    <m/>
    <s v="国担非专项业务"/>
    <m/>
    <s v="2022-12-12 15:00:54"/>
    <s v="2022-12-20 11:13:38"/>
    <s v="2022-12-09 11:21:37"/>
    <s v="蔡晓辉"/>
    <m/>
    <s v="省再担合规性审查通过"/>
    <s v="国担合规性审查通过"/>
    <m/>
    <n v="30"/>
    <n v="30"/>
    <n v="1088"/>
    <n v="0"/>
    <n v="0"/>
    <n v="2E-3"/>
    <n v="600"/>
    <n v="600"/>
    <m/>
  </r>
  <r>
    <s v="4301922112210003"/>
    <s v="国担非专项业务"/>
    <s v="新增"/>
    <x v="3"/>
    <m/>
    <s v="湖南省融资再担保有限公司"/>
    <s v="陈南辉"/>
    <s v="农户"/>
    <s v="居民身份证"/>
    <s v="432922197812130013"/>
    <s v="陈南辉"/>
    <s v="18174601367"/>
    <m/>
    <m/>
    <m/>
    <s v="否"/>
    <s v="湖南省/永州市/东安县"/>
    <s v="柑橘类种植"/>
    <s v="农、林、牧、渔业"/>
    <m/>
    <m/>
    <n v="1"/>
    <m/>
    <s v="其他"/>
    <s v="三农"/>
    <m/>
    <m/>
    <m/>
    <m/>
    <s v="湖南东安农村商业银行大江口支行"/>
    <n v="50"/>
    <s v="个人经营性贷款"/>
    <n v="6.9"/>
    <s v="人民币"/>
    <s v="否"/>
    <s v="2022-11-22 00:00:00"/>
    <s v="2025-11-22 00:00:00"/>
    <m/>
    <s v="-39512-2022-00000158"/>
    <m/>
    <s v="永担保批量（2021）湖南东安农村商业银行（保）第001号"/>
    <s v="-39512-2022-00000158-1"/>
    <n v="0.2"/>
    <m/>
    <s v="自然人保证"/>
    <n v="20"/>
    <n v="40"/>
    <n v="0"/>
    <n v="20"/>
    <n v="20"/>
    <n v="0"/>
    <m/>
    <s v=""/>
    <m/>
    <s v="乡村振兴担"/>
    <m/>
    <s v="国担非专项业务"/>
    <m/>
    <s v="2022-12-12 15:00:54"/>
    <s v="2022-12-20 11:13:38"/>
    <s v="2022-12-09 11:21:37"/>
    <s v="蔡晓辉"/>
    <m/>
    <s v="省再担合规性审查通过"/>
    <s v="国担合规性审查通过"/>
    <m/>
    <n v="50"/>
    <n v="50"/>
    <n v="1096"/>
    <n v="0"/>
    <n v="0"/>
    <n v="2E-3"/>
    <n v="1000"/>
    <n v="1000"/>
    <m/>
  </r>
  <r>
    <s v="4301922112310004"/>
    <s v="国担非专项业务"/>
    <s v="新增"/>
    <x v="3"/>
    <m/>
    <s v="湖南省融资再担保有限公司"/>
    <s v="黄伟"/>
    <s v="农户"/>
    <s v="居民身份证"/>
    <s v="432902198105222137"/>
    <s v="黄伟"/>
    <s v="138746591896"/>
    <m/>
    <m/>
    <m/>
    <s v="否"/>
    <s v="湖南省/永州市/祁阳县"/>
    <s v="其他道路货物运输"/>
    <s v="交通运输业"/>
    <m/>
    <m/>
    <n v="1"/>
    <m/>
    <s v="其他"/>
    <s v="三农"/>
    <m/>
    <m/>
    <m/>
    <m/>
    <s v="湖南祁阳农村商业银行羊角塘支行"/>
    <n v="28"/>
    <s v="个人经营性贷款"/>
    <n v="7.42"/>
    <s v="人民币"/>
    <s v="否"/>
    <s v="2022-11-23 00:00:00"/>
    <s v="2025-11-15 00:00:00"/>
    <m/>
    <s v="-39034-2022-00000508"/>
    <m/>
    <s v="永担保批量（2021）湖南祁阳农村商业银行（保）第001号"/>
    <s v="-39034-2022-00000508-1"/>
    <n v="0.2"/>
    <m/>
    <s v="自然人保证"/>
    <n v="20"/>
    <n v="40"/>
    <n v="0"/>
    <n v="20"/>
    <n v="20"/>
    <n v="0"/>
    <m/>
    <s v=""/>
    <m/>
    <s v="乡村振兴担"/>
    <m/>
    <s v="国担非专项业务"/>
    <m/>
    <s v="2022-12-12 15:00:54"/>
    <s v="2022-12-20 11:13:38"/>
    <s v="2022-12-09 11:21:37"/>
    <s v="蔡晓辉"/>
    <m/>
    <s v="省再担合规性审查通过"/>
    <s v="国担合规性审查通过"/>
    <m/>
    <n v="28"/>
    <n v="28"/>
    <n v="1088"/>
    <n v="0"/>
    <n v="0"/>
    <n v="2E-3"/>
    <n v="560"/>
    <n v="560"/>
    <m/>
  </r>
  <r>
    <s v="4301122110110010"/>
    <s v="乡村振兴贷款担保支持计划"/>
    <s v="新增"/>
    <x v="7"/>
    <m/>
    <s v="湖南省融资再担保有限公司"/>
    <s v="易志容"/>
    <s v="个体工商户"/>
    <s v="居民身份证"/>
    <s v="430681198211165225"/>
    <m/>
    <m/>
    <s v="平江县伍市镇米朵服装店"/>
    <s v="92430626MA4RUHKL8X"/>
    <s v="私人控股"/>
    <s v="否"/>
    <s v="湖南省/岳阳市/平江县"/>
    <s v="其他未列明零售业"/>
    <s v="零售业"/>
    <n v="5"/>
    <n v="182.3467"/>
    <n v="7"/>
    <m/>
    <s v="其他"/>
    <s v="小微企业"/>
    <m/>
    <m/>
    <m/>
    <m/>
    <s v="浙江网商银行股份有限公司"/>
    <n v="2"/>
    <s v="个人经营性贷款"/>
    <n v="9.8000000000000007"/>
    <s v="人民币"/>
    <s v="否"/>
    <s v="2022-11-01 00:00:00"/>
    <s v="2024-06-01 00:00:00"/>
    <m/>
    <s v="89130800240218805120221101"/>
    <m/>
    <s v="R88-57921553"/>
    <s v="GUAR89130800240218805120221101891308"/>
    <n v="1"/>
    <m/>
    <s v="无"/>
    <n v="20"/>
    <n v="30"/>
    <n v="0"/>
    <n v="20"/>
    <n v="30"/>
    <n v="0"/>
    <m/>
    <s v=""/>
    <s v="网商202211"/>
    <s v="乡村振兴贷款担保支持计划"/>
    <m/>
    <s v="乡村振兴贷款担保支持计划"/>
    <m/>
    <s v="2022-12-29 14:41:50"/>
    <s v="2022-12-30 16:50:03"/>
    <s v="2022-12-09 11:25:13"/>
    <s v="刘畅之"/>
    <m/>
    <s v="省再担合规性审查通过"/>
    <s v="国担合规性审查通过"/>
    <m/>
    <n v="2"/>
    <n v="2"/>
    <n v="578"/>
    <n v="0"/>
    <n v="0"/>
    <n v="2E-3"/>
    <n v="40"/>
    <n v="40"/>
    <m/>
  </r>
  <r>
    <s v="4301122110110011"/>
    <s v="乡村振兴贷款担保支持计划"/>
    <s v="新增"/>
    <x v="7"/>
    <m/>
    <s v="湖南省融资再担保有限公司"/>
    <s v="彭湘明"/>
    <s v="个体工商户"/>
    <s v="居民身份证"/>
    <s v="43312719720818564X"/>
    <m/>
    <m/>
    <s v="永顺县希诺丝日用品店"/>
    <s v="92433127MA4QE6TL7M"/>
    <s v="私人控股"/>
    <s v="否"/>
    <s v="湖南省/湘西土家族苗族自治州/永顺县"/>
    <s v="其他食品零售"/>
    <s v="零售业"/>
    <n v="20"/>
    <n v="274.72000000000003"/>
    <n v="6"/>
    <m/>
    <s v="其他"/>
    <s v="小微企业"/>
    <m/>
    <m/>
    <m/>
    <m/>
    <s v="浙江网商银行股份有限公司"/>
    <n v="2.65"/>
    <s v="个人经营性贷款"/>
    <n v="9.8000000000000007"/>
    <s v="人民币"/>
    <s v="否"/>
    <s v="2022-11-01 00:00:00"/>
    <s v="2024-06-01 00:00:00"/>
    <m/>
    <s v="89130800441458106420221101"/>
    <m/>
    <s v="R88-57921553"/>
    <s v="GUAR89130800441458106420221101891308"/>
    <n v="1"/>
    <m/>
    <s v="无"/>
    <n v="20"/>
    <n v="30"/>
    <n v="0"/>
    <n v="20"/>
    <n v="30"/>
    <n v="0"/>
    <m/>
    <s v=""/>
    <s v="网商202211"/>
    <s v="乡村振兴贷款担保支持计划"/>
    <m/>
    <s v="乡村振兴贷款担保支持计划"/>
    <m/>
    <s v="2022-12-29 14:41:50"/>
    <s v="2022-12-30 16:50:24"/>
    <s v="2022-12-09 11:25:13"/>
    <s v="刘畅之"/>
    <m/>
    <s v="省再担合规性审查通过"/>
    <s v="国担合规性审查通过"/>
    <m/>
    <n v="2.65"/>
    <n v="2.65"/>
    <n v="578"/>
    <n v="0"/>
    <n v="0"/>
    <n v="2E-3"/>
    <n v="53"/>
    <n v="53"/>
    <m/>
  </r>
  <r>
    <s v="4301122110210005"/>
    <s v="乡村振兴贷款担保支持计划"/>
    <s v="新增"/>
    <x v="7"/>
    <m/>
    <s v="湖南省融资再担保有限公司"/>
    <s v="李夏"/>
    <s v="个体工商户"/>
    <s v="居民身份证"/>
    <s v="431128199104060846"/>
    <m/>
    <m/>
    <s v="新田县唯夏家电商场"/>
    <s v="92431128MA4LUNH67P"/>
    <s v="私人控股"/>
    <s v="否"/>
    <s v="湖南省/永州市/新田县"/>
    <s v="家用视听设备零售"/>
    <s v="零售业"/>
    <n v="50"/>
    <n v="475"/>
    <n v="5"/>
    <m/>
    <s v="其他"/>
    <s v="小微企业"/>
    <m/>
    <m/>
    <m/>
    <m/>
    <s v="浙江网商银行股份有限公司"/>
    <n v="14"/>
    <s v="个人经营性贷款"/>
    <n v="8"/>
    <s v="人民币"/>
    <s v="否"/>
    <s v="2022-11-02 00:00:00"/>
    <s v="2024-06-02 00:00:00"/>
    <m/>
    <s v="89130800038870701320221102"/>
    <m/>
    <s v="R88-57921553"/>
    <s v="GUAR89130800038870701320221102891308"/>
    <n v="1"/>
    <m/>
    <s v="无"/>
    <n v="20"/>
    <n v="30"/>
    <n v="0"/>
    <n v="20"/>
    <n v="30"/>
    <n v="0"/>
    <m/>
    <s v=""/>
    <s v="网商202211"/>
    <s v="乡村振兴贷款担保支持计划"/>
    <m/>
    <s v="乡村振兴贷款担保支持计划"/>
    <m/>
    <s v="2022-12-29 14:41:50"/>
    <s v="2022-12-30 16:50:03"/>
    <s v="2022-12-09 11:25:13"/>
    <s v="刘畅之"/>
    <m/>
    <s v="省再担合规性审查通过"/>
    <s v="国担合规性审查通过"/>
    <m/>
    <n v="14"/>
    <n v="14"/>
    <n v="578"/>
    <n v="0"/>
    <n v="0"/>
    <n v="2E-3"/>
    <n v="280"/>
    <n v="280"/>
    <m/>
  </r>
  <r>
    <s v="4301122110610001"/>
    <s v="乡村振兴贷款担保支持计划"/>
    <s v="新增"/>
    <x v="7"/>
    <m/>
    <s v="湖南省融资再担保有限公司"/>
    <s v="余毅"/>
    <s v="个体工商户"/>
    <s v="居民身份证"/>
    <s v="430626198707110039"/>
    <m/>
    <m/>
    <s v="平江县童善堂按摩店"/>
    <s v="92430626MA4Q02TH7F"/>
    <s v="私人控股"/>
    <s v="否"/>
    <s v="湖南省/岳阳市/平江县"/>
    <s v="养生保健服务"/>
    <s v="其他未列明行业"/>
    <n v="10"/>
    <n v="386.56"/>
    <n v="19"/>
    <m/>
    <s v="其他"/>
    <s v="小微企业"/>
    <m/>
    <m/>
    <m/>
    <m/>
    <s v="浙江网商银行股份有限公司"/>
    <n v="5"/>
    <s v="个人经营性贷款"/>
    <n v="9.8000000000000007"/>
    <s v="人民币"/>
    <s v="否"/>
    <s v="2022-11-06 00:00:00"/>
    <s v="2024-06-06 00:00:00"/>
    <m/>
    <s v="89130800007396707020221106"/>
    <m/>
    <s v="R88-57921553"/>
    <s v="GUAR89130800007396707020221106891308"/>
    <n v="1"/>
    <m/>
    <s v="无"/>
    <n v="20"/>
    <n v="30"/>
    <n v="0"/>
    <n v="20"/>
    <n v="30"/>
    <n v="0"/>
    <m/>
    <s v=""/>
    <s v="网商202211"/>
    <s v="乡村振兴贷款担保支持计划"/>
    <m/>
    <s v="乡村振兴贷款担保支持计划"/>
    <m/>
    <s v="2022-12-29 14:41:50"/>
    <s v="2022-12-30 16:50:24"/>
    <s v="2022-12-09 11:25:13"/>
    <s v="刘畅之"/>
    <m/>
    <s v="省再担合规性审查通过"/>
    <s v="国担合规性审查通过"/>
    <m/>
    <n v="5"/>
    <n v="5"/>
    <n v="578"/>
    <n v="0"/>
    <n v="0"/>
    <n v="2E-3"/>
    <n v="100"/>
    <n v="100"/>
    <m/>
  </r>
  <r>
    <s v="4301122110610002"/>
    <s v="乡村振兴贷款担保支持计划"/>
    <s v="新增"/>
    <x v="7"/>
    <m/>
    <s v="湖南省融资再担保有限公司"/>
    <s v="唐琴"/>
    <s v="小微企业主"/>
    <s v="居民身份证"/>
    <s v="43052919880901026X"/>
    <m/>
    <m/>
    <s v="城步绿果园农业开发有限公司"/>
    <s v="91430529MA4L6DG11G"/>
    <s v="私人控股"/>
    <s v="否"/>
    <s v="湖南省/邵阳市/城步苗族自治县"/>
    <s v="其他园艺作物种植"/>
    <s v="农、林、牧、渔业"/>
    <n v="100"/>
    <n v="50"/>
    <n v="1"/>
    <m/>
    <s v="小型企业"/>
    <s v="三农,小微企业"/>
    <m/>
    <m/>
    <m/>
    <m/>
    <s v="浙江网商银行股份有限公司"/>
    <n v="2"/>
    <s v="流动资金贷款"/>
    <n v="8"/>
    <s v="人民币"/>
    <s v="否"/>
    <s v="2022-11-06 00:00:00"/>
    <s v="2024-06-06 00:00:00"/>
    <m/>
    <s v="89130800293670304520221106"/>
    <m/>
    <s v="R88-57921553"/>
    <s v="GUAR89130800293670304520221106891308"/>
    <n v="1"/>
    <m/>
    <s v="无"/>
    <n v="20"/>
    <n v="30"/>
    <n v="0"/>
    <n v="20"/>
    <n v="30"/>
    <n v="0"/>
    <m/>
    <s v=""/>
    <s v="网商202211"/>
    <s v="乡村振兴贷款担保支持计划"/>
    <m/>
    <s v="乡村振兴贷款担保支持计划"/>
    <m/>
    <s v="2022-12-29 14:41:50"/>
    <s v="2022-12-30 16:50:24"/>
    <s v="2022-12-09 11:25:13"/>
    <s v="刘畅之"/>
    <m/>
    <s v="省再担合规性审查通过"/>
    <s v="国担合规性审查通过"/>
    <m/>
    <n v="2"/>
    <n v="2"/>
    <n v="578"/>
    <n v="0"/>
    <n v="0"/>
    <n v="2E-3"/>
    <n v="40"/>
    <n v="40"/>
    <m/>
  </r>
  <r>
    <s v="4301122110910017"/>
    <s v="乡村振兴贷款担保支持计划"/>
    <s v="新增"/>
    <x v="7"/>
    <m/>
    <s v="湖南省融资再担保有限公司"/>
    <s v="胡杰勇"/>
    <s v="个体工商户"/>
    <s v="居民身份证"/>
    <s v="433122197806219019"/>
    <m/>
    <m/>
    <s v="泸溪县佳通轮胎店"/>
    <s v="92433122MA4P1RPEXC"/>
    <s v="私人控股"/>
    <s v="否"/>
    <s v="湖南省/湘西土家族苗族自治州/泸溪县"/>
    <s v="汽车及零配件批发"/>
    <s v="批发业"/>
    <n v="50"/>
    <n v="25"/>
    <n v="2"/>
    <m/>
    <s v="其他"/>
    <s v="小微企业"/>
    <m/>
    <m/>
    <m/>
    <m/>
    <s v="浙江网商银行股份有限公司"/>
    <n v="4.5999999999999996"/>
    <s v="个人经营性贷款"/>
    <n v="9.8000000000000007"/>
    <s v="人民币"/>
    <s v="否"/>
    <s v="2022-11-09 00:00:00"/>
    <s v="2024-06-09 00:00:00"/>
    <m/>
    <s v="89130800019230311120221109"/>
    <m/>
    <s v="R88-57921553"/>
    <s v="GUAR89130800019230311120221109891308"/>
    <n v="1"/>
    <m/>
    <s v="无"/>
    <n v="20"/>
    <n v="30"/>
    <n v="0"/>
    <n v="20"/>
    <n v="30"/>
    <n v="0"/>
    <m/>
    <s v=""/>
    <s v="网商202211"/>
    <s v="乡村振兴贷款担保支持计划"/>
    <m/>
    <s v="乡村振兴贷款担保支持计划"/>
    <m/>
    <s v="2022-12-29 14:41:50"/>
    <s v="2022-12-30 16:50:24"/>
    <s v="2022-12-09 11:25:13"/>
    <s v="刘畅之"/>
    <m/>
    <s v="省再担合规性审查通过"/>
    <s v="国担合规性审查通过"/>
    <m/>
    <n v="4.5999999999999996"/>
    <n v="4.5999999999999996"/>
    <n v="578"/>
    <n v="0"/>
    <n v="0"/>
    <n v="2E-3"/>
    <n v="92"/>
    <n v="92"/>
    <m/>
  </r>
  <r>
    <s v="4301122110910018"/>
    <s v="乡村振兴贷款担保支持计划"/>
    <s v="新增"/>
    <x v="7"/>
    <m/>
    <s v="湖南省融资再担保有限公司"/>
    <s v="全修磐"/>
    <s v="个体工商户"/>
    <s v="居民身份证"/>
    <s v="433127199006195419"/>
    <m/>
    <m/>
    <s v="永顺县南门桥电器维修部"/>
    <s v="92433127MA4MRC792P"/>
    <s v="私人控股"/>
    <s v="否"/>
    <s v="湖南省/湘西土家族苗族自治州/永顺县"/>
    <s v="日用电器修理"/>
    <s v="其他未列明行业"/>
    <n v="50"/>
    <n v="650"/>
    <n v="18"/>
    <m/>
    <s v="其他"/>
    <s v="小微企业"/>
    <m/>
    <m/>
    <m/>
    <m/>
    <s v="浙江网商银行股份有限公司"/>
    <n v="3"/>
    <s v="个人经营性贷款"/>
    <n v="9.8000000000000007"/>
    <s v="人民币"/>
    <s v="否"/>
    <s v="2022-11-09 00:00:00"/>
    <s v="2024-06-09 00:00:00"/>
    <m/>
    <s v="89130800037910500820221109"/>
    <m/>
    <s v="R88-57921553"/>
    <s v="GUAR89130800037910500820221109891308"/>
    <n v="1"/>
    <m/>
    <s v="无"/>
    <n v="20"/>
    <n v="30"/>
    <n v="0"/>
    <n v="20"/>
    <n v="30"/>
    <n v="0"/>
    <m/>
    <s v=""/>
    <s v="网商202211"/>
    <s v="乡村振兴贷款担保支持计划"/>
    <m/>
    <s v="乡村振兴贷款担保支持计划"/>
    <m/>
    <s v="2022-12-29 14:41:50"/>
    <s v="2022-12-30 16:50:24"/>
    <s v="2022-12-09 11:25:13"/>
    <s v="刘畅之"/>
    <m/>
    <s v="省再担合规性审查通过"/>
    <s v="国担合规性审查通过"/>
    <m/>
    <n v="3"/>
    <n v="3"/>
    <n v="578"/>
    <n v="0"/>
    <n v="0"/>
    <n v="2E-3"/>
    <n v="60"/>
    <n v="60"/>
    <m/>
  </r>
  <r>
    <s v="4301122110910019"/>
    <s v="乡村振兴贷款担保支持计划"/>
    <s v="新增"/>
    <x v="7"/>
    <m/>
    <s v="湖南省融资再担保有限公司"/>
    <s v="向显文"/>
    <s v="个体工商户"/>
    <s v="居民身份证"/>
    <s v="433130197005187918"/>
    <m/>
    <m/>
    <s v="龙山县洁梦家纺经营部"/>
    <s v="92433130MA4LPGE106"/>
    <s v="私人控股"/>
    <s v="否"/>
    <s v="湖南省/湘西土家族苗族自治州/龙山县"/>
    <s v="纺织品、针织品及原料批发"/>
    <s v="批发业"/>
    <n v="100"/>
    <n v="1E-3"/>
    <n v="9"/>
    <m/>
    <s v="其他"/>
    <s v="小微企业"/>
    <m/>
    <m/>
    <m/>
    <m/>
    <s v="浙江网商银行股份有限公司"/>
    <n v="15"/>
    <s v="个人经营性贷款"/>
    <n v="8"/>
    <s v="人民币"/>
    <s v="否"/>
    <s v="2022-11-09 00:00:00"/>
    <s v="2024-06-09 00:00:00"/>
    <m/>
    <s v="89130800088937006020221109"/>
    <m/>
    <s v="R88-57921553"/>
    <s v="GUAR89130800088937006020221109891308"/>
    <n v="1"/>
    <m/>
    <s v="无"/>
    <n v="20"/>
    <n v="30"/>
    <n v="0"/>
    <n v="20"/>
    <n v="30"/>
    <n v="0"/>
    <m/>
    <s v=""/>
    <s v="网商202211"/>
    <s v="乡村振兴贷款担保支持计划"/>
    <m/>
    <s v="乡村振兴贷款担保支持计划"/>
    <m/>
    <s v="2022-12-29 14:41:50"/>
    <s v="2022-12-30 16:49:43"/>
    <s v="2022-12-09 11:25:13"/>
    <s v="刘畅之"/>
    <m/>
    <s v="省再担合规性审查通过"/>
    <s v="国担合规性审查通过"/>
    <m/>
    <n v="15"/>
    <n v="15"/>
    <n v="578"/>
    <n v="0"/>
    <n v="0"/>
    <n v="2E-3"/>
    <n v="300"/>
    <n v="300"/>
    <m/>
  </r>
  <r>
    <s v="4301122111010012"/>
    <s v="乡村振兴贷款担保支持计划"/>
    <s v="新增"/>
    <x v="7"/>
    <m/>
    <s v="湖南省融资再担保有限公司"/>
    <s v="熊三军"/>
    <s v="小微企业主"/>
    <s v="居民身份证"/>
    <s v="431129199108132217"/>
    <m/>
    <m/>
    <s v="江华创承再生资源回收有限公司"/>
    <s v="91431129MA4QE0LF0L"/>
    <s v="私人控股"/>
    <s v="否"/>
    <s v="湖南省/永州市/江华瑶族自治县"/>
    <s v="再生物资回收与批发"/>
    <s v="批发业"/>
    <n v="50"/>
    <n v="196.66669999999999"/>
    <n v="10"/>
    <m/>
    <s v="微型企业"/>
    <s v="小微企业"/>
    <m/>
    <m/>
    <m/>
    <m/>
    <s v="浙江网商银行股份有限公司"/>
    <n v="2"/>
    <s v="流动资金贷款"/>
    <n v="9.8000000000000007"/>
    <s v="人民币"/>
    <s v="否"/>
    <s v="2022-11-10 00:00:00"/>
    <s v="2024-06-10 00:00:00"/>
    <m/>
    <s v="89130800031127113420221110"/>
    <m/>
    <s v="R88-57921553"/>
    <s v="GUAR89130800031127113420221110891308"/>
    <n v="1"/>
    <m/>
    <s v="无"/>
    <n v="20"/>
    <n v="30"/>
    <n v="0"/>
    <n v="20"/>
    <n v="30"/>
    <n v="0"/>
    <m/>
    <s v=""/>
    <s v="网商202211"/>
    <s v="乡村振兴贷款担保支持计划"/>
    <m/>
    <s v="乡村振兴贷款担保支持计划"/>
    <m/>
    <s v="2022-12-29 14:41:50"/>
    <s v="2022-12-30 16:50:03"/>
    <s v="2022-12-09 11:25:13"/>
    <s v="刘畅之"/>
    <m/>
    <s v="省再担合规性审查通过"/>
    <s v="国担合规性审查通过"/>
    <m/>
    <n v="2"/>
    <n v="2"/>
    <n v="578"/>
    <n v="0"/>
    <n v="0"/>
    <n v="2E-3"/>
    <n v="40"/>
    <n v="40"/>
    <m/>
  </r>
  <r>
    <s v="4301122111110012"/>
    <s v="乡村振兴贷款担保支持计划"/>
    <s v="新增"/>
    <x v="7"/>
    <m/>
    <s v="湖南省融资再担保有限公司"/>
    <s v="张仁刚"/>
    <s v="个体工商户"/>
    <s v="居民身份证"/>
    <s v="433130198301111314"/>
    <m/>
    <m/>
    <s v="龙山县天润百合经营部"/>
    <s v="92433130MA4MHTR75N"/>
    <s v="私人控股"/>
    <s v="否"/>
    <s v="湖南省/湘西土家族苗族自治州/龙山县"/>
    <s v="其他中药材种植"/>
    <s v="农、林、牧、渔业"/>
    <n v="5"/>
    <n v="228"/>
    <n v="1"/>
    <m/>
    <s v="其他"/>
    <s v="三农,小微企业"/>
    <s v="4.1.3"/>
    <m/>
    <m/>
    <m/>
    <s v="浙江网商银行股份有限公司"/>
    <n v="10"/>
    <s v="流动资金贷款"/>
    <n v="7.9240000000000004"/>
    <s v="人民币"/>
    <s v="否"/>
    <s v="2022-11-11 00:00:00"/>
    <s v="2024-06-11 00:00:00"/>
    <m/>
    <s v="89130800098247005420221111"/>
    <m/>
    <s v="R88-57921553"/>
    <s v="GUAR89130800098247005420221111891308"/>
    <n v="1"/>
    <m/>
    <s v="无"/>
    <n v="20"/>
    <n v="30"/>
    <n v="0"/>
    <n v="20"/>
    <n v="30"/>
    <n v="0"/>
    <m/>
    <s v=""/>
    <s v="网商202211"/>
    <s v="乡村振兴贷款担保支持计划"/>
    <m/>
    <s v="乡村振兴贷款担保支持计划"/>
    <m/>
    <s v="2022-12-29 14:41:50"/>
    <s v="2022-12-30 16:50:24"/>
    <s v="2022-12-09 11:25:13"/>
    <s v="刘畅之"/>
    <m/>
    <s v="省再担合规性审查通过"/>
    <s v="国担合规性审查通过"/>
    <m/>
    <n v="10"/>
    <n v="10"/>
    <n v="578"/>
    <n v="0"/>
    <n v="0"/>
    <n v="2E-3"/>
    <n v="200"/>
    <n v="200"/>
    <m/>
  </r>
  <r>
    <s v="4301122112010001"/>
    <s v="乡村振兴贷款担保支持计划"/>
    <s v="新增"/>
    <x v="7"/>
    <m/>
    <s v="湖南省融资再担保有限公司"/>
    <s v="黄兴"/>
    <s v="小微企业主"/>
    <s v="居民身份证"/>
    <s v="433125198112210013"/>
    <m/>
    <m/>
    <s v="保靖县塘湾农业开发有限责任公司"/>
    <s v="91433125MA4L2U7G1R"/>
    <s v="私人控股"/>
    <s v="否"/>
    <s v="湖南省/湘西土家族苗族自治州/保靖县"/>
    <s v="茶叶种植"/>
    <s v="农、林、牧、渔业"/>
    <n v="30"/>
    <n v="12"/>
    <n v="1"/>
    <m/>
    <s v="微型企业"/>
    <s v="三农,小微企业"/>
    <m/>
    <m/>
    <m/>
    <m/>
    <s v="浙江网商银行股份有限公司"/>
    <n v="6"/>
    <s v="流动资金贷款"/>
    <n v="9.8000000000000007"/>
    <s v="人民币"/>
    <s v="否"/>
    <s v="2022-11-20 00:00:00"/>
    <s v="2024-06-20 00:00:00"/>
    <m/>
    <s v="89130800020221305420221120"/>
    <m/>
    <s v="R88-57921553"/>
    <s v="GUAR89130800020221305420221120891308"/>
    <n v="1"/>
    <m/>
    <s v="无"/>
    <n v="20"/>
    <n v="30"/>
    <n v="0"/>
    <n v="20"/>
    <n v="30"/>
    <n v="0"/>
    <m/>
    <s v=""/>
    <s v="网商202211"/>
    <s v="乡村振兴贷款担保支持计划"/>
    <m/>
    <s v="乡村振兴贷款担保支持计划"/>
    <m/>
    <s v="2022-12-29 14:41:50"/>
    <s v="2022-12-30 16:50:24"/>
    <s v="2022-12-09 11:25:13"/>
    <s v="刘畅之"/>
    <m/>
    <s v="省再担合规性审查通过"/>
    <s v="国担合规性审查通过"/>
    <m/>
    <n v="6"/>
    <n v="6"/>
    <n v="578"/>
    <n v="0"/>
    <n v="0"/>
    <n v="2E-3"/>
    <n v="120"/>
    <n v="120"/>
    <m/>
  </r>
  <r>
    <s v="4301122112210003"/>
    <s v="乡村振兴贷款担保支持计划"/>
    <s v="新增"/>
    <x v="7"/>
    <m/>
    <s v="湖南省融资再担保有限公司"/>
    <s v="汪凤林"/>
    <s v="小微企业主"/>
    <s v="居民身份证"/>
    <s v="421023198408071268"/>
    <m/>
    <m/>
    <s v="泸溪县涵尚服装零售有限公司"/>
    <s v="91433122MABQMTTUXX"/>
    <s v="私人控股"/>
    <s v="否"/>
    <s v="湖南省/湘西土家族苗族自治州/泸溪县"/>
    <s v="百货零售"/>
    <s v="零售业"/>
    <n v="10"/>
    <n v="495"/>
    <n v="1"/>
    <m/>
    <s v="微型企业"/>
    <s v="小微企业"/>
    <m/>
    <m/>
    <m/>
    <m/>
    <s v="浙江网商银行股份有限公司"/>
    <n v="10"/>
    <s v="流动资金贷款"/>
    <n v="8"/>
    <s v="人民币"/>
    <s v="否"/>
    <s v="2022-11-22 00:00:00"/>
    <s v="2024-06-22 00:00:00"/>
    <m/>
    <s v="89130800078884807520221122"/>
    <m/>
    <s v="R88-57921553"/>
    <s v="GUAR89130800078884807520221122891308"/>
    <n v="1"/>
    <m/>
    <s v="无"/>
    <n v="20"/>
    <n v="30"/>
    <n v="0"/>
    <n v="20"/>
    <n v="30"/>
    <n v="0"/>
    <m/>
    <s v=""/>
    <s v="网商202211"/>
    <s v="乡村振兴贷款担保支持计划"/>
    <m/>
    <s v="乡村振兴贷款担保支持计划"/>
    <m/>
    <s v="2022-12-29 14:41:50"/>
    <s v="2022-12-30 16:49:43"/>
    <s v="2022-12-09 11:25:13"/>
    <s v="刘畅之"/>
    <m/>
    <s v="省再担合规性审查通过"/>
    <s v="国担合规性审查通过"/>
    <m/>
    <n v="10"/>
    <n v="10"/>
    <n v="578"/>
    <n v="0"/>
    <n v="0"/>
    <n v="2E-3"/>
    <n v="200"/>
    <n v="200"/>
    <m/>
  </r>
  <r>
    <s v="4301122112410003"/>
    <s v="乡村振兴贷款担保支持计划"/>
    <s v="新增"/>
    <x v="7"/>
    <m/>
    <s v="湖南省融资再担保有限公司"/>
    <s v="曾光华"/>
    <s v="小微企业主"/>
    <s v="居民身份证"/>
    <s v="430626198703201873"/>
    <m/>
    <m/>
    <s v="平江县芃之泽电子商务有限公司"/>
    <s v="91430626MA7LHQUU9K"/>
    <s v="私人控股"/>
    <s v="否"/>
    <s v="湖南省/岳阳市/平江县"/>
    <s v="其他食品零售"/>
    <s v="零售业"/>
    <n v="50"/>
    <n v="25"/>
    <n v="2"/>
    <m/>
    <s v="微型企业"/>
    <s v="小微企业"/>
    <m/>
    <m/>
    <m/>
    <m/>
    <s v="浙江网商银行股份有限公司"/>
    <n v="2"/>
    <s v="流动资金贷款"/>
    <n v="8"/>
    <s v="人民币"/>
    <s v="否"/>
    <s v="2022-11-24 00:00:00"/>
    <s v="2024-06-24 00:00:00"/>
    <m/>
    <s v="89130800004160849720221124"/>
    <m/>
    <s v="R88-57921553"/>
    <s v="GUAR89130800004160849720221124891308"/>
    <n v="1"/>
    <m/>
    <s v="无"/>
    <n v="20"/>
    <n v="30"/>
    <n v="0"/>
    <n v="20"/>
    <n v="30"/>
    <n v="0"/>
    <m/>
    <s v=""/>
    <s v="网商202211"/>
    <s v="乡村振兴贷款担保支持计划"/>
    <m/>
    <s v="乡村振兴贷款担保支持计划"/>
    <m/>
    <s v="2022-12-29 14:41:50"/>
    <s v="2022-12-30 16:50:03"/>
    <s v="2022-12-09 11:25:13"/>
    <s v="刘畅之"/>
    <m/>
    <s v="省再担合规性审查通过"/>
    <s v="国担合规性审查通过"/>
    <m/>
    <n v="2"/>
    <n v="2"/>
    <n v="578"/>
    <n v="0"/>
    <n v="0"/>
    <n v="2E-3"/>
    <n v="40"/>
    <n v="40"/>
    <m/>
  </r>
  <r>
    <s v="4301122112410004"/>
    <s v="乡村振兴贷款担保支持计划"/>
    <s v="新增"/>
    <x v="7"/>
    <m/>
    <s v="湖南省融资再担保有限公司"/>
    <s v="刘杨彬"/>
    <s v="小微企业主"/>
    <s v="居民身份证"/>
    <s v="430703199404260035"/>
    <m/>
    <m/>
    <s v="张家界友邦矿产有限公司"/>
    <s v="91430822595478555M"/>
    <s v="私人控股"/>
    <s v="否"/>
    <s v="湖南省/张家界市/桑植县"/>
    <s v="建筑装饰用石开采"/>
    <s v="工业"/>
    <n v="500"/>
    <n v="535.32000000000005"/>
    <n v="3"/>
    <m/>
    <s v="微型企业"/>
    <s v="小微企业"/>
    <m/>
    <m/>
    <m/>
    <m/>
    <s v="浙江网商银行股份有限公司"/>
    <n v="6"/>
    <s v="流动资金贷款"/>
    <n v="9.8000000000000007"/>
    <s v="人民币"/>
    <s v="否"/>
    <s v="2022-11-24 00:00:00"/>
    <s v="2024-06-24 00:00:00"/>
    <m/>
    <s v="89130800059157300320221124"/>
    <m/>
    <s v="R88-57921553"/>
    <s v="GUAR89130800059157300320221124891308"/>
    <n v="1"/>
    <m/>
    <s v="无"/>
    <n v="20"/>
    <n v="30"/>
    <n v="0"/>
    <n v="20"/>
    <n v="30"/>
    <n v="0"/>
    <m/>
    <s v=""/>
    <s v="网商202211"/>
    <s v="乡村振兴贷款担保支持计划"/>
    <m/>
    <s v="乡村振兴贷款担保支持计划"/>
    <m/>
    <s v="2022-12-29 14:41:50"/>
    <s v="2022-12-30 16:50:03"/>
    <s v="2022-12-09 11:25:13"/>
    <s v="刘畅之"/>
    <m/>
    <s v="省再担合规性审查通过"/>
    <s v="国担合规性审查通过"/>
    <m/>
    <n v="6"/>
    <n v="6"/>
    <n v="578"/>
    <n v="0"/>
    <n v="0"/>
    <n v="2E-3"/>
    <n v="120"/>
    <n v="120"/>
    <m/>
  </r>
  <r>
    <s v="4301122112810007"/>
    <s v="乡村振兴贷款担保支持计划"/>
    <s v="新增"/>
    <x v="7"/>
    <m/>
    <s v="湖南省融资再担保有限公司"/>
    <s v="邓菲"/>
    <s v="个体工商户"/>
    <s v="居民身份证"/>
    <s v="433127198605220327"/>
    <m/>
    <m/>
    <s v="永顺县高米咖啡馆"/>
    <s v="92433127MA4Q5NH571"/>
    <s v="私人控股"/>
    <s v="否"/>
    <s v="湖南省/湘西土家族苗族自治州/永顺县"/>
    <s v="咖啡馆服务"/>
    <s v="餐饮业"/>
    <n v="30"/>
    <n v="219.5"/>
    <n v="4"/>
    <m/>
    <s v="其他"/>
    <s v="小微企业"/>
    <m/>
    <m/>
    <m/>
    <m/>
    <s v="浙江网商银行股份有限公司"/>
    <n v="2"/>
    <s v="个人经营性贷款"/>
    <n v="8"/>
    <s v="人民币"/>
    <s v="否"/>
    <s v="2022-11-28 00:00:00"/>
    <s v="2024-06-28 00:00:00"/>
    <m/>
    <s v="89130800101513896120221128"/>
    <m/>
    <s v="R88-57921553"/>
    <s v="GUAR89130800101513896120221128891308"/>
    <n v="1"/>
    <m/>
    <s v="无"/>
    <n v="20"/>
    <n v="30"/>
    <n v="0"/>
    <n v="20"/>
    <n v="30"/>
    <n v="0"/>
    <m/>
    <s v=""/>
    <s v="网商202211"/>
    <s v="乡村振兴贷款担保支持计划"/>
    <m/>
    <s v="乡村振兴贷款担保支持计划"/>
    <m/>
    <s v="2022-12-29 14:41:50"/>
    <s v="2022-12-30 16:50:03"/>
    <s v="2022-12-09 11:25:13"/>
    <s v="刘畅之"/>
    <m/>
    <s v="省再担合规性审查通过"/>
    <s v="国担合规性审查通过"/>
    <m/>
    <n v="2"/>
    <n v="2"/>
    <n v="578"/>
    <n v="0"/>
    <n v="0"/>
    <n v="2E-3"/>
    <n v="40"/>
    <n v="40"/>
    <m/>
  </r>
  <r>
    <s v="4301122112810008"/>
    <s v="乡村振兴贷款担保支持计划"/>
    <s v="新增"/>
    <x v="7"/>
    <m/>
    <s v="湖南省融资再担保有限公司"/>
    <s v="郭艳平"/>
    <s v="个体工商户"/>
    <s v="居民身份证"/>
    <s v="433130198710111518"/>
    <m/>
    <m/>
    <s v="龙山县郭老三商行"/>
    <s v="92433130MA4RU1DJ3T"/>
    <s v="私人控股"/>
    <s v="否"/>
    <s v="湖南省/湘西土家族苗族自治州/龙山县"/>
    <s v="其他食品零售"/>
    <s v="零售业"/>
    <n v="20"/>
    <n v="373.2"/>
    <n v="3"/>
    <m/>
    <s v="其他"/>
    <s v="小微企业"/>
    <m/>
    <m/>
    <m/>
    <m/>
    <s v="浙江网商银行股份有限公司"/>
    <n v="6.5"/>
    <s v="个人经营性贷款"/>
    <n v="8"/>
    <s v="人民币"/>
    <s v="否"/>
    <s v="2022-11-28 00:00:00"/>
    <s v="2024-06-28 00:00:00"/>
    <m/>
    <s v="89130800141760869320221128"/>
    <m/>
    <s v="R88-57921553"/>
    <s v="GUAR89130800141760869320221128891308"/>
    <n v="1"/>
    <m/>
    <s v="无"/>
    <n v="20"/>
    <n v="30"/>
    <n v="0"/>
    <n v="20"/>
    <n v="30"/>
    <n v="0"/>
    <m/>
    <s v=""/>
    <s v="网商202211"/>
    <s v="乡村振兴贷款担保支持计划"/>
    <m/>
    <s v="乡村振兴贷款担保支持计划"/>
    <m/>
    <s v="2022-12-29 14:41:50"/>
    <s v="2022-12-30 16:50:03"/>
    <s v="2022-12-09 11:25:13"/>
    <s v="刘畅之"/>
    <m/>
    <s v="省再担合规性审查通过"/>
    <s v="国担合规性审查通过"/>
    <m/>
    <n v="6.5"/>
    <n v="6.5"/>
    <n v="578"/>
    <n v="0"/>
    <n v="0"/>
    <n v="2E-3"/>
    <n v="130"/>
    <n v="130"/>
    <m/>
  </r>
  <r>
    <s v="4301122112810009"/>
    <s v="乡村振兴贷款担保支持计划"/>
    <s v="新增"/>
    <x v="7"/>
    <m/>
    <s v="湖南省融资再担保有限公司"/>
    <s v="彭漫龙"/>
    <s v="小微企业主"/>
    <s v="居民身份证"/>
    <s v="430626198601085816"/>
    <m/>
    <m/>
    <s v="平江县天恒商贸有限公司"/>
    <s v="91430626MA7B7XMP27"/>
    <s v="私人控股"/>
    <s v="否"/>
    <s v="湖南省/岳阳市/平江县"/>
    <s v="米、面制品及食用油批发"/>
    <s v="批发业"/>
    <n v="650"/>
    <n v="900"/>
    <n v="2"/>
    <m/>
    <s v="微型企业"/>
    <s v="小微企业"/>
    <m/>
    <m/>
    <m/>
    <m/>
    <s v="浙江网商银行股份有限公司"/>
    <n v="4.8"/>
    <s v="流动资金贷款"/>
    <n v="8"/>
    <s v="人民币"/>
    <s v="否"/>
    <s v="2022-11-28 00:00:00"/>
    <s v="2024-06-28 00:00:00"/>
    <m/>
    <s v="89130800208488292620221128"/>
    <m/>
    <s v="R88-57921553"/>
    <s v="GUAR89130800208488292620221128891308"/>
    <n v="1"/>
    <m/>
    <s v="无"/>
    <n v="20"/>
    <n v="30"/>
    <n v="0"/>
    <n v="20"/>
    <n v="30"/>
    <n v="0"/>
    <m/>
    <s v=""/>
    <s v="网商202211"/>
    <s v="乡村振兴贷款担保支持计划"/>
    <m/>
    <s v="乡村振兴贷款担保支持计划"/>
    <m/>
    <s v="2022-12-29 14:41:50"/>
    <s v="2022-12-30 16:50:03"/>
    <s v="2022-12-09 11:25:13"/>
    <s v="刘畅之"/>
    <m/>
    <s v="省再担合规性审查通过"/>
    <s v="国担合规性审查通过"/>
    <m/>
    <n v="4.8"/>
    <n v="4.8"/>
    <n v="578"/>
    <n v="0"/>
    <n v="0"/>
    <n v="2E-3"/>
    <n v="96"/>
    <n v="96"/>
    <m/>
  </r>
  <r>
    <s v="4301122112810010"/>
    <s v="乡村振兴贷款担保支持计划"/>
    <s v="新增"/>
    <x v="7"/>
    <m/>
    <s v="湖南省融资再担保有限公司"/>
    <s v="陈小青"/>
    <s v="小微企业主"/>
    <s v="居民身份证"/>
    <s v="350582198606155524"/>
    <m/>
    <m/>
    <s v="湖南湘棉纺织有限公司"/>
    <s v="91433125MA4T0XQQ9R"/>
    <s v="私人控股"/>
    <s v="是"/>
    <s v="湖南省/湘西土家族苗族自治州/保靖县"/>
    <s v="棉纺纱加工"/>
    <s v="工业"/>
    <n v="1168"/>
    <n v="40"/>
    <n v="5"/>
    <m/>
    <s v="微型企业"/>
    <s v="小微企业"/>
    <s v="7.3.3"/>
    <m/>
    <m/>
    <m/>
    <s v="浙江网商银行股份有限公司"/>
    <n v="2"/>
    <s v="流动资金贷款"/>
    <n v="8"/>
    <s v="人民币"/>
    <s v="否"/>
    <s v="2022-11-28 00:00:00"/>
    <s v="2024-06-28 00:00:00"/>
    <m/>
    <s v="89130800275870007920221128"/>
    <m/>
    <s v="R88-57921553"/>
    <s v="GUAR89130800275870007920221128891308"/>
    <n v="1"/>
    <m/>
    <s v="无"/>
    <n v="20"/>
    <n v="30"/>
    <n v="0"/>
    <n v="20"/>
    <n v="30"/>
    <n v="0"/>
    <m/>
    <s v=""/>
    <s v="网商202211"/>
    <s v="乡村振兴贷款担保支持计划"/>
    <m/>
    <s v="乡村振兴贷款担保支持计划"/>
    <m/>
    <s v="2022-12-29 14:41:50"/>
    <s v="2022-12-30 16:50:03"/>
    <s v="2022-12-09 11:25:13"/>
    <s v="刘畅之"/>
    <m/>
    <s v="省再担合规性审查通过"/>
    <s v="国担合规性审查通过"/>
    <m/>
    <n v="2"/>
    <n v="2"/>
    <n v="578"/>
    <n v="0"/>
    <n v="0"/>
    <n v="2E-3"/>
    <n v="40"/>
    <n v="40"/>
    <m/>
  </r>
  <r>
    <s v="4301122112910008"/>
    <s v="乡村振兴贷款担保支持计划"/>
    <s v="新增"/>
    <x v="7"/>
    <m/>
    <s v="湖南省融资再担保有限公司"/>
    <s v="黄金玲"/>
    <s v="小微企业主"/>
    <s v="居民身份证"/>
    <s v="430626197501128028"/>
    <m/>
    <m/>
    <s v="平江长晟建材贸易有限公司"/>
    <s v="91430626MA4PRR8X94"/>
    <s v="私人控股"/>
    <s v="否"/>
    <s v="湖南省/岳阳市/平江县"/>
    <s v="建材批发"/>
    <s v="批发业"/>
    <n v="1000"/>
    <n v="500"/>
    <n v="2"/>
    <m/>
    <s v="微型企业"/>
    <s v="小微企业"/>
    <m/>
    <m/>
    <m/>
    <m/>
    <s v="浙江网商银行股份有限公司"/>
    <n v="3.3"/>
    <s v="流动资金贷款"/>
    <n v="8"/>
    <s v="人民币"/>
    <s v="否"/>
    <s v="2022-11-29 00:00:00"/>
    <s v="2024-06-29 00:00:00"/>
    <m/>
    <s v="89130800139533337820221129"/>
    <m/>
    <s v="R88-57921553"/>
    <s v="GUAR89130800139533337820221129891308"/>
    <n v="1"/>
    <m/>
    <s v="无"/>
    <n v="20"/>
    <n v="30"/>
    <n v="0"/>
    <n v="20"/>
    <n v="30"/>
    <n v="0"/>
    <m/>
    <s v=""/>
    <s v="网商202211"/>
    <s v="乡村振兴贷款担保支持计划"/>
    <m/>
    <s v="乡村振兴贷款担保支持计划"/>
    <m/>
    <s v="2022-12-29 14:41:50"/>
    <s v="2022-12-30 16:50:03"/>
    <s v="2022-12-09 11:25:13"/>
    <s v="刘畅之"/>
    <m/>
    <s v="省再担合规性审查通过"/>
    <s v="国担合规性审查通过"/>
    <m/>
    <n v="3.3"/>
    <n v="3.3"/>
    <n v="578"/>
    <n v="0"/>
    <n v="0"/>
    <n v="2E-3"/>
    <n v="66"/>
    <n v="66"/>
    <m/>
  </r>
  <r>
    <s v="4301122113010007"/>
    <s v="乡村振兴贷款担保支持计划"/>
    <s v="新增"/>
    <x v="7"/>
    <s v=""/>
    <s v="湖南省融资再担保有限公司"/>
    <s v="文体秋"/>
    <s v="小微企业主"/>
    <s v="居民身份证"/>
    <s v="433122198203190012"/>
    <m/>
    <m/>
    <s v="泸溪益民圆通物流有限公司"/>
    <s v="91433122MA7AWB4GXJ"/>
    <s v="私人控股"/>
    <s v="否"/>
    <s v="湖南省/湘西土家族苗族自治州/泸溪县"/>
    <s v="邮件包裹道路运输"/>
    <s v="交通运输业"/>
    <n v="50"/>
    <n v="459.33330000000001"/>
    <n v="7"/>
    <m/>
    <s v="微型企业"/>
    <s v="小微企业"/>
    <s v=""/>
    <m/>
    <m/>
    <m/>
    <s v="浙江网商银行股份有限公司"/>
    <n v="5"/>
    <s v="流动资金贷款"/>
    <n v="9.8000000000000007"/>
    <s v="人民币"/>
    <s v="否"/>
    <s v="2022-11-30 00:00:00"/>
    <s v="2024-06-30 00:00:00"/>
    <m/>
    <s v="89130800040372173620221130"/>
    <m/>
    <s v="R88-57921553"/>
    <s v="GUAR89130800040372173620221130891308"/>
    <n v="1"/>
    <m/>
    <s v="无"/>
    <n v="20"/>
    <n v="30"/>
    <n v="0"/>
    <n v="20"/>
    <n v="30"/>
    <n v="0"/>
    <m/>
    <s v=""/>
    <s v="网商202211"/>
    <s v="乡村振兴贷款担保支持计划"/>
    <s v=""/>
    <s v="乡村振兴贷款担保支持计划"/>
    <m/>
    <s v="2022-12-29 14:41:50"/>
    <s v="2022-12-30 16:50:03"/>
    <s v="2022-12-09 00:00:00"/>
    <s v="刘畅之"/>
    <m/>
    <s v="省再担合规性审查通过"/>
    <s v="国担合规性审查通过"/>
    <m/>
    <n v="5"/>
    <n v="5"/>
    <n v="578"/>
    <n v="0"/>
    <n v="0"/>
    <n v="2E-3"/>
    <n v="100"/>
    <n v="100"/>
    <m/>
  </r>
  <r>
    <s v="4301122110110012"/>
    <s v="国担非专项业务"/>
    <s v="新增"/>
    <x v="7"/>
    <m/>
    <s v="湖南省融资再担保有限公司"/>
    <s v="吴家兴"/>
    <s v="个体工商户"/>
    <s v="居民身份证"/>
    <s v="350582198105242013"/>
    <m/>
    <m/>
    <s v="石峰区万兴建材经营部"/>
    <s v="92430204MA4LYCU29H"/>
    <s v="私人控股"/>
    <s v="否"/>
    <s v="湖南省/株洲市/石峰区"/>
    <s v="建材批发"/>
    <s v="批发业"/>
    <n v="10"/>
    <n v="1638"/>
    <n v="10"/>
    <m/>
    <s v="其他"/>
    <s v="小微企业"/>
    <m/>
    <m/>
    <m/>
    <m/>
    <s v="浙江网商银行股份有限公司"/>
    <n v="4"/>
    <s v="个人经营性贷款"/>
    <n v="8"/>
    <s v="人民币"/>
    <s v="否"/>
    <s v="2022-11-01 00:00:00"/>
    <s v="2024-06-01 00:00:00"/>
    <m/>
    <s v="89130800009435402220221101"/>
    <m/>
    <s v="R88-57921553"/>
    <s v="GUAR89130800009435402220221101891308"/>
    <n v="1"/>
    <m/>
    <s v="无"/>
    <n v="20"/>
    <n v="40"/>
    <n v="0"/>
    <n v="20"/>
    <n v="20"/>
    <n v="0"/>
    <m/>
    <s v=""/>
    <s v="网商202211"/>
    <s v="国担非专项业务"/>
    <m/>
    <s v="国担非专项业务"/>
    <m/>
    <s v="2022-12-29 14:41:50"/>
    <s v="2022-12-30 16:49:43"/>
    <s v="2022-12-09 11:25:23"/>
    <s v="刘畅之"/>
    <m/>
    <s v="省再担合规性审查通过"/>
    <s v="国担合规性审查通过"/>
    <m/>
    <n v="4"/>
    <n v="4"/>
    <n v="578"/>
    <n v="0"/>
    <n v="0"/>
    <n v="2E-3"/>
    <n v="80"/>
    <n v="80"/>
    <m/>
  </r>
  <r>
    <s v="4301122110110013"/>
    <s v="国担非专项业务"/>
    <s v="新增"/>
    <x v="7"/>
    <m/>
    <s v="湖南省融资再担保有限公司"/>
    <s v="刘吉龙"/>
    <s v="个体工商户"/>
    <s v="居民身份证"/>
    <s v="430623198801234813"/>
    <m/>
    <m/>
    <s v="华容县刘记铺子"/>
    <s v="92430623MA4R3R7R47"/>
    <s v="私人控股"/>
    <s v="否"/>
    <s v="湖南省/岳阳市/华容县"/>
    <s v="其他综合零售"/>
    <s v="零售业"/>
    <n v="3"/>
    <n v="463"/>
    <n v="6"/>
    <m/>
    <s v="其他"/>
    <s v="小微企业"/>
    <m/>
    <m/>
    <m/>
    <m/>
    <s v="浙江网商银行股份有限公司"/>
    <n v="6.35"/>
    <s v="个人经营性贷款"/>
    <n v="9.8000000000000007"/>
    <s v="人民币"/>
    <s v="否"/>
    <s v="2022-11-01 00:00:00"/>
    <s v="2024-06-01 00:00:00"/>
    <m/>
    <s v="89130800010191114320221101"/>
    <m/>
    <s v="R88-57921553"/>
    <s v="GUAR89130800010191114320221101891308"/>
    <n v="1"/>
    <m/>
    <s v="无"/>
    <n v="20"/>
    <n v="40"/>
    <n v="0"/>
    <n v="20"/>
    <n v="20"/>
    <n v="0"/>
    <m/>
    <s v=""/>
    <s v="网商202211"/>
    <s v="国担非专项业务"/>
    <m/>
    <s v="国担非专项业务"/>
    <m/>
    <s v="2022-12-29 14:41:50"/>
    <s v="2022-12-30 16:49:43"/>
    <s v="2022-12-09 11:25:23"/>
    <s v="刘畅之"/>
    <m/>
    <s v="省再担合规性审查通过"/>
    <s v="国担合规性审查通过"/>
    <m/>
    <n v="6.35"/>
    <n v="6.35"/>
    <n v="578"/>
    <n v="0"/>
    <n v="0"/>
    <n v="2E-3"/>
    <n v="127"/>
    <n v="127"/>
    <m/>
  </r>
  <r>
    <s v="4301122110110014"/>
    <s v="国担非专项业务"/>
    <s v="新增"/>
    <x v="7"/>
    <s v=""/>
    <s v="湖南省融资再担保有限公司"/>
    <s v="邓剑波"/>
    <s v="个体工商户"/>
    <s v="居民身份证"/>
    <s v="431126199212057617"/>
    <m/>
    <m/>
    <s v="宁远县永利养猪厂"/>
    <s v="92431126MA4R5T5C56"/>
    <s v="私人控股"/>
    <s v="否"/>
    <s v="湖南省/永州市/宁远县"/>
    <s v="其他牲畜饲养"/>
    <s v="农、林、牧、渔业"/>
    <n v="120"/>
    <n v="247"/>
    <n v="1"/>
    <m/>
    <s v="其他"/>
    <s v="三农,小微企业"/>
    <s v=""/>
    <m/>
    <m/>
    <m/>
    <s v="浙江网商银行股份有限公司"/>
    <n v="6"/>
    <s v="个人经营性贷款"/>
    <n v="9"/>
    <s v="人民币"/>
    <s v="否"/>
    <s v="2022-11-01 00:00:00"/>
    <s v="2024-06-01 00:00:00"/>
    <m/>
    <s v="89130800010860210320221101"/>
    <m/>
    <s v="R88-57921553"/>
    <s v="GUAR89130800010860210320221101891308"/>
    <n v="1"/>
    <m/>
    <s v="无"/>
    <n v="20"/>
    <n v="40"/>
    <n v="0"/>
    <n v="20"/>
    <n v="20"/>
    <n v="0"/>
    <m/>
    <s v=""/>
    <s v="网商202211"/>
    <s v="国担非专项业务"/>
    <s v=""/>
    <s v="国担非专项业务"/>
    <m/>
    <s v="2022-12-29 14:41:50"/>
    <s v="2022-12-30 16:49:43"/>
    <s v="2022-12-09 00:00:00"/>
    <s v="刘畅之"/>
    <m/>
    <s v="省再担合规性审查通过"/>
    <s v="国担合规性审查通过"/>
    <m/>
    <n v="6"/>
    <n v="6"/>
    <n v="578"/>
    <n v="0"/>
    <n v="0"/>
    <n v="2E-3"/>
    <n v="120"/>
    <n v="120"/>
    <m/>
  </r>
  <r>
    <s v="4301122110110015"/>
    <s v="国担非专项业务"/>
    <s v="新增"/>
    <x v="7"/>
    <m/>
    <s v="湖南省融资再担保有限公司"/>
    <s v="周珊"/>
    <s v="个体工商户"/>
    <s v="居民身份证"/>
    <s v="430681198401104327"/>
    <m/>
    <m/>
    <s v="长沙市芙蓉区小丫日用品商行"/>
    <s v="92430102MA4L8Y501F"/>
    <s v="私人控股"/>
    <s v="否"/>
    <s v="湖南省/长沙市/芙蓉区"/>
    <s v="其他日用品零售"/>
    <s v="零售业"/>
    <n v="100000"/>
    <n v="1E-3"/>
    <n v="6"/>
    <m/>
    <s v="其他"/>
    <s v="小微企业"/>
    <m/>
    <m/>
    <m/>
    <m/>
    <s v="浙江网商银行股份有限公司"/>
    <n v="5.5"/>
    <s v="个人经营性贷款"/>
    <n v="9.8000000000000007"/>
    <s v="人民币"/>
    <s v="否"/>
    <s v="2022-11-01 00:00:00"/>
    <s v="2024-06-01 00:00:00"/>
    <m/>
    <s v="89130800015612804220221101"/>
    <m/>
    <s v="R88-57921553"/>
    <s v="GUAR89130800015612804220221101891308"/>
    <n v="1"/>
    <m/>
    <s v="无"/>
    <n v="20"/>
    <n v="40"/>
    <n v="0"/>
    <n v="20"/>
    <n v="20"/>
    <n v="0"/>
    <m/>
    <s v=""/>
    <s v="网商202211"/>
    <s v="国担非专项业务"/>
    <m/>
    <s v="国担非专项业务"/>
    <m/>
    <s v="2022-12-30 09:48:11"/>
    <s v="2022-12-30 16:51:01"/>
    <s v="2022-12-09 11:25:23"/>
    <s v="刘畅之"/>
    <m/>
    <s v="省再担合规性审查通过"/>
    <s v="国担合规性审查通过"/>
    <m/>
    <n v="5.5"/>
    <n v="5.5"/>
    <n v="578"/>
    <n v="0"/>
    <n v="0"/>
    <n v="2E-3"/>
    <n v="110"/>
    <n v="110"/>
    <m/>
  </r>
  <r>
    <s v="4301122110110016"/>
    <s v="国担非专项业务"/>
    <s v="新增"/>
    <x v="7"/>
    <m/>
    <s v="湖南省融资再担保有限公司"/>
    <s v="邓超"/>
    <s v="个体工商户"/>
    <s v="居民身份证"/>
    <s v="431228198905090018"/>
    <m/>
    <m/>
    <s v="芷江美乐佳生鲜超市"/>
    <s v="92431228MA4TGYLR5F"/>
    <s v="私人控股"/>
    <s v="否"/>
    <s v="湖南省/怀化市/芷江侗族自治县"/>
    <s v="超级市场零售"/>
    <s v="零售业"/>
    <n v="2"/>
    <n v="1E-3"/>
    <n v="10"/>
    <m/>
    <s v="其他"/>
    <s v="小微企业"/>
    <m/>
    <m/>
    <m/>
    <m/>
    <s v="浙江网商银行股份有限公司"/>
    <n v="5"/>
    <s v="个人经营性贷款"/>
    <n v="9.8000000000000007"/>
    <s v="人民币"/>
    <s v="否"/>
    <s v="2022-11-01 00:00:00"/>
    <s v="2024-06-01 00:00:00"/>
    <m/>
    <s v="89130800019947305520221101"/>
    <m/>
    <s v="R88-57921553"/>
    <s v="GUAR89130800019947305520221101891308"/>
    <n v="1"/>
    <m/>
    <s v="无"/>
    <n v="20"/>
    <n v="40"/>
    <n v="0"/>
    <n v="20"/>
    <n v="20"/>
    <n v="0"/>
    <m/>
    <s v=""/>
    <s v="网商202211"/>
    <s v="国担非专项业务"/>
    <m/>
    <s v="国担非专项业务"/>
    <m/>
    <s v="2022-12-29 14:41:50"/>
    <s v="2022-12-30 16:49:43"/>
    <s v="2022-12-09 11:25:23"/>
    <s v="刘畅之"/>
    <m/>
    <s v="省再担合规性审查通过"/>
    <s v="国担合规性审查通过"/>
    <m/>
    <n v="5"/>
    <n v="5"/>
    <n v="578"/>
    <n v="0"/>
    <n v="0"/>
    <n v="2E-3"/>
    <n v="100"/>
    <n v="100"/>
    <m/>
  </r>
  <r>
    <s v="4301122110110017"/>
    <s v="国担非专项业务"/>
    <s v="新增"/>
    <x v="7"/>
    <m/>
    <s v="湖南省融资再担保有限公司"/>
    <s v="王磊"/>
    <s v="小微企业主"/>
    <s v="居民身份证"/>
    <s v="431023199102050057"/>
    <m/>
    <m/>
    <s v="永兴县员外园家庭农场"/>
    <s v="91431023MA4R24CR81"/>
    <s v="私人控股"/>
    <s v="否"/>
    <s v="湖南省/郴州市/永兴县"/>
    <s v="其他谷物种植"/>
    <s v="农、林、牧、渔业"/>
    <n v="50"/>
    <n v="75"/>
    <n v="1"/>
    <m/>
    <s v="小型企业"/>
    <s v="三农,小微企业"/>
    <m/>
    <m/>
    <m/>
    <m/>
    <s v="浙江网商银行股份有限公司"/>
    <n v="2"/>
    <s v="流动资金贷款"/>
    <n v="6.2"/>
    <s v="人民币"/>
    <s v="否"/>
    <s v="2022-11-01 00:00:00"/>
    <s v="2024-06-01 00:00:00"/>
    <m/>
    <s v="89130800020371806820221101"/>
    <m/>
    <s v="R88-57921553"/>
    <s v="GUAR89130800020371806820221101891308"/>
    <n v="1"/>
    <m/>
    <s v="无"/>
    <n v="20"/>
    <n v="40"/>
    <n v="0"/>
    <n v="20"/>
    <n v="20"/>
    <n v="0"/>
    <m/>
    <s v=""/>
    <s v="网商202211"/>
    <s v="国担非专项业务"/>
    <m/>
    <s v="国担非专项业务"/>
    <m/>
    <s v="2022-12-29 14:41:50"/>
    <s v="2022-12-30 16:49:43"/>
    <s v="2022-12-09 11:25:23"/>
    <s v="刘畅之"/>
    <m/>
    <s v="省再担合规性审查通过"/>
    <s v="国担合规性审查通过"/>
    <m/>
    <n v="2"/>
    <n v="2"/>
    <n v="578"/>
    <n v="0"/>
    <n v="0"/>
    <n v="2E-3"/>
    <n v="40"/>
    <n v="40"/>
    <m/>
  </r>
  <r>
    <s v="4301122110110018"/>
    <s v="国担非专项业务"/>
    <s v="新增"/>
    <x v="7"/>
    <m/>
    <s v="湖南省融资再担保有限公司"/>
    <s v="余思林"/>
    <s v="个体工商户"/>
    <s v="居民身份证"/>
    <s v="432502199406273029"/>
    <m/>
    <m/>
    <s v="冷水江市和气尚品商行"/>
    <s v="92431381MA4QFQ1X7J"/>
    <s v="私人控股"/>
    <s v="否"/>
    <s v="湖南省/娄底市/冷水江市"/>
    <s v="其他食品零售"/>
    <s v="零售业"/>
    <n v="10"/>
    <n v="478"/>
    <n v="13"/>
    <m/>
    <s v="其他"/>
    <s v="小微企业"/>
    <m/>
    <m/>
    <m/>
    <m/>
    <s v="浙江网商银行股份有限公司"/>
    <n v="4.5"/>
    <s v="个人经营性贷款"/>
    <n v="9.8000000000000007"/>
    <s v="人民币"/>
    <s v="否"/>
    <s v="2022-11-01 00:00:00"/>
    <s v="2024-06-01 00:00:00"/>
    <m/>
    <s v="89130800032343603120221101"/>
    <m/>
    <s v="R88-57921553"/>
    <s v="GUAR89130800032343603120221101891308"/>
    <n v="1"/>
    <m/>
    <s v="无"/>
    <n v="20"/>
    <n v="40"/>
    <n v="0"/>
    <n v="20"/>
    <n v="20"/>
    <n v="0"/>
    <m/>
    <s v=""/>
    <s v="网商202211"/>
    <s v="国担非专项业务"/>
    <m/>
    <s v="国担非专项业务"/>
    <m/>
    <s v="2022-12-29 14:41:50"/>
    <s v="2022-12-30 16:49:43"/>
    <s v="2022-12-09 11:25:23"/>
    <s v="刘畅之"/>
    <m/>
    <s v="省再担合规性审查通过"/>
    <s v="国担合规性审查通过"/>
    <m/>
    <n v="4.5"/>
    <n v="4.5"/>
    <n v="578"/>
    <n v="0"/>
    <n v="0"/>
    <n v="2E-3"/>
    <n v="90"/>
    <n v="90"/>
    <m/>
  </r>
  <r>
    <s v="4301122110110019"/>
    <s v="国担非专项业务"/>
    <s v="新增"/>
    <x v="7"/>
    <m/>
    <s v="湖南省融资再担保有限公司"/>
    <s v="吴巍"/>
    <s v="小微企业主"/>
    <s v="居民身份证"/>
    <s v="430521198412200996"/>
    <m/>
    <m/>
    <s v="长沙摩卡酒店管理有限公司"/>
    <s v="91430111MA7B20GC0F"/>
    <s v="私人控股"/>
    <s v="否"/>
    <s v="湖南省/长沙市/雨花区"/>
    <s v="其他未列明商务服务业"/>
    <s v="租赁和商务服务业"/>
    <n v="650"/>
    <n v="25"/>
    <n v="2"/>
    <m/>
    <s v="微型企业"/>
    <s v="小微企业"/>
    <m/>
    <m/>
    <m/>
    <m/>
    <s v="浙江网商银行股份有限公司"/>
    <n v="22.7"/>
    <s v="流动资金贷款"/>
    <n v="9.8000000000000007"/>
    <s v="人民币"/>
    <s v="否"/>
    <s v="2022-11-01 00:00:00"/>
    <s v="2024-06-01 00:00:00"/>
    <m/>
    <s v="89130800051007002020221101"/>
    <m/>
    <s v="R88-57921553"/>
    <s v="GUAR89130800051007002020221101891308"/>
    <n v="1"/>
    <m/>
    <s v="无"/>
    <n v="20"/>
    <n v="40"/>
    <n v="0"/>
    <n v="20"/>
    <n v="20"/>
    <n v="0"/>
    <m/>
    <s v=""/>
    <s v="网商202211"/>
    <s v="国担非专项业务"/>
    <m/>
    <s v="国担非专项业务"/>
    <m/>
    <s v="2022-12-29 14:41:50"/>
    <s v="2022-12-30 16:49:43"/>
    <s v="2022-12-09 11:25:23"/>
    <s v="刘畅之"/>
    <m/>
    <s v="省再担合规性审查通过"/>
    <s v="国担合规性审查通过"/>
    <m/>
    <n v="22.7"/>
    <n v="22.7"/>
    <n v="578"/>
    <n v="0"/>
    <n v="0"/>
    <n v="2E-3"/>
    <n v="454"/>
    <n v="454"/>
    <m/>
  </r>
  <r>
    <s v="4301122110110020"/>
    <s v="国担非专项业务"/>
    <s v="新增"/>
    <x v="7"/>
    <m/>
    <s v="湖南省融资再担保有限公司"/>
    <s v="任志芳"/>
    <s v="个体工商户"/>
    <s v="居民身份证"/>
    <s v="43092119851218354X"/>
    <m/>
    <m/>
    <s v="浏阳经济技术开发区唏唏饭馆"/>
    <s v="92430181MA4PCT9F1W"/>
    <s v="私人控股"/>
    <s v="否"/>
    <s v="湖南省/长沙市/浏阳市"/>
    <s v="小吃服务"/>
    <s v="餐饮业"/>
    <n v="10"/>
    <n v="126.4333"/>
    <n v="22"/>
    <m/>
    <s v="其他"/>
    <s v="小微企业"/>
    <m/>
    <m/>
    <m/>
    <m/>
    <s v="浙江网商银行股份有限公司"/>
    <n v="2"/>
    <s v="个人经营性贷款"/>
    <n v="8"/>
    <s v="人民币"/>
    <s v="否"/>
    <s v="2022-11-01 00:00:00"/>
    <s v="2024-06-01 00:00:00"/>
    <m/>
    <s v="89130800054812900220221101"/>
    <m/>
    <s v="R88-57921553"/>
    <s v="GUAR89130800054812900220221101891308"/>
    <n v="1"/>
    <m/>
    <s v="无"/>
    <n v="20"/>
    <n v="40"/>
    <n v="0"/>
    <n v="20"/>
    <n v="20"/>
    <n v="0"/>
    <m/>
    <s v=""/>
    <s v="网商202211"/>
    <s v="国担非专项业务"/>
    <m/>
    <s v="国担非专项业务"/>
    <m/>
    <s v="2022-12-29 14:41:50"/>
    <s v="2022-12-30 16:49:43"/>
    <s v="2022-12-09 11:25:23"/>
    <s v="刘畅之"/>
    <m/>
    <s v="省再担合规性审查通过"/>
    <s v="国担合规性审查通过"/>
    <m/>
    <n v="2"/>
    <n v="2"/>
    <n v="578"/>
    <n v="0"/>
    <n v="0"/>
    <n v="2E-3"/>
    <n v="40"/>
    <n v="40"/>
    <m/>
  </r>
  <r>
    <s v="4301122110110021"/>
    <s v="国担非专项业务"/>
    <s v="新增"/>
    <x v="7"/>
    <s v=""/>
    <s v="湖南省融资再担保有限公司"/>
    <s v="黄利群"/>
    <s v="个体工商户"/>
    <s v="居民身份证"/>
    <s v="330327197709273140"/>
    <m/>
    <m/>
    <s v="黄利群--株洲市芦淞区金帝女装城四楼39号"/>
    <s v="92430203MA4LQBMM5J"/>
    <s v="私人控股"/>
    <s v="否"/>
    <s v="湖南省/株洲市/芦淞区"/>
    <s v="服装批发"/>
    <s v="批发业"/>
    <n v="2"/>
    <n v="1E-3"/>
    <n v="4"/>
    <m/>
    <s v="其他"/>
    <s v="小微企业"/>
    <s v=""/>
    <m/>
    <m/>
    <m/>
    <s v="浙江网商银行股份有限公司"/>
    <n v="3.698"/>
    <s v="个人经营性贷款"/>
    <n v="9.8000000000000007"/>
    <s v="人民币"/>
    <s v="否"/>
    <s v="2022-11-01 00:00:00"/>
    <s v="2024-06-01 00:00:00"/>
    <m/>
    <s v="89130800055606405020221101"/>
    <m/>
    <s v="R88-57921553"/>
    <s v="GUAR89130800055606405020221101891308"/>
    <n v="1"/>
    <m/>
    <s v="无"/>
    <n v="20"/>
    <n v="40"/>
    <n v="0"/>
    <n v="20"/>
    <n v="20"/>
    <n v="0"/>
    <m/>
    <s v=""/>
    <s v="网商202211"/>
    <s v="国担非专项业务"/>
    <s v=""/>
    <s v="国担非专项业务"/>
    <m/>
    <s v="2022-12-29 14:41:50"/>
    <s v="2022-12-30 16:50:24"/>
    <s v="2022-12-09 00:00:00"/>
    <s v="刘畅之"/>
    <m/>
    <s v="省再担合规性审查通过"/>
    <s v="国担合规性审查通过"/>
    <m/>
    <n v="3.698"/>
    <n v="3.698"/>
    <n v="578"/>
    <n v="0"/>
    <n v="0"/>
    <n v="2E-3"/>
    <n v="73.959999999999994"/>
    <n v="73.959999999999994"/>
    <m/>
  </r>
  <r>
    <s v="4301122110110022"/>
    <s v="国担非专项业务"/>
    <s v="新增"/>
    <x v="7"/>
    <m/>
    <s v="湖南省融资再担保有限公司"/>
    <s v="兰小燕"/>
    <s v="小微企业主"/>
    <s v="居民身份证"/>
    <s v="350822198711141626"/>
    <m/>
    <m/>
    <s v="湖南益鑫恒电梯有限公司"/>
    <s v="91430111MA4RQTL89M"/>
    <s v="私人控股"/>
    <s v="否"/>
    <s v="湖南省/长沙市/雨花区"/>
    <s v="其他机械设备及电子产品批发"/>
    <s v="批发业"/>
    <n v="12"/>
    <n v="1334.1"/>
    <n v="14"/>
    <m/>
    <s v="小型企业"/>
    <s v="小微企业"/>
    <m/>
    <m/>
    <m/>
    <m/>
    <s v="浙江网商银行股份有限公司"/>
    <n v="10"/>
    <s v="流动资金贷款"/>
    <n v="9.8000000000000007"/>
    <s v="人民币"/>
    <s v="否"/>
    <s v="2022-11-01 00:00:00"/>
    <s v="2024-06-01 00:00:00"/>
    <m/>
    <s v="89130800056599103520221101"/>
    <m/>
    <s v="R88-57921553"/>
    <s v="GUAR89130800056599103520221101891308"/>
    <n v="1"/>
    <m/>
    <s v="无"/>
    <n v="20"/>
    <n v="40"/>
    <n v="0"/>
    <n v="20"/>
    <n v="20"/>
    <n v="0"/>
    <m/>
    <s v=""/>
    <s v="网商202211"/>
    <s v="国担非专项业务"/>
    <m/>
    <s v="国担非专项业务"/>
    <m/>
    <s v="2022-12-29 14:41:50"/>
    <s v="2022-12-30 16:50:24"/>
    <s v="2022-12-09 11:25:23"/>
    <s v="刘畅之"/>
    <m/>
    <s v="省再担合规性审查通过"/>
    <s v="国担合规性审查通过"/>
    <m/>
    <n v="10"/>
    <n v="10"/>
    <n v="578"/>
    <n v="0"/>
    <n v="0"/>
    <n v="2E-3"/>
    <n v="200"/>
    <n v="200"/>
    <m/>
  </r>
  <r>
    <s v="4301122110110023"/>
    <s v="国担非专项业务"/>
    <s v="新增"/>
    <x v="7"/>
    <m/>
    <s v="湖南省融资再担保有限公司"/>
    <s v="宋许"/>
    <s v="个体工商户"/>
    <s v="居民身份证"/>
    <s v="430181198607277357"/>
    <m/>
    <m/>
    <s v="浏阳市集里和美建材商行"/>
    <s v="92430181MA4QX9P36T"/>
    <s v="私人控股"/>
    <s v="否"/>
    <s v="湖南省/长沙市/浏阳市"/>
    <s v="建材批发"/>
    <s v="批发业"/>
    <n v="80"/>
    <n v="1E-3"/>
    <n v="10"/>
    <m/>
    <s v="其他"/>
    <s v="小微企业"/>
    <m/>
    <m/>
    <m/>
    <m/>
    <s v="浙江网商银行股份有限公司"/>
    <n v="3"/>
    <s v="个人经营性贷款"/>
    <n v="9"/>
    <s v="人民币"/>
    <s v="否"/>
    <s v="2022-11-01 00:00:00"/>
    <s v="2024-06-01 00:00:00"/>
    <m/>
    <s v="89130800061584502820221101"/>
    <m/>
    <s v="R88-57921553"/>
    <s v="GUAR89130800061584502820221101891308"/>
    <n v="1"/>
    <m/>
    <s v="无"/>
    <n v="20"/>
    <n v="40"/>
    <n v="0"/>
    <n v="20"/>
    <n v="20"/>
    <n v="0"/>
    <m/>
    <s v=""/>
    <s v="网商202211"/>
    <s v="国担非专项业务"/>
    <m/>
    <s v="国担非专项业务"/>
    <m/>
    <s v="2022-12-29 14:41:50"/>
    <s v="2022-12-30 16:50:03"/>
    <s v="2022-12-09 11:25:23"/>
    <s v="刘畅之"/>
    <m/>
    <s v="省再担合规性审查通过"/>
    <s v="国担合规性审查通过"/>
    <m/>
    <n v="3"/>
    <n v="3"/>
    <n v="578"/>
    <n v="0"/>
    <n v="0"/>
    <n v="2E-3"/>
    <n v="60"/>
    <n v="60"/>
    <m/>
  </r>
  <r>
    <s v="4301122110110024"/>
    <s v="国担非专项业务"/>
    <s v="新增"/>
    <x v="7"/>
    <m/>
    <s v="湖南省融资再担保有限公司"/>
    <s v="谭海艳"/>
    <s v="个体工商户"/>
    <s v="居民身份证"/>
    <s v="431022198604083704"/>
    <m/>
    <m/>
    <s v="谭海艳--湖南省宜章县天塘村市场旁"/>
    <s v="92431022MA4ND3645L"/>
    <s v="私人控股"/>
    <s v="否"/>
    <s v="湖南省/郴州市/宜章县"/>
    <s v="其他未列明零售业"/>
    <s v="零售业"/>
    <n v="650"/>
    <n v="25"/>
    <n v="2"/>
    <m/>
    <s v="其他"/>
    <s v="小微企业"/>
    <m/>
    <m/>
    <m/>
    <m/>
    <s v="浙江网商银行股份有限公司"/>
    <n v="2.5299999999999998"/>
    <s v="个人经营性贷款"/>
    <n v="9.8000000000000007"/>
    <s v="人民币"/>
    <s v="否"/>
    <s v="2022-11-01 00:00:00"/>
    <s v="2024-06-01 00:00:00"/>
    <m/>
    <s v="89130800070610307520221101"/>
    <m/>
    <s v="R88-57921553"/>
    <s v="GUAR89130800070610307520221101891308"/>
    <n v="1"/>
    <m/>
    <s v="无"/>
    <n v="20"/>
    <n v="40"/>
    <n v="0"/>
    <n v="20"/>
    <n v="20"/>
    <n v="0"/>
    <m/>
    <s v=""/>
    <s v="网商202211"/>
    <s v="国担非专项业务"/>
    <m/>
    <s v="国担非专项业务"/>
    <m/>
    <s v="2022-12-29 14:41:50"/>
    <s v="2022-12-30 16:50:03"/>
    <s v="2022-12-09 11:25:23"/>
    <s v="刘畅之"/>
    <m/>
    <s v="省再担合规性审查通过"/>
    <s v="国担合规性审查通过"/>
    <m/>
    <n v="2.5299999999999998"/>
    <n v="2.5299999999999998"/>
    <n v="578"/>
    <n v="0"/>
    <n v="0"/>
    <n v="2E-3"/>
    <n v="50.6"/>
    <n v="50.6"/>
    <m/>
  </r>
  <r>
    <s v="4301122110110025"/>
    <s v="国担非专项业务"/>
    <s v="新增"/>
    <x v="7"/>
    <m/>
    <s v="湖南省融资再担保有限公司"/>
    <s v="吴彪"/>
    <s v="个体工商户"/>
    <s v="居民身份证"/>
    <s v="430902199102096051"/>
    <m/>
    <m/>
    <s v="长沙市雨花区可柔服装店"/>
    <s v="92430111MA4RLKY042"/>
    <s v="私人控股"/>
    <s v="否"/>
    <s v="湖南省/长沙市/雨花区"/>
    <s v="其他未列明零售业"/>
    <s v="零售业"/>
    <n v="20"/>
    <n v="1E-3"/>
    <n v="7"/>
    <m/>
    <s v="其他"/>
    <s v="小微企业"/>
    <m/>
    <m/>
    <m/>
    <m/>
    <s v="浙江网商银行股份有限公司"/>
    <n v="3"/>
    <s v="个人经营性贷款"/>
    <n v="6.2"/>
    <s v="人民币"/>
    <s v="否"/>
    <s v="2022-11-01 00:00:00"/>
    <s v="2024-06-01 00:00:00"/>
    <m/>
    <s v="89130800079825304720221101"/>
    <m/>
    <s v="R88-57921553"/>
    <s v="GUAR89130800079825304720221101891308"/>
    <n v="1"/>
    <m/>
    <s v="无"/>
    <n v="20"/>
    <n v="40"/>
    <n v="0"/>
    <n v="20"/>
    <n v="20"/>
    <n v="0"/>
    <m/>
    <s v=""/>
    <s v="网商202211"/>
    <s v="国担非专项业务"/>
    <m/>
    <s v="国担非专项业务"/>
    <m/>
    <s v="2022-12-29 14:41:50"/>
    <s v="2022-12-30 16:50:03"/>
    <s v="2022-12-09 11:25:23"/>
    <s v="刘畅之"/>
    <m/>
    <s v="省再担合规性审查通过"/>
    <s v="国担合规性审查通过"/>
    <m/>
    <n v="3"/>
    <n v="3"/>
    <n v="578"/>
    <n v="0"/>
    <n v="0"/>
    <n v="2E-3"/>
    <n v="60"/>
    <n v="60"/>
    <m/>
  </r>
  <r>
    <s v="4301122110110026"/>
    <s v="国担非专项业务"/>
    <s v="新增"/>
    <x v="7"/>
    <m/>
    <s v="湖南省融资再担保有限公司"/>
    <s v="郭玉珍"/>
    <s v="个体工商户"/>
    <s v="居民身份证"/>
    <s v="431027199008110928"/>
    <m/>
    <m/>
    <s v="桂东县沤江镇珍珍便利店"/>
    <s v="92431027MA4QP7MG4T"/>
    <s v="私人控股"/>
    <s v="否"/>
    <s v="湖南省/郴州市/桂东县"/>
    <s v="酒、饮料及茶叶零售"/>
    <s v="零售业"/>
    <n v="10"/>
    <n v="468"/>
    <n v="12"/>
    <m/>
    <s v="其他"/>
    <s v="小微企业"/>
    <m/>
    <m/>
    <m/>
    <m/>
    <s v="浙江网商银行股份有限公司"/>
    <n v="17.34"/>
    <s v="个人经营性贷款"/>
    <n v="9.8000000000000007"/>
    <s v="人民币"/>
    <s v="否"/>
    <s v="2022-11-01 00:00:00"/>
    <s v="2024-06-01 00:00:00"/>
    <m/>
    <s v="89130800079977601120221101"/>
    <m/>
    <s v="R88-57921553"/>
    <s v="GUAR89130800079977601120221101891308"/>
    <n v="1"/>
    <m/>
    <s v="无"/>
    <n v="20"/>
    <n v="40"/>
    <n v="0"/>
    <n v="20"/>
    <n v="20"/>
    <n v="0"/>
    <m/>
    <s v=""/>
    <s v="网商202211"/>
    <s v="国担非专项业务"/>
    <m/>
    <s v="国担非专项业务"/>
    <m/>
    <s v="2022-12-29 14:41:50"/>
    <s v="2022-12-30 16:50:03"/>
    <s v="2022-12-09 11:25:23"/>
    <s v="刘畅之"/>
    <m/>
    <s v="省再担合规性审查通过"/>
    <s v="国担合规性审查通过"/>
    <m/>
    <n v="17.34"/>
    <n v="17.34"/>
    <n v="578"/>
    <n v="0"/>
    <n v="0"/>
    <n v="2E-3"/>
    <n v="346.8"/>
    <n v="346.8"/>
    <m/>
  </r>
  <r>
    <s v="4301122110110027"/>
    <s v="国担非专项业务"/>
    <s v="新增"/>
    <x v="7"/>
    <m/>
    <s v="湖南省融资再担保有限公司"/>
    <s v="吴红雨"/>
    <s v="小微企业主"/>
    <s v="居民身份证"/>
    <s v="430181198702171067"/>
    <m/>
    <m/>
    <s v="浏阳市聚鸿生态农场"/>
    <s v="91430181MA4LAY3BX6"/>
    <s v="私人控股"/>
    <s v="否"/>
    <s v="湖南省/长沙市/浏阳市"/>
    <s v="其他谷物种植"/>
    <s v="农、林、牧、渔业"/>
    <n v="200"/>
    <n v="1E-3"/>
    <n v="1"/>
    <m/>
    <s v="微型企业"/>
    <s v="三农,小微企业"/>
    <m/>
    <m/>
    <m/>
    <m/>
    <s v="浙江网商银行股份有限公司"/>
    <n v="9.8000000000000007"/>
    <s v="流动资金贷款"/>
    <n v="9.8000000000000007"/>
    <s v="人民币"/>
    <s v="否"/>
    <s v="2022-11-01 00:00:00"/>
    <s v="2024-06-01 00:00:00"/>
    <m/>
    <s v="89130800083248703020221101"/>
    <m/>
    <s v="R88-57921553"/>
    <s v="GUAR89130800083248703020221101891308"/>
    <n v="1"/>
    <m/>
    <s v="无"/>
    <n v="20"/>
    <n v="40"/>
    <n v="0"/>
    <n v="20"/>
    <n v="20"/>
    <n v="0"/>
    <m/>
    <s v=""/>
    <s v="网商202211"/>
    <s v="国担非专项业务"/>
    <m/>
    <s v="国担非专项业务"/>
    <m/>
    <s v="2022-12-29 14:41:50"/>
    <s v="2022-12-30 16:50:03"/>
    <s v="2022-12-09 11:25:23"/>
    <s v="刘畅之"/>
    <m/>
    <s v="省再担合规性审查通过"/>
    <s v="国担合规性审查通过"/>
    <m/>
    <n v="9.8000000000000007"/>
    <n v="9.8000000000000007"/>
    <n v="578"/>
    <n v="0"/>
    <n v="0"/>
    <n v="2E-3"/>
    <n v="196"/>
    <n v="196"/>
    <m/>
  </r>
  <r>
    <s v="4301122110110028"/>
    <s v="国担非专项业务"/>
    <s v="新增"/>
    <x v="7"/>
    <m/>
    <s v="湖南省融资再担保有限公司"/>
    <s v="王玲"/>
    <s v="个体工商户"/>
    <s v="居民身份证"/>
    <s v="430321198510219569"/>
    <m/>
    <m/>
    <s v="湘潭县易俗河镇惠友超市"/>
    <s v="92430321MA4P3QE894"/>
    <s v="私人控股"/>
    <s v="否"/>
    <s v="湖南省/湘潭市/湘潭县"/>
    <s v="酒、饮料及茶叶零售"/>
    <s v="零售业"/>
    <n v="50"/>
    <n v="468"/>
    <n v="12"/>
    <m/>
    <s v="其他"/>
    <s v="小微企业"/>
    <m/>
    <m/>
    <m/>
    <m/>
    <s v="浙江网商银行股份有限公司"/>
    <n v="2.1"/>
    <s v="个人经营性贷款"/>
    <n v="9.8000000000000007"/>
    <s v="人民币"/>
    <s v="否"/>
    <s v="2022-11-01 00:00:00"/>
    <s v="2024-06-01 00:00:00"/>
    <m/>
    <s v="89130800114413301120221101"/>
    <m/>
    <s v="R88-57921553"/>
    <s v="GUAR89130800114413301120221101891308"/>
    <n v="1"/>
    <m/>
    <s v="无"/>
    <n v="20"/>
    <n v="40"/>
    <n v="0"/>
    <n v="20"/>
    <n v="20"/>
    <n v="0"/>
    <m/>
    <s v=""/>
    <s v="网商202211"/>
    <s v="国担非专项业务"/>
    <m/>
    <s v="国担非专项业务"/>
    <m/>
    <s v="2022-12-29 14:41:50"/>
    <s v="2022-12-30 16:50:24"/>
    <s v="2022-12-09 11:25:23"/>
    <s v="刘畅之"/>
    <m/>
    <s v="省再担合规性审查通过"/>
    <s v="国担合规性审查通过"/>
    <m/>
    <n v="2.1"/>
    <n v="2.1"/>
    <n v="578"/>
    <n v="0"/>
    <n v="0"/>
    <n v="2E-3"/>
    <n v="42"/>
    <n v="42"/>
    <m/>
  </r>
  <r>
    <s v="4301122110110029"/>
    <s v="国担非专项业务"/>
    <s v="新增"/>
    <x v="7"/>
    <m/>
    <s v="湖南省融资再担保有限公司"/>
    <s v="刘璐"/>
    <s v="个体工商户"/>
    <s v="居民身份证"/>
    <s v="43122319891211563X"/>
    <m/>
    <m/>
    <s v="辰溪县安坪镇璐祥家庭农场"/>
    <s v="92431223MA4M2M9F54"/>
    <s v="私人控股"/>
    <s v="否"/>
    <s v="湖南省/怀化市/辰溪县"/>
    <s v="其他谷物种植"/>
    <s v="农、林、牧、渔业"/>
    <n v="6"/>
    <n v="105.33329999999999"/>
    <n v="1"/>
    <m/>
    <s v="其他"/>
    <s v="三农,小微企业"/>
    <m/>
    <m/>
    <m/>
    <m/>
    <s v="浙江网商银行股份有限公司"/>
    <n v="2"/>
    <s v="个人经营性贷款"/>
    <n v="6.2"/>
    <s v="人民币"/>
    <s v="否"/>
    <s v="2022-11-01 00:00:00"/>
    <s v="2024-06-01 00:00:00"/>
    <m/>
    <s v="89130800167120709220221101"/>
    <m/>
    <s v="R88-57921553"/>
    <s v="GUAR89130800167120709220221101891308"/>
    <n v="1"/>
    <m/>
    <s v="无"/>
    <n v="20"/>
    <n v="40"/>
    <n v="0"/>
    <n v="20"/>
    <n v="20"/>
    <n v="0"/>
    <m/>
    <s v=""/>
    <s v="网商202211"/>
    <s v="国担非专项业务"/>
    <m/>
    <s v="国担非专项业务"/>
    <m/>
    <s v="2022-12-29 14:41:50"/>
    <s v="2022-12-30 16:50:24"/>
    <s v="2022-12-09 11:25:23"/>
    <s v="刘畅之"/>
    <m/>
    <s v="省再担合规性审查通过"/>
    <s v="国担合规性审查通过"/>
    <m/>
    <n v="2"/>
    <n v="2"/>
    <n v="578"/>
    <n v="0"/>
    <n v="0"/>
    <n v="2E-3"/>
    <n v="40"/>
    <n v="40"/>
    <m/>
  </r>
  <r>
    <s v="4301122110110030"/>
    <s v="国担非专项业务"/>
    <s v="新增"/>
    <x v="7"/>
    <m/>
    <s v="湖南省融资再担保有限公司"/>
    <s v="李毅森"/>
    <s v="个体工商户"/>
    <s v="居民身份证"/>
    <s v="420704198305180312"/>
    <m/>
    <m/>
    <s v="芦淞区毅森小吃铺"/>
    <s v="92430203MA4RUBX7X0"/>
    <s v="私人控股"/>
    <s v="否"/>
    <s v="湖南省/株洲市/芦淞区"/>
    <s v="小吃服务"/>
    <s v="餐饮业"/>
    <n v="10"/>
    <n v="33.333300000000001"/>
    <n v="22"/>
    <m/>
    <s v="其他"/>
    <s v="小微企业"/>
    <m/>
    <m/>
    <m/>
    <m/>
    <s v="浙江网商银行股份有限公司"/>
    <n v="22.5"/>
    <s v="个人经营性贷款"/>
    <n v="9.8000000000000007"/>
    <s v="人民币"/>
    <s v="否"/>
    <s v="2022-11-01 00:00:00"/>
    <s v="2024-06-01 00:00:00"/>
    <m/>
    <s v="89130800204920909220221101"/>
    <m/>
    <s v="R88-57921553"/>
    <s v="GUAR89130800204920909220221101891308"/>
    <n v="1"/>
    <m/>
    <s v="无"/>
    <n v="20"/>
    <n v="40"/>
    <n v="0"/>
    <n v="20"/>
    <n v="20"/>
    <n v="0"/>
    <m/>
    <s v=""/>
    <s v="网商202211"/>
    <s v="国担非专项业务"/>
    <m/>
    <s v="国担非专项业务"/>
    <m/>
    <s v="2022-12-29 14:41:50"/>
    <s v="2022-12-30 16:50:24"/>
    <s v="2022-12-09 11:25:23"/>
    <s v="刘畅之"/>
    <m/>
    <s v="省再担合规性审查通过"/>
    <s v="国担合规性审查通过"/>
    <m/>
    <n v="22.5"/>
    <n v="22.5"/>
    <n v="578"/>
    <n v="0"/>
    <n v="0"/>
    <n v="2E-3"/>
    <n v="450"/>
    <n v="450"/>
    <m/>
  </r>
  <r>
    <s v="4301122110110031"/>
    <s v="国担非专项业务"/>
    <s v="新增"/>
    <x v="7"/>
    <m/>
    <s v="湖南省融资再担保有限公司"/>
    <s v="王志锋"/>
    <s v="个体工商户"/>
    <s v="居民身份证"/>
    <s v="430405197804210018"/>
    <m/>
    <m/>
    <s v="衡阳市南岳区如意土菜馆"/>
    <s v="92430412MA4NGFQK2P"/>
    <s v="私人控股"/>
    <s v="否"/>
    <s v="湖南省/衡阳市/南岳区"/>
    <s v="其他未列明餐饮业"/>
    <s v="餐饮业"/>
    <n v="15"/>
    <n v="1E-3"/>
    <n v="19"/>
    <m/>
    <s v="其他"/>
    <s v="小微企业"/>
    <m/>
    <m/>
    <m/>
    <m/>
    <s v="浙江网商银行股份有限公司"/>
    <n v="2"/>
    <s v="个人经营性贷款"/>
    <n v="9.8000000000000007"/>
    <s v="人民币"/>
    <s v="否"/>
    <s v="2022-11-01 00:00:00"/>
    <s v="2024-06-01 00:00:00"/>
    <m/>
    <s v="89130800277092706920221101"/>
    <m/>
    <s v="R88-57921553"/>
    <s v="GUAR89130800277092706920221101891308"/>
    <n v="1"/>
    <m/>
    <s v="无"/>
    <n v="20"/>
    <n v="40"/>
    <n v="0"/>
    <n v="20"/>
    <n v="20"/>
    <n v="0"/>
    <m/>
    <s v=""/>
    <s v="网商202211"/>
    <s v="国担非专项业务"/>
    <m/>
    <s v="国担非专项业务"/>
    <m/>
    <s v="2022-12-29 14:41:50"/>
    <s v="2022-12-30 16:50:24"/>
    <s v="2022-12-09 11:25:23"/>
    <s v="刘畅之"/>
    <m/>
    <s v="省再担合规性审查通过"/>
    <s v="国担合规性审查通过"/>
    <m/>
    <n v="2"/>
    <n v="2"/>
    <n v="578"/>
    <n v="0"/>
    <n v="0"/>
    <n v="2E-3"/>
    <n v="40"/>
    <n v="40"/>
    <m/>
  </r>
  <r>
    <s v="4301122110110032"/>
    <s v="国担非专项业务"/>
    <s v="新增"/>
    <x v="7"/>
    <m/>
    <s v="湖南省融资再担保有限公司"/>
    <s v="王非"/>
    <s v="个体工商户"/>
    <s v="居民身份证"/>
    <s v="430281198209097452"/>
    <m/>
    <m/>
    <s v="醴陵市锦鸿汽车修理厂"/>
    <s v="92430281MA4LC95G69"/>
    <s v="私人控股"/>
    <s v="否"/>
    <s v="湖南省/株洲市/醴陵市"/>
    <s v="汽车修理与维护"/>
    <s v="其他未列明行业"/>
    <n v="30"/>
    <n v="364.32"/>
    <n v="18"/>
    <m/>
    <s v="其他"/>
    <s v="小微企业"/>
    <s v="5.4.1"/>
    <m/>
    <m/>
    <m/>
    <s v="浙江网商银行股份有限公司"/>
    <n v="30"/>
    <s v="个人经营性贷款"/>
    <n v="9.8000000000000007"/>
    <s v="人民币"/>
    <s v="否"/>
    <s v="2022-11-01 00:00:00"/>
    <s v="2024-06-01 00:00:00"/>
    <m/>
    <s v="89130800281499101420221101"/>
    <m/>
    <s v="R88-57921553"/>
    <s v="GUAR89130800281499101420221101891308"/>
    <n v="1"/>
    <m/>
    <s v="无"/>
    <n v="20"/>
    <n v="40"/>
    <n v="0"/>
    <n v="20"/>
    <n v="20"/>
    <n v="0"/>
    <m/>
    <s v=""/>
    <s v="网商202211"/>
    <s v="国担非专项业务"/>
    <m/>
    <s v="国担非专项业务"/>
    <m/>
    <s v="2022-12-29 14:41:50"/>
    <s v="2022-12-30 16:50:03"/>
    <s v="2022-12-09 11:25:23"/>
    <s v="刘畅之"/>
    <m/>
    <s v="省再担合规性审查通过"/>
    <s v="国担合规性审查通过"/>
    <m/>
    <n v="30"/>
    <n v="30"/>
    <n v="578"/>
    <n v="0"/>
    <n v="0"/>
    <n v="2E-3"/>
    <n v="600"/>
    <n v="600"/>
    <m/>
  </r>
  <r>
    <s v="4301122110110033"/>
    <s v="国担非专项业务"/>
    <s v="新增"/>
    <x v="7"/>
    <m/>
    <s v="湖南省融资再担保有限公司"/>
    <s v="熊金"/>
    <s v="小微企业主"/>
    <s v="居民身份证"/>
    <s v="430181198510094415"/>
    <m/>
    <m/>
    <s v="长沙市兰云物流有限公司"/>
    <s v="91430181338379361D"/>
    <s v="私人控股"/>
    <s v="是"/>
    <s v="湖南省/长沙市/浏阳市"/>
    <s v="其他道路货物运输"/>
    <s v="交通运输业"/>
    <n v="1500"/>
    <n v="250"/>
    <n v="31"/>
    <m/>
    <s v="小型企业"/>
    <s v="小微企业"/>
    <m/>
    <m/>
    <m/>
    <m/>
    <s v="浙江网商银行股份有限公司"/>
    <n v="18.5"/>
    <s v="流动资金贷款"/>
    <n v="9.8000000000000007"/>
    <s v="人民币"/>
    <s v="否"/>
    <s v="2022-11-01 00:00:00"/>
    <s v="2024-06-01 00:00:00"/>
    <m/>
    <s v="89130800301107109320221101"/>
    <m/>
    <s v="R88-57921553"/>
    <s v="GUAR89130800301107109320221101891308"/>
    <n v="1"/>
    <m/>
    <s v="无"/>
    <n v="20"/>
    <n v="40"/>
    <n v="0"/>
    <n v="20"/>
    <n v="20"/>
    <n v="0"/>
    <m/>
    <s v=""/>
    <s v="网商202211"/>
    <s v="国担非专项业务"/>
    <m/>
    <s v="国担非专项业务"/>
    <m/>
    <s v="2022-12-29 14:41:50"/>
    <s v="2022-12-30 16:50:03"/>
    <s v="2022-12-09 11:25:23"/>
    <s v="刘畅之"/>
    <m/>
    <s v="省再担合规性审查通过"/>
    <s v="国担合规性审查通过"/>
    <m/>
    <n v="18.5"/>
    <n v="18.5"/>
    <n v="578"/>
    <n v="0"/>
    <n v="0"/>
    <n v="2E-3"/>
    <n v="370"/>
    <n v="370"/>
    <m/>
  </r>
  <r>
    <s v="4301122110110034"/>
    <s v="国担非专项业务"/>
    <s v="新增"/>
    <x v="7"/>
    <m/>
    <s v="湖南省融资再担保有限公司"/>
    <s v="肖高科"/>
    <s v="小微企业主"/>
    <s v="居民身份证"/>
    <s v="430421198604023271"/>
    <m/>
    <m/>
    <s v="常宁市君达建筑工程劳务有限公司"/>
    <s v="91430482MA4P8G3U9R"/>
    <s v="私人控股"/>
    <s v="否"/>
    <s v="湖南省/衡阳市/常宁市"/>
    <s v="其他人力资源服务"/>
    <s v="租赁和商务服务业"/>
    <n v="150"/>
    <n v="25"/>
    <n v="20"/>
    <m/>
    <s v="小型企业"/>
    <s v="小微企业"/>
    <m/>
    <m/>
    <m/>
    <m/>
    <s v="浙江网商银行股份有限公司"/>
    <n v="40"/>
    <s v="流动资金贷款"/>
    <n v="8"/>
    <s v="人民币"/>
    <s v="否"/>
    <s v="2022-11-01 00:00:00"/>
    <s v="2024-06-01 00:00:00"/>
    <m/>
    <s v="89130800379035906520221101"/>
    <m/>
    <s v="R88-57921553"/>
    <s v="GUAR89130800379035906520221101891308"/>
    <n v="1"/>
    <m/>
    <s v="无"/>
    <n v="20"/>
    <n v="40"/>
    <n v="0"/>
    <n v="20"/>
    <n v="20"/>
    <n v="0"/>
    <m/>
    <s v=""/>
    <s v="网商202211"/>
    <s v="国担非专项业务"/>
    <m/>
    <s v="国担非专项业务"/>
    <m/>
    <s v="2022-12-29 14:41:50"/>
    <s v="2022-12-30 16:50:03"/>
    <s v="2022-12-09 11:25:23"/>
    <s v="刘畅之"/>
    <m/>
    <s v="省再担合规性审查通过"/>
    <s v="国担合规性审查通过"/>
    <m/>
    <n v="40"/>
    <n v="40"/>
    <n v="578"/>
    <n v="0"/>
    <n v="0"/>
    <n v="2E-3"/>
    <n v="800"/>
    <n v="800"/>
    <m/>
  </r>
  <r>
    <s v="4301122110110035"/>
    <s v="国担非专项业务"/>
    <s v="新增"/>
    <x v="7"/>
    <m/>
    <s v="湖南省融资再担保有限公司"/>
    <s v="张坚"/>
    <s v="小微企业主"/>
    <s v="居民身份证"/>
    <s v="430902199008168012"/>
    <m/>
    <m/>
    <s v="湖南洛奇广告传媒有限公司"/>
    <s v="91430900MA4TEPQN9M"/>
    <s v="私人控股"/>
    <s v="否"/>
    <s v="湖南省/益阳市/资阳区"/>
    <s v="其他广告服务"/>
    <s v="租赁和商务服务业"/>
    <n v="200"/>
    <n v="83.333298999999997"/>
    <n v="16"/>
    <m/>
    <s v="小型企业"/>
    <s v="小微企业"/>
    <s v="8.4.0"/>
    <m/>
    <m/>
    <m/>
    <s v="浙江网商银行股份有限公司"/>
    <n v="6"/>
    <s v="流动资金贷款"/>
    <n v="9.8000000000000007"/>
    <s v="人民币"/>
    <s v="否"/>
    <s v="2022-11-01 00:00:00"/>
    <s v="2024-06-01 00:00:00"/>
    <m/>
    <s v="89130800520782813120221101"/>
    <m/>
    <s v="R88-57921553"/>
    <s v="GUAR89130800520782813120221101891308"/>
    <n v="1"/>
    <m/>
    <s v="无"/>
    <n v="20"/>
    <n v="40"/>
    <n v="0"/>
    <n v="20"/>
    <n v="20"/>
    <n v="0"/>
    <m/>
    <s v=""/>
    <s v="网商202211"/>
    <s v="国担非专项业务"/>
    <m/>
    <s v="国担非专项业务"/>
    <m/>
    <s v="2022-12-29 14:41:50"/>
    <s v="2022-12-30 16:50:03"/>
    <s v="2022-12-09 11:25:23"/>
    <s v="刘畅之"/>
    <m/>
    <s v="省再担合规性审查通过"/>
    <s v="国担合规性审查通过"/>
    <m/>
    <n v="6"/>
    <n v="6"/>
    <n v="578"/>
    <n v="0"/>
    <n v="0"/>
    <n v="2E-3"/>
    <n v="120"/>
    <n v="120"/>
    <m/>
  </r>
  <r>
    <s v="4301122110210006"/>
    <s v="国担非专项业务"/>
    <s v="新增"/>
    <x v="7"/>
    <m/>
    <s v="湖南省融资再担保有限公司"/>
    <s v="黄剑纯"/>
    <s v="个体工商户"/>
    <s v="居民身份证"/>
    <s v="430624197011260525"/>
    <m/>
    <m/>
    <s v="湘阴县优喜洗衣会所"/>
    <s v="92430624MA4M1YQY6U"/>
    <s v="私人控股"/>
    <s v="否"/>
    <s v="湖南省/岳阳市/湘阴县"/>
    <s v="洗染服务"/>
    <s v="其他未列明行业"/>
    <n v="35"/>
    <n v="323.27999899999998"/>
    <n v="23"/>
    <m/>
    <s v="其他"/>
    <s v="小微企业"/>
    <m/>
    <m/>
    <m/>
    <m/>
    <s v="浙江网商银行股份有限公司"/>
    <n v="2"/>
    <s v="个人经营性贷款"/>
    <n v="8.1080000000000005"/>
    <s v="人民币"/>
    <s v="否"/>
    <s v="2022-11-02 00:00:00"/>
    <s v="2024-06-02 00:00:00"/>
    <m/>
    <s v="89130800023429412820221102"/>
    <m/>
    <s v="R88-57921553"/>
    <s v="GUAR89130800023429412820221102891308"/>
    <n v="1"/>
    <m/>
    <s v="无"/>
    <n v="20"/>
    <n v="40"/>
    <n v="0"/>
    <n v="20"/>
    <n v="20"/>
    <n v="0"/>
    <m/>
    <s v=""/>
    <s v="网商202211"/>
    <s v="国担非专项业务"/>
    <m/>
    <s v="国担非专项业务"/>
    <m/>
    <s v="2022-12-29 14:41:50"/>
    <s v="2022-12-30 16:50:03"/>
    <s v="2022-12-09 11:25:23"/>
    <s v="刘畅之"/>
    <m/>
    <s v="省再担合规性审查通过"/>
    <s v="国担合规性审查通过"/>
    <m/>
    <n v="2"/>
    <n v="2"/>
    <n v="578"/>
    <n v="0"/>
    <n v="0"/>
    <n v="2E-3"/>
    <n v="40"/>
    <n v="40"/>
    <m/>
  </r>
  <r>
    <s v="4301122110210007"/>
    <s v="国担非专项业务"/>
    <s v="新增"/>
    <x v="7"/>
    <m/>
    <s v="湖南省融资再担保有限公司"/>
    <s v="周斌"/>
    <s v="小微企业主"/>
    <s v="居民身份证"/>
    <s v="431024199106202755"/>
    <m/>
    <m/>
    <s v="郴州追逐文化传媒有限公司"/>
    <s v="91431024MA4PL6B16F"/>
    <s v="私人控股"/>
    <s v="否"/>
    <s v="湖南省/郴州市/嘉禾县"/>
    <s v="其他文化艺术业"/>
    <s v="其他未列明行业"/>
    <n v="150"/>
    <n v="25"/>
    <n v="14"/>
    <m/>
    <s v="小型企业"/>
    <s v="小微企业"/>
    <m/>
    <m/>
    <m/>
    <m/>
    <s v="浙江网商银行股份有限公司"/>
    <n v="7"/>
    <s v="流动资金贷款"/>
    <n v="9.8000000000000007"/>
    <s v="人民币"/>
    <s v="否"/>
    <s v="2022-11-02 00:00:00"/>
    <s v="2024-06-02 00:00:00"/>
    <m/>
    <s v="89130800028927411320221102"/>
    <m/>
    <s v="R88-57921553"/>
    <s v="GUAR89130800028927411320221102891308"/>
    <n v="1"/>
    <m/>
    <s v="无"/>
    <n v="20"/>
    <n v="40"/>
    <n v="0"/>
    <n v="20"/>
    <n v="20"/>
    <n v="0"/>
    <m/>
    <s v=""/>
    <s v="网商202211"/>
    <s v="国担非专项业务"/>
    <m/>
    <s v="国担非专项业务"/>
    <m/>
    <s v="2022-12-29 14:41:50"/>
    <s v="2022-12-30 16:50:24"/>
    <s v="2022-12-09 11:25:23"/>
    <s v="刘畅之"/>
    <m/>
    <s v="省再担合规性审查通过"/>
    <s v="国担合规性审查通过"/>
    <m/>
    <n v="7"/>
    <n v="7"/>
    <n v="578"/>
    <n v="0"/>
    <n v="0"/>
    <n v="2E-3"/>
    <n v="140"/>
    <n v="140"/>
    <m/>
  </r>
  <r>
    <s v="4301122110210008"/>
    <s v="国担非专项业务"/>
    <s v="新增"/>
    <x v="7"/>
    <m/>
    <s v="湖南省融资再担保有限公司"/>
    <s v="易锋"/>
    <s v="小微企业主"/>
    <s v="居民身份证"/>
    <s v="430723198306172614"/>
    <m/>
    <m/>
    <s v="湖南澧州馨诚广告有限公司"/>
    <s v="91430723MA4L45X177"/>
    <s v="私人控股"/>
    <s v="否"/>
    <s v="湖南省/常德市/澧县"/>
    <s v="其他广告服务"/>
    <s v="租赁和商务服务业"/>
    <n v="150"/>
    <n v="1500"/>
    <n v="3"/>
    <m/>
    <s v="微型企业"/>
    <s v="小微企业"/>
    <s v="8.4.0"/>
    <m/>
    <m/>
    <m/>
    <s v="浙江网商银行股份有限公司"/>
    <n v="21.4"/>
    <s v="流动资金贷款"/>
    <n v="8"/>
    <s v="人民币"/>
    <s v="否"/>
    <s v="2022-11-02 00:00:00"/>
    <s v="2024-06-02 00:00:00"/>
    <m/>
    <s v="89130800042833310320221102"/>
    <m/>
    <s v="R88-57921553"/>
    <s v="GUAR89130800042833310320221102891308"/>
    <n v="1"/>
    <m/>
    <s v="无"/>
    <n v="20"/>
    <n v="40"/>
    <n v="0"/>
    <n v="20"/>
    <n v="20"/>
    <n v="0"/>
    <m/>
    <s v=""/>
    <s v="网商202211"/>
    <s v="国担非专项业务"/>
    <m/>
    <s v="国担非专项业务"/>
    <m/>
    <s v="2022-12-29 14:41:50"/>
    <s v="2022-12-30 16:50:24"/>
    <s v="2022-12-09 11:25:23"/>
    <s v="刘畅之"/>
    <m/>
    <s v="省再担合规性审查通过"/>
    <s v="国担合规性审查通过"/>
    <m/>
    <n v="21.4"/>
    <n v="21.4"/>
    <n v="578"/>
    <n v="0"/>
    <n v="0"/>
    <n v="2E-3"/>
    <n v="428"/>
    <n v="428"/>
    <m/>
  </r>
  <r>
    <s v="4301122110210009"/>
    <s v="国担非专项业务"/>
    <s v="新增"/>
    <x v="7"/>
    <m/>
    <s v="湖南省融资再担保有限公司"/>
    <s v="廖丽"/>
    <s v="个体工商户"/>
    <s v="居民身份证"/>
    <s v="430981198706093063"/>
    <m/>
    <m/>
    <s v="沅江市黄茅洲镇汐汐小屋超市"/>
    <s v="92430981MA4RC0CY9Q"/>
    <s v="私人控股"/>
    <s v="否"/>
    <s v="湖南省/益阳市/沅江市"/>
    <s v="超级市场零售"/>
    <s v="零售业"/>
    <n v="10"/>
    <n v="177.01329899999999"/>
    <n v="10"/>
    <m/>
    <s v="其他"/>
    <s v="小微企业"/>
    <m/>
    <m/>
    <m/>
    <m/>
    <s v="浙江网商银行股份有限公司"/>
    <n v="9.2590000000000003"/>
    <s v="个人经营性贷款"/>
    <n v="9.8000000000000007"/>
    <s v="人民币"/>
    <s v="否"/>
    <s v="2022-11-02 00:00:00"/>
    <s v="2024-06-02 00:00:00"/>
    <m/>
    <s v="89130800068912602120221102"/>
    <m/>
    <s v="R88-57921553"/>
    <s v="GUAR89130800068912602120221102891308"/>
    <n v="1"/>
    <m/>
    <s v="无"/>
    <n v="20"/>
    <n v="40"/>
    <n v="0"/>
    <n v="20"/>
    <n v="20"/>
    <n v="0"/>
    <m/>
    <s v=""/>
    <s v="网商202211"/>
    <s v="国担非专项业务"/>
    <m/>
    <s v="国担非专项业务"/>
    <m/>
    <s v="2022-12-29 14:41:50"/>
    <s v="2022-12-30 16:50:03"/>
    <s v="2022-12-09 11:25:23"/>
    <s v="刘畅之"/>
    <m/>
    <s v="省再担合规性审查通过"/>
    <s v="国担合规性审查通过"/>
    <m/>
    <n v="9.2590000000000003"/>
    <n v="9.2590000000000003"/>
    <n v="578"/>
    <n v="0"/>
    <n v="0"/>
    <n v="2E-3"/>
    <n v="185.18"/>
    <n v="185.18"/>
    <m/>
  </r>
  <r>
    <s v="4301122110210010"/>
    <s v="国担非专项业务"/>
    <s v="新增"/>
    <x v="7"/>
    <m/>
    <s v="湖南省融资再担保有限公司"/>
    <s v="张家发"/>
    <s v="个体工商户"/>
    <s v="居民身份证"/>
    <s v="43072219851127893X"/>
    <m/>
    <m/>
    <s v="长沙县星沙惠农鲜蔬果超市"/>
    <s v="92430121MA4PMGE93R"/>
    <s v="私人控股"/>
    <s v="否"/>
    <s v="湖南省/长沙市/长沙县"/>
    <s v="其他食品零售"/>
    <s v="零售业"/>
    <n v="10"/>
    <n v="1E-3"/>
    <n v="13"/>
    <m/>
    <s v="其他"/>
    <s v="小微企业"/>
    <m/>
    <m/>
    <m/>
    <m/>
    <s v="浙江网商银行股份有限公司"/>
    <n v="2"/>
    <s v="个人经营性贷款"/>
    <n v="9.8000000000000007"/>
    <s v="人民币"/>
    <s v="否"/>
    <s v="2022-11-02 00:00:00"/>
    <s v="2024-06-02 00:00:00"/>
    <m/>
    <s v="89130800082892703220221102"/>
    <m/>
    <s v="R88-57921553"/>
    <s v="GUAR89130800082892703220221102891308"/>
    <n v="1"/>
    <m/>
    <s v="无"/>
    <n v="20"/>
    <n v="40"/>
    <n v="0"/>
    <n v="20"/>
    <n v="20"/>
    <n v="0"/>
    <m/>
    <s v=""/>
    <s v="网商202211"/>
    <s v="国担非专项业务"/>
    <m/>
    <s v="国担非专项业务"/>
    <m/>
    <s v="2022-12-29 14:41:50"/>
    <s v="2022-12-30 16:50:03"/>
    <s v="2022-12-09 11:25:23"/>
    <s v="刘畅之"/>
    <m/>
    <s v="省再担合规性审查通过"/>
    <s v="国担合规性审查通过"/>
    <m/>
    <n v="2"/>
    <n v="2"/>
    <n v="578"/>
    <n v="0"/>
    <n v="0"/>
    <n v="2E-3"/>
    <n v="40"/>
    <n v="40"/>
    <m/>
  </r>
  <r>
    <s v="4301122110210011"/>
    <s v="国担非专项业务"/>
    <s v="新增"/>
    <x v="7"/>
    <m/>
    <s v="湖南省融资再担保有限公司"/>
    <s v="何世智"/>
    <s v="个体工商户"/>
    <s v="居民身份证"/>
    <s v="43292519790316201X"/>
    <m/>
    <m/>
    <s v="江永县夏层铺建德批发部"/>
    <s v="92431125MA4P2E8D3G"/>
    <s v="私人控股"/>
    <s v="否"/>
    <s v="湖南省/永州市/江永县"/>
    <s v="其他综合零售"/>
    <s v="零售业"/>
    <n v="8"/>
    <n v="463"/>
    <n v="6"/>
    <m/>
    <s v="其他"/>
    <s v="小微企业"/>
    <m/>
    <m/>
    <m/>
    <m/>
    <s v="浙江网商银行股份有限公司"/>
    <n v="6.6"/>
    <s v="个人经营性贷款"/>
    <n v="9.8000000000000007"/>
    <s v="人民币"/>
    <s v="否"/>
    <s v="2022-11-02 00:00:00"/>
    <s v="2024-06-02 00:00:00"/>
    <m/>
    <s v="89130800089813110020221102"/>
    <m/>
    <s v="R88-57921553"/>
    <s v="GUAR89130800089813110020221102891308"/>
    <n v="1"/>
    <m/>
    <s v="无"/>
    <n v="20"/>
    <n v="40"/>
    <n v="0"/>
    <n v="20"/>
    <n v="20"/>
    <n v="0"/>
    <m/>
    <s v=""/>
    <s v="网商202211"/>
    <s v="国担非专项业务"/>
    <m/>
    <s v="国担非专项业务"/>
    <m/>
    <s v="2022-12-29 14:41:50"/>
    <s v="2022-12-30 16:50:03"/>
    <s v="2022-12-09 11:25:23"/>
    <s v="刘畅之"/>
    <m/>
    <s v="省再担合规性审查通过"/>
    <s v="国担合规性审查通过"/>
    <m/>
    <n v="6.6"/>
    <n v="6.6"/>
    <n v="578"/>
    <n v="0"/>
    <n v="0"/>
    <n v="2E-3"/>
    <n v="132"/>
    <n v="132"/>
    <m/>
  </r>
  <r>
    <s v="4301122110210012"/>
    <s v="国担非专项业务"/>
    <s v="新增"/>
    <x v="7"/>
    <m/>
    <s v="湖南省融资再担保有限公司"/>
    <s v="王忠平"/>
    <s v="个体工商户"/>
    <s v="居民身份证"/>
    <s v="430528197601115870"/>
    <m/>
    <m/>
    <s v="王忠平--湖南省新宁县马头桥乡马头桥街上"/>
    <s v="92430528MA4LYG176Y"/>
    <s v="私人控股"/>
    <s v="否"/>
    <s v="湖南省/邵阳市/新宁县"/>
    <s v="五金零售"/>
    <s v="零售业"/>
    <n v="1.2"/>
    <n v="1E-3"/>
    <n v="23"/>
    <m/>
    <s v="其他"/>
    <s v="小微企业"/>
    <m/>
    <m/>
    <m/>
    <m/>
    <s v="浙江网商银行股份有限公司"/>
    <n v="8"/>
    <s v="个人经营性贷款"/>
    <n v="9"/>
    <s v="人民币"/>
    <s v="否"/>
    <s v="2022-11-02 00:00:00"/>
    <s v="2024-06-02 00:00:00"/>
    <m/>
    <s v="89130800096997111820221102"/>
    <m/>
    <s v="R88-57921553"/>
    <s v="GUAR89130800096997111820221102891308"/>
    <n v="1"/>
    <m/>
    <s v="无"/>
    <n v="20"/>
    <n v="40"/>
    <n v="0"/>
    <n v="20"/>
    <n v="20"/>
    <n v="0"/>
    <m/>
    <s v=""/>
    <s v="网商202211"/>
    <s v="国担非专项业务"/>
    <m/>
    <s v="国担非专项业务"/>
    <m/>
    <s v="2022-12-29 14:41:50"/>
    <s v="2022-12-30 16:50:24"/>
    <s v="2022-12-09 11:25:23"/>
    <s v="刘畅之"/>
    <m/>
    <s v="省再担合规性审查通过"/>
    <s v="国担合规性审查通过"/>
    <m/>
    <n v="8"/>
    <n v="8"/>
    <n v="578"/>
    <n v="0"/>
    <n v="0"/>
    <n v="2E-3"/>
    <n v="160"/>
    <n v="160"/>
    <m/>
  </r>
  <r>
    <s v="4301122110210013"/>
    <s v="国担非专项业务"/>
    <s v="新增"/>
    <x v="7"/>
    <m/>
    <s v="湖南省融资再担保有限公司"/>
    <s v="郭勇"/>
    <s v="个体工商户"/>
    <s v="居民身份证"/>
    <s v="430722198505225612"/>
    <m/>
    <m/>
    <s v="武陵区郭勇日用品商行"/>
    <s v="92430702MA4LULT767"/>
    <s v="私人控股"/>
    <s v="否"/>
    <s v="湖南省/常德市/武陵区"/>
    <s v="厨具卫具及日用杂品零售"/>
    <s v="零售业"/>
    <n v="1"/>
    <n v="1E-3"/>
    <n v="12"/>
    <m/>
    <s v="其他"/>
    <s v="小微企业"/>
    <m/>
    <m/>
    <m/>
    <m/>
    <s v="浙江网商银行股份有限公司"/>
    <n v="5"/>
    <s v="个人经营性贷款"/>
    <n v="9.8000000000000007"/>
    <s v="人民币"/>
    <s v="否"/>
    <s v="2022-11-02 00:00:00"/>
    <s v="2024-06-02 00:00:00"/>
    <m/>
    <s v="89130800101496306520221102"/>
    <m/>
    <s v="R88-57921553"/>
    <s v="GUAR89130800101496306520221102891308"/>
    <n v="1"/>
    <m/>
    <s v="无"/>
    <n v="20"/>
    <n v="40"/>
    <n v="0"/>
    <n v="20"/>
    <n v="20"/>
    <n v="0"/>
    <m/>
    <s v=""/>
    <s v="网商202211"/>
    <s v="国担非专项业务"/>
    <m/>
    <s v="国担非专项业务"/>
    <m/>
    <s v="2022-12-29 14:41:50"/>
    <s v="2022-12-30 16:50:24"/>
    <s v="2022-12-09 11:25:23"/>
    <s v="刘畅之"/>
    <m/>
    <s v="省再担合规性审查通过"/>
    <s v="国担合规性审查通过"/>
    <m/>
    <n v="5"/>
    <n v="5"/>
    <n v="578"/>
    <n v="0"/>
    <n v="0"/>
    <n v="2E-3"/>
    <n v="100"/>
    <n v="100"/>
    <m/>
  </r>
  <r>
    <s v="4301122110210014"/>
    <s v="国担非专项业务"/>
    <s v="新增"/>
    <x v="7"/>
    <m/>
    <s v="湖南省融资再担保有限公司"/>
    <s v="王钟莹"/>
    <s v="个体工商户"/>
    <s v="居民身份证"/>
    <s v="431202199102153258"/>
    <m/>
    <m/>
    <s v="中方县顺启照明"/>
    <s v="92431221MA4MLWWBX7"/>
    <s v="私人控股"/>
    <s v="否"/>
    <s v="湖南省/怀化市/中方县"/>
    <s v="灯具零售"/>
    <s v="零售业"/>
    <n v="9"/>
    <n v="121.7333"/>
    <n v="4"/>
    <m/>
    <s v="其他"/>
    <s v="小微企业"/>
    <m/>
    <m/>
    <m/>
    <m/>
    <s v="浙江网商银行股份有限公司"/>
    <n v="3"/>
    <s v="个人经营性贷款"/>
    <n v="9.8000000000000007"/>
    <s v="人民币"/>
    <s v="否"/>
    <s v="2022-11-02 00:00:00"/>
    <s v="2024-06-02 00:00:00"/>
    <m/>
    <s v="89130800103241813420221102"/>
    <m/>
    <s v="R88-57921553"/>
    <s v="GUAR89130800103241813420221102891308"/>
    <n v="1"/>
    <m/>
    <s v="无"/>
    <n v="20"/>
    <n v="40"/>
    <n v="0"/>
    <n v="20"/>
    <n v="20"/>
    <n v="0"/>
    <m/>
    <s v=""/>
    <s v="网商202211"/>
    <s v="国担非专项业务"/>
    <m/>
    <s v="国担非专项业务"/>
    <m/>
    <s v="2022-12-29 14:41:50"/>
    <s v="2022-12-30 16:50:24"/>
    <s v="2022-12-09 11:25:23"/>
    <s v="刘畅之"/>
    <m/>
    <s v="省再担合规性审查通过"/>
    <s v="国担合规性审查通过"/>
    <m/>
    <n v="3"/>
    <n v="3"/>
    <n v="578"/>
    <n v="0"/>
    <n v="0"/>
    <n v="2E-3"/>
    <n v="60"/>
    <n v="60"/>
    <m/>
  </r>
  <r>
    <s v="4301122110210015"/>
    <s v="国担非专项业务"/>
    <s v="新增"/>
    <x v="7"/>
    <s v=""/>
    <s v="湖南省融资再担保有限公司"/>
    <s v="杨秋平"/>
    <s v="个体工商户"/>
    <s v="居民身份证"/>
    <s v="430529198906283788"/>
    <m/>
    <m/>
    <s v="绥宁县海文造型设计"/>
    <s v="92430527MA4LHXAMXJ"/>
    <s v="私人控股"/>
    <s v="否"/>
    <s v="湖南省/邵阳市/绥宁县"/>
    <s v="理发及美容服务"/>
    <s v="其他未列明行业"/>
    <n v="6"/>
    <n v="1E-3"/>
    <n v="23"/>
    <m/>
    <s v="其他"/>
    <s v="小微企业"/>
    <s v=""/>
    <m/>
    <m/>
    <m/>
    <s v="浙江网商银行股份有限公司"/>
    <n v="2"/>
    <s v="个人经营性贷款"/>
    <n v="8"/>
    <s v="人民币"/>
    <s v="否"/>
    <s v="2022-11-02 00:00:00"/>
    <s v="2024-06-02 00:00:00"/>
    <m/>
    <s v="89130800109436700520221102"/>
    <m/>
    <s v="R88-57921553"/>
    <s v="GUAR89130800109436700520221102891308"/>
    <n v="1"/>
    <m/>
    <s v="无"/>
    <n v="20"/>
    <n v="40"/>
    <n v="0"/>
    <n v="20"/>
    <n v="20"/>
    <n v="0"/>
    <m/>
    <s v=""/>
    <s v="网商202211"/>
    <s v="国担非专项业务"/>
    <s v=""/>
    <s v="国担非专项业务"/>
    <m/>
    <s v="2022-12-29 14:41:50"/>
    <s v="2022-12-30 16:50:03"/>
    <s v="2022-12-09 00:00:00"/>
    <s v="刘畅之"/>
    <m/>
    <s v="省再担合规性审查通过"/>
    <s v="国担合规性审查通过"/>
    <m/>
    <n v="2"/>
    <n v="2"/>
    <n v="578"/>
    <n v="0"/>
    <n v="0"/>
    <n v="2E-3"/>
    <n v="40"/>
    <n v="40"/>
    <m/>
  </r>
  <r>
    <s v="4301122110210016"/>
    <s v="国担非专项业务"/>
    <s v="新增"/>
    <x v="7"/>
    <m/>
    <s v="湖南省融资再担保有限公司"/>
    <s v="彭泽"/>
    <s v="个体工商户"/>
    <s v="居民身份证"/>
    <s v="430124198710186579"/>
    <m/>
    <m/>
    <s v="宁乡双江口镇彭晓泽种植户"/>
    <s v="92430124MA4QXU6H7C"/>
    <s v="私人控股"/>
    <s v="否"/>
    <s v="湖南省/长沙市/宁乡市"/>
    <s v="其他谷物种植"/>
    <s v="农、林、牧、渔业"/>
    <n v="5"/>
    <n v="2.88"/>
    <n v="1"/>
    <m/>
    <s v="其他"/>
    <s v="三农,小微企业"/>
    <m/>
    <m/>
    <m/>
    <m/>
    <s v="浙江网商银行股份有限公司"/>
    <n v="2"/>
    <s v="个人经营性贷款"/>
    <n v="5.6"/>
    <s v="人民币"/>
    <s v="否"/>
    <s v="2022-11-02 00:00:00"/>
    <s v="2024-06-02 00:00:00"/>
    <m/>
    <s v="89130800196924600620221102"/>
    <m/>
    <s v="R88-57921553"/>
    <s v="GUAR89130800196924600620221102891308"/>
    <n v="1"/>
    <m/>
    <s v="无"/>
    <n v="20"/>
    <n v="40"/>
    <n v="0"/>
    <n v="20"/>
    <n v="20"/>
    <n v="0"/>
    <m/>
    <s v=""/>
    <s v="网商202211"/>
    <s v="国担非专项业务"/>
    <m/>
    <s v="国担非专项业务"/>
    <m/>
    <s v="2022-12-29 14:41:50"/>
    <s v="2022-12-30 16:50:03"/>
    <s v="2022-12-09 11:25:23"/>
    <s v="刘畅之"/>
    <m/>
    <s v="省再担合规性审查通过"/>
    <s v="国担合规性审查通过"/>
    <m/>
    <n v="2"/>
    <n v="2"/>
    <n v="578"/>
    <n v="0"/>
    <n v="0"/>
    <n v="2E-3"/>
    <n v="40"/>
    <n v="40"/>
    <m/>
  </r>
  <r>
    <s v="4301122110210017"/>
    <s v="国担非专项业务"/>
    <s v="新增"/>
    <x v="7"/>
    <m/>
    <s v="湖南省融资再担保有限公司"/>
    <s v="肖强"/>
    <s v="小微企业主"/>
    <s v="居民身份证"/>
    <s v="430124198607177770"/>
    <m/>
    <m/>
    <s v="长沙丰强农业有限公司"/>
    <s v="91430124MA4L6H9937"/>
    <s v="私人控股"/>
    <s v="否"/>
    <s v="湖南省/长沙市/宁乡市"/>
    <s v="其他园艺作物种植"/>
    <s v="农、林、牧、渔业"/>
    <n v="50"/>
    <n v="75"/>
    <n v="1"/>
    <m/>
    <s v="小型企业"/>
    <s v="三农,小微企业"/>
    <m/>
    <m/>
    <m/>
    <m/>
    <s v="浙江网商银行股份有限公司"/>
    <n v="2.5"/>
    <s v="流动资金贷款"/>
    <n v="7"/>
    <s v="人民币"/>
    <s v="否"/>
    <s v="2022-11-02 00:00:00"/>
    <s v="2024-06-02 00:00:00"/>
    <m/>
    <s v="89130800273994107520221102"/>
    <m/>
    <s v="R88-57921553"/>
    <s v="GUAR89130800273994107520221102891308"/>
    <n v="1"/>
    <m/>
    <s v="无"/>
    <n v="20"/>
    <n v="40"/>
    <n v="0"/>
    <n v="20"/>
    <n v="20"/>
    <n v="0"/>
    <m/>
    <s v=""/>
    <s v="网商202211"/>
    <s v="国担非专项业务"/>
    <m/>
    <s v="国担非专项业务"/>
    <m/>
    <s v="2022-12-29 14:41:50"/>
    <s v="2022-12-30 16:50:03"/>
    <s v="2022-12-09 11:25:23"/>
    <s v="刘畅之"/>
    <m/>
    <s v="省再担合规性审查通过"/>
    <s v="国担合规性审查通过"/>
    <m/>
    <n v="2.5"/>
    <n v="2.5"/>
    <n v="578"/>
    <n v="0"/>
    <n v="0"/>
    <n v="2E-3"/>
    <n v="50"/>
    <n v="50"/>
    <m/>
  </r>
  <r>
    <s v="4301122110210018"/>
    <s v="国担非专项业务"/>
    <s v="新增"/>
    <x v="7"/>
    <m/>
    <s v="湖南省融资再担保有限公司"/>
    <s v="何启亮"/>
    <s v="小微企业主"/>
    <s v="居民身份证"/>
    <s v="360681198509227718"/>
    <m/>
    <m/>
    <s v="溆浦县豪越汽车销售有限公司"/>
    <s v="91431224MA4QJE1F9M"/>
    <s v="私人控股"/>
    <s v="否"/>
    <s v="湖南省/怀化市/溆浦县"/>
    <s v="汽车及零配件批发"/>
    <s v="批发业"/>
    <n v="12"/>
    <n v="1636"/>
    <n v="5"/>
    <m/>
    <s v="小型企业"/>
    <s v="小微企业"/>
    <m/>
    <m/>
    <m/>
    <m/>
    <s v="浙江网商银行股份有限公司"/>
    <n v="4"/>
    <s v="流动资金贷款"/>
    <n v="9.8000000000000007"/>
    <s v="人民币"/>
    <s v="否"/>
    <s v="2022-11-02 00:00:00"/>
    <s v="2024-06-02 00:00:00"/>
    <m/>
    <s v="89130800278283209420221102"/>
    <m/>
    <s v="R88-57921553"/>
    <s v="GUAR89130800278283209420221102891308"/>
    <n v="1"/>
    <m/>
    <s v="无"/>
    <n v="20"/>
    <n v="40"/>
    <n v="0"/>
    <n v="20"/>
    <n v="20"/>
    <n v="0"/>
    <m/>
    <s v=""/>
    <s v="网商202211"/>
    <s v="国担非专项业务"/>
    <m/>
    <s v="国担非专项业务"/>
    <m/>
    <s v="2022-12-29 14:41:50"/>
    <s v="2022-12-30 16:50:03"/>
    <s v="2022-12-09 11:25:23"/>
    <s v="刘畅之"/>
    <m/>
    <s v="省再担合规性审查通过"/>
    <s v="国担合规性审查通过"/>
    <m/>
    <n v="4"/>
    <n v="4"/>
    <n v="578"/>
    <n v="0"/>
    <n v="0"/>
    <n v="2E-3"/>
    <n v="80"/>
    <n v="80"/>
    <m/>
  </r>
  <r>
    <s v="4301122110210019"/>
    <s v="国担非专项业务"/>
    <s v="新增"/>
    <x v="7"/>
    <m/>
    <s v="湖南省融资再担保有限公司"/>
    <s v="谢友生"/>
    <s v="小微企业主"/>
    <s v="居民身份证"/>
    <s v="430426197009063030"/>
    <m/>
    <m/>
    <s v="常宁市顺鑫门业有限公司"/>
    <s v="91430482MA4L5CUH39"/>
    <s v="私人控股"/>
    <s v="否"/>
    <s v="湖南省/衡阳市/常宁市"/>
    <s v="软木制品及其他木制品制造"/>
    <s v="工业"/>
    <n v="50"/>
    <n v="30"/>
    <n v="2"/>
    <m/>
    <s v="微型企业"/>
    <s v="小微企业"/>
    <m/>
    <m/>
    <m/>
    <m/>
    <s v="浙江网商银行股份有限公司"/>
    <n v="2"/>
    <s v="流动资金贷款"/>
    <n v="9"/>
    <s v="人民币"/>
    <s v="否"/>
    <s v="2022-11-02 00:00:00"/>
    <s v="2024-06-02 00:00:00"/>
    <m/>
    <s v="89130800329269814920221102"/>
    <m/>
    <s v="R88-57921553"/>
    <s v="GUAR89130800329269814920221102891308"/>
    <n v="1"/>
    <m/>
    <s v="无"/>
    <n v="20"/>
    <n v="40"/>
    <n v="0"/>
    <n v="20"/>
    <n v="20"/>
    <n v="0"/>
    <m/>
    <s v=""/>
    <s v="网商202211"/>
    <s v="国担非专项业务"/>
    <m/>
    <s v="国担非专项业务"/>
    <m/>
    <s v="2022-12-29 14:41:50"/>
    <s v="2022-12-30 16:50:03"/>
    <s v="2022-12-09 11:25:23"/>
    <s v="刘畅之"/>
    <m/>
    <s v="省再担合规性审查通过"/>
    <s v="国担合规性审查通过"/>
    <m/>
    <n v="2"/>
    <n v="2"/>
    <n v="578"/>
    <n v="0"/>
    <n v="0"/>
    <n v="2E-3"/>
    <n v="40"/>
    <n v="40"/>
    <m/>
  </r>
  <r>
    <s v="4301122110210020"/>
    <s v="国担非专项业务"/>
    <s v="新增"/>
    <x v="7"/>
    <m/>
    <s v="湖南省融资再担保有限公司"/>
    <s v="余志宏"/>
    <s v="小微企业主"/>
    <s v="居民身份证"/>
    <s v="430903199201214232"/>
    <m/>
    <m/>
    <s v="益阳启德建筑劳务有限公司"/>
    <s v="91430903MA4T70LTX0"/>
    <s v="私人控股"/>
    <s v="否"/>
    <s v="湖南省/益阳市/赫山区"/>
    <s v="其他房屋建筑业"/>
    <s v="建筑业"/>
    <n v="100"/>
    <n v="37"/>
    <n v="1"/>
    <m/>
    <s v="微型企业"/>
    <s v="小微企业"/>
    <m/>
    <m/>
    <m/>
    <m/>
    <s v="浙江网商银行股份有限公司"/>
    <n v="2"/>
    <s v="流动资金贷款"/>
    <n v="8"/>
    <s v="人民币"/>
    <s v="否"/>
    <s v="2022-11-02 00:00:00"/>
    <s v="2024-06-02 00:00:00"/>
    <m/>
    <s v="89130800473586314220221102"/>
    <m/>
    <s v="R88-57921553"/>
    <s v="GUAR89130800473586314220221102891308"/>
    <n v="1"/>
    <m/>
    <s v="无"/>
    <n v="20"/>
    <n v="40"/>
    <n v="0"/>
    <n v="20"/>
    <n v="20"/>
    <n v="0"/>
    <m/>
    <s v=""/>
    <s v="网商202211"/>
    <s v="国担非专项业务"/>
    <m/>
    <s v="国担非专项业务"/>
    <m/>
    <s v="2022-12-29 14:41:50"/>
    <s v="2022-12-30 16:50:03"/>
    <s v="2022-12-09 11:25:23"/>
    <s v="刘畅之"/>
    <m/>
    <s v="省再担合规性审查通过"/>
    <s v="国担合规性审查通过"/>
    <m/>
    <n v="2"/>
    <n v="2"/>
    <n v="578"/>
    <n v="0"/>
    <n v="0"/>
    <n v="2E-3"/>
    <n v="40"/>
    <n v="40"/>
    <m/>
  </r>
  <r>
    <s v="4301122110310003"/>
    <s v="国担非专项业务"/>
    <s v="新增"/>
    <x v="7"/>
    <m/>
    <s v="湖南省融资再担保有限公司"/>
    <s v="黄清"/>
    <s v="个体工商户"/>
    <s v="居民身份证"/>
    <s v="360312198502260540"/>
    <m/>
    <m/>
    <s v="湘潭市岳塘区土姑娘商行"/>
    <s v="92430304MA7B7R255N"/>
    <s v="私人控股"/>
    <s v="否"/>
    <s v="湖南省/湘潭市/岳塘区"/>
    <s v="其他未列明零售业"/>
    <s v="零售业"/>
    <n v="1"/>
    <n v="461"/>
    <n v="7"/>
    <m/>
    <s v="其他"/>
    <s v="小微企业"/>
    <m/>
    <m/>
    <m/>
    <m/>
    <s v="浙江网商银行股份有限公司"/>
    <n v="13"/>
    <s v="个人经营性贷款"/>
    <n v="6.2"/>
    <s v="人民币"/>
    <s v="否"/>
    <s v="2022-11-03 00:00:00"/>
    <s v="2024-06-03 00:00:00"/>
    <m/>
    <s v="89130800012395713820221103"/>
    <m/>
    <s v="R88-57921553"/>
    <s v="GUAR89130800012395713820221103891308"/>
    <n v="1"/>
    <m/>
    <s v="无"/>
    <n v="20"/>
    <n v="40"/>
    <n v="0"/>
    <n v="20"/>
    <n v="20"/>
    <n v="0"/>
    <m/>
    <s v=""/>
    <s v="网商202211"/>
    <s v="国担非专项业务"/>
    <m/>
    <s v="国担非专项业务"/>
    <m/>
    <s v="2022-12-29 14:41:50"/>
    <s v="2022-12-30 16:50:03"/>
    <s v="2022-12-09 11:25:23"/>
    <s v="刘畅之"/>
    <m/>
    <s v="省再担合规性审查通过"/>
    <s v="国担合规性审查通过"/>
    <m/>
    <n v="13"/>
    <n v="13"/>
    <n v="578"/>
    <n v="0"/>
    <n v="0"/>
    <n v="2E-3"/>
    <n v="260"/>
    <n v="260"/>
    <m/>
  </r>
  <r>
    <s v="4301122110310004"/>
    <s v="国担非专项业务"/>
    <s v="新增"/>
    <x v="7"/>
    <m/>
    <s v="湖南省融资再担保有限公司"/>
    <s v="彭磊磊"/>
    <s v="个体工商户"/>
    <s v="居民身份证"/>
    <s v="431021199002140511"/>
    <m/>
    <m/>
    <s v="桂阳县黄沙坪街道雷子男装店"/>
    <s v="92431021MA4QPK8D64"/>
    <s v="私人控股"/>
    <s v="否"/>
    <s v="湖南省/郴州市/桂阳县"/>
    <s v="服装零售"/>
    <s v="零售业"/>
    <n v="1"/>
    <n v="1E-3"/>
    <n v="8"/>
    <m/>
    <s v="其他"/>
    <s v="小微企业"/>
    <m/>
    <m/>
    <m/>
    <m/>
    <s v="浙江网商银行股份有限公司"/>
    <n v="2"/>
    <s v="个人经营性贷款"/>
    <n v="8"/>
    <s v="人民币"/>
    <s v="否"/>
    <s v="2022-11-03 00:00:00"/>
    <s v="2024-06-03 00:00:00"/>
    <m/>
    <s v="89130800020162204020221103"/>
    <m/>
    <s v="R88-57921553"/>
    <s v="GUAR89130800020162204020221103891308"/>
    <n v="1"/>
    <m/>
    <s v="无"/>
    <n v="20"/>
    <n v="40"/>
    <n v="0"/>
    <n v="20"/>
    <n v="20"/>
    <n v="0"/>
    <m/>
    <s v=""/>
    <s v="网商202211"/>
    <s v="国担非专项业务"/>
    <m/>
    <s v="国担非专项业务"/>
    <m/>
    <s v="2022-12-29 14:41:50"/>
    <s v="2022-12-30 16:50:03"/>
    <s v="2022-12-09 11:25:23"/>
    <s v="刘畅之"/>
    <m/>
    <s v="省再担合规性审查通过"/>
    <s v="国担合规性审查通过"/>
    <m/>
    <n v="2"/>
    <n v="2"/>
    <n v="578"/>
    <n v="0"/>
    <n v="0"/>
    <n v="2E-3"/>
    <n v="40"/>
    <n v="40"/>
    <m/>
  </r>
  <r>
    <s v="4301122110310005"/>
    <s v="国担非专项业务"/>
    <s v="新增"/>
    <x v="7"/>
    <m/>
    <s v="湖南省融资再担保有限公司"/>
    <s v="刘兴"/>
    <s v="个体工商户"/>
    <s v="居民身份证"/>
    <s v="239004197204150333"/>
    <m/>
    <m/>
    <s v="长沙市天心区刘兄餐饮店"/>
    <s v="92430103MA4NB5H4XL"/>
    <s v="私人控股"/>
    <s v="否"/>
    <s v="湖南省/长沙市/天心区"/>
    <s v="正餐服务"/>
    <s v="餐饮业"/>
    <n v="50"/>
    <n v="25"/>
    <n v="2"/>
    <m/>
    <s v="其他"/>
    <s v="小微企业"/>
    <m/>
    <m/>
    <m/>
    <m/>
    <s v="浙江网商银行股份有限公司"/>
    <n v="9"/>
    <s v="个人经营性贷款"/>
    <n v="8"/>
    <s v="人民币"/>
    <s v="否"/>
    <s v="2022-11-03 00:00:00"/>
    <s v="2024-06-03 00:00:00"/>
    <m/>
    <s v="89130800034108413920221103"/>
    <m/>
    <s v="R88-57921553"/>
    <s v="GUAR89130800034108413920221103891308"/>
    <n v="1"/>
    <m/>
    <s v="无"/>
    <n v="20"/>
    <n v="40"/>
    <n v="0"/>
    <n v="20"/>
    <n v="20"/>
    <n v="0"/>
    <m/>
    <s v=""/>
    <s v="网商202211"/>
    <s v="国担非专项业务"/>
    <m/>
    <s v="国担非专项业务"/>
    <m/>
    <s v="2022-12-29 14:41:50"/>
    <s v="2022-12-30 16:50:03"/>
    <s v="2022-12-09 11:25:23"/>
    <s v="刘畅之"/>
    <m/>
    <s v="省再担合规性审查通过"/>
    <s v="国担合规性审查通过"/>
    <m/>
    <n v="9"/>
    <n v="9"/>
    <n v="578"/>
    <n v="0"/>
    <n v="0"/>
    <n v="2E-3"/>
    <n v="180"/>
    <n v="180"/>
    <m/>
  </r>
  <r>
    <s v="4301122110310006"/>
    <s v="国担非专项业务"/>
    <s v="新增"/>
    <x v="7"/>
    <m/>
    <s v="湖南省融资再担保有限公司"/>
    <s v="袁优生"/>
    <s v="个体工商户"/>
    <s v="居民身份证"/>
    <s v="431026198504052113"/>
    <m/>
    <m/>
    <s v="汝城县优优超市"/>
    <s v="92431026MA4LNJDM3E"/>
    <s v="私人控股"/>
    <s v="否"/>
    <s v="湖南省/郴州市/汝城县"/>
    <s v="酒、饮料及茶叶零售"/>
    <s v="零售业"/>
    <n v="30"/>
    <n v="468"/>
    <n v="12"/>
    <m/>
    <s v="其他"/>
    <s v="小微企业"/>
    <m/>
    <m/>
    <m/>
    <m/>
    <s v="浙江网商银行股份有限公司"/>
    <n v="9.5"/>
    <s v="个人经营性贷款"/>
    <n v="8"/>
    <s v="人民币"/>
    <s v="否"/>
    <s v="2022-11-03 00:00:00"/>
    <s v="2024-06-03 00:00:00"/>
    <m/>
    <s v="89130800091641005520221103"/>
    <m/>
    <s v="R88-57921553"/>
    <s v="GUAR89130800091641005520221103891308"/>
    <n v="1"/>
    <m/>
    <s v="无"/>
    <n v="20"/>
    <n v="40"/>
    <n v="0"/>
    <n v="20"/>
    <n v="20"/>
    <n v="0"/>
    <m/>
    <s v=""/>
    <s v="网商202211"/>
    <s v="国担非专项业务"/>
    <m/>
    <s v="国担非专项业务"/>
    <m/>
    <s v="2022-12-29 14:41:50"/>
    <s v="2022-12-30 16:50:03"/>
    <s v="2022-12-09 11:25:23"/>
    <s v="刘畅之"/>
    <m/>
    <s v="省再担合规性审查通过"/>
    <s v="国担合规性审查通过"/>
    <m/>
    <n v="9.5"/>
    <n v="9.5"/>
    <n v="578"/>
    <n v="0"/>
    <n v="0"/>
    <n v="2E-3"/>
    <n v="190"/>
    <n v="190"/>
    <m/>
  </r>
  <r>
    <s v="4301122110310007"/>
    <s v="国担非专项业务"/>
    <s v="新增"/>
    <x v="7"/>
    <m/>
    <s v="湖南省融资再担保有限公司"/>
    <s v="周强"/>
    <s v="个体工商户"/>
    <s v="居民身份证"/>
    <s v="431382199302110057"/>
    <m/>
    <m/>
    <s v="岳阳楼区聚佳日用百货商行"/>
    <s v="92430602MA4LNH7G0G"/>
    <s v="私人控股"/>
    <s v="否"/>
    <s v="湖南省/岳阳市/岳阳楼区"/>
    <s v="百货零售"/>
    <s v="零售业"/>
    <n v="10"/>
    <n v="495"/>
    <n v="8"/>
    <m/>
    <s v="其他"/>
    <s v="小微企业"/>
    <m/>
    <m/>
    <m/>
    <m/>
    <s v="浙江网商银行股份有限公司"/>
    <n v="7.9"/>
    <s v="个人经营性贷款"/>
    <n v="9.8000000000000007"/>
    <s v="人民币"/>
    <s v="否"/>
    <s v="2022-11-03 00:00:00"/>
    <s v="2024-06-03 00:00:00"/>
    <m/>
    <s v="89130800159679507620221103"/>
    <m/>
    <s v="R88-57921553"/>
    <s v="GUAR89130800159679507620221103891308"/>
    <n v="1"/>
    <m/>
    <s v="无"/>
    <n v="20"/>
    <n v="40"/>
    <n v="0"/>
    <n v="20"/>
    <n v="20"/>
    <n v="0"/>
    <m/>
    <s v=""/>
    <s v="网商202211"/>
    <s v="国担非专项业务"/>
    <m/>
    <s v="国担非专项业务"/>
    <m/>
    <s v="2022-12-29 14:41:50"/>
    <s v="2022-12-30 16:49:43"/>
    <s v="2022-12-09 11:25:23"/>
    <s v="刘畅之"/>
    <m/>
    <s v="省再担合规性审查通过"/>
    <s v="国担合规性审查通过"/>
    <m/>
    <n v="7.9"/>
    <n v="7.9"/>
    <n v="578"/>
    <n v="0"/>
    <n v="0"/>
    <n v="2E-3"/>
    <n v="158"/>
    <n v="158"/>
    <m/>
  </r>
  <r>
    <s v="4301122110310008"/>
    <s v="国担非专项业务"/>
    <s v="新增"/>
    <x v="7"/>
    <m/>
    <s v="湖南省融资再担保有限公司"/>
    <s v="熊德明"/>
    <s v="小微企业主"/>
    <s v="居民身份证"/>
    <s v="431222198912202518"/>
    <m/>
    <m/>
    <s v="怀化市远安建筑设备租赁有限公司"/>
    <s v="91431200MA4LXQ0D0C"/>
    <s v="私人控股"/>
    <s v="否"/>
    <s v="湖南省/怀化市/鹤城区"/>
    <s v="建筑工程机械与设备经营租赁"/>
    <s v="租赁和商务服务业"/>
    <n v="150"/>
    <n v="7000"/>
    <n v="23"/>
    <m/>
    <s v="小型企业"/>
    <s v="小微企业"/>
    <m/>
    <m/>
    <m/>
    <m/>
    <s v="浙江网商银行股份有限公司"/>
    <n v="3"/>
    <s v="流动资金贷款"/>
    <n v="9.8000000000000007"/>
    <s v="人民币"/>
    <s v="否"/>
    <s v="2022-11-03 00:00:00"/>
    <s v="2024-06-03 00:00:00"/>
    <m/>
    <s v="89130800160232312520221103"/>
    <m/>
    <s v="R88-57921553"/>
    <s v="GUAR89130800160232312520221103891308"/>
    <n v="1"/>
    <m/>
    <s v="无"/>
    <n v="20"/>
    <n v="40"/>
    <n v="0"/>
    <n v="20"/>
    <n v="20"/>
    <n v="0"/>
    <m/>
    <s v=""/>
    <s v="网商202211"/>
    <s v="国担非专项业务"/>
    <m/>
    <s v="国担非专项业务"/>
    <m/>
    <s v="2022-12-29 14:41:50"/>
    <s v="2022-12-30 16:49:43"/>
    <s v="2022-12-09 11:25:23"/>
    <s v="刘畅之"/>
    <m/>
    <s v="省再担合规性审查通过"/>
    <s v="国担合规性审查通过"/>
    <m/>
    <n v="3"/>
    <n v="3"/>
    <n v="578"/>
    <n v="0"/>
    <n v="0"/>
    <n v="2E-3"/>
    <n v="60"/>
    <n v="60"/>
    <m/>
  </r>
  <r>
    <s v="4301122110310009"/>
    <s v="国担非专项业务"/>
    <s v="新增"/>
    <x v="7"/>
    <m/>
    <s v="湖南省融资再担保有限公司"/>
    <s v="何铁军"/>
    <s v="小微企业主"/>
    <s v="居民身份证"/>
    <s v="432321197702034136"/>
    <m/>
    <m/>
    <s v="益阳市赫山区杆杆家庭农场"/>
    <s v="91430903MA4L49YT3J"/>
    <s v="私人控股"/>
    <s v="否"/>
    <s v="湖南省/益阳市/赫山区"/>
    <s v="其他谷物种植"/>
    <s v="农、林、牧、渔业"/>
    <n v="650"/>
    <n v="75"/>
    <n v="1"/>
    <m/>
    <s v="小型企业"/>
    <s v="三农,小微企业"/>
    <m/>
    <m/>
    <m/>
    <m/>
    <s v="浙江网商银行股份有限公司"/>
    <n v="15"/>
    <s v="流动资金贷款"/>
    <n v="6.2"/>
    <s v="人民币"/>
    <s v="否"/>
    <s v="2022-11-03 00:00:00"/>
    <s v="2024-06-03 00:00:00"/>
    <m/>
    <s v="89130800419710513220221103"/>
    <m/>
    <s v="R88-57921553"/>
    <s v="GUAR89130800419710513220221103891308"/>
    <n v="1"/>
    <m/>
    <s v="无"/>
    <n v="20"/>
    <n v="40"/>
    <n v="0"/>
    <n v="20"/>
    <n v="20"/>
    <n v="0"/>
    <m/>
    <s v=""/>
    <s v="网商202211"/>
    <s v="国担非专项业务"/>
    <m/>
    <s v="国担非专项业务"/>
    <m/>
    <s v="2022-12-29 14:41:50"/>
    <s v="2022-12-30 16:49:43"/>
    <s v="2022-12-09 11:25:23"/>
    <s v="刘畅之"/>
    <m/>
    <s v="省再担合规性审查通过"/>
    <s v="国担合规性审查通过"/>
    <m/>
    <n v="15"/>
    <n v="15"/>
    <n v="578"/>
    <n v="0"/>
    <n v="0"/>
    <n v="2E-3"/>
    <n v="300"/>
    <n v="300"/>
    <m/>
  </r>
  <r>
    <s v="4301122110410005"/>
    <s v="国担非专项业务"/>
    <s v="新增"/>
    <x v="7"/>
    <m/>
    <s v="湖南省融资再担保有限公司"/>
    <s v="宋青"/>
    <s v="个体工商户"/>
    <s v="居民身份证"/>
    <s v="430624199302279735"/>
    <m/>
    <m/>
    <s v="长沙市岳麓区创福水果店"/>
    <s v="92430104MA4R456371"/>
    <s v="私人控股"/>
    <s v="否"/>
    <s v="湖南省/长沙市/岳麓区"/>
    <s v="果品、蔬菜零售"/>
    <s v="零售业"/>
    <n v="5"/>
    <n v="133.33330000000001"/>
    <n v="5"/>
    <m/>
    <s v="其他"/>
    <s v="小微企业"/>
    <m/>
    <m/>
    <m/>
    <m/>
    <s v="浙江网商银行股份有限公司"/>
    <n v="2"/>
    <s v="个人经营性贷款"/>
    <n v="9.8000000000000007"/>
    <s v="人民币"/>
    <s v="否"/>
    <s v="2022-11-04 00:00:00"/>
    <s v="2024-06-04 00:00:00"/>
    <m/>
    <s v="89130800030143106320221104"/>
    <m/>
    <s v="R88-57921553"/>
    <s v="GUAR89130800030143106320221104891308"/>
    <n v="1"/>
    <m/>
    <s v="无"/>
    <n v="20"/>
    <n v="40"/>
    <n v="0"/>
    <n v="20"/>
    <n v="20"/>
    <n v="0"/>
    <m/>
    <s v=""/>
    <s v="网商202211"/>
    <s v="国担非专项业务"/>
    <m/>
    <s v="国担非专项业务"/>
    <m/>
    <s v="2022-12-29 14:41:50"/>
    <s v="2022-12-30 16:49:43"/>
    <s v="2022-12-09 11:25:23"/>
    <s v="刘畅之"/>
    <m/>
    <s v="省再担合规性审查通过"/>
    <s v="国担合规性审查通过"/>
    <m/>
    <n v="2"/>
    <n v="2"/>
    <n v="578"/>
    <n v="0"/>
    <n v="0"/>
    <n v="2E-3"/>
    <n v="40"/>
    <n v="40"/>
    <m/>
  </r>
  <r>
    <s v="4301122110410006"/>
    <s v="国担非专项业务"/>
    <s v="新增"/>
    <x v="7"/>
    <m/>
    <s v="湖南省融资再担保有限公司"/>
    <s v="任立"/>
    <s v="小微企业主"/>
    <s v="居民身份证"/>
    <s v="430621198712105419"/>
    <m/>
    <m/>
    <s v="湖南普林特广告有限公司"/>
    <s v="91430600MA4QFLPM63"/>
    <s v="私人控股"/>
    <s v="否"/>
    <s v="湖南省/岳阳市/岳阳楼区"/>
    <s v="其他广告服务"/>
    <s v="租赁和商务服务业"/>
    <n v="150"/>
    <n v="25"/>
    <n v="16"/>
    <m/>
    <s v="小型企业"/>
    <s v="小微企业"/>
    <s v="8.4.0"/>
    <m/>
    <m/>
    <m/>
    <s v="浙江网商银行股份有限公司"/>
    <n v="9.9"/>
    <s v="流动资金贷款"/>
    <n v="9.8000000000000007"/>
    <s v="人民币"/>
    <s v="否"/>
    <s v="2022-11-04 00:00:00"/>
    <s v="2024-06-04 00:00:00"/>
    <m/>
    <s v="89130800033055806520221104"/>
    <m/>
    <s v="R88-57921553"/>
    <s v="GUAR89130800033055806520221104891308"/>
    <n v="1"/>
    <m/>
    <s v="无"/>
    <n v="20"/>
    <n v="40"/>
    <n v="0"/>
    <n v="20"/>
    <n v="20"/>
    <n v="0"/>
    <m/>
    <s v=""/>
    <s v="网商202211"/>
    <s v="国担非专项业务"/>
    <m/>
    <s v="国担非专项业务"/>
    <m/>
    <s v="2022-12-29 14:41:50"/>
    <s v="2022-12-30 16:50:03"/>
    <s v="2022-12-09 11:25:23"/>
    <s v="刘畅之"/>
    <m/>
    <s v="省再担合规性审查通过"/>
    <s v="国担合规性审查通过"/>
    <m/>
    <n v="9.9"/>
    <n v="9.9"/>
    <n v="578"/>
    <n v="0"/>
    <n v="0"/>
    <n v="2E-3"/>
    <n v="198"/>
    <n v="198"/>
    <m/>
  </r>
  <r>
    <s v="4301122110410007"/>
    <s v="国担非专项业务"/>
    <s v="新增"/>
    <x v="7"/>
    <m/>
    <s v="湖南省融资再担保有限公司"/>
    <s v="罗焕民"/>
    <s v="个体工商户"/>
    <s v="居民身份证"/>
    <s v="431322197810140038"/>
    <m/>
    <m/>
    <s v="新化桑梓镇亮晶二手车超市"/>
    <s v="92431322MA4PQXWA4P"/>
    <s v="私人控股"/>
    <s v="否"/>
    <s v="湖南省/娄底市/新化县"/>
    <s v="汽车旧车零售"/>
    <s v="零售业"/>
    <n v="10"/>
    <n v="141.6267"/>
    <n v="14"/>
    <m/>
    <s v="其他"/>
    <s v="小微企业"/>
    <m/>
    <m/>
    <m/>
    <m/>
    <s v="浙江网商银行股份有限公司"/>
    <n v="6"/>
    <s v="个人经营性贷款"/>
    <n v="9.8000000000000007"/>
    <s v="人民币"/>
    <s v="否"/>
    <s v="2022-11-04 00:00:00"/>
    <s v="2024-06-04 00:00:00"/>
    <m/>
    <s v="89130800035291313220221104"/>
    <m/>
    <s v="R88-57921553"/>
    <s v="GUAR89130800035291313220221104891308"/>
    <n v="1"/>
    <m/>
    <s v="无"/>
    <n v="20"/>
    <n v="40"/>
    <n v="0"/>
    <n v="20"/>
    <n v="20"/>
    <n v="0"/>
    <m/>
    <s v=""/>
    <s v="网商202211"/>
    <s v="国担非专项业务"/>
    <m/>
    <s v="国担非专项业务"/>
    <m/>
    <s v="2022-12-29 14:41:50"/>
    <s v="2022-12-30 16:50:03"/>
    <s v="2022-12-09 11:25:23"/>
    <s v="刘畅之"/>
    <m/>
    <s v="省再担合规性审查通过"/>
    <s v="国担合规性审查通过"/>
    <m/>
    <n v="6"/>
    <n v="6"/>
    <n v="578"/>
    <n v="0"/>
    <n v="0"/>
    <n v="2E-3"/>
    <n v="120"/>
    <n v="120"/>
    <m/>
  </r>
  <r>
    <s v="4301122110410008"/>
    <s v="国担非专项业务"/>
    <s v="新增"/>
    <x v="7"/>
    <m/>
    <s v="湖南省融资再担保有限公司"/>
    <s v="罗玉洁"/>
    <s v="个体工商户"/>
    <s v="居民身份证"/>
    <s v="430903199006120329"/>
    <m/>
    <m/>
    <s v="长沙高新技术产业开发区点墨轩文具店"/>
    <s v="92430100MA7CJCER7B"/>
    <s v="私人控股"/>
    <s v="否"/>
    <s v="湖南省/长沙市/天心区"/>
    <s v="其他未列明零售业"/>
    <s v="零售业"/>
    <n v="1"/>
    <n v="461"/>
    <n v="7"/>
    <m/>
    <s v="其他"/>
    <s v="小微企业"/>
    <m/>
    <m/>
    <m/>
    <m/>
    <s v="浙江网商银行股份有限公司"/>
    <n v="2"/>
    <s v="个人经营性贷款"/>
    <n v="8.7200000000000006"/>
    <s v="人民币"/>
    <s v="否"/>
    <s v="2022-11-04 00:00:00"/>
    <s v="2024-06-04 00:00:00"/>
    <m/>
    <s v="89130800055259511020221104"/>
    <m/>
    <s v="R88-57921553"/>
    <s v="GUAR89130800055259511020221104891308"/>
    <n v="1"/>
    <m/>
    <s v="无"/>
    <n v="20"/>
    <n v="40"/>
    <n v="0"/>
    <n v="20"/>
    <n v="20"/>
    <n v="0"/>
    <m/>
    <s v=""/>
    <s v="网商202211"/>
    <s v="国担非专项业务"/>
    <m/>
    <s v="国担非专项业务"/>
    <m/>
    <s v="2022-12-29 14:41:50"/>
    <s v="2022-12-30 16:50:24"/>
    <s v="2022-12-09 11:25:23"/>
    <s v="刘畅之"/>
    <m/>
    <s v="省再担合规性审查通过"/>
    <s v="国担合规性审查通过"/>
    <m/>
    <n v="2"/>
    <n v="2"/>
    <n v="578"/>
    <n v="0"/>
    <n v="0"/>
    <n v="2E-3"/>
    <n v="40"/>
    <n v="40"/>
    <m/>
  </r>
  <r>
    <s v="4301122110410009"/>
    <s v="国担非专项业务"/>
    <s v="新增"/>
    <x v="7"/>
    <m/>
    <s v="湖南省融资再担保有限公司"/>
    <s v="孙星"/>
    <s v="个体工商户"/>
    <s v="居民身份证"/>
    <s v="430503199404180077"/>
    <m/>
    <m/>
    <s v="吉首市蒙蒙副食批发部"/>
    <s v="92433101MA4Q2H9F5N"/>
    <s v="私人控股"/>
    <s v="否"/>
    <s v="湖南省/湘西土家族苗族自治州/吉首市"/>
    <s v="其他食品批发"/>
    <s v="批发业"/>
    <n v="50"/>
    <n v="1500"/>
    <n v="12"/>
    <m/>
    <s v="其他"/>
    <s v="小微企业"/>
    <m/>
    <m/>
    <m/>
    <m/>
    <s v="浙江网商银行股份有限公司"/>
    <n v="11.9773"/>
    <s v="个人经营性贷款"/>
    <n v="9.8000000000000007"/>
    <s v="人民币"/>
    <s v="否"/>
    <s v="2022-11-04 00:00:00"/>
    <s v="2024-06-04 00:00:00"/>
    <m/>
    <s v="89130800069659812520221104"/>
    <m/>
    <s v="R88-57921553"/>
    <s v="GUAR89130800069659812520221104891308"/>
    <n v="1"/>
    <m/>
    <s v="无"/>
    <n v="20"/>
    <n v="40"/>
    <n v="0"/>
    <n v="20"/>
    <n v="20"/>
    <n v="0"/>
    <m/>
    <s v=""/>
    <s v="网商202211"/>
    <s v="国担非专项业务"/>
    <m/>
    <s v="国担非专项业务"/>
    <m/>
    <s v="2022-12-29 14:41:50"/>
    <s v="2022-12-30 16:50:24"/>
    <s v="2022-12-09 11:25:23"/>
    <s v="刘畅之"/>
    <m/>
    <s v="省再担合规性审查通过"/>
    <s v="国担合规性审查通过"/>
    <m/>
    <n v="11.9773"/>
    <n v="11.9773"/>
    <n v="578"/>
    <n v="0"/>
    <n v="0"/>
    <n v="2E-3"/>
    <n v="239.55"/>
    <n v="239.55"/>
    <m/>
  </r>
  <r>
    <s v="4301122110410010"/>
    <s v="国担非专项业务"/>
    <s v="新增"/>
    <x v="7"/>
    <m/>
    <s v="湖南省融资再担保有限公司"/>
    <s v="周小文"/>
    <s v="个体工商户"/>
    <s v="居民身份证"/>
    <s v="430525198808218557"/>
    <m/>
    <m/>
    <s v="洞口县美创理发店"/>
    <s v="92430525MA4QWY363L"/>
    <s v="私人控股"/>
    <s v="否"/>
    <s v="湖南省/邵阳市/洞口县"/>
    <s v="理发及美容服务"/>
    <s v="其他未列明行业"/>
    <n v="12"/>
    <n v="16.3"/>
    <n v="23"/>
    <m/>
    <s v="其他"/>
    <s v="小微企业"/>
    <m/>
    <m/>
    <m/>
    <m/>
    <s v="浙江网商银行股份有限公司"/>
    <n v="3"/>
    <s v="个人经营性贷款"/>
    <n v="9.8000000000000007"/>
    <s v="人民币"/>
    <s v="否"/>
    <s v="2022-11-04 00:00:00"/>
    <s v="2024-06-04 00:00:00"/>
    <m/>
    <s v="89130800074919405220221104"/>
    <m/>
    <s v="R88-57921553"/>
    <s v="GUAR89130800074919405220221104891308"/>
    <n v="1"/>
    <m/>
    <s v="无"/>
    <n v="20"/>
    <n v="40"/>
    <n v="0"/>
    <n v="20"/>
    <n v="20"/>
    <n v="0"/>
    <m/>
    <s v=""/>
    <s v="网商202211"/>
    <s v="国担非专项业务"/>
    <m/>
    <s v="国担非专项业务"/>
    <m/>
    <s v="2022-12-29 14:41:50"/>
    <s v="2022-12-30 16:50:03"/>
    <s v="2022-12-09 11:25:23"/>
    <s v="刘畅之"/>
    <m/>
    <s v="省再担合规性审查通过"/>
    <s v="国担合规性审查通过"/>
    <m/>
    <n v="3"/>
    <n v="3"/>
    <n v="578"/>
    <n v="0"/>
    <n v="0"/>
    <n v="2E-3"/>
    <n v="60"/>
    <n v="60"/>
    <m/>
  </r>
  <r>
    <s v="4301122110410011"/>
    <s v="国担非专项业务"/>
    <s v="新增"/>
    <x v="7"/>
    <m/>
    <s v="湖南省融资再担保有限公司"/>
    <s v="张志"/>
    <s v="个体工商户"/>
    <s v="居民身份证"/>
    <s v="430524197607141193"/>
    <m/>
    <m/>
    <s v="隆回县康健门诊部"/>
    <s v="92430524MA4PFAJC50"/>
    <s v="私人控股"/>
    <s v="否"/>
    <s v="湖南省/邵阳市/隆回县"/>
    <s v="门诊部（所）"/>
    <s v="其他未列明行业"/>
    <n v="100"/>
    <n v="150"/>
    <n v="18"/>
    <m/>
    <s v="其他"/>
    <s v="小微企业"/>
    <m/>
    <m/>
    <m/>
    <m/>
    <s v="浙江网商银行股份有限公司"/>
    <n v="5"/>
    <s v="个人经营性贷款"/>
    <n v="8"/>
    <s v="人民币"/>
    <s v="否"/>
    <s v="2022-11-04 00:00:00"/>
    <s v="2024-06-04 00:00:00"/>
    <m/>
    <s v="89130800104801710120221104"/>
    <m/>
    <s v="R88-57921553"/>
    <s v="GUAR89130800104801710120221104891308"/>
    <n v="1"/>
    <m/>
    <s v="无"/>
    <n v="20"/>
    <n v="40"/>
    <n v="0"/>
    <n v="20"/>
    <n v="20"/>
    <n v="0"/>
    <m/>
    <s v=""/>
    <s v="网商202211"/>
    <s v="国担非专项业务"/>
    <m/>
    <s v="国担非专项业务"/>
    <m/>
    <s v="2022-12-29 14:41:50"/>
    <s v="2022-12-30 16:50:03"/>
    <s v="2022-12-09 11:25:23"/>
    <s v="刘畅之"/>
    <m/>
    <s v="省再担合规性审查通过"/>
    <s v="国担合规性审查通过"/>
    <m/>
    <n v="5"/>
    <n v="5"/>
    <n v="578"/>
    <n v="0"/>
    <n v="0"/>
    <n v="2E-3"/>
    <n v="100"/>
    <n v="100"/>
    <m/>
  </r>
  <r>
    <s v="4301122110410012"/>
    <s v="国担非专项业务"/>
    <s v="新增"/>
    <x v="7"/>
    <m/>
    <s v="湖南省融资再担保有限公司"/>
    <s v="熊伟"/>
    <s v="个体工商户"/>
    <s v="居民身份证"/>
    <s v="430521198204182594"/>
    <m/>
    <m/>
    <s v="邵阳市大祥区同信建筑构件租赁站"/>
    <s v="92430503MA4QR4B81Y"/>
    <s v="私人控股"/>
    <s v="否"/>
    <s v="湖南省/邵阳市/大祥区"/>
    <s v="其他机械与设备经营租赁"/>
    <s v="租赁和商务服务业"/>
    <n v="50"/>
    <n v="25"/>
    <n v="2"/>
    <m/>
    <s v="其他"/>
    <s v="小微企业"/>
    <m/>
    <m/>
    <m/>
    <m/>
    <s v="浙江网商银行股份有限公司"/>
    <n v="2"/>
    <s v="个人经营性贷款"/>
    <n v="8"/>
    <s v="人民币"/>
    <s v="否"/>
    <s v="2022-11-04 00:00:00"/>
    <s v="2024-06-04 00:00:00"/>
    <m/>
    <s v="89130800173660404420221104"/>
    <m/>
    <s v="R88-57921553"/>
    <s v="GUAR89130800173660404420221104891308"/>
    <n v="1"/>
    <m/>
    <s v="无"/>
    <n v="20"/>
    <n v="40"/>
    <n v="0"/>
    <n v="20"/>
    <n v="20"/>
    <n v="0"/>
    <m/>
    <s v=""/>
    <s v="网商202211"/>
    <s v="国担非专项业务"/>
    <m/>
    <s v="国担非专项业务"/>
    <m/>
    <s v="2022-12-29 14:41:50"/>
    <s v="2022-12-30 16:50:03"/>
    <s v="2022-12-09 11:25:23"/>
    <s v="刘畅之"/>
    <m/>
    <s v="省再担合规性审查通过"/>
    <s v="国担合规性审查通过"/>
    <m/>
    <n v="2"/>
    <n v="2"/>
    <n v="578"/>
    <n v="0"/>
    <n v="0"/>
    <n v="2E-3"/>
    <n v="40"/>
    <n v="40"/>
    <m/>
  </r>
  <r>
    <s v="4301122110410013"/>
    <s v="国担非专项业务"/>
    <s v="新增"/>
    <x v="7"/>
    <m/>
    <s v="湖南省融资再担保有限公司"/>
    <s v="喻奇"/>
    <s v="小微企业主"/>
    <s v="居民身份证"/>
    <s v="430121197710136121"/>
    <m/>
    <m/>
    <s v="长沙亘鑫食品有限公司"/>
    <s v="91430111MA4L6WQL03"/>
    <s v="私人控股"/>
    <s v="否"/>
    <s v="湖南省/长沙市/雨花区"/>
    <s v="其他食品批发"/>
    <s v="批发业"/>
    <n v="150"/>
    <n v="1500"/>
    <n v="2"/>
    <m/>
    <s v="微型企业"/>
    <s v="小微企业"/>
    <m/>
    <m/>
    <m/>
    <m/>
    <s v="浙江网商银行股份有限公司"/>
    <n v="18.7"/>
    <s v="流动资金贷款"/>
    <n v="9.8000000000000007"/>
    <s v="人民币"/>
    <s v="否"/>
    <s v="2022-11-04 00:00:00"/>
    <s v="2024-06-04 00:00:00"/>
    <m/>
    <s v="89130800213661805320221104"/>
    <m/>
    <s v="R88-57921553"/>
    <s v="GUAR89130800213661805320221104891308"/>
    <n v="1"/>
    <m/>
    <s v="无"/>
    <n v="20"/>
    <n v="40"/>
    <n v="0"/>
    <n v="20"/>
    <n v="20"/>
    <n v="0"/>
    <m/>
    <s v=""/>
    <s v="网商202211"/>
    <s v="国担非专项业务"/>
    <m/>
    <s v="国担非专项业务"/>
    <m/>
    <s v="2022-12-29 14:41:50"/>
    <s v="2022-12-30 16:50:03"/>
    <s v="2022-12-09 11:25:23"/>
    <s v="刘畅之"/>
    <m/>
    <s v="省再担合规性审查通过"/>
    <s v="国担合规性审查通过"/>
    <m/>
    <n v="18.7"/>
    <n v="18.7"/>
    <n v="578"/>
    <n v="0"/>
    <n v="0"/>
    <n v="2E-3"/>
    <n v="374"/>
    <n v="374"/>
    <m/>
  </r>
  <r>
    <s v="4301122110410014"/>
    <s v="国担非专项业务"/>
    <s v="新增"/>
    <x v="7"/>
    <m/>
    <s v="湖南省融资再担保有限公司"/>
    <s v="胡安玲"/>
    <s v="小微企业主"/>
    <s v="居民身份证"/>
    <s v="432831197503060040"/>
    <m/>
    <m/>
    <s v="湖南奎源农业开发有限公司"/>
    <s v="91431028062203639E"/>
    <s v="私人控股"/>
    <s v="否"/>
    <s v="湖南省/郴州市/安仁县"/>
    <s v="其他中药材种植"/>
    <s v="农、林、牧、渔业"/>
    <n v="1500"/>
    <n v="75"/>
    <n v="1"/>
    <m/>
    <s v="小型企业"/>
    <s v="三农,小微企业"/>
    <s v="4.1.3"/>
    <m/>
    <m/>
    <m/>
    <s v="浙江网商银行股份有限公司"/>
    <n v="4"/>
    <s v="流动资金贷款"/>
    <n v="9.8000000000000007"/>
    <s v="人民币"/>
    <s v="否"/>
    <s v="2022-11-04 00:00:00"/>
    <s v="2024-06-04 00:00:00"/>
    <m/>
    <s v="89130800314611610620221104"/>
    <m/>
    <s v="R88-57921553"/>
    <s v="GUAR89130800314611610620221104891308"/>
    <n v="1"/>
    <m/>
    <s v="无"/>
    <n v="20"/>
    <n v="40"/>
    <n v="0"/>
    <n v="20"/>
    <n v="20"/>
    <n v="0"/>
    <m/>
    <s v=""/>
    <s v="网商202211"/>
    <s v="国担非专项业务"/>
    <m/>
    <s v="国担非专项业务"/>
    <m/>
    <s v="2022-12-29 14:41:50"/>
    <s v="2022-12-30 16:50:03"/>
    <s v="2022-12-09 11:25:23"/>
    <s v="刘畅之"/>
    <m/>
    <s v="省再担合规性审查通过"/>
    <s v="国担合规性审查通过"/>
    <m/>
    <n v="4"/>
    <n v="4"/>
    <n v="578"/>
    <n v="0"/>
    <n v="0"/>
    <n v="2E-3"/>
    <n v="80"/>
    <n v="80"/>
    <m/>
  </r>
  <r>
    <s v="4301122110510001"/>
    <s v="国担非专项业务"/>
    <s v="新增"/>
    <x v="7"/>
    <m/>
    <s v="湖南省融资再担保有限公司"/>
    <s v="陶西良"/>
    <s v="小微企业主"/>
    <s v="居民身份证"/>
    <s v="430624198808253810"/>
    <m/>
    <m/>
    <s v="湖南雷旋信息技术有限公司"/>
    <s v="91430100MA4TB4HH9Y"/>
    <s v="私人控股"/>
    <s v="否"/>
    <s v="湖南省/长沙市/天心区"/>
    <s v="信息技术咨询服务"/>
    <s v="软件和信息技术服务业"/>
    <n v="500000"/>
    <n v="999"/>
    <n v="15"/>
    <m/>
    <s v="小型企业"/>
    <s v="小微企业"/>
    <s v="1.3.4"/>
    <m/>
    <m/>
    <m/>
    <s v="浙江网商银行股份有限公司"/>
    <n v="2"/>
    <s v="流动资金贷款"/>
    <n v="9.8000000000000007"/>
    <s v="人民币"/>
    <s v="否"/>
    <s v="2022-11-05 00:00:00"/>
    <s v="2024-06-05 00:00:00"/>
    <m/>
    <s v="89130800007488707220221105"/>
    <m/>
    <s v="R88-57921553"/>
    <s v="GUAR89130800007488707220221105891308"/>
    <n v="1"/>
    <m/>
    <s v="无"/>
    <n v="20"/>
    <n v="40"/>
    <n v="0"/>
    <n v="20"/>
    <n v="20"/>
    <n v="0"/>
    <m/>
    <s v=""/>
    <s v="网商202211"/>
    <s v="国担非专项业务"/>
    <m/>
    <s v="国担非专项业务"/>
    <m/>
    <s v="2022-12-30 09:48:11"/>
    <s v="2022-12-30 16:51:01"/>
    <s v="2022-12-09 11:25:23"/>
    <s v="刘畅之"/>
    <m/>
    <s v="省再担合规性审查通过"/>
    <s v="国担合规性审查通过"/>
    <m/>
    <n v="2"/>
    <n v="2"/>
    <n v="578"/>
    <n v="0"/>
    <n v="0"/>
    <n v="2E-3"/>
    <n v="40"/>
    <n v="40"/>
    <m/>
  </r>
  <r>
    <s v="4301122110510002"/>
    <s v="国担非专项业务"/>
    <s v="新增"/>
    <x v="7"/>
    <m/>
    <s v="湖南省融资再担保有限公司"/>
    <s v="颜文娟"/>
    <s v="小微企业主"/>
    <s v="居民身份证"/>
    <s v="43050319930508002X"/>
    <m/>
    <m/>
    <s v="长沙尼可柠檬贸易有限公司"/>
    <s v="91430105MA4T8XW08E"/>
    <s v="私人控股"/>
    <s v="否"/>
    <s v="湖南省/长沙市/开福区"/>
    <s v="其他日用品零售"/>
    <s v="零售业"/>
    <n v="10"/>
    <n v="25"/>
    <n v="1"/>
    <m/>
    <s v="微型企业"/>
    <s v="小微企业"/>
    <m/>
    <m/>
    <m/>
    <m/>
    <s v="浙江网商银行股份有限公司"/>
    <n v="4"/>
    <s v="流动资金贷款"/>
    <n v="8"/>
    <s v="人民币"/>
    <s v="否"/>
    <s v="2022-11-05 00:00:00"/>
    <s v="2024-06-05 00:00:00"/>
    <m/>
    <s v="89130800031013409220221105"/>
    <m/>
    <s v="R88-57921553"/>
    <s v="GUAR89130800031013409220221105891308"/>
    <n v="1"/>
    <m/>
    <s v="无"/>
    <n v="20"/>
    <n v="40"/>
    <n v="0"/>
    <n v="20"/>
    <n v="20"/>
    <n v="0"/>
    <m/>
    <s v=""/>
    <s v="网商202211"/>
    <s v="国担非专项业务"/>
    <m/>
    <s v="国担非专项业务"/>
    <m/>
    <s v="2022-12-29 14:41:50"/>
    <s v="2022-12-30 16:50:03"/>
    <s v="2022-12-09 11:25:23"/>
    <s v="刘畅之"/>
    <m/>
    <s v="省再担合规性审查通过"/>
    <s v="国担合规性审查通过"/>
    <m/>
    <n v="4"/>
    <n v="4"/>
    <n v="578"/>
    <n v="0"/>
    <n v="0"/>
    <n v="2E-3"/>
    <n v="80"/>
    <n v="80"/>
    <m/>
  </r>
  <r>
    <s v="4301122110510003"/>
    <s v="国担非专项业务"/>
    <s v="新增"/>
    <x v="7"/>
    <m/>
    <s v="湖南省融资再担保有限公司"/>
    <s v="熊波"/>
    <s v="个体工商户"/>
    <s v="居民身份证"/>
    <s v="432923198305250310"/>
    <m/>
    <m/>
    <s v="道县胡记快餐店"/>
    <s v="92431124MA7AKMHG7U"/>
    <s v="私人控股"/>
    <s v="否"/>
    <s v="湖南省/永州市/道县"/>
    <s v="其他未列明餐饮业"/>
    <s v="餐饮业"/>
    <n v="10"/>
    <n v="733.6"/>
    <n v="19"/>
    <m/>
    <s v="其他"/>
    <s v="小微企业"/>
    <m/>
    <m/>
    <m/>
    <m/>
    <s v="浙江网商银行股份有限公司"/>
    <n v="2.5"/>
    <s v="个人经营性贷款"/>
    <n v="9.8000000000000007"/>
    <s v="人民币"/>
    <s v="否"/>
    <s v="2022-11-05 00:00:00"/>
    <s v="2024-06-05 00:00:00"/>
    <m/>
    <s v="89130800043990611020221105"/>
    <m/>
    <s v="R88-57921553"/>
    <s v="GUAR89130800043990611020221105891308"/>
    <n v="1"/>
    <m/>
    <s v="无"/>
    <n v="20"/>
    <n v="40"/>
    <n v="0"/>
    <n v="20"/>
    <n v="20"/>
    <n v="0"/>
    <m/>
    <s v=""/>
    <s v="网商202211"/>
    <s v="国担非专项业务"/>
    <m/>
    <s v="国担非专项业务"/>
    <m/>
    <s v="2022-12-29 14:41:50"/>
    <s v="2022-12-30 16:50:03"/>
    <s v="2022-12-09 11:25:23"/>
    <s v="刘畅之"/>
    <m/>
    <s v="省再担合规性审查通过"/>
    <s v="国担合规性审查通过"/>
    <m/>
    <n v="2.5"/>
    <n v="2.5"/>
    <n v="578"/>
    <n v="0"/>
    <n v="0"/>
    <n v="2E-3"/>
    <n v="50"/>
    <n v="50"/>
    <m/>
  </r>
  <r>
    <s v="4301122110510004"/>
    <s v="国担非专项业务"/>
    <s v="新增"/>
    <x v="7"/>
    <m/>
    <s v="湖南省融资再担保有限公司"/>
    <s v="李武"/>
    <s v="小微企业主"/>
    <s v="居民身份证"/>
    <s v="430528199603047372"/>
    <m/>
    <m/>
    <s v="郴州市憨豆鲜生贸易有限责任公司"/>
    <s v="91431003MA4TEDFT5B"/>
    <s v="私人控股"/>
    <s v="否"/>
    <s v="湖南省/郴州市/苏仙区"/>
    <s v="信息技术咨询服务"/>
    <s v="软件和信息技术服务业"/>
    <n v="650"/>
    <n v="999"/>
    <n v="15"/>
    <m/>
    <s v="小型企业"/>
    <s v="小微企业"/>
    <s v="1.3.4"/>
    <m/>
    <m/>
    <m/>
    <s v="浙江网商银行股份有限公司"/>
    <n v="3.3"/>
    <s v="流动资金贷款"/>
    <n v="9.8000000000000007"/>
    <s v="人民币"/>
    <s v="否"/>
    <s v="2022-11-05 00:00:00"/>
    <s v="2024-06-05 00:00:00"/>
    <m/>
    <s v="89130800057783602120221105"/>
    <m/>
    <s v="R88-57921553"/>
    <s v="GUAR89130800057783602120221105891308"/>
    <n v="1"/>
    <m/>
    <s v="无"/>
    <n v="20"/>
    <n v="40"/>
    <n v="0"/>
    <n v="20"/>
    <n v="20"/>
    <n v="0"/>
    <m/>
    <s v=""/>
    <s v="网商202211"/>
    <s v="国担非专项业务"/>
    <m/>
    <s v="国担非专项业务"/>
    <m/>
    <s v="2022-12-29 14:41:50"/>
    <s v="2022-12-30 16:50:03"/>
    <s v="2022-12-09 11:25:23"/>
    <s v="刘畅之"/>
    <m/>
    <s v="省再担合规性审查通过"/>
    <s v="国担合规性审查通过"/>
    <m/>
    <n v="3.3"/>
    <n v="3.3"/>
    <n v="578"/>
    <n v="0"/>
    <n v="0"/>
    <n v="2E-3"/>
    <n v="66"/>
    <n v="66"/>
    <m/>
  </r>
  <r>
    <s v="4301122110510005"/>
    <s v="国担非专项业务"/>
    <s v="新增"/>
    <x v="7"/>
    <m/>
    <s v="湖南省融资再担保有限公司"/>
    <s v="卢彬"/>
    <s v="个体工商户"/>
    <s v="居民身份证"/>
    <s v="430121197109219110"/>
    <m/>
    <m/>
    <s v="长沙市芙蓉区顺友投影设备经营部"/>
    <s v="92430102MA4LGJPX1T"/>
    <s v="私人控股"/>
    <s v="否"/>
    <s v="湖南省/长沙市/芙蓉区"/>
    <s v="其他未列明零售业"/>
    <s v="零售业"/>
    <n v="3"/>
    <n v="461"/>
    <n v="7"/>
    <m/>
    <s v="其他"/>
    <s v="小微企业"/>
    <m/>
    <m/>
    <m/>
    <m/>
    <s v="浙江网商银行股份有限公司"/>
    <n v="5"/>
    <s v="个人经营性贷款"/>
    <n v="9.8000000000000007"/>
    <s v="人民币"/>
    <s v="否"/>
    <s v="2022-11-05 00:00:00"/>
    <s v="2024-06-05 00:00:00"/>
    <m/>
    <s v="89130800076290407820221105"/>
    <m/>
    <s v="R88-57921553"/>
    <s v="GUAR89130800076290407820221105891308"/>
    <n v="1"/>
    <m/>
    <s v="无"/>
    <n v="20"/>
    <n v="40"/>
    <n v="0"/>
    <n v="20"/>
    <n v="20"/>
    <n v="0"/>
    <m/>
    <s v=""/>
    <s v="网商202211"/>
    <s v="国担非专项业务"/>
    <m/>
    <s v="国担非专项业务"/>
    <m/>
    <s v="2022-12-29 14:41:50"/>
    <s v="2022-12-30 16:49:43"/>
    <s v="2022-12-09 11:25:23"/>
    <s v="刘畅之"/>
    <m/>
    <s v="省再担合规性审查通过"/>
    <s v="国担合规性审查通过"/>
    <m/>
    <n v="5"/>
    <n v="5"/>
    <n v="578"/>
    <n v="0"/>
    <n v="0"/>
    <n v="2E-3"/>
    <n v="100"/>
    <n v="100"/>
    <m/>
  </r>
  <r>
    <s v="4301122110510006"/>
    <s v="国担非专项业务"/>
    <s v="新增"/>
    <x v="7"/>
    <m/>
    <s v="湖南省融资再担保有限公司"/>
    <s v="叶坤"/>
    <s v="个体工商户"/>
    <s v="居民身份证"/>
    <s v="431224199212281451"/>
    <m/>
    <m/>
    <s v="溆浦农夫果园店"/>
    <s v="92431224MA4LYRGUX4"/>
    <s v="私人控股"/>
    <s v="否"/>
    <s v="湖南省/怀化市/溆浦县"/>
    <s v="其他综合零售"/>
    <s v="零售业"/>
    <n v="5"/>
    <n v="133.52000000000001"/>
    <n v="6"/>
    <m/>
    <s v="其他"/>
    <s v="小微企业"/>
    <m/>
    <m/>
    <m/>
    <m/>
    <s v="浙江网商银行股份有限公司"/>
    <n v="5.5065999999999997"/>
    <s v="个人经营性贷款"/>
    <n v="9.8000000000000007"/>
    <s v="人民币"/>
    <s v="否"/>
    <s v="2022-11-05 00:00:00"/>
    <s v="2024-06-05 00:00:00"/>
    <m/>
    <s v="89130800091307114920221105"/>
    <m/>
    <s v="R88-57921553"/>
    <s v="GUAR89130800091307114920221105891308"/>
    <n v="1"/>
    <m/>
    <s v="无"/>
    <n v="20"/>
    <n v="40"/>
    <n v="0"/>
    <n v="20"/>
    <n v="20"/>
    <n v="0"/>
    <m/>
    <s v=""/>
    <s v="网商202211"/>
    <s v="国担非专项业务"/>
    <m/>
    <s v="国担非专项业务"/>
    <m/>
    <s v="2022-12-29 14:41:50"/>
    <s v="2022-12-30 16:49:43"/>
    <s v="2022-12-09 11:25:23"/>
    <s v="刘畅之"/>
    <m/>
    <s v="省再担合规性审查通过"/>
    <s v="国担合规性审查通过"/>
    <m/>
    <n v="5.5065999999999997"/>
    <n v="5.5065999999999997"/>
    <n v="578"/>
    <n v="0"/>
    <n v="0"/>
    <n v="2E-3"/>
    <n v="110.13"/>
    <n v="110.13"/>
    <m/>
  </r>
  <r>
    <s v="4301122110510007"/>
    <s v="国担非专项业务"/>
    <s v="新增"/>
    <x v="7"/>
    <m/>
    <s v="湖南省融资再担保有限公司"/>
    <s v="曾红艳"/>
    <s v="个体工商户"/>
    <s v="居民身份证"/>
    <s v="430521198204088784"/>
    <m/>
    <m/>
    <s v="娄底市娄星区熊妈天下母婴用品店"/>
    <s v="92431302MA4PAAAJ8H"/>
    <s v="私人控股"/>
    <s v="否"/>
    <s v="湖南省/娄底市/娄星区"/>
    <s v="其他食品零售"/>
    <s v="零售业"/>
    <n v="18"/>
    <n v="1E-3"/>
    <n v="13"/>
    <m/>
    <s v="其他"/>
    <s v="小微企业"/>
    <m/>
    <m/>
    <m/>
    <m/>
    <s v="浙江网商银行股份有限公司"/>
    <n v="15.3"/>
    <s v="个人经营性贷款"/>
    <n v="9.8000000000000007"/>
    <s v="人民币"/>
    <s v="否"/>
    <s v="2022-11-05 00:00:00"/>
    <s v="2024-06-05 00:00:00"/>
    <m/>
    <s v="89130800107267201720221105"/>
    <m/>
    <s v="R88-57921553"/>
    <s v="GUAR89130800107267201720221105891308"/>
    <n v="1"/>
    <m/>
    <s v="无"/>
    <n v="20"/>
    <n v="40"/>
    <n v="0"/>
    <n v="20"/>
    <n v="20"/>
    <n v="0"/>
    <m/>
    <s v=""/>
    <s v="网商202211"/>
    <s v="国担非专项业务"/>
    <m/>
    <s v="国担非专项业务"/>
    <m/>
    <s v="2022-12-29 14:41:50"/>
    <s v="2022-12-30 16:50:24"/>
    <s v="2022-12-09 11:25:23"/>
    <s v="刘畅之"/>
    <m/>
    <s v="省再担合规性审查通过"/>
    <s v="国担合规性审查通过"/>
    <m/>
    <n v="15.3"/>
    <n v="15.3"/>
    <n v="578"/>
    <n v="0"/>
    <n v="0"/>
    <n v="2E-3"/>
    <n v="306"/>
    <n v="306"/>
    <m/>
  </r>
  <r>
    <s v="4301122110510008"/>
    <s v="国担非专项业务"/>
    <s v="新增"/>
    <x v="7"/>
    <m/>
    <s v="湖南省融资再担保有限公司"/>
    <s v="杨彩"/>
    <s v="个体工商户"/>
    <s v="居民身份证"/>
    <s v="430624198808055064"/>
    <m/>
    <m/>
    <s v="湘阴彩彩百佳针织批发部"/>
    <s v="92430624MA4Q2N3L2K"/>
    <s v="私人控股"/>
    <s v="否"/>
    <s v="湖南省/岳阳市/湘阴县"/>
    <s v="服装零售"/>
    <s v="零售业"/>
    <n v="20"/>
    <n v="217.4933"/>
    <n v="8"/>
    <m/>
    <s v="其他"/>
    <s v="小微企业"/>
    <m/>
    <m/>
    <m/>
    <m/>
    <s v="浙江网商银行股份有限公司"/>
    <n v="5"/>
    <s v="个人经营性贷款"/>
    <n v="8"/>
    <s v="人民币"/>
    <s v="否"/>
    <s v="2022-11-05 00:00:00"/>
    <s v="2024-06-05 00:00:00"/>
    <m/>
    <s v="89130800161863706120221105"/>
    <m/>
    <s v="R88-57921553"/>
    <s v="GUAR89130800161863706120221105891308"/>
    <n v="1"/>
    <m/>
    <s v="无"/>
    <n v="20"/>
    <n v="40"/>
    <n v="0"/>
    <n v="20"/>
    <n v="20"/>
    <n v="0"/>
    <m/>
    <s v=""/>
    <s v="网商202211"/>
    <s v="国担非专项业务"/>
    <m/>
    <s v="国担非专项业务"/>
    <m/>
    <s v="2022-12-29 14:41:50"/>
    <s v="2022-12-30 16:50:24"/>
    <s v="2022-12-09 11:25:23"/>
    <s v="刘畅之"/>
    <m/>
    <s v="省再担合规性审查通过"/>
    <s v="国担合规性审查通过"/>
    <m/>
    <n v="5"/>
    <n v="5"/>
    <n v="578"/>
    <n v="0"/>
    <n v="0"/>
    <n v="2E-3"/>
    <n v="100"/>
    <n v="100"/>
    <m/>
  </r>
  <r>
    <s v="4301122110510009"/>
    <s v="国担非专项业务"/>
    <s v="新增"/>
    <x v="7"/>
    <m/>
    <s v="湖南省融资再担保有限公司"/>
    <s v="张巧"/>
    <s v="个体工商户"/>
    <s v="居民身份证"/>
    <s v="431003199512025828"/>
    <m/>
    <m/>
    <s v="郴州市苏仙区甜心张张服装店"/>
    <s v="92431000MA4T8PPF4M"/>
    <s v="私人控股"/>
    <s v="否"/>
    <s v="湖南省/郴州市/北湖区"/>
    <s v="鞋帽零售"/>
    <s v="零售业"/>
    <n v="8"/>
    <n v="21.493300000000001"/>
    <n v="7"/>
    <m/>
    <s v="其他"/>
    <s v="小微企业"/>
    <m/>
    <m/>
    <m/>
    <m/>
    <s v="浙江网商银行股份有限公司"/>
    <n v="2"/>
    <s v="个人经营性贷款"/>
    <n v="9.8000000000000007"/>
    <s v="人民币"/>
    <s v="否"/>
    <s v="2022-11-05 00:00:00"/>
    <s v="2024-06-05 00:00:00"/>
    <m/>
    <s v="89130800168147200420221105"/>
    <m/>
    <s v="R88-57921553"/>
    <s v="GUAR89130800168147200420221105891308"/>
    <n v="1"/>
    <m/>
    <s v="无"/>
    <n v="20"/>
    <n v="40"/>
    <n v="0"/>
    <n v="20"/>
    <n v="20"/>
    <n v="0"/>
    <m/>
    <s v=""/>
    <s v="网商202211"/>
    <s v="国担非专项业务"/>
    <m/>
    <s v="国担非专项业务"/>
    <m/>
    <s v="2022-12-29 14:41:50"/>
    <s v="2022-12-30 16:50:24"/>
    <s v="2022-12-09 11:25:23"/>
    <s v="刘畅之"/>
    <m/>
    <s v="省再担合规性审查通过"/>
    <s v="国担合规性审查通过"/>
    <m/>
    <n v="2"/>
    <n v="2"/>
    <n v="578"/>
    <n v="0"/>
    <n v="0"/>
    <n v="2E-3"/>
    <n v="40"/>
    <n v="40"/>
    <m/>
  </r>
  <r>
    <s v="4301122110510010"/>
    <s v="国担非专项业务"/>
    <s v="新增"/>
    <x v="7"/>
    <m/>
    <s v="湖南省融资再担保有限公司"/>
    <s v="张克辉"/>
    <s v="个体工商户"/>
    <s v="居民身份证"/>
    <s v="430181197310262686"/>
    <m/>
    <m/>
    <s v="浏阳市北盛镇万事顺快餐店"/>
    <s v="92430181MA4RPGNK9M"/>
    <s v="私人控股"/>
    <s v="否"/>
    <s v="湖南省/长沙市/浏阳市"/>
    <s v="其他未列明餐饮业"/>
    <s v="餐饮业"/>
    <n v="10"/>
    <n v="55.066699999999997"/>
    <n v="19"/>
    <m/>
    <s v="其他"/>
    <s v="小微企业"/>
    <m/>
    <m/>
    <m/>
    <m/>
    <s v="浙江网商银行股份有限公司"/>
    <n v="2"/>
    <s v="个人经营性贷款"/>
    <n v="9.8000000000000007"/>
    <s v="人民币"/>
    <s v="否"/>
    <s v="2022-11-05 00:00:00"/>
    <s v="2024-06-05 00:00:00"/>
    <m/>
    <s v="89130800275335807120221105"/>
    <m/>
    <s v="R88-57921553"/>
    <s v="GUAR89130800275335807120221105891308"/>
    <n v="1"/>
    <m/>
    <s v="无"/>
    <n v="20"/>
    <n v="40"/>
    <n v="0"/>
    <n v="20"/>
    <n v="20"/>
    <n v="0"/>
    <m/>
    <s v=""/>
    <s v="网商202211"/>
    <s v="国担非专项业务"/>
    <m/>
    <s v="国担非专项业务"/>
    <m/>
    <s v="2022-12-29 14:41:50"/>
    <s v="2022-12-30 16:50:24"/>
    <s v="2022-12-09 11:25:23"/>
    <s v="刘畅之"/>
    <m/>
    <s v="省再担合规性审查通过"/>
    <s v="国担合规性审查通过"/>
    <m/>
    <n v="2"/>
    <n v="2"/>
    <n v="578"/>
    <n v="0"/>
    <n v="0"/>
    <n v="2E-3"/>
    <n v="40"/>
    <n v="40"/>
    <m/>
  </r>
  <r>
    <s v="4301122110510011"/>
    <s v="国担非专项业务"/>
    <s v="新增"/>
    <x v="7"/>
    <m/>
    <s v="湖南省融资再担保有限公司"/>
    <s v="毛瑞"/>
    <s v="个体工商户"/>
    <s v="居民身份证"/>
    <s v="430122198912054053"/>
    <m/>
    <m/>
    <s v="长沙市望城区铜官街道创点星意图文广告"/>
    <s v="92430112MA4R9UF053"/>
    <s v="私人控股"/>
    <s v="否"/>
    <s v="湖南省/长沙市/望城区"/>
    <s v="其他广告服务"/>
    <s v="租赁和商务服务业"/>
    <n v="20"/>
    <n v="463.33330000000001"/>
    <n v="16"/>
    <m/>
    <s v="其他"/>
    <s v="小微企业"/>
    <s v="8.4.0"/>
    <m/>
    <m/>
    <m/>
    <s v="浙江网商银行股份有限公司"/>
    <n v="3"/>
    <s v="个人经营性贷款"/>
    <n v="6.2"/>
    <s v="人民币"/>
    <s v="否"/>
    <s v="2022-11-05 00:00:00"/>
    <s v="2024-06-05 00:00:00"/>
    <m/>
    <s v="89130800304387106320221105"/>
    <m/>
    <s v="R88-57921553"/>
    <s v="GUAR89130800304387106320221105891308"/>
    <n v="1"/>
    <m/>
    <s v="无"/>
    <n v="20"/>
    <n v="40"/>
    <n v="0"/>
    <n v="20"/>
    <n v="20"/>
    <n v="0"/>
    <m/>
    <s v=""/>
    <s v="网商202211"/>
    <s v="国担非专项业务"/>
    <m/>
    <s v="国担非专项业务"/>
    <m/>
    <s v="2022-12-29 14:41:50"/>
    <s v="2022-12-30 16:50:24"/>
    <s v="2022-12-09 11:25:23"/>
    <s v="刘畅之"/>
    <m/>
    <s v="省再担合规性审查通过"/>
    <s v="国担合规性审查通过"/>
    <m/>
    <n v="3"/>
    <n v="3"/>
    <n v="578"/>
    <n v="0"/>
    <n v="0"/>
    <n v="2E-3"/>
    <n v="60"/>
    <n v="60"/>
    <m/>
  </r>
  <r>
    <s v="4301122110610003"/>
    <s v="国担非专项业务"/>
    <s v="新增"/>
    <x v="7"/>
    <m/>
    <s v="湖南省融资再担保有限公司"/>
    <s v="罗芳"/>
    <s v="个体工商户"/>
    <s v="居民身份证"/>
    <s v="432901198204194569"/>
    <m/>
    <m/>
    <s v="永州市零陵区老百姓副食店"/>
    <s v="92431102MA4M0GQH2U"/>
    <s v="私人控股"/>
    <s v="否"/>
    <s v="湖南省/永州市/零陵区"/>
    <s v="营养和保健品零售"/>
    <s v="零售业"/>
    <n v="2"/>
    <n v="486"/>
    <n v="1"/>
    <m/>
    <s v="其他"/>
    <s v="小微企业"/>
    <m/>
    <m/>
    <m/>
    <m/>
    <s v="浙江网商银行股份有限公司"/>
    <n v="8.2200000000000006"/>
    <s v="个人经营性贷款"/>
    <n v="9.8000000000000007"/>
    <s v="人民币"/>
    <s v="否"/>
    <s v="2022-11-06 00:00:00"/>
    <s v="2024-06-06 00:00:00"/>
    <m/>
    <s v="89130800003193404920221106"/>
    <m/>
    <s v="R88-57921553"/>
    <s v="GUAR89130800003193404920221106891308"/>
    <n v="1"/>
    <m/>
    <s v="无"/>
    <n v="20"/>
    <n v="40"/>
    <n v="0"/>
    <n v="20"/>
    <n v="20"/>
    <n v="0"/>
    <m/>
    <s v=""/>
    <s v="网商202211"/>
    <s v="国担非专项业务"/>
    <m/>
    <s v="国担非专项业务"/>
    <m/>
    <s v="2022-12-29 14:41:50"/>
    <s v="2022-12-30 16:50:03"/>
    <s v="2022-12-09 11:25:23"/>
    <s v="刘畅之"/>
    <m/>
    <s v="省再担合规性审查通过"/>
    <s v="国担合规性审查通过"/>
    <m/>
    <n v="8.2200000000000006"/>
    <n v="8.2200000000000006"/>
    <n v="578"/>
    <n v="0"/>
    <n v="0"/>
    <n v="2E-3"/>
    <n v="164.4"/>
    <n v="164.4"/>
    <m/>
  </r>
  <r>
    <s v="4301122110610004"/>
    <s v="国担非专项业务"/>
    <s v="新增"/>
    <x v="7"/>
    <m/>
    <s v="湖南省融资再担保有限公司"/>
    <s v="周恩祥"/>
    <s v="小微企业主"/>
    <s v="居民身份证"/>
    <s v="430124198409047991"/>
    <m/>
    <m/>
    <s v="湖南潇湘路力汽车经纪有限公司"/>
    <s v="9143012132071597XM"/>
    <s v="私人控股"/>
    <s v="否"/>
    <s v="湖南省/长沙市/长沙县"/>
    <s v="其他未列明商务服务业"/>
    <s v="租赁和商务服务业"/>
    <n v="150"/>
    <n v="1500"/>
    <n v="3"/>
    <m/>
    <s v="微型企业"/>
    <s v="小微企业"/>
    <m/>
    <m/>
    <m/>
    <m/>
    <s v="浙江网商银行股份有限公司"/>
    <n v="17"/>
    <s v="流动资金贷款"/>
    <n v="8"/>
    <s v="人民币"/>
    <s v="否"/>
    <s v="2022-11-06 00:00:00"/>
    <s v="2024-06-06 00:00:00"/>
    <m/>
    <s v="89130800011494300120221106"/>
    <m/>
    <s v="R88-57921553"/>
    <s v="GUAR89130800011494300120221106891308"/>
    <n v="1"/>
    <m/>
    <s v="无"/>
    <n v="20"/>
    <n v="40"/>
    <n v="0"/>
    <n v="20"/>
    <n v="20"/>
    <n v="0"/>
    <m/>
    <s v=""/>
    <s v="网商202211"/>
    <s v="国担非专项业务"/>
    <m/>
    <s v="国担非专项业务"/>
    <m/>
    <s v="2022-12-29 14:41:50"/>
    <s v="2022-12-30 16:50:03"/>
    <s v="2022-12-09 11:25:23"/>
    <s v="刘畅之"/>
    <m/>
    <s v="省再担合规性审查通过"/>
    <s v="国担合规性审查通过"/>
    <m/>
    <n v="17"/>
    <n v="17"/>
    <n v="578"/>
    <n v="0"/>
    <n v="0"/>
    <n v="2E-3"/>
    <n v="340"/>
    <n v="340"/>
    <m/>
  </r>
  <r>
    <s v="4301122110610005"/>
    <s v="国担非专项业务"/>
    <s v="新增"/>
    <x v="7"/>
    <m/>
    <s v="湖南省融资再担保有限公司"/>
    <s v="肖宇"/>
    <s v="个体工商户"/>
    <s v="居民身份证"/>
    <s v="430921198410260559"/>
    <m/>
    <m/>
    <s v="长沙市望城区凌风电子产品商行"/>
    <s v="92430112MA4LLN9T50"/>
    <s v="私人控股"/>
    <s v="否"/>
    <s v="湖南省/长沙市/望城区"/>
    <s v="其他电子产品零售"/>
    <s v="零售业"/>
    <n v="50"/>
    <n v="25"/>
    <n v="2"/>
    <m/>
    <s v="其他"/>
    <s v="小微企业"/>
    <m/>
    <m/>
    <m/>
    <m/>
    <s v="浙江网商银行股份有限公司"/>
    <n v="2"/>
    <s v="个人经营性贷款"/>
    <n v="9.8000000000000007"/>
    <s v="人民币"/>
    <s v="否"/>
    <s v="2022-11-06 00:00:00"/>
    <s v="2024-06-06 00:00:00"/>
    <m/>
    <s v="89130800014296204520221106"/>
    <m/>
    <s v="R88-57921553"/>
    <s v="GUAR89130800014296204520221106891308"/>
    <n v="1"/>
    <m/>
    <s v="无"/>
    <n v="20"/>
    <n v="40"/>
    <n v="0"/>
    <n v="20"/>
    <n v="20"/>
    <n v="0"/>
    <m/>
    <s v=""/>
    <s v="网商202211"/>
    <s v="国担非专项业务"/>
    <m/>
    <s v="国担非专项业务"/>
    <m/>
    <s v="2022-12-29 14:41:50"/>
    <s v="2022-12-30 16:50:24"/>
    <s v="2022-12-09 11:25:23"/>
    <s v="刘畅之"/>
    <m/>
    <s v="省再担合规性审查通过"/>
    <s v="国担合规性审查通过"/>
    <m/>
    <n v="2"/>
    <n v="2"/>
    <n v="578"/>
    <n v="0"/>
    <n v="0"/>
    <n v="2E-3"/>
    <n v="40"/>
    <n v="40"/>
    <m/>
  </r>
  <r>
    <s v="4301122110610006"/>
    <s v="国担非专项业务"/>
    <s v="新增"/>
    <x v="7"/>
    <m/>
    <s v="湖南省融资再担保有限公司"/>
    <s v="苏文"/>
    <s v="小微企业主"/>
    <s v="居民身份证"/>
    <s v="642221199111033097"/>
    <m/>
    <m/>
    <s v="长沙天野文化传媒有限公司"/>
    <s v="91430104MA4QMJX77R"/>
    <s v="私人控股"/>
    <s v="否"/>
    <s v="湖南省/长沙市/岳麓区"/>
    <s v="其他未列明商务服务业"/>
    <s v="租赁和商务服务业"/>
    <n v="30"/>
    <n v="50"/>
    <n v="14"/>
    <m/>
    <s v="微型企业"/>
    <s v="小微企业"/>
    <m/>
    <m/>
    <m/>
    <m/>
    <s v="浙江网商银行股份有限公司"/>
    <n v="2"/>
    <s v="流动资金贷款"/>
    <n v="9.8000000000000007"/>
    <s v="人民币"/>
    <s v="否"/>
    <s v="2022-11-06 00:00:00"/>
    <s v="2024-06-06 00:00:00"/>
    <m/>
    <s v="89130800027020013420221106"/>
    <m/>
    <s v="R88-57921553"/>
    <s v="GUAR89130800027020013420221106891308"/>
    <n v="1"/>
    <m/>
    <s v="无"/>
    <n v="20"/>
    <n v="40"/>
    <n v="0"/>
    <n v="20"/>
    <n v="20"/>
    <n v="0"/>
    <m/>
    <s v=""/>
    <s v="网商202211"/>
    <s v="国担非专项业务"/>
    <m/>
    <s v="国担非专项业务"/>
    <m/>
    <s v="2022-12-29 14:41:50"/>
    <s v="2022-12-30 16:50:24"/>
    <s v="2022-12-09 11:25:23"/>
    <s v="刘畅之"/>
    <m/>
    <s v="省再担合规性审查通过"/>
    <s v="国担合规性审查通过"/>
    <m/>
    <n v="2"/>
    <n v="2"/>
    <n v="578"/>
    <n v="0"/>
    <n v="0"/>
    <n v="2E-3"/>
    <n v="40"/>
    <n v="40"/>
    <m/>
  </r>
  <r>
    <s v="4301122110610007"/>
    <s v="国担非专项业务"/>
    <s v="新增"/>
    <x v="7"/>
    <m/>
    <s v="湖南省融资再担保有限公司"/>
    <s v="王瑞志"/>
    <s v="个体工商户"/>
    <s v="居民身份证"/>
    <s v="431125198402076332"/>
    <m/>
    <m/>
    <s v="江永县乐帮电器经营部"/>
    <s v="92431125MA4M7KJH7F"/>
    <s v="私人控股"/>
    <s v="否"/>
    <s v="湖南省/永州市/江永县"/>
    <s v="日用家电零售"/>
    <s v="零售业"/>
    <n v="40"/>
    <n v="473"/>
    <n v="6"/>
    <m/>
    <s v="其他"/>
    <s v="小微企业"/>
    <m/>
    <m/>
    <m/>
    <m/>
    <s v="浙江网商银行股份有限公司"/>
    <n v="7"/>
    <s v="个人经营性贷款"/>
    <n v="7.55"/>
    <s v="人民币"/>
    <s v="否"/>
    <s v="2022-11-06 00:00:00"/>
    <s v="2024-06-06 00:00:00"/>
    <m/>
    <s v="89130800031723902420221106"/>
    <m/>
    <s v="R88-57921553"/>
    <s v="GUAR89130800031723902420221106891308"/>
    <n v="1"/>
    <m/>
    <s v="无"/>
    <n v="20"/>
    <n v="40"/>
    <n v="0"/>
    <n v="20"/>
    <n v="20"/>
    <n v="0"/>
    <m/>
    <s v=""/>
    <s v="网商202211"/>
    <s v="国担非专项业务"/>
    <m/>
    <s v="国担非专项业务"/>
    <m/>
    <s v="2022-12-29 14:41:50"/>
    <s v="2022-12-30 16:50:24"/>
    <s v="2022-12-09 11:25:23"/>
    <s v="刘畅之"/>
    <m/>
    <s v="省再担合规性审查通过"/>
    <s v="国担合规性审查通过"/>
    <m/>
    <n v="7"/>
    <n v="7"/>
    <n v="578"/>
    <n v="0"/>
    <n v="0"/>
    <n v="2E-3"/>
    <n v="140"/>
    <n v="140"/>
    <m/>
  </r>
  <r>
    <s v="4301122110610008"/>
    <s v="国担非专项业务"/>
    <s v="新增"/>
    <x v="7"/>
    <m/>
    <s v="湖南省融资再担保有限公司"/>
    <s v="肖琼"/>
    <s v="个体工商户"/>
    <s v="居民身份证"/>
    <s v="430922198310125866"/>
    <m/>
    <m/>
    <s v="株洲市石峰区肖琼餐饮店"/>
    <s v="92430204MA7B8QQ184"/>
    <s v="私人控股"/>
    <s v="否"/>
    <s v="湖南省/株洲市/石峰区"/>
    <s v="其他未列明餐饮业"/>
    <s v="餐饮业"/>
    <n v="50"/>
    <n v="150"/>
    <n v="19"/>
    <m/>
    <s v="其他"/>
    <s v="小微企业"/>
    <m/>
    <m/>
    <m/>
    <m/>
    <s v="浙江网商银行股份有限公司"/>
    <n v="2"/>
    <s v="个人经营性贷款"/>
    <n v="9.8000000000000007"/>
    <s v="人民币"/>
    <s v="否"/>
    <s v="2022-11-06 00:00:00"/>
    <s v="2024-06-06 00:00:00"/>
    <m/>
    <s v="89130800072018702820221106"/>
    <m/>
    <s v="R88-57921553"/>
    <s v="GUAR89130800072018702820221106891308"/>
    <n v="1"/>
    <m/>
    <s v="无"/>
    <n v="20"/>
    <n v="40"/>
    <n v="0"/>
    <n v="20"/>
    <n v="20"/>
    <n v="0"/>
    <m/>
    <s v=""/>
    <s v="网商202211"/>
    <s v="国担非专项业务"/>
    <m/>
    <s v="国担非专项业务"/>
    <m/>
    <s v="2022-12-29 14:41:50"/>
    <s v="2022-12-30 16:50:24"/>
    <s v="2022-12-09 11:25:23"/>
    <s v="刘畅之"/>
    <m/>
    <s v="省再担合规性审查通过"/>
    <s v="国担合规性审查通过"/>
    <m/>
    <n v="2"/>
    <n v="2"/>
    <n v="578"/>
    <n v="0"/>
    <n v="0"/>
    <n v="2E-3"/>
    <n v="40"/>
    <n v="40"/>
    <m/>
  </r>
  <r>
    <s v="4301122110610009"/>
    <s v="国担非专项业务"/>
    <s v="新增"/>
    <x v="7"/>
    <m/>
    <s v="湖南省融资再担保有限公司"/>
    <s v="杨文"/>
    <s v="小微企业主"/>
    <s v="居民身份证"/>
    <s v="430623198903293099"/>
    <m/>
    <m/>
    <s v="岳阳三喜贸易有限公司"/>
    <s v="91430611MA7D1W1277"/>
    <s v="私人控股"/>
    <s v="否"/>
    <s v="湖南省/岳阳市/君山区"/>
    <s v="其他食品零售"/>
    <s v="零售业"/>
    <n v="20"/>
    <n v="1E-3"/>
    <n v="13"/>
    <m/>
    <s v="微型企业"/>
    <s v="小微企业"/>
    <m/>
    <m/>
    <m/>
    <m/>
    <s v="浙江网商银行股份有限公司"/>
    <n v="3"/>
    <s v="流动资金贷款"/>
    <n v="8"/>
    <s v="人民币"/>
    <s v="否"/>
    <s v="2022-11-06 00:00:00"/>
    <s v="2024-06-06 00:00:00"/>
    <m/>
    <s v="89130800148169105620221106"/>
    <m/>
    <s v="R88-57921553"/>
    <s v="GUAR89130800148169105620221106891308"/>
    <n v="1"/>
    <m/>
    <s v="无"/>
    <n v="20"/>
    <n v="40"/>
    <n v="0"/>
    <n v="20"/>
    <n v="20"/>
    <n v="0"/>
    <m/>
    <s v=""/>
    <s v="网商202211"/>
    <s v="国担非专项业务"/>
    <m/>
    <s v="国担非专项业务"/>
    <m/>
    <s v="2022-12-29 14:41:50"/>
    <s v="2022-12-30 16:50:24"/>
    <s v="2022-12-09 11:25:23"/>
    <s v="刘畅之"/>
    <m/>
    <s v="省再担合规性审查通过"/>
    <s v="国担合规性审查通过"/>
    <m/>
    <n v="3"/>
    <n v="3"/>
    <n v="578"/>
    <n v="0"/>
    <n v="0"/>
    <n v="2E-3"/>
    <n v="60"/>
    <n v="60"/>
    <m/>
  </r>
  <r>
    <s v="4301122110610010"/>
    <s v="国担非专项业务"/>
    <s v="新增"/>
    <x v="7"/>
    <m/>
    <s v="湖南省融资再担保有限公司"/>
    <s v="汤金"/>
    <s v="个体工商户"/>
    <s v="居民身份证"/>
    <s v="430623198610048321"/>
    <m/>
    <m/>
    <s v="岳阳楼区双奕超市"/>
    <s v="92430602MA4RTJPJ3R"/>
    <s v="私人控股"/>
    <s v="否"/>
    <s v="湖南省/岳阳市/岳阳楼区"/>
    <s v="超级市场零售"/>
    <s v="零售业"/>
    <n v="15"/>
    <n v="1E-3"/>
    <n v="10"/>
    <m/>
    <s v="其他"/>
    <s v="小微企业"/>
    <m/>
    <m/>
    <m/>
    <m/>
    <s v="浙江网商银行股份有限公司"/>
    <n v="2"/>
    <s v="个人经营性贷款"/>
    <n v="9.8000000000000007"/>
    <s v="人民币"/>
    <s v="否"/>
    <s v="2022-11-06 00:00:00"/>
    <s v="2024-06-06 00:00:00"/>
    <m/>
    <s v="89130800189933211020221106"/>
    <m/>
    <s v="R88-57921553"/>
    <s v="GUAR89130800189933211020221106891308"/>
    <n v="1"/>
    <m/>
    <s v="无"/>
    <n v="20"/>
    <n v="40"/>
    <n v="0"/>
    <n v="20"/>
    <n v="20"/>
    <n v="0"/>
    <m/>
    <s v=""/>
    <s v="网商202211"/>
    <s v="国担非专项业务"/>
    <m/>
    <s v="国担非专项业务"/>
    <m/>
    <s v="2022-12-29 14:41:50"/>
    <s v="2022-12-30 16:50:24"/>
    <s v="2022-12-09 11:25:23"/>
    <s v="刘畅之"/>
    <m/>
    <s v="省再担合规性审查通过"/>
    <s v="国担合规性审查通过"/>
    <m/>
    <n v="2"/>
    <n v="2"/>
    <n v="578"/>
    <n v="0"/>
    <n v="0"/>
    <n v="2E-3"/>
    <n v="40"/>
    <n v="40"/>
    <m/>
  </r>
  <r>
    <s v="4301122110610011"/>
    <s v="国担非专项业务"/>
    <s v="新增"/>
    <x v="7"/>
    <m/>
    <s v="湖南省融资再担保有限公司"/>
    <s v="聂康"/>
    <s v="小微企业主"/>
    <s v="居民身份证"/>
    <s v="430421198908246570"/>
    <m/>
    <m/>
    <s v="衡阳县辉达规划建筑设计有限公司"/>
    <s v="91430421MA4RRJU685"/>
    <s v="私人控股"/>
    <s v="否"/>
    <s v="湖南省/衡阳市/衡阳县"/>
    <s v="规划设计管理"/>
    <s v="其他未列明行业"/>
    <n v="30"/>
    <n v="12"/>
    <n v="20"/>
    <m/>
    <s v="小型企业"/>
    <s v="小微企业"/>
    <s v="7.2.6"/>
    <m/>
    <m/>
    <m/>
    <s v="浙江网商银行股份有限公司"/>
    <n v="2"/>
    <s v="流动资金贷款"/>
    <n v="9.8000000000000007"/>
    <s v="人民币"/>
    <s v="否"/>
    <s v="2022-11-06 00:00:00"/>
    <s v="2024-06-06 00:00:00"/>
    <m/>
    <s v="89130800195971611520221106"/>
    <m/>
    <s v="R88-57921553"/>
    <s v="GUAR89130800195971611520221106891308"/>
    <n v="1"/>
    <m/>
    <s v="无"/>
    <n v="20"/>
    <n v="40"/>
    <n v="0"/>
    <n v="20"/>
    <n v="20"/>
    <n v="0"/>
    <m/>
    <s v=""/>
    <s v="网商202211"/>
    <s v="国担非专项业务"/>
    <m/>
    <s v="国担非专项业务"/>
    <m/>
    <s v="2022-12-29 14:41:50"/>
    <s v="2022-12-30 16:50:24"/>
    <s v="2022-12-09 11:25:23"/>
    <s v="刘畅之"/>
    <m/>
    <s v="省再担合规性审查通过"/>
    <s v="国担合规性审查通过"/>
    <m/>
    <n v="2"/>
    <n v="2"/>
    <n v="578"/>
    <n v="0"/>
    <n v="0"/>
    <n v="2E-3"/>
    <n v="40"/>
    <n v="40"/>
    <m/>
  </r>
  <r>
    <s v="4301122110610012"/>
    <s v="国担非专项业务"/>
    <s v="新增"/>
    <x v="7"/>
    <m/>
    <s v="湖南省融资再担保有限公司"/>
    <s v="张记杨"/>
    <s v="小微企业主"/>
    <s v="居民身份证"/>
    <s v="430211198909090076"/>
    <m/>
    <m/>
    <s v="湖南恒泰档案管理有限公司"/>
    <s v="91430211MA4PEKHF9U"/>
    <s v="私人控股"/>
    <s v="否"/>
    <s v="湖南省/株洲市/天元区"/>
    <s v="档案馆"/>
    <s v="其他未列明行业"/>
    <n v="500"/>
    <n v="1500"/>
    <n v="22"/>
    <m/>
    <s v="小型企业"/>
    <s v="小微企业"/>
    <m/>
    <m/>
    <m/>
    <m/>
    <s v="浙江网商银行股份有限公司"/>
    <n v="2"/>
    <s v="流动资金贷款"/>
    <n v="8"/>
    <s v="人民币"/>
    <s v="否"/>
    <s v="2022-11-06 00:00:00"/>
    <s v="2024-06-06 00:00:00"/>
    <m/>
    <s v="89130800206676614120221106"/>
    <m/>
    <s v="R88-57921553"/>
    <s v="GUAR89130800206676614120221106891308"/>
    <n v="1"/>
    <m/>
    <s v="无"/>
    <n v="20"/>
    <n v="40"/>
    <n v="0"/>
    <n v="20"/>
    <n v="20"/>
    <n v="0"/>
    <m/>
    <s v=""/>
    <s v="网商202211"/>
    <s v="国担非专项业务"/>
    <m/>
    <s v="国担非专项业务"/>
    <m/>
    <s v="2022-12-29 14:41:50"/>
    <s v="2022-12-30 16:50:24"/>
    <s v="2022-12-09 11:25:23"/>
    <s v="刘畅之"/>
    <m/>
    <s v="省再担合规性审查通过"/>
    <s v="国担合规性审查通过"/>
    <m/>
    <n v="2"/>
    <n v="2"/>
    <n v="578"/>
    <n v="0"/>
    <n v="0"/>
    <n v="2E-3"/>
    <n v="40"/>
    <n v="40"/>
    <m/>
  </r>
  <r>
    <s v="4301122110610013"/>
    <s v="国担非专项业务"/>
    <s v="新增"/>
    <x v="7"/>
    <m/>
    <s v="湖南省融资再担保有限公司"/>
    <s v="潘艳"/>
    <s v="小微企业主"/>
    <s v="居民身份证"/>
    <s v="43092119850728512X"/>
    <m/>
    <m/>
    <s v="南县零零柒网吧"/>
    <s v="91430921MA4L5Y4M9X"/>
    <s v="私人控股"/>
    <s v="否"/>
    <s v="湖南省/益阳市/南县"/>
    <s v="网吧活动"/>
    <s v="其他未列明行业"/>
    <n v="150"/>
    <n v="25"/>
    <n v="22"/>
    <m/>
    <s v="小型企业"/>
    <s v="小微企业"/>
    <m/>
    <m/>
    <m/>
    <m/>
    <s v="浙江网商银行股份有限公司"/>
    <n v="3"/>
    <s v="流动资金贷款"/>
    <n v="9.8000000000000007"/>
    <s v="人民币"/>
    <s v="否"/>
    <s v="2022-11-06 00:00:00"/>
    <s v="2024-06-06 00:00:00"/>
    <m/>
    <s v="89130800300124203420221106"/>
    <m/>
    <s v="R88-57921553"/>
    <s v="GUAR89130800300124203420221106891308"/>
    <n v="1"/>
    <m/>
    <s v="无"/>
    <n v="20"/>
    <n v="40"/>
    <n v="0"/>
    <n v="20"/>
    <n v="20"/>
    <n v="0"/>
    <m/>
    <s v=""/>
    <s v="网商202211"/>
    <s v="国担非专项业务"/>
    <m/>
    <s v="国担非专项业务"/>
    <m/>
    <s v="2022-12-29 14:41:50"/>
    <s v="2022-12-30 16:49:43"/>
    <s v="2022-12-09 11:25:23"/>
    <s v="刘畅之"/>
    <m/>
    <s v="省再担合规性审查通过"/>
    <s v="国担合规性审查通过"/>
    <m/>
    <n v="3"/>
    <n v="3"/>
    <n v="578"/>
    <n v="0"/>
    <n v="0"/>
    <n v="2E-3"/>
    <n v="60"/>
    <n v="60"/>
    <m/>
  </r>
  <r>
    <s v="4301122110610014"/>
    <s v="国担非专项业务"/>
    <s v="新增"/>
    <x v="7"/>
    <m/>
    <s v="湖南省融资再担保有限公司"/>
    <s v="马军"/>
    <s v="小微企业主"/>
    <s v="居民身份证"/>
    <s v="43022419840630517X"/>
    <m/>
    <m/>
    <s v="株洲市智博机械设备有限公司"/>
    <s v="91430204MA4QW2JT6K"/>
    <s v="私人控股"/>
    <s v="否"/>
    <s v="湖南省/株洲市/石峰区"/>
    <s v="机械零部件加工"/>
    <s v="工业"/>
    <n v="650"/>
    <n v="400"/>
    <n v="28"/>
    <m/>
    <s v="小型企业"/>
    <s v="小微企业"/>
    <s v="2.1.5"/>
    <m/>
    <m/>
    <m/>
    <s v="浙江网商银行股份有限公司"/>
    <n v="41"/>
    <s v="流动资金贷款"/>
    <n v="8"/>
    <s v="人民币"/>
    <s v="否"/>
    <s v="2022-11-06 00:00:00"/>
    <s v="2024-06-06 00:00:00"/>
    <m/>
    <s v="89130800361646806520221106"/>
    <m/>
    <s v="R88-57921553"/>
    <s v="GUAR89130800361646806520221106891308"/>
    <n v="1"/>
    <m/>
    <s v="无"/>
    <n v="20"/>
    <n v="40"/>
    <n v="0"/>
    <n v="20"/>
    <n v="20"/>
    <n v="0"/>
    <m/>
    <s v=""/>
    <s v="网商202211"/>
    <s v="国担非专项业务"/>
    <m/>
    <s v="国担非专项业务"/>
    <m/>
    <s v="2022-12-29 14:41:50"/>
    <s v="2022-12-30 16:49:43"/>
    <s v="2022-12-09 11:25:23"/>
    <s v="刘畅之"/>
    <m/>
    <s v="省再担合规性审查通过"/>
    <s v="国担合规性审查通过"/>
    <m/>
    <n v="41"/>
    <n v="41"/>
    <n v="578"/>
    <n v="0"/>
    <n v="0"/>
    <n v="2E-3"/>
    <n v="820"/>
    <n v="820"/>
    <m/>
  </r>
  <r>
    <s v="4301122110610015"/>
    <s v="国担非专项业务"/>
    <s v="新增"/>
    <x v="7"/>
    <m/>
    <s v="湖南省融资再担保有限公司"/>
    <s v="何争焰"/>
    <s v="个体工商户"/>
    <s v="居民身份证"/>
    <s v="430682198509087457"/>
    <m/>
    <m/>
    <s v="临湘市忠防镇书墨家庭农场"/>
    <s v="92430682MA4LUA4XXN"/>
    <s v="私人控股"/>
    <s v="否"/>
    <s v="湖南省/岳阳市/临湘市"/>
    <s v="其他家禽饲养"/>
    <s v="农、林、牧、渔业"/>
    <n v="200"/>
    <n v="225"/>
    <n v="1"/>
    <m/>
    <s v="其他"/>
    <s v="三农,小微企业"/>
    <m/>
    <m/>
    <m/>
    <m/>
    <s v="浙江网商银行股份有限公司"/>
    <n v="3.5"/>
    <s v="个人经营性贷款"/>
    <n v="6.2"/>
    <s v="人民币"/>
    <s v="否"/>
    <s v="2022-11-06 00:00:00"/>
    <s v="2024-06-06 00:00:00"/>
    <m/>
    <s v="89130800422357907020221106"/>
    <m/>
    <s v="R88-57921553"/>
    <s v="GUAR89130800422357907020221106891308"/>
    <n v="1"/>
    <m/>
    <s v="无"/>
    <n v="20"/>
    <n v="40"/>
    <n v="0"/>
    <n v="20"/>
    <n v="20"/>
    <n v="0"/>
    <m/>
    <s v=""/>
    <s v="网商202211"/>
    <s v="国担非专项业务"/>
    <m/>
    <s v="国担非专项业务"/>
    <m/>
    <s v="2022-12-29 14:41:50"/>
    <s v="2022-12-30 16:49:43"/>
    <s v="2022-12-09 11:25:23"/>
    <s v="刘畅之"/>
    <m/>
    <s v="省再担合规性审查通过"/>
    <s v="国担合规性审查通过"/>
    <m/>
    <n v="3.5"/>
    <n v="3.5"/>
    <n v="578"/>
    <n v="0"/>
    <n v="0"/>
    <n v="2E-3"/>
    <n v="70"/>
    <n v="70"/>
    <m/>
  </r>
  <r>
    <s v="4301122110710002"/>
    <s v="国担非专项业务"/>
    <s v="新增"/>
    <x v="7"/>
    <m/>
    <s v="湖南省融资再担保有限公司"/>
    <s v="孙日成"/>
    <s v="小微企业主"/>
    <s v="居民身份证"/>
    <s v="430703197412233011"/>
    <m/>
    <m/>
    <s v="常德市晟睿文化传媒有限公司"/>
    <s v="91430702MA4M1A074H"/>
    <s v="私人控股"/>
    <s v="否"/>
    <s v="湖南省/常德市/武陵区"/>
    <s v="社会经济咨询"/>
    <s v="租赁和商务服务业"/>
    <n v="150"/>
    <n v="7000"/>
    <n v="18"/>
    <m/>
    <s v="小型企业"/>
    <s v="小微企业"/>
    <m/>
    <m/>
    <m/>
    <m/>
    <s v="浙江网商银行股份有限公司"/>
    <n v="15"/>
    <s v="流动资金贷款"/>
    <n v="9.8000000000000007"/>
    <s v="人民币"/>
    <s v="否"/>
    <s v="2022-11-07 00:00:00"/>
    <s v="2024-06-07 00:00:00"/>
    <m/>
    <s v="89130800045643204720221107"/>
    <m/>
    <s v="R88-57921553"/>
    <s v="GUAR89130800045643204720221107891308"/>
    <n v="1"/>
    <m/>
    <s v="无"/>
    <n v="20"/>
    <n v="40"/>
    <n v="0"/>
    <n v="20"/>
    <n v="20"/>
    <n v="0"/>
    <m/>
    <s v=""/>
    <s v="网商202211"/>
    <s v="国担非专项业务"/>
    <m/>
    <s v="国担非专项业务"/>
    <m/>
    <s v="2022-12-29 14:41:50"/>
    <s v="2022-12-30 16:50:03"/>
    <s v="2022-12-09 11:25:23"/>
    <s v="刘畅之"/>
    <m/>
    <s v="省再担合规性审查通过"/>
    <s v="国担合规性审查通过"/>
    <m/>
    <n v="15"/>
    <n v="15"/>
    <n v="578"/>
    <n v="0"/>
    <n v="0"/>
    <n v="2E-3"/>
    <n v="300"/>
    <n v="300"/>
    <m/>
  </r>
  <r>
    <s v="4301122110710003"/>
    <s v="国担非专项业务"/>
    <s v="新增"/>
    <x v="7"/>
    <m/>
    <s v="湖南省融资再担保有限公司"/>
    <s v="李庆军"/>
    <s v="个体工商户"/>
    <s v="居民身份证"/>
    <s v="431024198007290054"/>
    <m/>
    <m/>
    <s v="嘉禾县禾仓包子店"/>
    <s v="92431024MA4PMPH70L"/>
    <s v="私人控股"/>
    <s v="否"/>
    <s v="湖南省/郴州市/嘉禾县"/>
    <s v="小吃服务"/>
    <s v="餐饮业"/>
    <n v="0.1"/>
    <n v="1E-3"/>
    <n v="22"/>
    <m/>
    <s v="其他"/>
    <s v="小微企业"/>
    <m/>
    <m/>
    <m/>
    <m/>
    <s v="浙江网商银行股份有限公司"/>
    <n v="22"/>
    <s v="个人经营性贷款"/>
    <n v="6.2"/>
    <s v="人民币"/>
    <s v="否"/>
    <s v="2022-11-07 00:00:00"/>
    <s v="2024-06-07 00:00:00"/>
    <m/>
    <s v="89130800048357709220221107"/>
    <m/>
    <s v="R88-57921553"/>
    <s v="GUAR89130800048357709220221107891308"/>
    <n v="1"/>
    <m/>
    <s v="无"/>
    <n v="20"/>
    <n v="40"/>
    <n v="0"/>
    <n v="20"/>
    <n v="20"/>
    <n v="0"/>
    <m/>
    <s v=""/>
    <s v="网商202211"/>
    <s v="国担非专项业务"/>
    <m/>
    <s v="国担非专项业务"/>
    <m/>
    <s v="2022-12-29 14:41:50"/>
    <s v="2022-12-30 16:50:03"/>
    <s v="2022-12-09 11:25:23"/>
    <s v="刘畅之"/>
    <m/>
    <s v="省再担合规性审查通过"/>
    <s v="国担合规性审查通过"/>
    <m/>
    <n v="22"/>
    <n v="22"/>
    <n v="578"/>
    <n v="0"/>
    <n v="0"/>
    <n v="2E-3"/>
    <n v="440"/>
    <n v="440"/>
    <m/>
  </r>
  <r>
    <s v="4301122110710004"/>
    <s v="国担非专项业务"/>
    <s v="新增"/>
    <x v="7"/>
    <m/>
    <s v="湖南省融资再担保有限公司"/>
    <s v="姚炎"/>
    <s v="个体工商户"/>
    <s v="居民身份证"/>
    <s v="430721198907062813"/>
    <m/>
    <m/>
    <s v="岳阳楼区大延便利店"/>
    <s v="92430602MA4REATG8H"/>
    <s v="私人控股"/>
    <s v="否"/>
    <s v="湖南省/岳阳市/岳阳楼区"/>
    <s v="其他未列明零售业"/>
    <s v="零售业"/>
    <n v="5"/>
    <n v="1E-3"/>
    <n v="7"/>
    <m/>
    <s v="其他"/>
    <s v="小微企业"/>
    <m/>
    <m/>
    <m/>
    <m/>
    <s v="浙江网商银行股份有限公司"/>
    <n v="2"/>
    <s v="个人经营性贷款"/>
    <n v="9.8000000000000007"/>
    <s v="人民币"/>
    <s v="否"/>
    <s v="2022-11-07 00:00:00"/>
    <s v="2024-06-07 00:00:00"/>
    <m/>
    <s v="89130800049051314420221107"/>
    <m/>
    <s v="R88-57921553"/>
    <s v="GUAR89130800049051314420221107891308"/>
    <n v="1"/>
    <m/>
    <s v="无"/>
    <n v="20"/>
    <n v="40"/>
    <n v="0"/>
    <n v="20"/>
    <n v="20"/>
    <n v="0"/>
    <m/>
    <s v=""/>
    <s v="网商202211"/>
    <s v="国担非专项业务"/>
    <m/>
    <s v="国担非专项业务"/>
    <m/>
    <s v="2022-12-29 14:41:50"/>
    <s v="2022-12-30 16:50:03"/>
    <s v="2022-12-09 11:25:23"/>
    <s v="刘畅之"/>
    <m/>
    <s v="省再担合规性审查通过"/>
    <s v="国担合规性审查通过"/>
    <m/>
    <n v="2"/>
    <n v="2"/>
    <n v="578"/>
    <n v="0"/>
    <n v="0"/>
    <n v="2E-3"/>
    <n v="40"/>
    <n v="40"/>
    <m/>
  </r>
  <r>
    <s v="4301122110710005"/>
    <s v="国担非专项业务"/>
    <s v="新增"/>
    <x v="7"/>
    <m/>
    <s v="湖南省融资再担保有限公司"/>
    <s v="刘佑福"/>
    <s v="个体工商户"/>
    <s v="居民身份证"/>
    <s v="430223198211292915"/>
    <m/>
    <m/>
    <s v="长沙市天心区刘佑福蒸香餐馆"/>
    <s v="92430103MA4RMQBQ22"/>
    <s v="私人控股"/>
    <s v="否"/>
    <s v="湖南省/长沙市/天心区"/>
    <s v="其他未列明餐饮业"/>
    <s v="餐饮业"/>
    <n v="50"/>
    <n v="25"/>
    <n v="2"/>
    <m/>
    <s v="其他"/>
    <s v="小微企业"/>
    <m/>
    <m/>
    <m/>
    <m/>
    <s v="浙江网商银行股份有限公司"/>
    <n v="2"/>
    <s v="个人经营性贷款"/>
    <n v="9.8000000000000007"/>
    <s v="人民币"/>
    <s v="否"/>
    <s v="2022-11-07 00:00:00"/>
    <s v="2024-06-07 00:00:00"/>
    <m/>
    <s v="89130800076715907320221107"/>
    <m/>
    <s v="R88-57921553"/>
    <s v="GUAR89130800076715907320221107891308"/>
    <n v="1"/>
    <m/>
    <s v="无"/>
    <n v="20"/>
    <n v="40"/>
    <n v="0"/>
    <n v="20"/>
    <n v="20"/>
    <n v="0"/>
    <m/>
    <s v=""/>
    <s v="网商202211"/>
    <s v="国担非专项业务"/>
    <m/>
    <s v="国担非专项业务"/>
    <m/>
    <s v="2022-12-29 14:41:50"/>
    <s v="2022-12-30 16:50:03"/>
    <s v="2022-12-09 11:25:23"/>
    <s v="刘畅之"/>
    <m/>
    <s v="省再担合规性审查通过"/>
    <s v="国担合规性审查通过"/>
    <m/>
    <n v="2"/>
    <n v="2"/>
    <n v="578"/>
    <n v="0"/>
    <n v="0"/>
    <n v="2E-3"/>
    <n v="40"/>
    <n v="40"/>
    <m/>
  </r>
  <r>
    <s v="4301122110710006"/>
    <s v="国担非专项业务"/>
    <s v="新增"/>
    <x v="7"/>
    <m/>
    <s v="湖南省融资再担保有限公司"/>
    <s v="谢敏"/>
    <s v="小微企业主"/>
    <s v="居民身份证"/>
    <s v="430405198906121010"/>
    <m/>
    <m/>
    <s v="湖南飞特建筑劳务有限公司"/>
    <s v="91430405MA4RDRJ633"/>
    <s v="私人控股"/>
    <s v="否"/>
    <s v="湖南省/衡阳市/珠晖区"/>
    <s v="住宅房屋建筑"/>
    <s v="建筑业"/>
    <n v="650"/>
    <n v="400"/>
    <n v="1"/>
    <m/>
    <s v="小型企业"/>
    <s v="小微企业"/>
    <m/>
    <m/>
    <m/>
    <m/>
    <s v="浙江网商银行股份有限公司"/>
    <n v="3"/>
    <s v="流动资金贷款"/>
    <n v="8"/>
    <s v="人民币"/>
    <s v="否"/>
    <s v="2022-11-07 00:00:00"/>
    <s v="2024-06-07 00:00:00"/>
    <m/>
    <s v="89130800110172809420221107"/>
    <m/>
    <s v="R88-57921553"/>
    <s v="GUAR89130800110172809420221107891308"/>
    <n v="1"/>
    <m/>
    <s v="无"/>
    <n v="20"/>
    <n v="40"/>
    <n v="0"/>
    <n v="20"/>
    <n v="20"/>
    <n v="0"/>
    <m/>
    <s v=""/>
    <s v="网商202211"/>
    <s v="国担非专项业务"/>
    <m/>
    <s v="国担非专项业务"/>
    <m/>
    <s v="2022-12-29 14:41:50"/>
    <s v="2022-12-30 16:50:03"/>
    <s v="2022-12-09 11:25:23"/>
    <s v="刘畅之"/>
    <m/>
    <s v="省再担合规性审查通过"/>
    <s v="国担合规性审查通过"/>
    <m/>
    <n v="3"/>
    <n v="3"/>
    <n v="578"/>
    <n v="0"/>
    <n v="0"/>
    <n v="2E-3"/>
    <n v="60"/>
    <n v="60"/>
    <m/>
  </r>
  <r>
    <s v="4301122110710007"/>
    <s v="国担非专项业务"/>
    <s v="新增"/>
    <x v="7"/>
    <m/>
    <s v="湖南省融资再担保有限公司"/>
    <s v="唐敏"/>
    <s v="个体工商户"/>
    <s v="居民身份证"/>
    <s v="432621197508200029"/>
    <m/>
    <m/>
    <s v="邵阳县她时尚女装店"/>
    <s v="92430523MA4LHWYH91"/>
    <s v="私人控股"/>
    <s v="否"/>
    <s v="湖南省/邵阳市/邵阳县"/>
    <s v="服装零售"/>
    <s v="零售业"/>
    <n v="10"/>
    <n v="193.73330000000001"/>
    <n v="8"/>
    <m/>
    <s v="其他"/>
    <s v="小微企业"/>
    <m/>
    <m/>
    <m/>
    <m/>
    <s v="浙江网商银行股份有限公司"/>
    <n v="2"/>
    <s v="个人经营性贷款"/>
    <n v="8.9"/>
    <s v="人民币"/>
    <s v="否"/>
    <s v="2022-11-07 00:00:00"/>
    <s v="2024-06-07 00:00:00"/>
    <m/>
    <s v="89130800112677906020221107"/>
    <m/>
    <s v="R88-57921553"/>
    <s v="GUAR89130800112677906020221107891308"/>
    <n v="1"/>
    <m/>
    <s v="无"/>
    <n v="20"/>
    <n v="40"/>
    <n v="0"/>
    <n v="20"/>
    <n v="20"/>
    <n v="0"/>
    <m/>
    <s v=""/>
    <s v="网商202211"/>
    <s v="国担非专项业务"/>
    <m/>
    <s v="国担非专项业务"/>
    <m/>
    <s v="2022-12-29 14:41:50"/>
    <s v="2022-12-30 16:50:03"/>
    <s v="2022-12-09 11:25:23"/>
    <s v="刘畅之"/>
    <m/>
    <s v="省再担合规性审查通过"/>
    <s v="国担合规性审查通过"/>
    <m/>
    <n v="2"/>
    <n v="2"/>
    <n v="578"/>
    <n v="0"/>
    <n v="0"/>
    <n v="2E-3"/>
    <n v="40"/>
    <n v="40"/>
    <m/>
  </r>
  <r>
    <s v="4301122110710008"/>
    <s v="国担非专项业务"/>
    <s v="新增"/>
    <x v="7"/>
    <m/>
    <s v="湖南省融资再担保有限公司"/>
    <s v="刘艳香"/>
    <s v="个体工商户"/>
    <s v="居民身份证"/>
    <s v="432624197109081121"/>
    <m/>
    <m/>
    <s v="洞口县花园镇立新商行"/>
    <s v="92430525MA4NMWJ03R"/>
    <s v="私人控股"/>
    <s v="否"/>
    <s v="湖南省/邵阳市/洞口县"/>
    <s v="其他食品零售"/>
    <s v="零售业"/>
    <n v="10"/>
    <n v="478"/>
    <n v="13"/>
    <m/>
    <s v="其他"/>
    <s v="小微企业"/>
    <m/>
    <m/>
    <m/>
    <m/>
    <s v="浙江网商银行股份有限公司"/>
    <n v="2.5"/>
    <s v="个人经营性贷款"/>
    <n v="9.8000000000000007"/>
    <s v="人民币"/>
    <s v="否"/>
    <s v="2022-11-07 00:00:00"/>
    <s v="2024-06-07 00:00:00"/>
    <m/>
    <s v="89130800224164413020221107"/>
    <m/>
    <s v="R88-57921553"/>
    <s v="GUAR89130800224164413020221107891308"/>
    <n v="1"/>
    <m/>
    <s v="无"/>
    <n v="20"/>
    <n v="40"/>
    <n v="0"/>
    <n v="20"/>
    <n v="20"/>
    <n v="0"/>
    <m/>
    <s v=""/>
    <s v="网商202211"/>
    <s v="国担非专项业务"/>
    <m/>
    <s v="国担非专项业务"/>
    <m/>
    <s v="2022-12-29 14:41:50"/>
    <s v="2022-12-30 16:49:43"/>
    <s v="2022-12-09 11:25:23"/>
    <s v="刘畅之"/>
    <m/>
    <s v="省再担合规性审查通过"/>
    <s v="国担合规性审查通过"/>
    <m/>
    <n v="2.5"/>
    <n v="2.5"/>
    <n v="578"/>
    <n v="0"/>
    <n v="0"/>
    <n v="2E-3"/>
    <n v="50"/>
    <n v="50"/>
    <m/>
  </r>
  <r>
    <s v="4301122110710009"/>
    <s v="国担非专项业务"/>
    <s v="新增"/>
    <x v="7"/>
    <m/>
    <s v="湖南省融资再担保有限公司"/>
    <s v="罗丽斯"/>
    <s v="个体工商户"/>
    <s v="居民身份证"/>
    <s v="441602198809122622"/>
    <m/>
    <m/>
    <s v="蓝山县独具衣阁"/>
    <s v="92431127MA4R0GN171"/>
    <s v="私人控股"/>
    <s v="否"/>
    <s v="湖南省/永州市/蓝山县"/>
    <s v="服装零售"/>
    <s v="零售业"/>
    <n v="6"/>
    <n v="1E-3"/>
    <n v="8"/>
    <m/>
    <s v="其他"/>
    <s v="小微企业"/>
    <m/>
    <m/>
    <m/>
    <m/>
    <s v="浙江网商银行股份有限公司"/>
    <n v="2"/>
    <s v="个人经营性贷款"/>
    <n v="8"/>
    <s v="人民币"/>
    <s v="否"/>
    <s v="2022-11-07 00:00:00"/>
    <s v="2024-06-07 00:00:00"/>
    <m/>
    <s v="89130800267912110820221107"/>
    <m/>
    <s v="R88-57921553"/>
    <s v="GUAR89130800267912110820221107891308"/>
    <n v="1"/>
    <m/>
    <s v="无"/>
    <n v="20"/>
    <n v="40"/>
    <n v="0"/>
    <n v="20"/>
    <n v="20"/>
    <n v="0"/>
    <m/>
    <s v=""/>
    <s v="网商202211"/>
    <s v="国担非专项业务"/>
    <m/>
    <s v="国担非专项业务"/>
    <m/>
    <s v="2022-12-29 14:41:50"/>
    <s v="2022-12-30 16:49:43"/>
    <s v="2022-12-09 11:25:23"/>
    <s v="刘畅之"/>
    <m/>
    <s v="省再担合规性审查通过"/>
    <s v="国担合规性审查通过"/>
    <m/>
    <n v="2"/>
    <n v="2"/>
    <n v="578"/>
    <n v="0"/>
    <n v="0"/>
    <n v="2E-3"/>
    <n v="40"/>
    <n v="40"/>
    <m/>
  </r>
  <r>
    <s v="4301122110710010"/>
    <s v="国担非专项业务"/>
    <s v="新增"/>
    <x v="7"/>
    <m/>
    <s v="湖南省融资再担保有限公司"/>
    <s v="邓志强"/>
    <s v="小微企业主"/>
    <s v="居民身份证"/>
    <s v="431021198508012416"/>
    <m/>
    <m/>
    <s v="湖南顺三机械设备有限公司"/>
    <s v="91430112MA4QTUQP8B"/>
    <s v="私人控股"/>
    <s v="否"/>
    <s v="湖南省/长沙市/望城区"/>
    <s v="建筑工程机械与设备经营租赁"/>
    <s v="租赁和商务服务业"/>
    <n v="150"/>
    <n v="25"/>
    <n v="23"/>
    <m/>
    <s v="小型企业"/>
    <s v="小微企业"/>
    <m/>
    <m/>
    <m/>
    <m/>
    <s v="浙江网商银行股份有限公司"/>
    <n v="2"/>
    <s v="流动资金贷款"/>
    <n v="9.8000000000000007"/>
    <s v="人民币"/>
    <s v="否"/>
    <s v="2022-11-07 00:00:00"/>
    <s v="2024-06-07 00:00:00"/>
    <m/>
    <s v="89130800348700901120221107"/>
    <m/>
    <s v="R88-57921553"/>
    <s v="GUAR89130800348700901120221107891308"/>
    <n v="1"/>
    <m/>
    <s v="无"/>
    <n v="20"/>
    <n v="40"/>
    <n v="0"/>
    <n v="20"/>
    <n v="20"/>
    <n v="0"/>
    <m/>
    <s v=""/>
    <s v="网商202211"/>
    <s v="国担非专项业务"/>
    <m/>
    <s v="国担非专项业务"/>
    <m/>
    <s v="2022-12-29 14:41:50"/>
    <s v="2022-12-30 16:49:43"/>
    <s v="2022-12-09 11:25:23"/>
    <s v="刘畅之"/>
    <m/>
    <s v="省再担合规性审查通过"/>
    <s v="国担合规性审查通过"/>
    <m/>
    <n v="2"/>
    <n v="2"/>
    <n v="578"/>
    <n v="0"/>
    <n v="0"/>
    <n v="2E-3"/>
    <n v="40"/>
    <n v="40"/>
    <m/>
  </r>
  <r>
    <s v="4301122110710011"/>
    <s v="国担非专项业务"/>
    <s v="新增"/>
    <x v="7"/>
    <m/>
    <s v="湖南省融资再担保有限公司"/>
    <s v="蒋和平"/>
    <s v="个体工商户"/>
    <s v="居民身份证"/>
    <s v="430423197105210011"/>
    <m/>
    <m/>
    <s v="衡阳市南岳区宏旺家电超市"/>
    <s v="92430412MA4QTXFD8Q"/>
    <s v="私人控股"/>
    <s v="否"/>
    <s v="湖南省/衡阳市/南岳区"/>
    <s v="日用家电零售"/>
    <s v="零售业"/>
    <n v="60"/>
    <n v="192"/>
    <n v="6"/>
    <m/>
    <s v="其他"/>
    <s v="小微企业"/>
    <m/>
    <m/>
    <m/>
    <m/>
    <s v="浙江网商银行股份有限公司"/>
    <n v="5"/>
    <s v="个人经营性贷款"/>
    <n v="9.8000000000000007"/>
    <s v="人民币"/>
    <s v="否"/>
    <s v="2022-11-07 00:00:00"/>
    <s v="2024-06-07 00:00:00"/>
    <m/>
    <s v="89130800358196401420221107"/>
    <m/>
    <s v="R88-57921553"/>
    <s v="GUAR89130800358196401420221107891308"/>
    <n v="1"/>
    <m/>
    <s v="无"/>
    <n v="20"/>
    <n v="40"/>
    <n v="0"/>
    <n v="20"/>
    <n v="20"/>
    <n v="0"/>
    <m/>
    <s v=""/>
    <s v="网商202211"/>
    <s v="国担非专项业务"/>
    <m/>
    <s v="国担非专项业务"/>
    <m/>
    <s v="2022-12-29 14:41:50"/>
    <s v="2022-12-30 16:50:03"/>
    <s v="2022-12-09 11:25:23"/>
    <s v="刘畅之"/>
    <m/>
    <s v="省再担合规性审查通过"/>
    <s v="国担合规性审查通过"/>
    <m/>
    <n v="5"/>
    <n v="5"/>
    <n v="578"/>
    <n v="0"/>
    <n v="0"/>
    <n v="2E-3"/>
    <n v="100"/>
    <n v="100"/>
    <m/>
  </r>
  <r>
    <s v="4301122110810006"/>
    <s v="国担非专项业务"/>
    <s v="新增"/>
    <x v="7"/>
    <m/>
    <s v="湖南省融资再担保有限公司"/>
    <s v="贺显斌"/>
    <s v="个体工商户"/>
    <s v="居民身份证"/>
    <s v="430224198412253652"/>
    <m/>
    <m/>
    <s v="荷塘区亿诚原生态农场"/>
    <s v="92430202MA4NNAM754"/>
    <s v="私人控股"/>
    <s v="否"/>
    <s v="湖南省/株洲市/荷塘区"/>
    <s v="肉、禽、蛋、奶及水产品零售"/>
    <s v="零售业"/>
    <n v="50"/>
    <n v="25"/>
    <n v="2"/>
    <m/>
    <s v="其他"/>
    <s v="小微企业"/>
    <m/>
    <m/>
    <m/>
    <m/>
    <s v="浙江网商银行股份有限公司"/>
    <n v="2"/>
    <s v="个人经营性贷款"/>
    <n v="9.8000000000000007"/>
    <s v="人民币"/>
    <s v="否"/>
    <s v="2022-11-08 00:00:00"/>
    <s v="2024-06-08 00:00:00"/>
    <m/>
    <s v="89130800000464514720221108"/>
    <m/>
    <s v="R88-57921553"/>
    <s v="GUAR89130800000464514720221108891308"/>
    <n v="1"/>
    <m/>
    <s v="无"/>
    <n v="20"/>
    <n v="40"/>
    <n v="0"/>
    <n v="20"/>
    <n v="20"/>
    <n v="0"/>
    <m/>
    <s v=""/>
    <s v="网商202211"/>
    <s v="国担非专项业务"/>
    <m/>
    <s v="国担非专项业务"/>
    <m/>
    <s v="2022-12-29 14:41:50"/>
    <s v="2022-12-30 16:50:03"/>
    <s v="2022-12-09 11:25:23"/>
    <s v="刘畅之"/>
    <m/>
    <s v="省再担合规性审查通过"/>
    <s v="国担合规性审查通过"/>
    <m/>
    <n v="2"/>
    <n v="2"/>
    <n v="578"/>
    <n v="0"/>
    <n v="0"/>
    <n v="2E-3"/>
    <n v="40"/>
    <n v="40"/>
    <m/>
  </r>
  <r>
    <s v="4301122110810007"/>
    <s v="国担非专项业务"/>
    <s v="新增"/>
    <x v="7"/>
    <m/>
    <s v="湖南省融资再担保有限公司"/>
    <s v="毛凌燕"/>
    <s v="个体工商户"/>
    <s v="居民身份证"/>
    <s v="432922198304252916"/>
    <m/>
    <m/>
    <s v="东安县星月服饰店"/>
    <s v="92431122MA4RWA5100"/>
    <s v="私人控股"/>
    <s v="否"/>
    <s v="湖南省/永州市/东安县"/>
    <s v="其他未列明零售业"/>
    <s v="零售业"/>
    <n v="30"/>
    <n v="280"/>
    <n v="32"/>
    <m/>
    <s v="其他"/>
    <s v="小微企业"/>
    <m/>
    <m/>
    <m/>
    <m/>
    <s v="浙江网商银行股份有限公司"/>
    <n v="5"/>
    <s v="流动资金贷款"/>
    <n v="8.8000000000000007"/>
    <s v="人民币"/>
    <s v="否"/>
    <s v="2022-11-08 00:00:00"/>
    <s v="2024-06-08 00:00:00"/>
    <m/>
    <s v="89130800000549107520221108"/>
    <m/>
    <s v="R88-57921553"/>
    <s v="GUAR89130800000549107520221108891308"/>
    <n v="1"/>
    <m/>
    <s v="无"/>
    <n v="20"/>
    <n v="40"/>
    <n v="0"/>
    <n v="20"/>
    <n v="20"/>
    <n v="0"/>
    <m/>
    <s v=""/>
    <s v="网商202211"/>
    <s v="国担非专项业务"/>
    <m/>
    <s v="国担非专项业务"/>
    <m/>
    <s v="2022-12-29 14:41:50"/>
    <s v="2022-12-30 16:50:03"/>
    <s v="2022-12-09 11:25:23"/>
    <s v="刘畅之"/>
    <m/>
    <s v="省再担合规性审查通过"/>
    <s v="国担合规性审查通过"/>
    <m/>
    <n v="5"/>
    <n v="5"/>
    <n v="578"/>
    <n v="0"/>
    <n v="0"/>
    <n v="2E-3"/>
    <n v="100"/>
    <n v="100"/>
    <m/>
  </r>
  <r>
    <s v="4301122110810008"/>
    <s v="国担非专项业务"/>
    <s v="新增"/>
    <x v="7"/>
    <m/>
    <s v="湖南省融资再担保有限公司"/>
    <s v="李金良"/>
    <s v="个体工商户"/>
    <s v="居民身份证"/>
    <s v="430682198712045746"/>
    <m/>
    <m/>
    <s v="岳阳楼区卤咖卤菜店"/>
    <s v="92430602MA4QP9BN7B"/>
    <s v="私人控股"/>
    <s v="否"/>
    <s v="湖南省/岳阳市/岳阳楼区"/>
    <s v="其他食品零售"/>
    <s v="零售业"/>
    <n v="650"/>
    <n v="478"/>
    <n v="13"/>
    <m/>
    <s v="其他"/>
    <s v="小微企业"/>
    <m/>
    <m/>
    <m/>
    <m/>
    <s v="浙江网商银行股份有限公司"/>
    <n v="15"/>
    <s v="个人经营性贷款"/>
    <n v="9.8000000000000007"/>
    <s v="人民币"/>
    <s v="否"/>
    <s v="2022-11-08 00:00:00"/>
    <s v="2024-06-08 00:00:00"/>
    <m/>
    <s v="89130800008291106420221108"/>
    <m/>
    <s v="R88-57921553"/>
    <s v="GUAR89130800008291106420221108891308"/>
    <n v="1"/>
    <m/>
    <s v="无"/>
    <n v="20"/>
    <n v="40"/>
    <n v="0"/>
    <n v="20"/>
    <n v="20"/>
    <n v="0"/>
    <m/>
    <s v=""/>
    <s v="网商202211"/>
    <s v="国担非专项业务"/>
    <m/>
    <s v="国担非专项业务"/>
    <m/>
    <s v="2022-12-29 14:41:50"/>
    <s v="2022-12-30 16:50:03"/>
    <s v="2022-12-09 11:25:23"/>
    <s v="刘畅之"/>
    <m/>
    <s v="省再担合规性审查通过"/>
    <s v="国担合规性审查通过"/>
    <m/>
    <n v="15"/>
    <n v="15"/>
    <n v="578"/>
    <n v="0"/>
    <n v="0"/>
    <n v="2E-3"/>
    <n v="300"/>
    <n v="300"/>
    <m/>
  </r>
  <r>
    <s v="4301122110810009"/>
    <s v="国担非专项业务"/>
    <s v="新增"/>
    <x v="7"/>
    <m/>
    <s v="湖南省融资再担保有限公司"/>
    <s v="刘娜"/>
    <s v="小微企业主"/>
    <s v="居民身份证"/>
    <s v="43048219910802036X"/>
    <m/>
    <m/>
    <s v="湖南弘扬湘雁矿产品贸易有限公司"/>
    <s v="91430400MA4TERAL6F"/>
    <s v="私人控股"/>
    <s v="否"/>
    <s v="湖南省/衡阳市/珠晖区"/>
    <s v="金属及金属矿批发"/>
    <s v="批发业"/>
    <n v="600"/>
    <n v="16.666699999999999"/>
    <n v="5"/>
    <m/>
    <s v="微型企业"/>
    <s v="小微企业"/>
    <m/>
    <m/>
    <m/>
    <m/>
    <s v="浙江网商银行股份有限公司"/>
    <n v="20"/>
    <s v="流动资金贷款"/>
    <n v="9.8000000000000007"/>
    <s v="人民币"/>
    <s v="否"/>
    <s v="2022-11-08 00:00:00"/>
    <s v="2024-06-08 00:00:00"/>
    <m/>
    <s v="89130800009372211220221108"/>
    <m/>
    <s v="R88-57921553"/>
    <s v="GUAR89130800009372211220221108891308"/>
    <n v="1"/>
    <m/>
    <s v="无"/>
    <n v="20"/>
    <n v="40"/>
    <n v="0"/>
    <n v="20"/>
    <n v="20"/>
    <n v="0"/>
    <m/>
    <s v=""/>
    <s v="网商202211"/>
    <s v="国担非专项业务"/>
    <m/>
    <s v="国担非专项业务"/>
    <m/>
    <s v="2022-12-29 14:41:50"/>
    <s v="2022-12-30 16:49:43"/>
    <s v="2022-12-09 11:25:23"/>
    <s v="刘畅之"/>
    <m/>
    <s v="省再担合规性审查通过"/>
    <s v="国担合规性审查通过"/>
    <m/>
    <n v="20"/>
    <n v="20"/>
    <n v="578"/>
    <n v="0"/>
    <n v="0"/>
    <n v="2E-3"/>
    <n v="400"/>
    <n v="400"/>
    <m/>
  </r>
  <r>
    <s v="4301122110810010"/>
    <s v="国担非专项业务"/>
    <s v="新增"/>
    <x v="7"/>
    <m/>
    <s v="湖南省融资再担保有限公司"/>
    <s v="张绍阳"/>
    <s v="个体工商户"/>
    <s v="居民身份证"/>
    <s v="431025198705156852"/>
    <m/>
    <m/>
    <s v="临武县麦市镇舜渡搬运服务部"/>
    <s v="92431025MA4PUL2B0T"/>
    <s v="私人控股"/>
    <s v="否"/>
    <s v="湖南省/郴州市/临武县"/>
    <s v="装卸搬运"/>
    <s v="交通运输业"/>
    <n v="5"/>
    <n v="223.4333"/>
    <n v="17"/>
    <m/>
    <s v="其他"/>
    <s v="小微企业"/>
    <m/>
    <m/>
    <m/>
    <m/>
    <s v="浙江网商银行股份有限公司"/>
    <n v="2"/>
    <s v="个人经营性贷款"/>
    <n v="9.8000000000000007"/>
    <s v="人民币"/>
    <s v="否"/>
    <s v="2022-11-08 00:00:00"/>
    <s v="2024-06-08 00:00:00"/>
    <m/>
    <s v="89130800039590406520221108"/>
    <m/>
    <s v="R88-57921553"/>
    <s v="GUAR89130800039590406520221108891308"/>
    <n v="1"/>
    <m/>
    <s v="无"/>
    <n v="20"/>
    <n v="40"/>
    <n v="0"/>
    <n v="20"/>
    <n v="20"/>
    <n v="0"/>
    <m/>
    <s v=""/>
    <s v="网商202211"/>
    <s v="国担非专项业务"/>
    <m/>
    <s v="国担非专项业务"/>
    <m/>
    <s v="2022-12-29 14:41:50"/>
    <s v="2022-12-30 16:49:43"/>
    <s v="2022-12-09 11:25:23"/>
    <s v="刘畅之"/>
    <m/>
    <s v="省再担合规性审查通过"/>
    <s v="国担合规性审查通过"/>
    <m/>
    <n v="2"/>
    <n v="2"/>
    <n v="578"/>
    <n v="0"/>
    <n v="0"/>
    <n v="2E-3"/>
    <n v="40"/>
    <n v="40"/>
    <m/>
  </r>
  <r>
    <s v="4301122110810011"/>
    <s v="国担非专项业务"/>
    <s v="新增"/>
    <x v="7"/>
    <m/>
    <s v="湖南省融资再担保有限公司"/>
    <s v="黄江源"/>
    <s v="个体工商户"/>
    <s v="居民身份证"/>
    <s v="430224198905223312"/>
    <m/>
    <m/>
    <s v="长沙市芙蓉区露媛儿美容店"/>
    <s v="92430102MA4LMC0H5K"/>
    <s v="私人控股"/>
    <s v="否"/>
    <s v="湖南省/长沙市/芙蓉区"/>
    <s v="理发及美容服务"/>
    <s v="其他未列明行业"/>
    <n v="15"/>
    <n v="1E-3"/>
    <n v="23"/>
    <m/>
    <s v="其他"/>
    <s v="小微企业"/>
    <m/>
    <m/>
    <m/>
    <m/>
    <s v="浙江网商银行股份有限公司"/>
    <n v="5"/>
    <s v="个人经营性贷款"/>
    <n v="9.8000000000000007"/>
    <s v="人民币"/>
    <s v="否"/>
    <s v="2022-11-08 00:00:00"/>
    <s v="2024-06-08 00:00:00"/>
    <m/>
    <s v="89130800040397410320221108"/>
    <m/>
    <s v="R88-57921553"/>
    <s v="GUAR89130800040397410320221108891308"/>
    <n v="1"/>
    <m/>
    <s v="无"/>
    <n v="20"/>
    <n v="40"/>
    <n v="0"/>
    <n v="20"/>
    <n v="20"/>
    <n v="0"/>
    <m/>
    <s v=""/>
    <s v="网商202211"/>
    <s v="国担非专项业务"/>
    <m/>
    <s v="国担非专项业务"/>
    <m/>
    <s v="2022-12-29 14:41:50"/>
    <s v="2022-12-30 16:50:03"/>
    <s v="2022-12-09 11:25:23"/>
    <s v="刘畅之"/>
    <m/>
    <s v="省再担合规性审查通过"/>
    <s v="国担合规性审查通过"/>
    <m/>
    <n v="5"/>
    <n v="5"/>
    <n v="578"/>
    <n v="0"/>
    <n v="0"/>
    <n v="2E-3"/>
    <n v="100"/>
    <n v="100"/>
    <m/>
  </r>
  <r>
    <s v="4301122110810012"/>
    <s v="国担非专项业务"/>
    <s v="新增"/>
    <x v="7"/>
    <m/>
    <s v="湖南省融资再担保有限公司"/>
    <s v="王桂媚"/>
    <s v="个体工商户"/>
    <s v="居民身份证"/>
    <s v="430223197608069127"/>
    <m/>
    <m/>
    <s v="长沙市雨花区新世方家庭旅馆"/>
    <s v="92430111MA4QGXP47E"/>
    <s v="私人控股"/>
    <s v="否"/>
    <s v="湖南省/长沙市/雨花区"/>
    <s v="百货零售"/>
    <s v="零售业"/>
    <n v="10"/>
    <n v="414.69330000000002"/>
    <n v="8"/>
    <m/>
    <s v="其他"/>
    <s v="小微企业"/>
    <m/>
    <m/>
    <m/>
    <m/>
    <s v="浙江网商银行股份有限公司"/>
    <n v="2"/>
    <s v="个人经营性贷款"/>
    <n v="8"/>
    <s v="人民币"/>
    <s v="否"/>
    <s v="2022-11-08 00:00:00"/>
    <s v="2024-06-08 00:00:00"/>
    <m/>
    <s v="89130800046670510620221108"/>
    <m/>
    <s v="R88-57921553"/>
    <s v="GUAR89130800046670510620221108891308"/>
    <n v="1"/>
    <m/>
    <s v="无"/>
    <n v="20"/>
    <n v="40"/>
    <n v="0"/>
    <n v="20"/>
    <n v="20"/>
    <n v="0"/>
    <m/>
    <s v=""/>
    <s v="网商202211"/>
    <s v="国担非专项业务"/>
    <m/>
    <s v="国担非专项业务"/>
    <m/>
    <s v="2022-12-29 14:41:50"/>
    <s v="2022-12-30 16:50:03"/>
    <s v="2022-12-09 11:25:23"/>
    <s v="刘畅之"/>
    <m/>
    <s v="省再担合规性审查通过"/>
    <s v="国担合规性审查通过"/>
    <m/>
    <n v="2"/>
    <n v="2"/>
    <n v="578"/>
    <n v="0"/>
    <n v="0"/>
    <n v="2E-3"/>
    <n v="40"/>
    <n v="40"/>
    <m/>
  </r>
  <r>
    <s v="4301122110810013"/>
    <s v="国担非专项业务"/>
    <s v="新增"/>
    <x v="7"/>
    <m/>
    <s v="湖南省融资再担保有限公司"/>
    <s v="方伟"/>
    <s v="小微企业主"/>
    <s v="居民身份证"/>
    <s v="430302198412071274"/>
    <m/>
    <m/>
    <s v="湘潭市鑫瀚商贸有限公司"/>
    <s v="91430302MA4P93UU0Y"/>
    <s v="私人控股"/>
    <s v="否"/>
    <s v="湖南省/湘潭市/雨湖区"/>
    <s v="其他食品批发"/>
    <s v="批发业"/>
    <n v="50"/>
    <n v="12"/>
    <n v="6"/>
    <m/>
    <s v="微型企业"/>
    <s v="小微企业"/>
    <m/>
    <m/>
    <m/>
    <m/>
    <s v="浙江网商银行股份有限公司"/>
    <n v="2.2000000000000002"/>
    <s v="流动资金贷款"/>
    <n v="9.8000000000000007"/>
    <s v="人民币"/>
    <s v="否"/>
    <s v="2022-11-08 00:00:00"/>
    <s v="2024-06-08 00:00:00"/>
    <m/>
    <s v="89130800056157614220221108"/>
    <m/>
    <s v="R88-57921553"/>
    <s v="GUAR89130800056157614220221108891308"/>
    <n v="1"/>
    <m/>
    <s v="无"/>
    <n v="20"/>
    <n v="40"/>
    <n v="0"/>
    <n v="20"/>
    <n v="20"/>
    <n v="0"/>
    <m/>
    <s v=""/>
    <s v="网商202211"/>
    <s v="国担非专项业务"/>
    <m/>
    <s v="国担非专项业务"/>
    <m/>
    <s v="2022-12-29 14:41:50"/>
    <s v="2022-12-30 16:50:03"/>
    <s v="2022-12-09 11:25:23"/>
    <s v="刘畅之"/>
    <m/>
    <s v="省再担合规性审查通过"/>
    <s v="国担合规性审查通过"/>
    <m/>
    <n v="2.2000000000000002"/>
    <n v="2.2000000000000002"/>
    <n v="578"/>
    <n v="0"/>
    <n v="0"/>
    <n v="2E-3"/>
    <n v="44"/>
    <n v="44"/>
    <m/>
  </r>
  <r>
    <s v="4301122110810014"/>
    <s v="国担非专项业务"/>
    <s v="新增"/>
    <x v="7"/>
    <m/>
    <s v="湖南省融资再担保有限公司"/>
    <s v="谭外娇"/>
    <s v="个体工商户"/>
    <s v="居民身份证"/>
    <s v="431028199004240625"/>
    <m/>
    <m/>
    <s v="郴州市苏仙区小陈综合超市"/>
    <s v="92431003MA7BQNU80L"/>
    <s v="私人控股"/>
    <s v="否"/>
    <s v="湖南省/郴州市/苏仙区"/>
    <s v="超级市场零售"/>
    <s v="零售业"/>
    <n v="20"/>
    <n v="474"/>
    <n v="10"/>
    <m/>
    <s v="其他"/>
    <s v="小微企业"/>
    <m/>
    <m/>
    <m/>
    <m/>
    <s v="浙江网商银行股份有限公司"/>
    <n v="3"/>
    <s v="个人经营性贷款"/>
    <n v="9.8000000000000007"/>
    <s v="人民币"/>
    <s v="否"/>
    <s v="2022-11-08 00:00:00"/>
    <s v="2024-06-08 00:00:00"/>
    <m/>
    <s v="89130800070402002220221108"/>
    <m/>
    <s v="R88-57921553"/>
    <s v="GUAR89130800070402002220221108891308"/>
    <n v="1"/>
    <m/>
    <s v="无"/>
    <n v="20"/>
    <n v="40"/>
    <n v="0"/>
    <n v="20"/>
    <n v="20"/>
    <n v="0"/>
    <m/>
    <s v=""/>
    <s v="网商202211"/>
    <s v="国担非专项业务"/>
    <m/>
    <s v="国担非专项业务"/>
    <m/>
    <s v="2022-12-29 14:41:50"/>
    <s v="2022-12-30 16:50:03"/>
    <s v="2022-12-09 11:25:23"/>
    <s v="刘畅之"/>
    <m/>
    <s v="省再担合规性审查通过"/>
    <s v="国担合规性审查通过"/>
    <m/>
    <n v="3"/>
    <n v="3"/>
    <n v="578"/>
    <n v="0"/>
    <n v="0"/>
    <n v="2E-3"/>
    <n v="60"/>
    <n v="60"/>
    <m/>
  </r>
  <r>
    <s v="4301122110810015"/>
    <s v="国担非专项业务"/>
    <s v="新增"/>
    <x v="7"/>
    <m/>
    <s v="湖南省融资再担保有限公司"/>
    <s v="邵凯"/>
    <s v="个体工商户"/>
    <s v="居民身份证"/>
    <s v="430624198606133837"/>
    <m/>
    <m/>
    <s v="湘阴县祥安物流经营部"/>
    <s v="92430624MA4MLCH85B"/>
    <s v="私人控股"/>
    <s v="否"/>
    <s v="湖南省/岳阳市/湘阴县"/>
    <s v="其他运输代理业"/>
    <s v="交通运输业"/>
    <n v="50"/>
    <n v="25"/>
    <n v="2"/>
    <m/>
    <s v="其他"/>
    <s v="小微企业"/>
    <m/>
    <m/>
    <m/>
    <m/>
    <s v="浙江网商银行股份有限公司"/>
    <n v="2"/>
    <s v="流动资金贷款"/>
    <n v="8"/>
    <s v="人民币"/>
    <s v="否"/>
    <s v="2022-11-08 00:00:00"/>
    <s v="2024-06-08 00:00:00"/>
    <m/>
    <s v="89130800074030908020221108"/>
    <m/>
    <s v="R88-57921553"/>
    <s v="GUAR89130800074030908020221108891308"/>
    <n v="1"/>
    <m/>
    <s v="无"/>
    <n v="20"/>
    <n v="40"/>
    <n v="0"/>
    <n v="20"/>
    <n v="20"/>
    <n v="0"/>
    <m/>
    <s v=""/>
    <s v="网商202211"/>
    <s v="国担非专项业务"/>
    <m/>
    <s v="国担非专项业务"/>
    <m/>
    <s v="2022-12-29 14:41:50"/>
    <s v="2022-12-30 16:50:03"/>
    <s v="2022-12-09 11:25:23"/>
    <s v="刘畅之"/>
    <m/>
    <s v="省再担合规性审查通过"/>
    <s v="国担合规性审查通过"/>
    <m/>
    <n v="2"/>
    <n v="2"/>
    <n v="578"/>
    <n v="0"/>
    <n v="0"/>
    <n v="2E-3"/>
    <n v="40"/>
    <n v="40"/>
    <m/>
  </r>
  <r>
    <s v="4301122110810016"/>
    <s v="国担非专项业务"/>
    <s v="新增"/>
    <x v="7"/>
    <m/>
    <s v="湖南省融资再担保有限公司"/>
    <s v="肖叶"/>
    <s v="个体工商户"/>
    <s v="居民身份证"/>
    <s v="43122419860404109X"/>
    <m/>
    <m/>
    <s v="溆浦兄妹副食批发部"/>
    <s v="92431224MA4P81L4X3"/>
    <s v="私人控股"/>
    <s v="否"/>
    <s v="湖南省/怀化市/溆浦县"/>
    <s v="营养和保健品批发"/>
    <s v="批发业"/>
    <n v="5"/>
    <n v="133.33330000000001"/>
    <n v="10"/>
    <m/>
    <s v="其他"/>
    <s v="小微企业"/>
    <m/>
    <m/>
    <m/>
    <m/>
    <s v="浙江网商银行股份有限公司"/>
    <n v="2"/>
    <s v="个人经营性贷款"/>
    <n v="9.8000000000000007"/>
    <s v="人民币"/>
    <s v="否"/>
    <s v="2022-11-08 00:00:00"/>
    <s v="2024-06-08 00:00:00"/>
    <m/>
    <s v="89130800083684107620221108"/>
    <m/>
    <s v="R88-57921553"/>
    <s v="GUAR89130800083684107620221108891308"/>
    <n v="1"/>
    <m/>
    <s v="无"/>
    <n v="20"/>
    <n v="40"/>
    <n v="0"/>
    <n v="20"/>
    <n v="20"/>
    <n v="0"/>
    <m/>
    <s v=""/>
    <s v="网商202211"/>
    <s v="国担非专项业务"/>
    <m/>
    <s v="国担非专项业务"/>
    <m/>
    <s v="2022-12-29 14:41:50"/>
    <s v="2022-12-30 16:50:03"/>
    <s v="2022-12-09 11:25:23"/>
    <s v="刘畅之"/>
    <m/>
    <s v="省再担合规性审查通过"/>
    <s v="国担合规性审查通过"/>
    <m/>
    <n v="2"/>
    <n v="2"/>
    <n v="578"/>
    <n v="0"/>
    <n v="0"/>
    <n v="2E-3"/>
    <n v="40"/>
    <n v="40"/>
    <m/>
  </r>
  <r>
    <s v="4301122110810017"/>
    <s v="国担非专项业务"/>
    <s v="新增"/>
    <x v="7"/>
    <m/>
    <s v="湖南省融资再担保有限公司"/>
    <s v="文爱龙"/>
    <s v="个体工商户"/>
    <s v="居民身份证"/>
    <s v="430223199101146217"/>
    <m/>
    <m/>
    <s v="攸县凛冬手机回收店"/>
    <s v="92430223MA4R387Q4N"/>
    <s v="私人控股"/>
    <s v="否"/>
    <s v="湖南省/株洲市/攸县"/>
    <s v="其他居民服务业"/>
    <s v="其他未列明行业"/>
    <n v="50"/>
    <n v="650"/>
    <n v="4"/>
    <m/>
    <s v="其他"/>
    <s v="小微企业"/>
    <m/>
    <m/>
    <m/>
    <m/>
    <s v="浙江网商银行股份有限公司"/>
    <n v="3"/>
    <s v="个人经营性贷款"/>
    <n v="9.8000000000000007"/>
    <s v="人民币"/>
    <s v="否"/>
    <s v="2022-11-08 00:00:00"/>
    <s v="2024-06-08 00:00:00"/>
    <m/>
    <s v="89130800099246109920221108"/>
    <m/>
    <s v="R88-57921553"/>
    <s v="GUAR89130800099246109920221108891308"/>
    <n v="1"/>
    <m/>
    <s v="无"/>
    <n v="20"/>
    <n v="40"/>
    <n v="0"/>
    <n v="20"/>
    <n v="20"/>
    <n v="0"/>
    <m/>
    <s v=""/>
    <s v="网商202211"/>
    <s v="国担非专项业务"/>
    <m/>
    <s v="国担非专项业务"/>
    <m/>
    <s v="2022-12-29 14:41:50"/>
    <s v="2022-12-30 16:50:03"/>
    <s v="2022-12-09 11:25:23"/>
    <s v="刘畅之"/>
    <m/>
    <s v="省再担合规性审查通过"/>
    <s v="国担合规性审查通过"/>
    <m/>
    <n v="3"/>
    <n v="3"/>
    <n v="578"/>
    <n v="0"/>
    <n v="0"/>
    <n v="2E-3"/>
    <n v="60"/>
    <n v="60"/>
    <m/>
  </r>
  <r>
    <s v="4301122110810018"/>
    <s v="国担非专项业务"/>
    <s v="新增"/>
    <x v="7"/>
    <m/>
    <s v="湖南省融资再担保有限公司"/>
    <s v="李期移"/>
    <s v="个体工商户"/>
    <s v="居民身份证"/>
    <s v="430626198211252113"/>
    <m/>
    <m/>
    <s v="长沙县泉塘聚福茶馆"/>
    <s v="92430121MA4LQ9MA19"/>
    <s v="私人控股"/>
    <s v="是"/>
    <s v="湖南省/长沙市/长沙县"/>
    <s v="茶馆服务"/>
    <s v="餐饮业"/>
    <n v="650"/>
    <n v="900"/>
    <n v="15"/>
    <m/>
    <s v="其他"/>
    <s v="小微企业"/>
    <m/>
    <m/>
    <m/>
    <m/>
    <s v="浙江网商银行股份有限公司"/>
    <n v="10"/>
    <s v="个人经营性贷款"/>
    <n v="8"/>
    <s v="人民币"/>
    <s v="否"/>
    <s v="2022-11-08 00:00:00"/>
    <s v="2024-06-08 00:00:00"/>
    <m/>
    <s v="89130800114922713920221108"/>
    <m/>
    <s v="R88-57921553"/>
    <s v="GUAR89130800114922713920221108891308"/>
    <n v="1"/>
    <m/>
    <s v="无"/>
    <n v="20"/>
    <n v="40"/>
    <n v="0"/>
    <n v="20"/>
    <n v="20"/>
    <n v="0"/>
    <m/>
    <s v=""/>
    <s v="网商202211"/>
    <s v="国担非专项业务"/>
    <m/>
    <s v="国担非专项业务"/>
    <m/>
    <s v="2022-12-29 14:41:50"/>
    <s v="2022-12-30 16:50:24"/>
    <s v="2022-12-09 11:25:23"/>
    <s v="刘畅之"/>
    <m/>
    <s v="省再担合规性审查通过"/>
    <s v="国担合规性审查通过"/>
    <m/>
    <n v="10"/>
    <n v="10"/>
    <n v="578"/>
    <n v="0"/>
    <n v="0"/>
    <n v="2E-3"/>
    <n v="200"/>
    <n v="200"/>
    <m/>
  </r>
  <r>
    <s v="4301122110810019"/>
    <s v="国担非专项业务"/>
    <s v="新增"/>
    <x v="7"/>
    <m/>
    <s v="湖南省融资再担保有限公司"/>
    <s v="柳彩云"/>
    <s v="个体工商户"/>
    <s v="居民身份证"/>
    <s v="430723199008070622"/>
    <m/>
    <m/>
    <s v="澧县湘遇新疆土特产店"/>
    <s v="92430723MA4Q0JR36M"/>
    <s v="私人控股"/>
    <s v="否"/>
    <s v="湖南省/常德市/澧县"/>
    <s v="糕点、糖果及糖批发"/>
    <s v="批发业"/>
    <n v="15"/>
    <n v="1E-3"/>
    <n v="5"/>
    <m/>
    <s v="其他"/>
    <s v="小微企业"/>
    <m/>
    <m/>
    <m/>
    <m/>
    <s v="浙江网商银行股份有限公司"/>
    <n v="2.5"/>
    <s v="个人经营性贷款"/>
    <n v="9.8000000000000007"/>
    <s v="人民币"/>
    <s v="否"/>
    <s v="2022-11-08 00:00:00"/>
    <s v="2024-06-08 00:00:00"/>
    <m/>
    <s v="89130800167877408520221108"/>
    <m/>
    <s v="R88-57921553"/>
    <s v="GUAR89130800167877408520221108891308"/>
    <n v="1"/>
    <m/>
    <s v="无"/>
    <n v="20"/>
    <n v="40"/>
    <n v="0"/>
    <n v="20"/>
    <n v="20"/>
    <n v="0"/>
    <m/>
    <s v=""/>
    <s v="网商202211"/>
    <s v="国担非专项业务"/>
    <m/>
    <s v="国担非专项业务"/>
    <m/>
    <s v="2022-12-29 14:41:50"/>
    <s v="2022-12-30 16:50:24"/>
    <s v="2022-12-09 11:25:23"/>
    <s v="刘畅之"/>
    <m/>
    <s v="省再担合规性审查通过"/>
    <s v="国担合规性审查通过"/>
    <m/>
    <n v="2.5"/>
    <n v="2.5"/>
    <n v="578"/>
    <n v="0"/>
    <n v="0"/>
    <n v="2E-3"/>
    <n v="50"/>
    <n v="50"/>
    <m/>
  </r>
  <r>
    <s v="4301122110810020"/>
    <s v="国担非专项业务"/>
    <s v="新增"/>
    <x v="7"/>
    <m/>
    <s v="湖南省融资再担保有限公司"/>
    <s v="王卫平"/>
    <s v="个体工商户"/>
    <s v="居民身份证"/>
    <s v="422325197509030516"/>
    <m/>
    <m/>
    <s v="岳阳楼区洛王鸽王天下餐饮店"/>
    <s v="92430602MA4R0BFQ73"/>
    <s v="私人控股"/>
    <s v="是"/>
    <s v="湖南省/岳阳市/岳阳县"/>
    <s v="正餐服务"/>
    <s v="餐饮业"/>
    <n v="1500"/>
    <n v="150"/>
    <n v="16"/>
    <m/>
    <s v="其他"/>
    <s v="小微企业"/>
    <m/>
    <m/>
    <m/>
    <m/>
    <s v="浙江网商银行股份有限公司"/>
    <n v="5.0999999999999996"/>
    <s v="个人经营性贷款"/>
    <n v="8"/>
    <s v="人民币"/>
    <s v="否"/>
    <s v="2022-11-08 00:00:00"/>
    <s v="2024-06-08 00:00:00"/>
    <m/>
    <s v="89130800204053504020221108"/>
    <m/>
    <s v="R88-57921553"/>
    <s v="GUAR89130800204053504020221108891308"/>
    <n v="1"/>
    <m/>
    <s v="无"/>
    <n v="20"/>
    <n v="40"/>
    <n v="0"/>
    <n v="20"/>
    <n v="20"/>
    <n v="0"/>
    <m/>
    <s v=""/>
    <s v="网商202211"/>
    <s v="国担非专项业务"/>
    <m/>
    <s v="国担非专项业务"/>
    <m/>
    <s v="2022-12-29 14:41:50"/>
    <s v="2022-12-30 16:50:24"/>
    <s v="2022-12-09 11:25:23"/>
    <s v="刘畅之"/>
    <m/>
    <s v="省再担合规性审查通过"/>
    <s v="国担合规性审查通过"/>
    <m/>
    <n v="5.0999999999999996"/>
    <n v="5.0999999999999996"/>
    <n v="578"/>
    <n v="0"/>
    <n v="0"/>
    <n v="2E-3"/>
    <n v="102"/>
    <n v="102"/>
    <m/>
  </r>
  <r>
    <s v="4301122110810021"/>
    <s v="国担非专项业务"/>
    <s v="新增"/>
    <x v="7"/>
    <m/>
    <s v="湖南省融资再担保有限公司"/>
    <s v="钟艳"/>
    <s v="小微企业主"/>
    <s v="居民身份证"/>
    <s v="430723198410163451"/>
    <m/>
    <m/>
    <s v="湖南品淼贸易有限公司"/>
    <s v="91430100MA4T5W486H"/>
    <s v="私人控股"/>
    <s v="否"/>
    <s v="湖南省/长沙市/天心区"/>
    <s v="建材批发"/>
    <s v="批发业"/>
    <n v="300"/>
    <n v="200.0333"/>
    <n v="10"/>
    <m/>
    <s v="微型企业"/>
    <s v="小微企业"/>
    <m/>
    <m/>
    <m/>
    <m/>
    <s v="浙江网商银行股份有限公司"/>
    <n v="2.2189999999999999"/>
    <s v="流动资金贷款"/>
    <n v="8.9"/>
    <s v="人民币"/>
    <s v="否"/>
    <s v="2022-11-08 00:00:00"/>
    <s v="2024-06-08 00:00:00"/>
    <m/>
    <s v="89130800241290306820221108"/>
    <m/>
    <s v="R88-57921553"/>
    <s v="GUAR89130800241290306820221108891308"/>
    <n v="1"/>
    <m/>
    <s v="无"/>
    <n v="20"/>
    <n v="40"/>
    <n v="0"/>
    <n v="20"/>
    <n v="20"/>
    <n v="0"/>
    <m/>
    <s v=""/>
    <s v="网商202211"/>
    <s v="国担非专项业务"/>
    <m/>
    <s v="国担非专项业务"/>
    <m/>
    <s v="2022-12-29 14:41:50"/>
    <s v="2022-12-30 16:50:03"/>
    <s v="2022-12-09 11:25:23"/>
    <s v="刘畅之"/>
    <m/>
    <s v="省再担合规性审查通过"/>
    <s v="国担合规性审查通过"/>
    <m/>
    <n v="2.2189999999999999"/>
    <n v="2.2189999999999999"/>
    <n v="578"/>
    <n v="0"/>
    <n v="0"/>
    <n v="2E-3"/>
    <n v="44.38"/>
    <n v="44.38"/>
    <m/>
  </r>
  <r>
    <s v="4301122110810022"/>
    <s v="国担非专项业务"/>
    <s v="新增"/>
    <x v="7"/>
    <m/>
    <s v="湖南省融资再担保有限公司"/>
    <s v="刘如九"/>
    <s v="小微企业主"/>
    <s v="居民身份证"/>
    <s v="432522198209151453"/>
    <m/>
    <m/>
    <s v="娄底市久耀建筑工程劳务有限公司"/>
    <s v="91431300MA4LCHEX4P"/>
    <s v="私人控股"/>
    <s v="否"/>
    <s v="湖南省/娄底市/娄星区"/>
    <s v="其他未列明商务服务业"/>
    <s v="租赁和商务服务业"/>
    <n v="150"/>
    <n v="1500"/>
    <n v="3"/>
    <m/>
    <s v="微型企业"/>
    <s v="小微企业"/>
    <m/>
    <m/>
    <m/>
    <m/>
    <s v="浙江网商银行股份有限公司"/>
    <n v="12.8"/>
    <s v="流动资金贷款"/>
    <n v="8"/>
    <s v="人民币"/>
    <s v="否"/>
    <s v="2022-11-08 00:00:00"/>
    <s v="2024-06-08 00:00:00"/>
    <m/>
    <s v="89130800276542308020221108"/>
    <m/>
    <s v="R88-57921553"/>
    <s v="GUAR89130800276542308020221108891308"/>
    <n v="1"/>
    <m/>
    <s v="无"/>
    <n v="20"/>
    <n v="40"/>
    <n v="0"/>
    <n v="20"/>
    <n v="20"/>
    <n v="0"/>
    <m/>
    <s v=""/>
    <s v="网商202211"/>
    <s v="国担非专项业务"/>
    <m/>
    <s v="国担非专项业务"/>
    <m/>
    <s v="2022-12-29 14:41:50"/>
    <s v="2022-12-30 16:50:03"/>
    <s v="2022-12-09 11:25:23"/>
    <s v="刘畅之"/>
    <m/>
    <s v="省再担合规性审查通过"/>
    <s v="国担合规性审查通过"/>
    <m/>
    <n v="12.8"/>
    <n v="12.8"/>
    <n v="578"/>
    <n v="0"/>
    <n v="0"/>
    <n v="2E-3"/>
    <n v="256"/>
    <n v="256"/>
    <m/>
  </r>
  <r>
    <s v="4301122110810023"/>
    <s v="国担非专项业务"/>
    <s v="新增"/>
    <x v="7"/>
    <m/>
    <s v="湖南省融资再担保有限公司"/>
    <s v="雷利宇"/>
    <s v="个体工商户"/>
    <s v="居民身份证"/>
    <s v="430219198105021308"/>
    <m/>
    <m/>
    <s v="长沙市天心区宜佳乐便利店"/>
    <s v="92430103MA4T5G7J1Y"/>
    <s v="私人控股"/>
    <s v="否"/>
    <s v="湖南省/长沙市/天心区"/>
    <s v="其他未列明零售业"/>
    <s v="零售业"/>
    <n v="10"/>
    <n v="461"/>
    <n v="7"/>
    <m/>
    <s v="其他"/>
    <s v="小微企业"/>
    <m/>
    <m/>
    <m/>
    <m/>
    <s v="浙江网商银行股份有限公司"/>
    <n v="2"/>
    <s v="个人经营性贷款"/>
    <n v="9.8000000000000007"/>
    <s v="人民币"/>
    <s v="否"/>
    <s v="2022-11-08 00:00:00"/>
    <s v="2024-06-08 00:00:00"/>
    <m/>
    <s v="89130800334339002420221108"/>
    <m/>
    <s v="R88-57921553"/>
    <s v="GUAR89130800334339002420221108891308"/>
    <n v="1"/>
    <m/>
    <s v="无"/>
    <n v="20"/>
    <n v="40"/>
    <n v="0"/>
    <n v="20"/>
    <n v="20"/>
    <n v="0"/>
    <m/>
    <s v=""/>
    <s v="网商202211"/>
    <s v="国担非专项业务"/>
    <m/>
    <s v="国担非专项业务"/>
    <m/>
    <s v="2022-12-29 14:41:50"/>
    <s v="2022-12-30 16:50:03"/>
    <s v="2022-12-09 11:25:24"/>
    <s v="刘畅之"/>
    <m/>
    <s v="省再担合规性审查通过"/>
    <s v="国担合规性审查通过"/>
    <m/>
    <n v="2"/>
    <n v="2"/>
    <n v="578"/>
    <n v="0"/>
    <n v="0"/>
    <n v="2E-3"/>
    <n v="40"/>
    <n v="40"/>
    <m/>
  </r>
  <r>
    <s v="4301122110810024"/>
    <s v="国担非专项业务"/>
    <s v="新增"/>
    <x v="7"/>
    <m/>
    <s v="湖南省融资再担保有限公司"/>
    <s v="吴万舟"/>
    <s v="个体工商户"/>
    <s v="居民身份证"/>
    <s v="430124198504231738"/>
    <m/>
    <m/>
    <s v="长沙市望城区方舟劳务外包服务部"/>
    <s v="92430112MA4PNWD618"/>
    <s v="私人控股"/>
    <s v="否"/>
    <s v="湖南省/长沙市/望城区"/>
    <s v="其他人力资源服务"/>
    <s v="租赁和商务服务业"/>
    <n v="3"/>
    <n v="133.33330000000001"/>
    <n v="20"/>
    <m/>
    <s v="其他"/>
    <s v="小微企业"/>
    <m/>
    <m/>
    <m/>
    <m/>
    <s v="浙江网商银行股份有限公司"/>
    <n v="2.5"/>
    <s v="个人经营性贷款"/>
    <n v="9.8000000000000007"/>
    <s v="人民币"/>
    <s v="否"/>
    <s v="2022-11-08 00:00:00"/>
    <s v="2024-06-08 00:00:00"/>
    <m/>
    <s v="89130800346150902520221108"/>
    <m/>
    <s v="R88-57921553"/>
    <s v="GUAR89130800346150902520221108891308"/>
    <n v="1"/>
    <m/>
    <s v="无"/>
    <n v="20"/>
    <n v="40"/>
    <n v="0"/>
    <n v="20"/>
    <n v="20"/>
    <n v="0"/>
    <m/>
    <s v=""/>
    <s v="网商202211"/>
    <s v="国担非专项业务"/>
    <m/>
    <s v="国担非专项业务"/>
    <m/>
    <s v="2022-12-29 14:41:50"/>
    <s v="2022-12-30 16:49:43"/>
    <s v="2022-12-09 11:25:24"/>
    <s v="刘畅之"/>
    <m/>
    <s v="省再担合规性审查通过"/>
    <s v="国担合规性审查通过"/>
    <m/>
    <n v="2.5"/>
    <n v="2.5"/>
    <n v="578"/>
    <n v="0"/>
    <n v="0"/>
    <n v="2E-3"/>
    <n v="50"/>
    <n v="50"/>
    <m/>
  </r>
  <r>
    <s v="4301122110810025"/>
    <s v="国担非专项业务"/>
    <s v="新增"/>
    <x v="7"/>
    <m/>
    <s v="湖南省融资再担保有限公司"/>
    <s v="何韬"/>
    <s v="小微企业主"/>
    <s v="居民身份证"/>
    <s v="430422198902139279"/>
    <m/>
    <m/>
    <s v="衡阳市启新贸易有限公司"/>
    <s v="91430405MA4RMWJM7J"/>
    <s v="私人控股"/>
    <s v="否"/>
    <s v="湖南省/衡阳市/珠晖区"/>
    <s v="日用家电批发"/>
    <s v="批发业"/>
    <n v="50"/>
    <n v="25"/>
    <n v="2"/>
    <m/>
    <s v="微型企业"/>
    <s v="小微企业"/>
    <m/>
    <m/>
    <m/>
    <m/>
    <s v="浙江网商银行股份有限公司"/>
    <n v="39.5"/>
    <s v="流动资金贷款"/>
    <n v="8"/>
    <s v="人民币"/>
    <s v="否"/>
    <s v="2022-11-08 00:00:00"/>
    <s v="2024-06-08 00:00:00"/>
    <m/>
    <s v="89130800373186706820221108"/>
    <m/>
    <s v="R88-57921553"/>
    <s v="GUAR89130800373186706820221108891308"/>
    <n v="1"/>
    <m/>
    <s v="无"/>
    <n v="20"/>
    <n v="40"/>
    <n v="0"/>
    <n v="20"/>
    <n v="20"/>
    <n v="0"/>
    <m/>
    <s v=""/>
    <s v="网商202211"/>
    <s v="国担非专项业务"/>
    <m/>
    <s v="国担非专项业务"/>
    <m/>
    <s v="2022-12-29 14:41:50"/>
    <s v="2022-12-30 16:49:43"/>
    <s v="2022-12-09 11:25:24"/>
    <s v="刘畅之"/>
    <m/>
    <s v="省再担合规性审查通过"/>
    <s v="国担合规性审查通过"/>
    <m/>
    <n v="39.5"/>
    <n v="39.5"/>
    <n v="578"/>
    <n v="0"/>
    <n v="0"/>
    <n v="2E-3"/>
    <n v="790"/>
    <n v="790"/>
    <m/>
  </r>
  <r>
    <s v="4301122110810026"/>
    <s v="国担非专项业务"/>
    <s v="新增"/>
    <x v="7"/>
    <m/>
    <s v="湖南省融资再担保有限公司"/>
    <s v="伍贤辉"/>
    <s v="小微企业主"/>
    <s v="居民身份证"/>
    <s v="432524197805075416"/>
    <m/>
    <m/>
    <s v="湖南印飞图文快印有限公司"/>
    <s v="91430102MA4QF3GF21"/>
    <s v="私人控股"/>
    <s v="否"/>
    <s v="湖南省/长沙市/芙蓉区"/>
    <s v="其他广告服务"/>
    <s v="租赁和商务服务业"/>
    <n v="150"/>
    <n v="25"/>
    <n v="16"/>
    <m/>
    <s v="小型企业"/>
    <s v="小微企业"/>
    <s v="8.4.0"/>
    <m/>
    <m/>
    <m/>
    <s v="浙江网商银行股份有限公司"/>
    <n v="5"/>
    <s v="流动资金贷款"/>
    <n v="8.5"/>
    <s v="人民币"/>
    <s v="否"/>
    <s v="2022-11-08 00:00:00"/>
    <s v="2024-06-08 00:00:00"/>
    <m/>
    <s v="89130800425191002920221108"/>
    <m/>
    <s v="R88-57921553"/>
    <s v="GUAR89130800425191002920221108891308"/>
    <n v="1"/>
    <m/>
    <s v="无"/>
    <n v="20"/>
    <n v="40"/>
    <n v="0"/>
    <n v="20"/>
    <n v="20"/>
    <n v="0"/>
    <m/>
    <s v=""/>
    <s v="网商202211"/>
    <s v="国担非专项业务"/>
    <m/>
    <s v="国担非专项业务"/>
    <m/>
    <s v="2022-12-29 14:41:50"/>
    <s v="2022-12-30 16:49:43"/>
    <s v="2022-12-09 11:25:24"/>
    <s v="刘畅之"/>
    <m/>
    <s v="省再担合规性审查通过"/>
    <s v="国担合规性审查通过"/>
    <m/>
    <n v="5"/>
    <n v="5"/>
    <n v="578"/>
    <n v="0"/>
    <n v="0"/>
    <n v="2E-3"/>
    <n v="100"/>
    <n v="100"/>
    <m/>
  </r>
  <r>
    <s v="4301122110910020"/>
    <s v="国担非专项业务"/>
    <s v="新增"/>
    <x v="7"/>
    <m/>
    <s v="湖南省融资再担保有限公司"/>
    <s v="黄大桥"/>
    <s v="小微企业主"/>
    <s v="居民身份证"/>
    <s v="430124197906013472"/>
    <m/>
    <m/>
    <s v="湖南银尚天下珠宝贸易有限公司"/>
    <s v="91430124MA4QR60B1X"/>
    <s v="私人控股"/>
    <s v="否"/>
    <s v="湖南省/长沙市/宁乡市"/>
    <s v="珠宝首饰零售"/>
    <s v="零售业"/>
    <n v="200"/>
    <n v="1E-3"/>
    <n v="11"/>
    <m/>
    <s v="微型企业"/>
    <s v="小微企业"/>
    <m/>
    <m/>
    <m/>
    <m/>
    <s v="浙江网商银行股份有限公司"/>
    <n v="20"/>
    <s v="流动资金贷款"/>
    <n v="4.76"/>
    <s v="人民币"/>
    <s v="否"/>
    <s v="2022-11-09 00:00:00"/>
    <s v="2024-06-09 00:00:00"/>
    <m/>
    <s v="89130800001286505220221109"/>
    <m/>
    <s v="R88-57921553"/>
    <s v="GUAR89130800001286505220221109891308"/>
    <n v="1"/>
    <m/>
    <s v="无"/>
    <n v="20"/>
    <n v="40"/>
    <n v="0"/>
    <n v="20"/>
    <n v="20"/>
    <n v="0"/>
    <m/>
    <s v=""/>
    <s v="网商202211"/>
    <s v="国担非专项业务"/>
    <m/>
    <s v="国担非专项业务"/>
    <m/>
    <s v="2022-12-29 14:41:50"/>
    <s v="2022-12-30 16:49:43"/>
    <s v="2022-12-09 11:25:24"/>
    <s v="刘畅之"/>
    <m/>
    <s v="省再担合规性审查通过"/>
    <s v="国担合规性审查通过"/>
    <m/>
    <n v="20"/>
    <n v="20"/>
    <n v="578"/>
    <n v="0"/>
    <n v="0"/>
    <n v="2E-3"/>
    <n v="400"/>
    <n v="400"/>
    <m/>
  </r>
  <r>
    <s v="4301122110910021"/>
    <s v="国担非专项业务"/>
    <s v="新增"/>
    <x v="7"/>
    <m/>
    <s v="湖南省融资再担保有限公司"/>
    <s v="唐江艳"/>
    <s v="个体工商户"/>
    <s v="居民身份证"/>
    <s v="431081199105134823"/>
    <m/>
    <m/>
    <s v="资兴市果果时光水果店"/>
    <s v="92431081MA4QNU1M14"/>
    <s v="私人控股"/>
    <s v="否"/>
    <s v="湖南省/郴州市/资兴市"/>
    <s v="果品、蔬菜零售"/>
    <s v="零售业"/>
    <n v="650"/>
    <n v="499"/>
    <n v="5"/>
    <m/>
    <s v="其他"/>
    <s v="小微企业"/>
    <m/>
    <m/>
    <m/>
    <m/>
    <s v="浙江网商银行股份有限公司"/>
    <n v="2"/>
    <s v="个人经营性贷款"/>
    <n v="9.8000000000000007"/>
    <s v="人民币"/>
    <s v="否"/>
    <s v="2022-11-09 00:00:00"/>
    <s v="2024-06-09 00:00:00"/>
    <m/>
    <s v="89130800006912904020221109"/>
    <m/>
    <s v="R88-57921553"/>
    <s v="GUAR89130800006912904020221109891308"/>
    <n v="1"/>
    <m/>
    <s v="无"/>
    <n v="20"/>
    <n v="40"/>
    <n v="0"/>
    <n v="20"/>
    <n v="20"/>
    <n v="0"/>
    <m/>
    <s v=""/>
    <s v="网商202211"/>
    <s v="国担非专项业务"/>
    <m/>
    <s v="国担非专项业务"/>
    <m/>
    <s v="2022-12-29 14:41:50"/>
    <s v="2022-12-30 16:50:24"/>
    <s v="2022-12-09 11:25:24"/>
    <s v="刘畅之"/>
    <m/>
    <s v="省再担合规性审查通过"/>
    <s v="国担合规性审查通过"/>
    <m/>
    <n v="2"/>
    <n v="2"/>
    <n v="578"/>
    <n v="0"/>
    <n v="0"/>
    <n v="2E-3"/>
    <n v="40"/>
    <n v="40"/>
    <m/>
  </r>
  <r>
    <s v="4301122110910022"/>
    <s v="国担非专项业务"/>
    <s v="新增"/>
    <x v="7"/>
    <m/>
    <s v="湖南省融资再担保有限公司"/>
    <s v="杨慧玲"/>
    <s v="小微企业主"/>
    <s v="居民身份证"/>
    <s v="430422199305165027"/>
    <m/>
    <m/>
    <s v="湖南翊悦电子商务有限公司"/>
    <s v="91430103MA4RLHLR45"/>
    <s v="私人控股"/>
    <s v="否"/>
    <s v="湖南省/长沙市/天心区"/>
    <s v="互联网零售"/>
    <s v="零售业"/>
    <n v="200"/>
    <n v="1E-3"/>
    <n v="7"/>
    <m/>
    <s v="微型企业"/>
    <s v="小微企业"/>
    <m/>
    <m/>
    <m/>
    <m/>
    <s v="浙江网商银行股份有限公司"/>
    <n v="2"/>
    <s v="流动资金贷款"/>
    <n v="9.8000000000000007"/>
    <s v="人民币"/>
    <s v="否"/>
    <s v="2022-11-09 00:00:00"/>
    <s v="2024-06-09 00:00:00"/>
    <m/>
    <s v="89130800016252004720221109"/>
    <m/>
    <s v="R88-57921553"/>
    <s v="GUAR89130800016252004720221109891308"/>
    <n v="1"/>
    <m/>
    <s v="无"/>
    <n v="20"/>
    <n v="40"/>
    <n v="0"/>
    <n v="20"/>
    <n v="20"/>
    <n v="0"/>
    <m/>
    <s v=""/>
    <s v="网商202211"/>
    <s v="国担非专项业务"/>
    <m/>
    <s v="国担非专项业务"/>
    <m/>
    <s v="2022-12-29 14:41:50"/>
    <s v="2022-12-30 16:50:24"/>
    <s v="2022-12-09 11:25:24"/>
    <s v="刘畅之"/>
    <m/>
    <s v="省再担合规性审查通过"/>
    <s v="国担合规性审查通过"/>
    <m/>
    <n v="2"/>
    <n v="2"/>
    <n v="578"/>
    <n v="0"/>
    <n v="0"/>
    <n v="2E-3"/>
    <n v="40"/>
    <n v="40"/>
    <m/>
  </r>
  <r>
    <s v="4301122110910023"/>
    <s v="国担非专项业务"/>
    <s v="新增"/>
    <x v="7"/>
    <m/>
    <s v="湖南省融资再担保有限公司"/>
    <s v="胡健"/>
    <s v="小微企业主"/>
    <s v="居民身份证"/>
    <s v="510321197910296913"/>
    <m/>
    <m/>
    <s v="郴州市骞腾不锈钢工程有限公司"/>
    <s v="91431002MA4PRELF9Y"/>
    <s v="私人控股"/>
    <s v="否"/>
    <s v="湖南省/郴州市/北湖区"/>
    <s v="金属门窗制造"/>
    <s v="工业"/>
    <n v="30"/>
    <n v="50"/>
    <n v="1"/>
    <m/>
    <s v="微型企业"/>
    <s v="小微企业"/>
    <s v="7.1.5"/>
    <m/>
    <m/>
    <m/>
    <s v="浙江网商银行股份有限公司"/>
    <n v="3"/>
    <s v="流动资金贷款"/>
    <n v="8"/>
    <s v="人民币"/>
    <s v="否"/>
    <s v="2022-11-09 00:00:00"/>
    <s v="2024-06-09 00:00:00"/>
    <m/>
    <s v="89130800042769009620221109"/>
    <m/>
    <s v="R88-57921553"/>
    <s v="GUAR89130800042769009620221109891308"/>
    <n v="1"/>
    <m/>
    <s v="无"/>
    <n v="20"/>
    <n v="40"/>
    <n v="0"/>
    <n v="20"/>
    <n v="20"/>
    <n v="0"/>
    <m/>
    <s v=""/>
    <s v="网商202211"/>
    <s v="国担非专项业务"/>
    <m/>
    <s v="国担非专项业务"/>
    <m/>
    <s v="2022-12-29 14:41:50"/>
    <s v="2022-12-30 16:50:24"/>
    <s v="2022-12-09 11:25:24"/>
    <s v="刘畅之"/>
    <m/>
    <s v="省再担合规性审查通过"/>
    <s v="国担合规性审查通过"/>
    <m/>
    <n v="3"/>
    <n v="3"/>
    <n v="578"/>
    <n v="0"/>
    <n v="0"/>
    <n v="2E-3"/>
    <n v="60"/>
    <n v="60"/>
    <m/>
  </r>
  <r>
    <s v="4301122110910024"/>
    <s v="国担非专项业务"/>
    <s v="新增"/>
    <x v="7"/>
    <m/>
    <s v="湖南省融资再担保有限公司"/>
    <s v="杨智波"/>
    <s v="个体工商户"/>
    <s v="居民身份证"/>
    <s v="430104198601080032"/>
    <m/>
    <m/>
    <s v="长沙市岳麓区波弟餐馆"/>
    <s v="92430104MA4RJWH24P"/>
    <s v="私人控股"/>
    <s v="否"/>
    <s v="湖南省/长沙市/岳麓区"/>
    <s v="其他未列明餐饮业"/>
    <s v="餐饮业"/>
    <n v="50"/>
    <n v="759.43330000000003"/>
    <n v="19"/>
    <m/>
    <s v="其他"/>
    <s v="小微企业"/>
    <m/>
    <m/>
    <m/>
    <m/>
    <s v="浙江网商银行股份有限公司"/>
    <n v="11"/>
    <s v="个人经营性贷款"/>
    <n v="9.8000000000000007"/>
    <s v="人民币"/>
    <s v="否"/>
    <s v="2022-11-09 00:00:00"/>
    <s v="2024-06-09 00:00:00"/>
    <m/>
    <s v="89130800046517405120221109"/>
    <m/>
    <s v="R88-57921553"/>
    <s v="GUAR89130800046517405120221109891308"/>
    <n v="1"/>
    <m/>
    <s v="无"/>
    <n v="20"/>
    <n v="40"/>
    <n v="0"/>
    <n v="20"/>
    <n v="20"/>
    <n v="0"/>
    <m/>
    <s v=""/>
    <s v="网商202211"/>
    <s v="国担非专项业务"/>
    <m/>
    <s v="国担非专项业务"/>
    <m/>
    <s v="2022-12-29 14:41:50"/>
    <s v="2022-12-30 16:50:03"/>
    <s v="2022-12-09 11:25:24"/>
    <s v="刘畅之"/>
    <m/>
    <s v="省再担合规性审查通过"/>
    <s v="国担合规性审查通过"/>
    <m/>
    <n v="11"/>
    <n v="11"/>
    <n v="578"/>
    <n v="0"/>
    <n v="0"/>
    <n v="2E-3"/>
    <n v="220"/>
    <n v="220"/>
    <m/>
  </r>
  <r>
    <s v="4301122110910025"/>
    <s v="国担非专项业务"/>
    <s v="新增"/>
    <x v="7"/>
    <m/>
    <s v="湖南省融资再担保有限公司"/>
    <s v="凌义云"/>
    <s v="个体工商户"/>
    <s v="居民身份证"/>
    <s v="430321198511181216"/>
    <m/>
    <m/>
    <s v="长沙县泉塘街道凌塘食品商行"/>
    <s v="92430121MA7EPA8Y53"/>
    <s v="私人控股"/>
    <s v="否"/>
    <s v="湖南省/长沙市/长沙县"/>
    <s v="其他未列明零售业"/>
    <s v="零售业"/>
    <n v="5"/>
    <n v="296.50670000000002"/>
    <n v="7"/>
    <m/>
    <s v="其他"/>
    <s v="小微企业"/>
    <m/>
    <m/>
    <m/>
    <m/>
    <s v="浙江网商银行股份有限公司"/>
    <n v="2.68"/>
    <s v="个人经营性贷款"/>
    <n v="9.8000000000000007"/>
    <s v="人民币"/>
    <s v="否"/>
    <s v="2022-11-09 00:00:00"/>
    <s v="2024-06-09 00:00:00"/>
    <m/>
    <s v="89130800052993712120221109"/>
    <m/>
    <s v="R88-57921553"/>
    <s v="GUAR89130800052993712120221109891308"/>
    <n v="1"/>
    <m/>
    <s v="无"/>
    <n v="20"/>
    <n v="40"/>
    <n v="0"/>
    <n v="20"/>
    <n v="20"/>
    <n v="0"/>
    <m/>
    <s v=""/>
    <s v="网商202211"/>
    <s v="国担非专项业务"/>
    <m/>
    <s v="国担非专项业务"/>
    <m/>
    <s v="2022-12-29 14:41:50"/>
    <s v="2022-12-30 16:50:24"/>
    <s v="2022-12-09 11:25:24"/>
    <s v="刘畅之"/>
    <m/>
    <s v="省再担合规性审查通过"/>
    <s v="国担合规性审查通过"/>
    <m/>
    <n v="2.68"/>
    <n v="2.68"/>
    <n v="578"/>
    <n v="0"/>
    <n v="0"/>
    <n v="2E-3"/>
    <n v="53.6"/>
    <n v="53.6"/>
    <m/>
  </r>
  <r>
    <s v="4301122110910026"/>
    <s v="国担非专项业务"/>
    <s v="新增"/>
    <x v="7"/>
    <m/>
    <s v="湖南省融资再担保有限公司"/>
    <s v="刘艳艳"/>
    <s v="个体工商户"/>
    <s v="居民身份证"/>
    <s v="430721199306096422"/>
    <m/>
    <m/>
    <s v="湘潭岳塘区欣妈鞋服商行"/>
    <s v="92430304MA7BXX4R61"/>
    <s v="私人控股"/>
    <s v="否"/>
    <s v="湖南省/湘潭市/岳塘区"/>
    <s v="其他未列明零售业"/>
    <s v="零售业"/>
    <n v="1"/>
    <n v="18.666699999999999"/>
    <n v="7"/>
    <m/>
    <s v="其他"/>
    <s v="小微企业"/>
    <m/>
    <m/>
    <m/>
    <m/>
    <s v="浙江网商银行股份有限公司"/>
    <n v="2"/>
    <s v="个人经营性贷款"/>
    <n v="8"/>
    <s v="人民币"/>
    <s v="否"/>
    <s v="2022-11-09 00:00:00"/>
    <s v="2024-06-09 00:00:00"/>
    <m/>
    <s v="89130800076815800420221109"/>
    <m/>
    <s v="R88-57921553"/>
    <s v="GUAR89130800076815800420221109891308"/>
    <n v="1"/>
    <m/>
    <s v="无"/>
    <n v="20"/>
    <n v="40"/>
    <n v="0"/>
    <n v="20"/>
    <n v="20"/>
    <n v="0"/>
    <m/>
    <s v=""/>
    <s v="网商202211"/>
    <s v="国担非专项业务"/>
    <m/>
    <s v="国担非专项业务"/>
    <m/>
    <s v="2022-12-29 14:41:50"/>
    <s v="2022-12-30 16:50:24"/>
    <s v="2022-12-09 11:25:24"/>
    <s v="刘畅之"/>
    <m/>
    <s v="省再担合规性审查通过"/>
    <s v="国担合规性审查通过"/>
    <m/>
    <n v="2"/>
    <n v="2"/>
    <n v="578"/>
    <n v="0"/>
    <n v="0"/>
    <n v="2E-3"/>
    <n v="40"/>
    <n v="40"/>
    <m/>
  </r>
  <r>
    <s v="4301122110910027"/>
    <s v="国担非专项业务"/>
    <s v="新增"/>
    <x v="7"/>
    <m/>
    <s v="湖南省融资再担保有限公司"/>
    <s v="黄明军"/>
    <s v="小微企业主"/>
    <s v="居民身份证"/>
    <s v="431225198511041054"/>
    <m/>
    <m/>
    <s v="会同县军建家庭农场有限公司"/>
    <s v="91431225329490885U"/>
    <s v="私人控股"/>
    <s v="否"/>
    <s v="湖南省/怀化市/会同县"/>
    <s v="内陆养殖"/>
    <s v="农、林、牧、渔业"/>
    <n v="60"/>
    <n v="75"/>
    <n v="1"/>
    <m/>
    <s v="小型企业"/>
    <s v="三农,小微企业"/>
    <m/>
    <m/>
    <m/>
    <m/>
    <s v="浙江网商银行股份有限公司"/>
    <n v="2.2000000000000002"/>
    <s v="流动资金贷款"/>
    <n v="6.2"/>
    <s v="人民币"/>
    <s v="否"/>
    <s v="2022-11-09 00:00:00"/>
    <s v="2024-06-09 00:00:00"/>
    <m/>
    <s v="89130800091335413020221109"/>
    <m/>
    <s v="R88-57921553"/>
    <s v="GUAR89130800091335413020221109891308"/>
    <n v="1"/>
    <m/>
    <s v="无"/>
    <n v="20"/>
    <n v="40"/>
    <n v="0"/>
    <n v="20"/>
    <n v="20"/>
    <n v="0"/>
    <m/>
    <s v=""/>
    <s v="网商202211"/>
    <s v="国担非专项业务"/>
    <m/>
    <s v="国担非专项业务"/>
    <m/>
    <s v="2022-12-29 14:41:50"/>
    <s v="2022-12-30 16:50:03"/>
    <s v="2022-12-09 11:25:24"/>
    <s v="刘畅之"/>
    <m/>
    <s v="省再担合规性审查通过"/>
    <s v="国担合规性审查通过"/>
    <m/>
    <n v="2.2000000000000002"/>
    <n v="2.2000000000000002"/>
    <n v="578"/>
    <n v="0"/>
    <n v="0"/>
    <n v="2E-3"/>
    <n v="44"/>
    <n v="44"/>
    <m/>
  </r>
  <r>
    <s v="4301122110910028"/>
    <s v="国担非专项业务"/>
    <s v="新增"/>
    <x v="7"/>
    <m/>
    <s v="湖南省融资再担保有限公司"/>
    <s v="苏威"/>
    <s v="小微企业主"/>
    <s v="居民身份证"/>
    <s v="430181198310223315"/>
    <m/>
    <m/>
    <s v="长沙洞天之声文化传播有限公司"/>
    <s v="91430181MA4TCRFH4X"/>
    <s v="私人控股"/>
    <s v="是"/>
    <s v="湖南省/长沙市/浏阳市"/>
    <s v="文化活动服务"/>
    <s v="其他未列明行业"/>
    <n v="50"/>
    <n v="25"/>
    <n v="2"/>
    <m/>
    <s v="微型企业"/>
    <s v="小微企业"/>
    <m/>
    <m/>
    <m/>
    <m/>
    <s v="浙江网商银行股份有限公司"/>
    <n v="25"/>
    <s v="流动资金贷款"/>
    <n v="9"/>
    <s v="人民币"/>
    <s v="否"/>
    <s v="2022-11-09 00:00:00"/>
    <s v="2024-06-09 00:00:00"/>
    <m/>
    <s v="89130800101155812120221109"/>
    <m/>
    <s v="R88-57921553"/>
    <s v="GUAR89130800101155812120221109891308"/>
    <n v="1"/>
    <m/>
    <s v="无"/>
    <n v="20"/>
    <n v="40"/>
    <n v="0"/>
    <n v="20"/>
    <n v="20"/>
    <n v="0"/>
    <m/>
    <s v=""/>
    <s v="网商202211"/>
    <s v="国担非专项业务"/>
    <m/>
    <s v="国担非专项业务"/>
    <m/>
    <s v="2022-12-29 14:41:50"/>
    <s v="2022-12-30 16:50:03"/>
    <s v="2022-12-09 11:25:24"/>
    <s v="刘畅之"/>
    <m/>
    <s v="省再担合规性审查通过"/>
    <s v="国担合规性审查通过"/>
    <m/>
    <n v="25"/>
    <n v="25"/>
    <n v="578"/>
    <n v="0"/>
    <n v="0"/>
    <n v="2E-3"/>
    <n v="500"/>
    <n v="500"/>
    <m/>
  </r>
  <r>
    <s v="4301122110910029"/>
    <s v="国担非专项业务"/>
    <s v="新增"/>
    <x v="7"/>
    <m/>
    <s v="湖南省融资再担保有限公司"/>
    <s v="韩江"/>
    <s v="个体工商户"/>
    <s v="居民身份证"/>
    <s v="430122198701291112"/>
    <m/>
    <m/>
    <s v="长沙市望城区鑫妤瑞商店"/>
    <s v="92430112MA4T46AJ8N"/>
    <s v="私人控股"/>
    <s v="否"/>
    <s v="湖南省/长沙市/望城区"/>
    <s v="其他未列明零售业"/>
    <s v="零售业"/>
    <n v="3"/>
    <n v="20"/>
    <n v="7"/>
    <m/>
    <s v="其他"/>
    <s v="小微企业"/>
    <m/>
    <m/>
    <m/>
    <m/>
    <s v="浙江网商银行股份有限公司"/>
    <n v="8.6999999999999993"/>
    <s v="个人经营性贷款"/>
    <n v="9"/>
    <s v="人民币"/>
    <s v="否"/>
    <s v="2022-11-09 00:00:00"/>
    <s v="2024-06-09 00:00:00"/>
    <m/>
    <s v="89130800101357308120221109"/>
    <m/>
    <s v="R88-57921553"/>
    <s v="GUAR89130800101357308120221109891308"/>
    <n v="1"/>
    <m/>
    <s v="无"/>
    <n v="20"/>
    <n v="40"/>
    <n v="0"/>
    <n v="20"/>
    <n v="20"/>
    <n v="0"/>
    <m/>
    <s v=""/>
    <s v="网商202211"/>
    <s v="国担非专项业务"/>
    <m/>
    <s v="国担非专项业务"/>
    <m/>
    <s v="2022-12-29 14:41:50"/>
    <s v="2022-12-30 16:50:03"/>
    <s v="2022-12-09 11:25:24"/>
    <s v="刘畅之"/>
    <m/>
    <s v="省再担合规性审查通过"/>
    <s v="国担合规性审查通过"/>
    <m/>
    <n v="8.6999999999999993"/>
    <n v="8.6999999999999993"/>
    <n v="578"/>
    <n v="0"/>
    <n v="0"/>
    <n v="2E-3"/>
    <n v="174"/>
    <n v="174"/>
    <m/>
  </r>
  <r>
    <s v="4301122110910030"/>
    <s v="国担非专项业务"/>
    <s v="新增"/>
    <x v="7"/>
    <m/>
    <s v="湖南省融资再担保有限公司"/>
    <s v="程玉龙"/>
    <s v="个体工商户"/>
    <s v="居民身份证"/>
    <s v="412925196807193432"/>
    <m/>
    <m/>
    <s v="邵阳市大祥区大磨王快餐店"/>
    <s v="92430503MA4P7G7L5R"/>
    <s v="私人控股"/>
    <s v="否"/>
    <s v="湖南省/邵阳市/大祥区"/>
    <s v="其他未列明餐饮业"/>
    <s v="餐饮业"/>
    <n v="50"/>
    <n v="25"/>
    <n v="2"/>
    <m/>
    <s v="其他"/>
    <s v="小微企业"/>
    <m/>
    <m/>
    <m/>
    <m/>
    <s v="浙江网商银行股份有限公司"/>
    <n v="2.8"/>
    <s v="个人经营性贷款"/>
    <n v="9.8000000000000007"/>
    <s v="人民币"/>
    <s v="否"/>
    <s v="2022-11-09 00:00:00"/>
    <s v="2024-06-09 00:00:00"/>
    <m/>
    <s v="89130800112918805420221109"/>
    <m/>
    <s v="R88-57921553"/>
    <s v="GUAR89130800112918805420221109891308"/>
    <n v="1"/>
    <m/>
    <s v="无"/>
    <n v="20"/>
    <n v="40"/>
    <n v="0"/>
    <n v="20"/>
    <n v="20"/>
    <n v="0"/>
    <m/>
    <s v=""/>
    <s v="网商202211"/>
    <s v="国担非专项业务"/>
    <m/>
    <s v="国担非专项业务"/>
    <m/>
    <s v="2022-12-29 14:41:50"/>
    <s v="2022-12-30 16:50:24"/>
    <s v="2022-12-09 11:25:24"/>
    <s v="刘畅之"/>
    <m/>
    <s v="省再担合规性审查通过"/>
    <s v="国担合规性审查通过"/>
    <m/>
    <n v="2.8"/>
    <n v="2.8"/>
    <n v="578"/>
    <n v="0"/>
    <n v="0"/>
    <n v="2E-3"/>
    <n v="56"/>
    <n v="56"/>
    <m/>
  </r>
  <r>
    <s v="4301122110910031"/>
    <s v="国担非专项业务"/>
    <s v="新增"/>
    <x v="7"/>
    <m/>
    <s v="湖南省融资再担保有限公司"/>
    <s v="熊强"/>
    <s v="小微企业主"/>
    <s v="居民身份证"/>
    <s v="430623199005031614"/>
    <m/>
    <m/>
    <s v="长沙强宸贸易有限公司"/>
    <s v="91430102MA4Q0TPL8J"/>
    <s v="私人控股"/>
    <s v="否"/>
    <s v="湖南省/长沙市/芙蓉区"/>
    <s v="灯具、装饰物品批发"/>
    <s v="批发业"/>
    <n v="650"/>
    <n v="1500"/>
    <n v="7"/>
    <m/>
    <s v="小型企业"/>
    <s v="小微企业"/>
    <m/>
    <m/>
    <m/>
    <m/>
    <s v="浙江网商银行股份有限公司"/>
    <n v="2"/>
    <s v="流动资金贷款"/>
    <n v="8"/>
    <s v="人民币"/>
    <s v="否"/>
    <s v="2022-11-09 00:00:00"/>
    <s v="2024-06-09 00:00:00"/>
    <m/>
    <s v="89130800183810306720221109"/>
    <m/>
    <s v="R88-57921553"/>
    <s v="GUAR89130800183810306720221109891308"/>
    <n v="1"/>
    <m/>
    <s v="无"/>
    <n v="20"/>
    <n v="40"/>
    <n v="0"/>
    <n v="20"/>
    <n v="20"/>
    <n v="0"/>
    <m/>
    <s v=""/>
    <s v="网商202211"/>
    <s v="国担非专项业务"/>
    <m/>
    <s v="国担非专项业务"/>
    <m/>
    <s v="2022-12-29 14:41:50"/>
    <s v="2022-12-30 16:50:24"/>
    <s v="2022-12-09 11:25:24"/>
    <s v="刘畅之"/>
    <m/>
    <s v="省再担合规性审查通过"/>
    <s v="国担合规性审查通过"/>
    <m/>
    <n v="2"/>
    <n v="2"/>
    <n v="578"/>
    <n v="0"/>
    <n v="0"/>
    <n v="2E-3"/>
    <n v="40"/>
    <n v="40"/>
    <m/>
  </r>
  <r>
    <s v="4301122110910032"/>
    <s v="国担非专项业务"/>
    <s v="新增"/>
    <x v="7"/>
    <m/>
    <s v="湖南省融资再担保有限公司"/>
    <s v="苏志勇"/>
    <s v="个体工商户"/>
    <s v="居民身份证"/>
    <s v="430703197409121692"/>
    <m/>
    <m/>
    <s v="鼎城区牛鼻滩镇志洲家庭农场"/>
    <s v="92430703MA4QX3A34F"/>
    <s v="私人控股"/>
    <s v="否"/>
    <s v="湖南省/常德市/鼎城区"/>
    <s v="内陆养殖"/>
    <s v="农、林、牧、渔业"/>
    <n v="650"/>
    <n v="221"/>
    <n v="1"/>
    <m/>
    <s v="其他"/>
    <s v="三农,小微企业"/>
    <m/>
    <m/>
    <m/>
    <m/>
    <s v="浙江网商银行股份有限公司"/>
    <n v="19.542000000000002"/>
    <s v="个人经营性贷款"/>
    <n v="7"/>
    <s v="人民币"/>
    <s v="否"/>
    <s v="2022-11-09 00:00:00"/>
    <s v="2024-06-09 00:00:00"/>
    <m/>
    <s v="89130800202278610120221109"/>
    <m/>
    <s v="R88-57921553"/>
    <s v="GUAR89130800202278610120221109891308"/>
    <n v="1"/>
    <m/>
    <s v="无"/>
    <n v="20"/>
    <n v="40"/>
    <n v="0"/>
    <n v="20"/>
    <n v="20"/>
    <n v="0"/>
    <m/>
    <s v=""/>
    <s v="网商202211"/>
    <s v="国担非专项业务"/>
    <m/>
    <s v="国担非专项业务"/>
    <m/>
    <s v="2022-12-29 14:41:50"/>
    <s v="2022-12-30 16:50:24"/>
    <s v="2022-12-09 11:25:24"/>
    <s v="刘畅之"/>
    <m/>
    <s v="省再担合规性审查通过"/>
    <s v="国担合规性审查通过"/>
    <m/>
    <n v="19.542000000000002"/>
    <n v="19.542000000000002"/>
    <n v="578"/>
    <n v="0"/>
    <n v="0"/>
    <n v="2E-3"/>
    <n v="390.84"/>
    <n v="390.84"/>
    <m/>
  </r>
  <r>
    <s v="4301122110910033"/>
    <s v="国担非专项业务"/>
    <s v="新增"/>
    <x v="7"/>
    <m/>
    <s v="湖南省融资再担保有限公司"/>
    <s v="颜志"/>
    <s v="个体工商户"/>
    <s v="居民身份证"/>
    <s v="430581198910273537"/>
    <m/>
    <m/>
    <s v="武冈市志豪汽车维修美容中心"/>
    <s v="92430581MA4LKBAW8C"/>
    <s v="私人控股"/>
    <s v="否"/>
    <s v="湖南省/邵阳市/武冈市"/>
    <s v="汽车零配件零售"/>
    <s v="零售业"/>
    <n v="15"/>
    <n v="147.22669999999999"/>
    <n v="13"/>
    <m/>
    <s v="其他"/>
    <s v="小微企业"/>
    <m/>
    <m/>
    <m/>
    <m/>
    <s v="浙江网商银行股份有限公司"/>
    <n v="2"/>
    <s v="个人经营性贷款"/>
    <n v="9.8000000000000007"/>
    <s v="人民币"/>
    <s v="否"/>
    <s v="2022-11-09 00:00:00"/>
    <s v="2024-06-09 00:00:00"/>
    <m/>
    <s v="89130800251913313320221109"/>
    <m/>
    <s v="R88-57921553"/>
    <s v="GUAR89130800251913313320221109891308"/>
    <n v="1"/>
    <m/>
    <s v="无"/>
    <n v="20"/>
    <n v="40"/>
    <n v="0"/>
    <n v="20"/>
    <n v="20"/>
    <n v="0"/>
    <m/>
    <s v=""/>
    <s v="网商202211"/>
    <s v="国担非专项业务"/>
    <m/>
    <s v="国担非专项业务"/>
    <m/>
    <s v="2022-12-29 14:41:50"/>
    <s v="2022-12-30 16:49:43"/>
    <s v="2022-12-09 11:25:24"/>
    <s v="刘畅之"/>
    <m/>
    <s v="省再担合规性审查通过"/>
    <s v="国担合规性审查通过"/>
    <m/>
    <n v="2"/>
    <n v="2"/>
    <n v="578"/>
    <n v="0"/>
    <n v="0"/>
    <n v="2E-3"/>
    <n v="40"/>
    <n v="40"/>
    <m/>
  </r>
  <r>
    <s v="4301122110910034"/>
    <s v="国担非专项业务"/>
    <s v="新增"/>
    <x v="7"/>
    <m/>
    <s v="湖南省融资再担保有限公司"/>
    <s v="柳瑶"/>
    <s v="个体工商户"/>
    <s v="居民身份证"/>
    <s v="430522199501138064"/>
    <m/>
    <m/>
    <s v="邵阳市北塔区凯特琳洗衣馆"/>
    <s v="92430511MA4QDM0GX0"/>
    <s v="私人控股"/>
    <s v="否"/>
    <s v="湖南省/邵阳市/北塔区"/>
    <s v="其他居民服务业"/>
    <s v="其他未列明行业"/>
    <n v="10"/>
    <n v="1E-3"/>
    <n v="17"/>
    <m/>
    <s v="其他"/>
    <s v="小微企业"/>
    <m/>
    <m/>
    <m/>
    <m/>
    <s v="浙江网商银行股份有限公司"/>
    <n v="2"/>
    <s v="个人经营性贷款"/>
    <n v="9.8000000000000007"/>
    <s v="人民币"/>
    <s v="否"/>
    <s v="2022-11-09 00:00:00"/>
    <s v="2024-06-09 00:00:00"/>
    <m/>
    <s v="89130800279578305120221109"/>
    <m/>
    <s v="R88-57921553"/>
    <s v="GUAR89130800279578305120221109891308"/>
    <n v="1"/>
    <m/>
    <s v="无"/>
    <n v="20"/>
    <n v="40"/>
    <n v="0"/>
    <n v="20"/>
    <n v="20"/>
    <n v="0"/>
    <m/>
    <s v=""/>
    <s v="网商202211"/>
    <s v="国担非专项业务"/>
    <m/>
    <s v="国担非专项业务"/>
    <m/>
    <s v="2022-12-29 14:41:50"/>
    <s v="2022-12-30 16:49:43"/>
    <s v="2022-12-09 11:25:24"/>
    <s v="刘畅之"/>
    <m/>
    <s v="省再担合规性审查通过"/>
    <s v="国担合规性审查通过"/>
    <m/>
    <n v="2"/>
    <n v="2"/>
    <n v="578"/>
    <n v="0"/>
    <n v="0"/>
    <n v="2E-3"/>
    <n v="40"/>
    <n v="40"/>
    <m/>
  </r>
  <r>
    <s v="4301122110910035"/>
    <s v="国担非专项业务"/>
    <s v="新增"/>
    <x v="7"/>
    <m/>
    <s v="湖南省融资再担保有限公司"/>
    <s v="周在刚"/>
    <s v="小微企业主"/>
    <s v="居民身份证"/>
    <s v="433024197308283656"/>
    <m/>
    <m/>
    <s v="湖南鑫光生态农业发展有限公司"/>
    <s v="91431224MA4L6Q429A"/>
    <s v="私人控股"/>
    <s v="否"/>
    <s v="湖南省/怀化市/溆浦县"/>
    <s v="其他园艺作物种植"/>
    <s v="农、林、牧、渔业"/>
    <n v="50"/>
    <n v="223"/>
    <n v="1"/>
    <m/>
    <s v="小型企业"/>
    <s v="三农,小微企业"/>
    <m/>
    <m/>
    <m/>
    <m/>
    <s v="浙江网商银行股份有限公司"/>
    <n v="12"/>
    <s v="流动资金贷款"/>
    <n v="9"/>
    <s v="人民币"/>
    <s v="否"/>
    <s v="2022-11-09 00:00:00"/>
    <s v="2024-06-09 00:00:00"/>
    <m/>
    <s v="89130800286354600920221109"/>
    <m/>
    <s v="R88-57921553"/>
    <s v="GUAR89130800286354600920221109891308"/>
    <n v="1"/>
    <m/>
    <s v="无"/>
    <n v="20"/>
    <n v="40"/>
    <n v="0"/>
    <n v="20"/>
    <n v="20"/>
    <n v="0"/>
    <m/>
    <s v=""/>
    <s v="网商202211"/>
    <s v="国担非专项业务"/>
    <m/>
    <s v="国担非专项业务"/>
    <m/>
    <s v="2022-12-29 14:41:50"/>
    <s v="2022-12-30 16:49:43"/>
    <s v="2022-12-09 11:25:24"/>
    <s v="刘畅之"/>
    <m/>
    <s v="省再担合规性审查通过"/>
    <s v="国担合规性审查通过"/>
    <m/>
    <n v="12"/>
    <n v="12"/>
    <n v="578"/>
    <n v="0"/>
    <n v="0"/>
    <n v="2E-3"/>
    <n v="240"/>
    <n v="240"/>
    <m/>
  </r>
  <r>
    <s v="4301122110910036"/>
    <s v="国担非专项业务"/>
    <s v="新增"/>
    <x v="7"/>
    <m/>
    <s v="湖南省融资再担保有限公司"/>
    <s v="欧阳琼"/>
    <s v="个体工商户"/>
    <s v="居民身份证"/>
    <s v="432522198712221869"/>
    <m/>
    <m/>
    <s v="长沙市开福区贝坊美容馆"/>
    <s v="92430105MA4Q3N9F7D"/>
    <s v="私人控股"/>
    <s v="否"/>
    <s v="湖南省/长沙市/开福区"/>
    <s v="理发及美容服务"/>
    <s v="其他未列明行业"/>
    <n v="60"/>
    <n v="109.86"/>
    <n v="23"/>
    <m/>
    <s v="其他"/>
    <s v="小微企业"/>
    <m/>
    <m/>
    <m/>
    <m/>
    <s v="浙江网商银行股份有限公司"/>
    <n v="3.2"/>
    <s v="个人经营性贷款"/>
    <n v="9.8000000000000007"/>
    <s v="人民币"/>
    <s v="否"/>
    <s v="2022-11-09 00:00:00"/>
    <s v="2024-06-09 00:00:00"/>
    <m/>
    <s v="89130800289478808920221109"/>
    <m/>
    <s v="R88-57921553"/>
    <s v="GUAR89130800289478808920221109891308"/>
    <n v="1"/>
    <m/>
    <s v="无"/>
    <n v="20"/>
    <n v="40"/>
    <n v="0"/>
    <n v="20"/>
    <n v="20"/>
    <n v="0"/>
    <m/>
    <s v=""/>
    <s v="网商202211"/>
    <s v="国担非专项业务"/>
    <m/>
    <s v="国担非专项业务"/>
    <m/>
    <s v="2022-12-29 14:41:50"/>
    <s v="2022-12-30 16:50:24"/>
    <s v="2022-12-09 11:25:24"/>
    <s v="刘畅之"/>
    <m/>
    <s v="省再担合规性审查通过"/>
    <s v="国担合规性审查通过"/>
    <m/>
    <n v="3.2"/>
    <n v="3.2"/>
    <n v="578"/>
    <n v="0"/>
    <n v="0"/>
    <n v="2E-3"/>
    <n v="64"/>
    <n v="64"/>
    <m/>
  </r>
  <r>
    <s v="4301122110910037"/>
    <s v="国担非专项业务"/>
    <s v="新增"/>
    <x v="7"/>
    <m/>
    <s v="湖南省融资再担保有限公司"/>
    <s v="张建平"/>
    <s v="个体工商户"/>
    <s v="居民身份证"/>
    <s v="433026197309142110"/>
    <m/>
    <m/>
    <s v="新晃恣红服装店"/>
    <s v="92431227MA4TDHPB7L"/>
    <s v="私人控股"/>
    <s v="否"/>
    <s v="湖南省/怀化市/新晃侗族自治县"/>
    <s v="服装零售"/>
    <s v="零售业"/>
    <n v="10"/>
    <n v="45.333300000000001"/>
    <n v="8"/>
    <m/>
    <s v="其他"/>
    <s v="小微企业"/>
    <m/>
    <m/>
    <m/>
    <m/>
    <s v="浙江网商银行股份有限公司"/>
    <n v="8"/>
    <s v="个人经营性贷款"/>
    <n v="9"/>
    <s v="人民币"/>
    <s v="否"/>
    <s v="2022-11-09 00:00:00"/>
    <s v="2024-06-09 00:00:00"/>
    <m/>
    <s v="89130800530747201020221109"/>
    <m/>
    <s v="R88-57921553"/>
    <s v="GUAR89130800530747201020221109891308"/>
    <n v="1"/>
    <m/>
    <s v="无"/>
    <n v="20"/>
    <n v="40"/>
    <n v="0"/>
    <n v="20"/>
    <n v="20"/>
    <n v="0"/>
    <m/>
    <s v=""/>
    <s v="网商202211"/>
    <s v="国担非专项业务"/>
    <m/>
    <s v="国担非专项业务"/>
    <m/>
    <s v="2022-12-29 14:41:50"/>
    <s v="2022-12-30 16:50:24"/>
    <s v="2022-12-09 11:25:24"/>
    <s v="刘畅之"/>
    <m/>
    <s v="省再担合规性审查通过"/>
    <s v="国担合规性审查通过"/>
    <m/>
    <n v="8"/>
    <n v="8"/>
    <n v="578"/>
    <n v="0"/>
    <n v="0"/>
    <n v="2E-3"/>
    <n v="160"/>
    <n v="160"/>
    <m/>
  </r>
  <r>
    <s v="4301122111010013"/>
    <s v="国担非专项业务"/>
    <s v="新增"/>
    <x v="7"/>
    <m/>
    <s v="湖南省融资再担保有限公司"/>
    <s v="周思佳"/>
    <s v="个体工商户"/>
    <s v="居民身份证"/>
    <s v="430921199312017744"/>
    <m/>
    <m/>
    <s v="益阳市大通湖区北洲子镇凯姐批发部"/>
    <s v="92430900MA4P3H114J"/>
    <s v="私人控股"/>
    <s v="否"/>
    <s v="湖南省/益阳市/资阳区"/>
    <s v="其他食品零售"/>
    <s v="零售业"/>
    <n v="20"/>
    <n v="348.3467"/>
    <n v="13"/>
    <m/>
    <s v="其他"/>
    <s v="小微企业"/>
    <m/>
    <m/>
    <m/>
    <m/>
    <s v="浙江网商银行股份有限公司"/>
    <n v="2"/>
    <s v="个人经营性贷款"/>
    <n v="9.8000000000000007"/>
    <s v="人民币"/>
    <s v="否"/>
    <s v="2022-11-10 00:00:00"/>
    <s v="2024-06-10 00:00:00"/>
    <m/>
    <s v="89130800013341303520221110"/>
    <m/>
    <s v="R88-57921553"/>
    <s v="GUAR89130800013341303520221110891308"/>
    <n v="1"/>
    <m/>
    <s v="无"/>
    <n v="20"/>
    <n v="40"/>
    <n v="0"/>
    <n v="20"/>
    <n v="20"/>
    <n v="0"/>
    <m/>
    <s v=""/>
    <s v="网商202211"/>
    <s v="国担非专项业务"/>
    <m/>
    <s v="国担非专项业务"/>
    <m/>
    <s v="2022-12-29 14:41:50"/>
    <s v="2022-12-30 16:50:24"/>
    <s v="2022-12-09 11:25:24"/>
    <s v="刘畅之"/>
    <m/>
    <s v="省再担合规性审查通过"/>
    <s v="国担合规性审查通过"/>
    <m/>
    <n v="2"/>
    <n v="2"/>
    <n v="578"/>
    <n v="0"/>
    <n v="0"/>
    <n v="2E-3"/>
    <n v="40"/>
    <n v="40"/>
    <m/>
  </r>
  <r>
    <s v="4301122111010014"/>
    <s v="国担非专项业务"/>
    <s v="新增"/>
    <x v="7"/>
    <m/>
    <s v="湖南省融资再担保有限公司"/>
    <s v="卓林东"/>
    <s v="个体工商户"/>
    <s v="居民身份证"/>
    <s v="43030419830928205X"/>
    <m/>
    <m/>
    <s v="长沙市雨花区简霖餐饮店"/>
    <s v="92430111MA4TARKN4T"/>
    <s v="私人控股"/>
    <s v="否"/>
    <s v="湖南省/长沙市/雨花区"/>
    <s v="其他未列明餐饮业"/>
    <s v="餐饮业"/>
    <n v="50"/>
    <n v="150"/>
    <n v="4"/>
    <m/>
    <s v="其他"/>
    <s v="小微企业"/>
    <m/>
    <m/>
    <m/>
    <m/>
    <s v="浙江网商银行股份有限公司"/>
    <n v="9"/>
    <s v="个人经营性贷款"/>
    <n v="9.8000000000000007"/>
    <s v="人民币"/>
    <s v="否"/>
    <s v="2022-11-10 00:00:00"/>
    <s v="2024-06-10 00:00:00"/>
    <m/>
    <s v="89130800019365411320221110"/>
    <m/>
    <s v="R88-57921553"/>
    <s v="GUAR89130800019365411320221110891308"/>
    <n v="1"/>
    <m/>
    <s v="无"/>
    <n v="20"/>
    <n v="40"/>
    <n v="0"/>
    <n v="20"/>
    <n v="20"/>
    <n v="0"/>
    <m/>
    <s v=""/>
    <s v="网商202211"/>
    <s v="国担非专项业务"/>
    <m/>
    <s v="国担非专项业务"/>
    <m/>
    <s v="2022-12-29 14:41:50"/>
    <s v="2022-12-30 16:49:43"/>
    <s v="2022-12-09 11:25:24"/>
    <s v="刘畅之"/>
    <m/>
    <s v="省再担合规性审查通过"/>
    <s v="国担合规性审查通过"/>
    <m/>
    <n v="9"/>
    <n v="9"/>
    <n v="578"/>
    <n v="0"/>
    <n v="0"/>
    <n v="2E-3"/>
    <n v="180"/>
    <n v="180"/>
    <m/>
  </r>
  <r>
    <s v="4301122111010015"/>
    <s v="国担非专项业务"/>
    <s v="新增"/>
    <x v="7"/>
    <m/>
    <s v="湖南省融资再担保有限公司"/>
    <s v="陈献忠"/>
    <s v="小微企业主"/>
    <s v="居民身份证"/>
    <s v="432801196902172012"/>
    <m/>
    <m/>
    <s v="郴州市九天体育运动有限公司香雪店"/>
    <s v="91431002320625894G"/>
    <s v="私人控股"/>
    <s v="否"/>
    <s v="湖南省/郴州市/北湖区"/>
    <s v="其他食品批发"/>
    <s v="批发业"/>
    <n v="3500"/>
    <n v="1500"/>
    <n v="12"/>
    <m/>
    <s v="小型企业"/>
    <s v="小微企业"/>
    <m/>
    <m/>
    <m/>
    <m/>
    <s v="浙江网商银行股份有限公司"/>
    <n v="10"/>
    <s v="流动资金贷款"/>
    <n v="9.8000000000000007"/>
    <s v="人民币"/>
    <s v="否"/>
    <s v="2022-11-10 00:00:00"/>
    <s v="2024-06-10 00:00:00"/>
    <m/>
    <s v="89130800034943104320221110"/>
    <m/>
    <s v="R88-57921553"/>
    <s v="GUAR89130800034943104320221110891308"/>
    <n v="1"/>
    <m/>
    <s v="无"/>
    <n v="20"/>
    <n v="40"/>
    <n v="0"/>
    <n v="20"/>
    <n v="20"/>
    <n v="0"/>
    <m/>
    <s v=""/>
    <s v="网商202211"/>
    <s v="国担非专项业务"/>
    <m/>
    <s v="国担非专项业务"/>
    <m/>
    <s v="2022-12-29 14:41:50"/>
    <s v="2022-12-30 16:49:43"/>
    <s v="2022-12-09 11:25:24"/>
    <s v="刘畅之"/>
    <m/>
    <s v="省再担合规性审查通过"/>
    <s v="国担合规性审查通过"/>
    <m/>
    <n v="10"/>
    <n v="10"/>
    <n v="578"/>
    <n v="0"/>
    <n v="0"/>
    <n v="2E-3"/>
    <n v="200"/>
    <n v="200"/>
    <m/>
  </r>
  <r>
    <s v="4301122111010016"/>
    <s v="国担非专项业务"/>
    <s v="新增"/>
    <x v="7"/>
    <m/>
    <s v="湖南省融资再担保有限公司"/>
    <s v="杨晶黎"/>
    <s v="小微企业主"/>
    <s v="居民身份证"/>
    <s v="432524199208094423"/>
    <m/>
    <m/>
    <s v="长沙鹄志企业管理有限责任公司"/>
    <s v="91430102MA7BD00M02"/>
    <s v="私人控股"/>
    <s v="否"/>
    <s v="湖南省/长沙市/芙蓉区"/>
    <s v="企业总部管理"/>
    <s v="租赁和商务服务业"/>
    <n v="3"/>
    <n v="295"/>
    <n v="14"/>
    <m/>
    <s v="微型企业"/>
    <s v="小微企业"/>
    <m/>
    <m/>
    <m/>
    <m/>
    <s v="浙江网商银行股份有限公司"/>
    <n v="10"/>
    <s v="流动资金贷款"/>
    <n v="9.8000000000000007"/>
    <s v="人民币"/>
    <s v="否"/>
    <s v="2022-11-10 00:00:00"/>
    <s v="2024-06-10 00:00:00"/>
    <m/>
    <s v="89130800039209006620221110"/>
    <m/>
    <s v="R88-57921553"/>
    <s v="GUAR89130800039209006620221110891308"/>
    <n v="1"/>
    <m/>
    <s v="无"/>
    <n v="20"/>
    <n v="40"/>
    <n v="0"/>
    <n v="20"/>
    <n v="20"/>
    <n v="0"/>
    <m/>
    <s v=""/>
    <s v="网商202211"/>
    <s v="国担非专项业务"/>
    <m/>
    <s v="国担非专项业务"/>
    <m/>
    <s v="2022-12-29 14:41:50"/>
    <s v="2022-12-30 16:50:24"/>
    <s v="2022-12-09 11:25:24"/>
    <s v="刘畅之"/>
    <m/>
    <s v="省再担合规性审查通过"/>
    <s v="国担合规性审查通过"/>
    <m/>
    <n v="10"/>
    <n v="10"/>
    <n v="578"/>
    <n v="0"/>
    <n v="0"/>
    <n v="2E-3"/>
    <n v="200"/>
    <n v="200"/>
    <m/>
  </r>
  <r>
    <s v="4301122111010017"/>
    <s v="国担非专项业务"/>
    <s v="新增"/>
    <x v="7"/>
    <m/>
    <s v="湖南省融资再担保有限公司"/>
    <s v="廖建文"/>
    <s v="小微企业主"/>
    <s v="居民身份证"/>
    <s v="430122196304126915"/>
    <m/>
    <m/>
    <s v="长沙市岳莲食品有限公司"/>
    <s v="91430104083595731H"/>
    <s v="私人控股"/>
    <s v="否"/>
    <s v="湖南省/长沙市/岳麓区"/>
    <s v="其他食品批发"/>
    <s v="批发业"/>
    <n v="0.08"/>
    <n v="0.05"/>
    <n v="2"/>
    <m/>
    <s v="微型企业"/>
    <s v="小微企业"/>
    <m/>
    <m/>
    <m/>
    <m/>
    <s v="浙江网商银行股份有限公司"/>
    <n v="28"/>
    <s v="流动资金贷款"/>
    <n v="9"/>
    <s v="人民币"/>
    <s v="否"/>
    <s v="2022-11-10 00:00:00"/>
    <s v="2024-06-10 00:00:00"/>
    <m/>
    <s v="89130800041602500520221110"/>
    <m/>
    <s v="R88-57921553"/>
    <s v="GUAR89130800041602500520221110891308"/>
    <n v="1"/>
    <m/>
    <s v="无"/>
    <n v="20"/>
    <n v="40"/>
    <n v="0"/>
    <n v="20"/>
    <n v="20"/>
    <n v="0"/>
    <m/>
    <s v=""/>
    <s v="网商202211"/>
    <s v="国担非专项业务"/>
    <m/>
    <s v="国担非专项业务"/>
    <m/>
    <s v="2022-12-29 14:41:50"/>
    <s v="2022-12-30 16:50:24"/>
    <s v="2022-12-09 11:25:24"/>
    <s v="刘畅之"/>
    <m/>
    <s v="省再担合规性审查通过"/>
    <s v="国担合规性审查通过"/>
    <m/>
    <n v="28"/>
    <n v="28"/>
    <n v="578"/>
    <n v="0"/>
    <n v="0"/>
    <n v="2E-3"/>
    <n v="560"/>
    <n v="560"/>
    <m/>
  </r>
  <r>
    <s v="4301122111010018"/>
    <s v="国担非专项业务"/>
    <s v="新增"/>
    <x v="7"/>
    <m/>
    <s v="湖南省融资再担保有限公司"/>
    <s v="屠安乐"/>
    <s v="个体工商户"/>
    <s v="居民身份证"/>
    <s v="430421199007194544"/>
    <m/>
    <m/>
    <s v="衡阳市蒸湘区喜洋洋便利店裕康店"/>
    <s v="92430408MA4LX80059"/>
    <s v="私人控股"/>
    <s v="否"/>
    <s v="湖南省/衡阳市/蒸湘区"/>
    <s v="酒、饮料及茶叶零售"/>
    <s v="零售业"/>
    <n v="10"/>
    <n v="1E-3"/>
    <n v="12"/>
    <m/>
    <s v="其他"/>
    <s v="小微企业"/>
    <m/>
    <m/>
    <m/>
    <m/>
    <s v="浙江网商银行股份有限公司"/>
    <n v="5"/>
    <s v="个人经营性贷款"/>
    <n v="8"/>
    <s v="人民币"/>
    <s v="否"/>
    <s v="2022-11-10 00:00:00"/>
    <s v="2024-06-10 00:00:00"/>
    <m/>
    <s v="89130800045971504420221110"/>
    <m/>
    <s v="R88-57921553"/>
    <s v="GUAR89130800045971504420221110891308"/>
    <n v="1"/>
    <m/>
    <s v="无"/>
    <n v="20"/>
    <n v="40"/>
    <n v="0"/>
    <n v="20"/>
    <n v="20"/>
    <n v="0"/>
    <m/>
    <s v=""/>
    <s v="网商202211"/>
    <s v="国担非专项业务"/>
    <m/>
    <s v="国担非专项业务"/>
    <m/>
    <s v="2022-12-29 14:41:50"/>
    <s v="2022-12-30 16:50:24"/>
    <s v="2022-12-09 11:25:24"/>
    <s v="刘畅之"/>
    <m/>
    <s v="省再担合规性审查通过"/>
    <s v="国担合规性审查通过"/>
    <m/>
    <n v="5"/>
    <n v="5"/>
    <n v="578"/>
    <n v="0"/>
    <n v="0"/>
    <n v="2E-3"/>
    <n v="100"/>
    <n v="100"/>
    <m/>
  </r>
  <r>
    <s v="4301122111010019"/>
    <s v="国担非专项业务"/>
    <s v="新增"/>
    <x v="7"/>
    <m/>
    <s v="湖南省融资再担保有限公司"/>
    <s v="易小巍"/>
    <s v="个体工商户"/>
    <s v="居民身份证"/>
    <s v="430423196603300015"/>
    <m/>
    <m/>
    <s v="衡山县金鑫动漫城"/>
    <s v="92430423MA4PP3R97J"/>
    <s v="私人控股"/>
    <s v="否"/>
    <s v="湖南省/衡阳市/衡山县"/>
    <s v="电子游艺厅娱乐活动"/>
    <s v="其他未列明行业"/>
    <n v="5"/>
    <n v="1E-3"/>
    <n v="16"/>
    <m/>
    <s v="其他"/>
    <s v="小微企业"/>
    <m/>
    <m/>
    <m/>
    <m/>
    <s v="浙江网商银行股份有限公司"/>
    <n v="5"/>
    <s v="个人经营性贷款"/>
    <n v="8"/>
    <s v="人民币"/>
    <s v="否"/>
    <s v="2022-11-10 00:00:00"/>
    <s v="2024-06-10 00:00:00"/>
    <m/>
    <s v="89130800046596905520221110"/>
    <m/>
    <s v="R88-57921553"/>
    <s v="GUAR89130800046596905520221110891308"/>
    <n v="1"/>
    <m/>
    <s v="无"/>
    <n v="20"/>
    <n v="40"/>
    <n v="0"/>
    <n v="20"/>
    <n v="20"/>
    <n v="0"/>
    <m/>
    <s v=""/>
    <s v="网商202211"/>
    <s v="国担非专项业务"/>
    <m/>
    <s v="国担非专项业务"/>
    <m/>
    <s v="2022-12-29 14:41:50"/>
    <s v="2022-12-30 16:50:03"/>
    <s v="2022-12-09 11:25:24"/>
    <s v="刘畅之"/>
    <m/>
    <s v="省再担合规性审查通过"/>
    <s v="国担合规性审查通过"/>
    <m/>
    <n v="5"/>
    <n v="5"/>
    <n v="578"/>
    <n v="0"/>
    <n v="0"/>
    <n v="2E-3"/>
    <n v="100"/>
    <n v="100"/>
    <m/>
  </r>
  <r>
    <s v="4301122111010020"/>
    <s v="国担非专项业务"/>
    <s v="新增"/>
    <x v="7"/>
    <m/>
    <s v="湖南省融资再担保有限公司"/>
    <s v="邢继红"/>
    <s v="个体工商户"/>
    <s v="居民身份证"/>
    <s v="432427197111021054"/>
    <m/>
    <m/>
    <s v="长沙市岳麓区福昌健康综合门诊部"/>
    <s v="92430104MA7BCDJ95B"/>
    <s v="私人控股"/>
    <s v="否"/>
    <s v="湖南省/长沙市/岳麓区"/>
    <s v="门诊部（所）"/>
    <s v="其他未列明行业"/>
    <n v="20"/>
    <n v="314.27999899999998"/>
    <n v="18"/>
    <m/>
    <s v="其他"/>
    <s v="小微企业"/>
    <m/>
    <m/>
    <m/>
    <m/>
    <s v="浙江网商银行股份有限公司"/>
    <n v="2"/>
    <s v="个人经营性贷款"/>
    <n v="9"/>
    <s v="人民币"/>
    <s v="否"/>
    <s v="2022-11-10 00:00:00"/>
    <s v="2024-06-10 00:00:00"/>
    <m/>
    <s v="89130800080743801020221110"/>
    <m/>
    <s v="R88-57921553"/>
    <s v="GUAR89130800080743801020221110891308"/>
    <n v="1"/>
    <m/>
    <s v="无"/>
    <n v="20"/>
    <n v="40"/>
    <n v="0"/>
    <n v="20"/>
    <n v="20"/>
    <n v="0"/>
    <m/>
    <s v=""/>
    <s v="网商202211"/>
    <s v="国担非专项业务"/>
    <m/>
    <s v="国担非专项业务"/>
    <m/>
    <s v="2022-12-29 14:41:50"/>
    <s v="2022-12-30 16:50:03"/>
    <s v="2022-12-09 11:25:24"/>
    <s v="刘畅之"/>
    <m/>
    <s v="省再担合规性审查通过"/>
    <s v="国担合规性审查通过"/>
    <m/>
    <n v="2"/>
    <n v="2"/>
    <n v="578"/>
    <n v="0"/>
    <n v="0"/>
    <n v="2E-3"/>
    <n v="40"/>
    <n v="40"/>
    <m/>
  </r>
  <r>
    <s v="4301122111010021"/>
    <s v="国担非专项业务"/>
    <s v="新增"/>
    <x v="7"/>
    <m/>
    <s v="湖南省融资再担保有限公司"/>
    <s v="彭凤"/>
    <s v="个体工商户"/>
    <s v="居民身份证"/>
    <s v="430382198112051564"/>
    <m/>
    <m/>
    <s v="韶山市新凤怡足浴馆"/>
    <s v="92430382MA4TCNTB33"/>
    <s v="私人控股"/>
    <s v="否"/>
    <s v="湖南省/湘潭市/韶山市"/>
    <s v="足浴服务"/>
    <s v="其他未列明行业"/>
    <n v="20"/>
    <n v="214.66"/>
    <n v="15"/>
    <m/>
    <s v="其他"/>
    <s v="小微企业"/>
    <m/>
    <m/>
    <m/>
    <m/>
    <s v="浙江网商银行股份有限公司"/>
    <n v="2"/>
    <s v="个人经营性贷款"/>
    <n v="9.8000000000000007"/>
    <s v="人民币"/>
    <s v="否"/>
    <s v="2022-11-10 00:00:00"/>
    <s v="2024-06-10 00:00:00"/>
    <m/>
    <s v="89130800136714907920221110"/>
    <m/>
    <s v="R88-57921553"/>
    <s v="GUAR89130800136714907920221110891308"/>
    <n v="1"/>
    <m/>
    <s v="无"/>
    <n v="20"/>
    <n v="40"/>
    <n v="0"/>
    <n v="20"/>
    <n v="20"/>
    <n v="0"/>
    <m/>
    <s v=""/>
    <s v="网商202211"/>
    <s v="国担非专项业务"/>
    <m/>
    <s v="国担非专项业务"/>
    <m/>
    <s v="2022-12-29 14:41:50"/>
    <s v="2022-12-30 16:50:03"/>
    <s v="2022-12-09 11:25:24"/>
    <s v="刘畅之"/>
    <m/>
    <s v="省再担合规性审查通过"/>
    <s v="国担合规性审查通过"/>
    <m/>
    <n v="2"/>
    <n v="2"/>
    <n v="578"/>
    <n v="0"/>
    <n v="0"/>
    <n v="2E-3"/>
    <n v="40"/>
    <n v="40"/>
    <m/>
  </r>
  <r>
    <s v="4301122111010022"/>
    <s v="国担非专项业务"/>
    <s v="新增"/>
    <x v="7"/>
    <m/>
    <s v="湖南省融资再担保有限公司"/>
    <s v="李桂枰"/>
    <s v="个体工商户"/>
    <s v="居民身份证"/>
    <s v="431227199011303625"/>
    <m/>
    <m/>
    <s v="新晃县兴平家庭农场"/>
    <s v="92431227MA4LF6UTXF"/>
    <s v="私人控股"/>
    <s v="否"/>
    <s v="湖南省/怀化市/新晃侗族自治县"/>
    <s v="其他牲畜饲养"/>
    <s v="农、林、牧、渔业"/>
    <n v="50"/>
    <n v="14.7067"/>
    <n v="1"/>
    <m/>
    <s v="其他"/>
    <s v="三农,小微企业"/>
    <m/>
    <m/>
    <m/>
    <m/>
    <s v="浙江网商银行股份有限公司"/>
    <n v="2"/>
    <s v="个人经营性贷款"/>
    <n v="7"/>
    <s v="人民币"/>
    <s v="否"/>
    <s v="2022-11-10 00:00:00"/>
    <s v="2024-06-10 00:00:00"/>
    <m/>
    <s v="89130800259295600720221110"/>
    <m/>
    <s v="R88-57921553"/>
    <s v="GUAR89130800259295600720221110891308"/>
    <n v="1"/>
    <m/>
    <s v="无"/>
    <n v="20"/>
    <n v="40"/>
    <n v="0"/>
    <n v="20"/>
    <n v="20"/>
    <n v="0"/>
    <m/>
    <s v=""/>
    <s v="网商202211"/>
    <s v="国担非专项业务"/>
    <m/>
    <s v="国担非专项业务"/>
    <m/>
    <s v="2022-12-29 14:41:50"/>
    <s v="2022-12-30 16:50:03"/>
    <s v="2022-12-09 11:25:24"/>
    <s v="刘畅之"/>
    <m/>
    <s v="省再担合规性审查通过"/>
    <s v="国担合规性审查通过"/>
    <m/>
    <n v="2"/>
    <n v="2"/>
    <n v="578"/>
    <n v="0"/>
    <n v="0"/>
    <n v="2E-3"/>
    <n v="40"/>
    <n v="40"/>
    <m/>
  </r>
  <r>
    <s v="4301122111010023"/>
    <s v="国担非专项业务"/>
    <s v="新增"/>
    <x v="7"/>
    <s v=""/>
    <s v="湖南省融资再担保有限公司"/>
    <s v="彭小江"/>
    <s v="小微企业主"/>
    <s v="居民身份证"/>
    <s v="430422197209283593"/>
    <m/>
    <m/>
    <s v="衡阳市江康厨卫电器有限公司"/>
    <s v="91430407MA4QUPGJ7Q"/>
    <s v="私人控股"/>
    <s v="否"/>
    <s v="湖南省/衡阳市/石鼓区"/>
    <s v="日用家电批发"/>
    <s v="批发业"/>
    <n v="12"/>
    <n v="30"/>
    <n v="11"/>
    <m/>
    <s v="微型企业"/>
    <s v="小微企业"/>
    <s v=""/>
    <m/>
    <m/>
    <m/>
    <s v="浙江网商银行股份有限公司"/>
    <n v="7"/>
    <s v="流动资金贷款"/>
    <n v="8"/>
    <s v="人民币"/>
    <s v="否"/>
    <s v="2022-11-10 00:00:00"/>
    <s v="2024-06-10 00:00:00"/>
    <m/>
    <s v="89130800295413014220221110"/>
    <m/>
    <s v="R88-57921553"/>
    <s v="GUAR89130800295413014220221110891308"/>
    <n v="1"/>
    <m/>
    <s v="无"/>
    <n v="20"/>
    <n v="40"/>
    <n v="0"/>
    <n v="20"/>
    <n v="20"/>
    <n v="0"/>
    <m/>
    <s v=""/>
    <s v="网商202211"/>
    <s v="国担非专项业务"/>
    <s v=""/>
    <s v="国担非专项业务"/>
    <m/>
    <s v="2022-12-29 14:41:50"/>
    <s v="2022-12-30 16:50:03"/>
    <s v="2022-12-09 00:00:00"/>
    <s v="刘畅之"/>
    <m/>
    <s v="省再担合规性审查通过"/>
    <s v="国担合规性审查通过"/>
    <m/>
    <n v="7"/>
    <n v="7"/>
    <n v="578"/>
    <n v="0"/>
    <n v="0"/>
    <n v="2E-3"/>
    <n v="140"/>
    <n v="140"/>
    <m/>
  </r>
  <r>
    <s v="4301122111010024"/>
    <s v="国担非专项业务"/>
    <s v="新增"/>
    <x v="7"/>
    <m/>
    <s v="湖南省融资再担保有限公司"/>
    <s v="罗振宇"/>
    <s v="个体工商户"/>
    <s v="居民身份证"/>
    <s v="432524198307308138"/>
    <m/>
    <m/>
    <s v="新化县油溪乡振宇批发部"/>
    <s v="92431322MA4PNAC578"/>
    <s v="私人控股"/>
    <s v="否"/>
    <s v="湖南省/娄底市/新化县"/>
    <s v="糕点、面包零售"/>
    <s v="零售业"/>
    <n v="2"/>
    <n v="66.666700000000006"/>
    <n v="9"/>
    <m/>
    <s v="其他"/>
    <s v="小微企业"/>
    <m/>
    <m/>
    <m/>
    <m/>
    <s v="浙江网商银行股份有限公司"/>
    <n v="3.63"/>
    <s v="个人经营性贷款"/>
    <n v="9.8000000000000007"/>
    <s v="人民币"/>
    <s v="否"/>
    <s v="2022-11-10 00:00:00"/>
    <s v="2024-06-10 00:00:00"/>
    <m/>
    <s v="89130800320220809120221110"/>
    <m/>
    <s v="R88-57921553"/>
    <s v="GUAR89130800320220809120221110891308"/>
    <n v="1"/>
    <m/>
    <s v="无"/>
    <n v="20"/>
    <n v="40"/>
    <n v="0"/>
    <n v="20"/>
    <n v="20"/>
    <n v="0"/>
    <m/>
    <s v=""/>
    <s v="网商202211"/>
    <s v="国担非专项业务"/>
    <m/>
    <s v="国担非专项业务"/>
    <m/>
    <s v="2022-12-29 14:41:50"/>
    <s v="2022-12-30 16:50:03"/>
    <s v="2022-12-09 11:25:24"/>
    <s v="刘畅之"/>
    <m/>
    <s v="省再担合规性审查通过"/>
    <s v="国担合规性审查通过"/>
    <m/>
    <n v="3.63"/>
    <n v="3.63"/>
    <n v="578"/>
    <n v="0"/>
    <n v="0"/>
    <n v="2E-3"/>
    <n v="72.599999999999994"/>
    <n v="72.599999999999994"/>
    <m/>
  </r>
  <r>
    <s v="4301122111110013"/>
    <s v="国担非专项业务"/>
    <s v="新增"/>
    <x v="7"/>
    <m/>
    <s v="湖南省融资再担保有限公司"/>
    <s v="戴娟"/>
    <s v="小微企业主"/>
    <s v="居民身份证"/>
    <s v="432503198504237023"/>
    <m/>
    <m/>
    <s v="长沙市雨花区美厚家居用品有限公司"/>
    <s v="91430111MA4M3QER11"/>
    <s v="私人控股"/>
    <s v="否"/>
    <s v="湖南省/长沙市/雨花区"/>
    <s v="其他家庭用品批发"/>
    <s v="批发业"/>
    <n v="50"/>
    <n v="1500"/>
    <n v="7"/>
    <m/>
    <s v="小型企业"/>
    <s v="小微企业"/>
    <m/>
    <m/>
    <m/>
    <m/>
    <s v="浙江网商银行股份有限公司"/>
    <n v="3"/>
    <s v="流动资金贷款"/>
    <n v="7"/>
    <s v="人民币"/>
    <s v="否"/>
    <s v="2022-11-11 00:00:00"/>
    <s v="2024-06-11 00:00:00"/>
    <m/>
    <s v="89130800001125705420221111"/>
    <m/>
    <s v="R88-57921553"/>
    <s v="GUAR89130800001125705420221111891308"/>
    <n v="1"/>
    <m/>
    <s v="无"/>
    <n v="20"/>
    <n v="40"/>
    <n v="0"/>
    <n v="20"/>
    <n v="20"/>
    <n v="0"/>
    <m/>
    <s v=""/>
    <s v="网商202211"/>
    <s v="国担非专项业务"/>
    <m/>
    <s v="国担非专项业务"/>
    <m/>
    <s v="2022-12-29 14:41:50"/>
    <s v="2022-12-30 16:50:03"/>
    <s v="2022-12-09 11:25:24"/>
    <s v="刘畅之"/>
    <m/>
    <s v="省再担合规性审查通过"/>
    <s v="国担合规性审查通过"/>
    <m/>
    <n v="3"/>
    <n v="3"/>
    <n v="578"/>
    <n v="0"/>
    <n v="0"/>
    <n v="2E-3"/>
    <n v="60"/>
    <n v="60"/>
    <m/>
  </r>
  <r>
    <s v="4301122111110014"/>
    <s v="国担非专项业务"/>
    <s v="新增"/>
    <x v="7"/>
    <m/>
    <s v="湖南省融资再担保有限公司"/>
    <s v="刘曼玲"/>
    <s v="个体工商户"/>
    <s v="居民身份证"/>
    <s v="430722198007313660"/>
    <m/>
    <m/>
    <s v="长沙县星沙千两荟茶庄"/>
    <s v="92430121MA4NDE5308"/>
    <s v="私人控股"/>
    <s v="否"/>
    <s v="湖南省/长沙市/长沙县"/>
    <s v="酒、饮料及茶叶零售"/>
    <s v="零售业"/>
    <n v="10"/>
    <n v="468"/>
    <n v="12"/>
    <m/>
    <s v="其他"/>
    <s v="小微企业"/>
    <m/>
    <m/>
    <m/>
    <m/>
    <s v="浙江网商银行股份有限公司"/>
    <n v="2"/>
    <s v="个人经营性贷款"/>
    <n v="4.76"/>
    <s v="人民币"/>
    <s v="否"/>
    <s v="2022-11-11 00:00:00"/>
    <s v="2024-06-11 00:00:00"/>
    <m/>
    <s v="89130800003838401420221111"/>
    <m/>
    <s v="R88-57921553"/>
    <s v="GUAR89130800003838401420221111891308"/>
    <n v="1"/>
    <m/>
    <s v="无"/>
    <n v="20"/>
    <n v="40"/>
    <n v="0"/>
    <n v="20"/>
    <n v="20"/>
    <n v="0"/>
    <m/>
    <s v=""/>
    <s v="网商202211"/>
    <s v="国担非专项业务"/>
    <m/>
    <s v="国担非专项业务"/>
    <m/>
    <s v="2022-12-29 14:41:50"/>
    <s v="2022-12-30 16:50:03"/>
    <s v="2022-12-09 11:25:24"/>
    <s v="刘畅之"/>
    <m/>
    <s v="省再担合规性审查通过"/>
    <s v="国担合规性审查通过"/>
    <m/>
    <n v="2"/>
    <n v="2"/>
    <n v="578"/>
    <n v="0"/>
    <n v="0"/>
    <n v="2E-3"/>
    <n v="40"/>
    <n v="40"/>
    <m/>
  </r>
  <r>
    <s v="4301122111110015"/>
    <s v="国担非专项业务"/>
    <s v="新增"/>
    <x v="7"/>
    <m/>
    <s v="湖南省融资再担保有限公司"/>
    <s v="高宏"/>
    <s v="个体工商户"/>
    <s v="居民身份证"/>
    <s v="432325197607228771"/>
    <m/>
    <m/>
    <s v="桃江县锡家坪便利店"/>
    <s v="92430922MA4TDFHC9T"/>
    <s v="私人控股"/>
    <s v="否"/>
    <s v="湖南省/益阳市/桃江县"/>
    <s v="其他未列明零售业"/>
    <s v="零售业"/>
    <n v="15"/>
    <n v="1E-3"/>
    <n v="7"/>
    <m/>
    <s v="其他"/>
    <s v="小微企业"/>
    <m/>
    <m/>
    <m/>
    <m/>
    <s v="浙江网商银行股份有限公司"/>
    <n v="5"/>
    <s v="个人经营性贷款"/>
    <n v="8"/>
    <s v="人民币"/>
    <s v="否"/>
    <s v="2022-11-11 00:00:00"/>
    <s v="2024-06-11 00:00:00"/>
    <m/>
    <s v="89130800015904811020221111"/>
    <m/>
    <s v="R88-57921553"/>
    <s v="GUAR89130800015904811020221111891308"/>
    <n v="1"/>
    <m/>
    <s v="无"/>
    <n v="20"/>
    <n v="40"/>
    <n v="0"/>
    <n v="20"/>
    <n v="20"/>
    <n v="0"/>
    <m/>
    <s v=""/>
    <s v="网商202211"/>
    <s v="国担非专项业务"/>
    <m/>
    <s v="国担非专项业务"/>
    <m/>
    <s v="2022-12-29 14:41:50"/>
    <s v="2022-12-30 16:50:24"/>
    <s v="2022-12-09 11:25:24"/>
    <s v="刘畅之"/>
    <m/>
    <s v="省再担合规性审查通过"/>
    <s v="国担合规性审查通过"/>
    <m/>
    <n v="5"/>
    <n v="5"/>
    <n v="578"/>
    <n v="0"/>
    <n v="0"/>
    <n v="2E-3"/>
    <n v="100"/>
    <n v="100"/>
    <m/>
  </r>
  <r>
    <s v="4301122111110016"/>
    <s v="国担非专项业务"/>
    <s v="新增"/>
    <x v="7"/>
    <m/>
    <s v="湖南省融资再担保有限公司"/>
    <s v="宋婷"/>
    <s v="个体工商户"/>
    <s v="居民身份证"/>
    <s v="432522198905285180"/>
    <m/>
    <m/>
    <s v="湘潭市雨湖区宋小姐的美容店"/>
    <s v="92430302MA4M4WCXXB"/>
    <s v="私人控股"/>
    <s v="否"/>
    <s v="湖南省/湘潭市/雨湖区"/>
    <s v="服装零售"/>
    <s v="零售业"/>
    <n v="10"/>
    <n v="1E-3"/>
    <n v="8"/>
    <m/>
    <s v="其他"/>
    <s v="小微企业"/>
    <m/>
    <m/>
    <m/>
    <m/>
    <s v="浙江网商银行股份有限公司"/>
    <n v="2"/>
    <s v="个人经营性贷款"/>
    <n v="9.8000000000000007"/>
    <s v="人民币"/>
    <s v="否"/>
    <s v="2022-11-11 00:00:00"/>
    <s v="2024-06-11 00:00:00"/>
    <m/>
    <s v="89130800027613214720221111"/>
    <m/>
    <s v="R88-57921553"/>
    <s v="GUAR89130800027613214720221111891308"/>
    <n v="1"/>
    <m/>
    <s v="无"/>
    <n v="20"/>
    <n v="40"/>
    <n v="0"/>
    <n v="20"/>
    <n v="20"/>
    <n v="0"/>
    <m/>
    <s v=""/>
    <s v="网商202211"/>
    <s v="国担非专项业务"/>
    <m/>
    <s v="国担非专项业务"/>
    <m/>
    <s v="2022-12-29 14:41:50"/>
    <s v="2022-12-30 16:50:24"/>
    <s v="2022-12-09 11:25:24"/>
    <s v="刘畅之"/>
    <m/>
    <s v="省再担合规性审查通过"/>
    <s v="国担合规性审查通过"/>
    <m/>
    <n v="2"/>
    <n v="2"/>
    <n v="578"/>
    <n v="0"/>
    <n v="0"/>
    <n v="2E-3"/>
    <n v="40"/>
    <n v="40"/>
    <m/>
  </r>
  <r>
    <s v="4301122111110017"/>
    <s v="国担非专项业务"/>
    <s v="新增"/>
    <x v="7"/>
    <m/>
    <s v="湖南省融资再担保有限公司"/>
    <s v="潘丹"/>
    <s v="个体工商户"/>
    <s v="居民身份证"/>
    <s v="432524199601281620"/>
    <m/>
    <m/>
    <s v="冷水江市酷辣麻辣食品经营部"/>
    <s v="92431381MA4NY41E22"/>
    <s v="私人控股"/>
    <s v="否"/>
    <s v="湖南省/娄底市/冷水江市"/>
    <s v="其他食品零售"/>
    <s v="零售业"/>
    <n v="10"/>
    <n v="1E-3"/>
    <n v="13"/>
    <m/>
    <s v="其他"/>
    <s v="小微企业"/>
    <m/>
    <m/>
    <m/>
    <m/>
    <s v="浙江网商银行股份有限公司"/>
    <n v="2"/>
    <s v="个人经营性贷款"/>
    <n v="7.2"/>
    <s v="人民币"/>
    <s v="否"/>
    <s v="2022-11-11 00:00:00"/>
    <s v="2024-06-11 00:00:00"/>
    <m/>
    <s v="89130800046026206320221111"/>
    <m/>
    <s v="R88-57921553"/>
    <s v="GUAR89130800046026206320221111891308"/>
    <n v="1"/>
    <m/>
    <s v="无"/>
    <n v="20"/>
    <n v="40"/>
    <n v="0"/>
    <n v="20"/>
    <n v="20"/>
    <n v="0"/>
    <m/>
    <s v=""/>
    <s v="网商202211"/>
    <s v="国担非专项业务"/>
    <m/>
    <s v="国担非专项业务"/>
    <m/>
    <s v="2022-12-29 14:41:50"/>
    <s v="2022-12-30 16:49:43"/>
    <s v="2022-12-09 11:25:24"/>
    <s v="刘畅之"/>
    <m/>
    <s v="省再担合规性审查通过"/>
    <s v="国担合规性审查通过"/>
    <m/>
    <n v="2"/>
    <n v="2"/>
    <n v="578"/>
    <n v="0"/>
    <n v="0"/>
    <n v="2E-3"/>
    <n v="40"/>
    <n v="40"/>
    <m/>
  </r>
  <r>
    <s v="4301122111110018"/>
    <s v="国担非专项业务"/>
    <s v="新增"/>
    <x v="7"/>
    <m/>
    <s v="湖南省融资再担保有限公司"/>
    <s v="朱秋来"/>
    <s v="个体工商户"/>
    <s v="居民身份证"/>
    <s v="432522197906200738"/>
    <m/>
    <m/>
    <s v="娄底市娄星区华鑫汽修店"/>
    <s v="92431302MA4TB5LN6K"/>
    <s v="私人控股"/>
    <s v="否"/>
    <s v="湖南省/娄底市/娄星区"/>
    <s v="汽车修理与维护"/>
    <s v="其他未列明行业"/>
    <n v="8"/>
    <n v="146"/>
    <n v="18"/>
    <m/>
    <s v="其他"/>
    <s v="小微企业"/>
    <s v="5.4.1"/>
    <m/>
    <m/>
    <m/>
    <s v="浙江网商银行股份有限公司"/>
    <n v="3.8"/>
    <s v="个人经营性贷款"/>
    <n v="8"/>
    <s v="人民币"/>
    <s v="否"/>
    <s v="2022-11-11 00:00:00"/>
    <s v="2024-06-11 00:00:00"/>
    <m/>
    <s v="89130800051439010020221111"/>
    <m/>
    <s v="R88-57921553"/>
    <s v="GUAR89130800051439010020221111891308"/>
    <n v="1"/>
    <m/>
    <s v="无"/>
    <n v="20"/>
    <n v="40"/>
    <n v="0"/>
    <n v="20"/>
    <n v="20"/>
    <n v="0"/>
    <m/>
    <s v=""/>
    <s v="网商202211"/>
    <s v="国担非专项业务"/>
    <m/>
    <s v="国担非专项业务"/>
    <m/>
    <s v="2022-12-29 14:41:50"/>
    <s v="2022-12-30 16:49:43"/>
    <s v="2022-12-09 11:25:24"/>
    <s v="刘畅之"/>
    <m/>
    <s v="省再担合规性审查通过"/>
    <s v="国担合规性审查通过"/>
    <m/>
    <n v="3.8"/>
    <n v="3.8"/>
    <n v="578"/>
    <n v="0"/>
    <n v="0"/>
    <n v="2E-3"/>
    <n v="76"/>
    <n v="76"/>
    <m/>
  </r>
  <r>
    <s v="4301122111110019"/>
    <s v="国担非专项业务"/>
    <s v="新增"/>
    <x v="7"/>
    <m/>
    <s v="湖南省融资再担保有限公司"/>
    <s v="唐亚平"/>
    <s v="个体工商户"/>
    <s v="居民身份证"/>
    <s v="431221199010271010"/>
    <m/>
    <m/>
    <s v="中方县牌楼电子商务服务站"/>
    <s v="92431221MA4PDQ5B0W"/>
    <s v="私人控股"/>
    <s v="否"/>
    <s v="湖南省/怀化市/中方县"/>
    <s v="其他居民服务业"/>
    <s v="其他未列明行业"/>
    <n v="5"/>
    <n v="1E-3"/>
    <n v="17"/>
    <m/>
    <s v="其他"/>
    <s v="小微企业"/>
    <m/>
    <m/>
    <m/>
    <m/>
    <s v="浙江网商银行股份有限公司"/>
    <n v="2"/>
    <s v="个人经营性贷款"/>
    <n v="9.8000000000000007"/>
    <s v="人民币"/>
    <s v="否"/>
    <s v="2022-11-11 00:00:00"/>
    <s v="2024-06-11 00:00:00"/>
    <m/>
    <s v="89130800102749113120221111"/>
    <m/>
    <s v="R88-57921553"/>
    <s v="GUAR89130800102749113120221111891308"/>
    <n v="1"/>
    <m/>
    <s v="无"/>
    <n v="20"/>
    <n v="40"/>
    <n v="0"/>
    <n v="20"/>
    <n v="20"/>
    <n v="0"/>
    <m/>
    <s v=""/>
    <s v="网商202211"/>
    <s v="国担非专项业务"/>
    <m/>
    <s v="国担非专项业务"/>
    <m/>
    <s v="2022-12-29 14:41:50"/>
    <s v="2022-12-30 16:50:03"/>
    <s v="2022-12-09 11:25:24"/>
    <s v="刘畅之"/>
    <m/>
    <s v="省再担合规性审查通过"/>
    <s v="国担合规性审查通过"/>
    <m/>
    <n v="2"/>
    <n v="2"/>
    <n v="578"/>
    <n v="0"/>
    <n v="0"/>
    <n v="2E-3"/>
    <n v="40"/>
    <n v="40"/>
    <m/>
  </r>
  <r>
    <s v="4301122111110020"/>
    <s v="国担非专项业务"/>
    <s v="新增"/>
    <x v="7"/>
    <m/>
    <s v="湖南省融资再担保有限公司"/>
    <s v="吴志勇"/>
    <s v="小微企业主"/>
    <s v="居民身份证"/>
    <s v="430725199108196014"/>
    <m/>
    <m/>
    <s v="桃源县健明档案整理抢救和数字化服务中心"/>
    <s v="914307250929377806"/>
    <s v="私人控股"/>
    <s v="否"/>
    <s v="湖南省/常德市/桃源县"/>
    <s v="其他文化艺术业"/>
    <s v="其他未列明行业"/>
    <n v="50"/>
    <n v="25"/>
    <n v="3"/>
    <m/>
    <s v="微型企业"/>
    <s v="小微企业"/>
    <m/>
    <m/>
    <m/>
    <m/>
    <s v="浙江网商银行股份有限公司"/>
    <n v="7.5"/>
    <s v="流动资金贷款"/>
    <n v="8"/>
    <s v="人民币"/>
    <s v="否"/>
    <s v="2022-11-11 00:00:00"/>
    <s v="2024-06-11 00:00:00"/>
    <m/>
    <s v="89130800228422703920221111"/>
    <m/>
    <s v="R88-57921553"/>
    <s v="GUAR89130800228422703920221111891308"/>
    <n v="1"/>
    <m/>
    <s v="无"/>
    <n v="20"/>
    <n v="40"/>
    <n v="0"/>
    <n v="20"/>
    <n v="20"/>
    <n v="0"/>
    <m/>
    <s v=""/>
    <s v="网商202211"/>
    <s v="国担非专项业务"/>
    <m/>
    <s v="国担非专项业务"/>
    <m/>
    <s v="2022-12-29 14:41:50"/>
    <s v="2022-12-30 16:50:03"/>
    <s v="2022-12-09 11:25:24"/>
    <s v="刘畅之"/>
    <m/>
    <s v="省再担合规性审查通过"/>
    <s v="国担合规性审查通过"/>
    <m/>
    <n v="7.5"/>
    <n v="7.5"/>
    <n v="578"/>
    <n v="0"/>
    <n v="0"/>
    <n v="2E-3"/>
    <n v="150"/>
    <n v="150"/>
    <m/>
  </r>
  <r>
    <s v="4301122111110021"/>
    <s v="国担非专项业务"/>
    <s v="新增"/>
    <x v="7"/>
    <m/>
    <s v="湖南省融资再担保有限公司"/>
    <s v="龙绍英"/>
    <s v="个体工商户"/>
    <s v="居民身份证"/>
    <s v="433123198207066322"/>
    <m/>
    <m/>
    <s v="吉首市华英陶瓷店"/>
    <s v="92433101MA4QQNYL02"/>
    <s v="私人控股"/>
    <s v="否"/>
    <s v="湖南省/湘西土家族苗族自治州/吉首市"/>
    <s v="其他未列明餐饮业"/>
    <s v="餐饮业"/>
    <n v="60"/>
    <n v="326.76670000000001"/>
    <n v="10"/>
    <m/>
    <s v="其他"/>
    <s v="小微企业"/>
    <m/>
    <m/>
    <m/>
    <m/>
    <s v="浙江网商银行股份有限公司"/>
    <n v="2.4649999999999999"/>
    <s v="个人经营性贷款"/>
    <n v="8"/>
    <s v="人民币"/>
    <s v="否"/>
    <s v="2022-11-11 00:00:00"/>
    <s v="2024-06-11 00:00:00"/>
    <m/>
    <s v="89130800262739909020221111"/>
    <m/>
    <s v="R88-57921553"/>
    <s v="GUAR89130800262739909020221111891308"/>
    <n v="1"/>
    <m/>
    <s v="无"/>
    <n v="20"/>
    <n v="40"/>
    <n v="0"/>
    <n v="20"/>
    <n v="20"/>
    <n v="0"/>
    <m/>
    <s v=""/>
    <s v="网商202211"/>
    <s v="国担非专项业务"/>
    <m/>
    <s v="国担非专项业务"/>
    <m/>
    <s v="2022-12-29 14:41:50"/>
    <s v="2022-12-30 16:50:03"/>
    <s v="2022-12-09 11:25:24"/>
    <s v="刘畅之"/>
    <m/>
    <s v="省再担合规性审查通过"/>
    <s v="国担合规性审查通过"/>
    <m/>
    <n v="2.4649999999999999"/>
    <n v="2.4649999999999999"/>
    <n v="578"/>
    <n v="0"/>
    <n v="0"/>
    <n v="2E-3"/>
    <n v="49.3"/>
    <n v="49.3"/>
    <m/>
  </r>
  <r>
    <s v="4301122111110022"/>
    <s v="国担非专项业务"/>
    <s v="新增"/>
    <x v="7"/>
    <s v=""/>
    <s v="湖南省融资再担保有限公司"/>
    <s v="杨小平"/>
    <s v="个体工商户"/>
    <s v="居民身份证"/>
    <s v="432421196310288672"/>
    <m/>
    <m/>
    <s v="鼎城区沧山乡老杨商店"/>
    <s v="92430703MA4P4GFLXL"/>
    <s v="私人控股"/>
    <s v="否"/>
    <s v="湖南省/常德市/鼎城区"/>
    <s v="烟草制品零售"/>
    <s v="零售业"/>
    <n v="2"/>
    <n v="80"/>
    <n v="9"/>
    <m/>
    <s v="其他"/>
    <s v="小微企业"/>
    <s v=""/>
    <m/>
    <m/>
    <m/>
    <s v="浙江网商银行股份有限公司"/>
    <n v="2"/>
    <s v="个人经营性贷款"/>
    <n v="6.2"/>
    <s v="人民币"/>
    <s v="否"/>
    <s v="2022-11-11 00:00:00"/>
    <s v="2024-06-11 00:00:00"/>
    <m/>
    <s v="89130800309040209420221111"/>
    <m/>
    <s v="R88-57921553"/>
    <s v="GUAR89130800309040209420221111891308"/>
    <n v="1"/>
    <m/>
    <s v="无"/>
    <n v="20"/>
    <n v="40"/>
    <n v="0"/>
    <n v="20"/>
    <n v="20"/>
    <n v="0"/>
    <m/>
    <s v=""/>
    <s v="网商202211"/>
    <s v="国担非专项业务"/>
    <s v=""/>
    <s v="国担非专项业务"/>
    <m/>
    <s v="2022-12-29 14:41:50"/>
    <s v="2022-12-30 16:50:03"/>
    <s v="2022-12-09 00:00:00"/>
    <s v="刘畅之"/>
    <m/>
    <s v="省再担合规性审查通过"/>
    <s v="国担合规性审查通过"/>
    <m/>
    <n v="2"/>
    <n v="2"/>
    <n v="578"/>
    <n v="0"/>
    <n v="0"/>
    <n v="2E-3"/>
    <n v="40"/>
    <n v="40"/>
    <m/>
  </r>
  <r>
    <s v="4301122111210006"/>
    <s v="国担非专项业务"/>
    <s v="新增"/>
    <x v="7"/>
    <m/>
    <s v="湖南省融资再担保有限公司"/>
    <s v="王辉"/>
    <s v="个体工商户"/>
    <s v="居民身份证"/>
    <s v="432522198407154057"/>
    <m/>
    <m/>
    <s v="长沙市岳麓区寅和烟酒商行"/>
    <s v="92430104MA4RFFB1XW"/>
    <s v="私人控股"/>
    <s v="否"/>
    <s v="湖南省/长沙市/岳麓区"/>
    <s v="其他未列明零售业"/>
    <s v="零售业"/>
    <n v="5"/>
    <n v="461"/>
    <n v="7"/>
    <m/>
    <s v="其他"/>
    <s v="小微企业"/>
    <m/>
    <m/>
    <m/>
    <m/>
    <s v="浙江网商银行股份有限公司"/>
    <n v="8"/>
    <s v="个人经营性贷款"/>
    <n v="9.8000000000000007"/>
    <s v="人民币"/>
    <s v="否"/>
    <s v="2022-11-12 00:00:00"/>
    <s v="2024-06-12 00:00:00"/>
    <m/>
    <s v="89130800003523404620221112"/>
    <m/>
    <s v="R88-57921553"/>
    <s v="GUAR89130800003523404620221112891308"/>
    <n v="1"/>
    <m/>
    <s v="无"/>
    <n v="20"/>
    <n v="40"/>
    <n v="0"/>
    <n v="20"/>
    <n v="20"/>
    <n v="0"/>
    <m/>
    <s v=""/>
    <s v="网商202211"/>
    <s v="国担非专项业务"/>
    <m/>
    <s v="国担非专项业务"/>
    <m/>
    <s v="2022-12-29 14:41:50"/>
    <s v="2022-12-30 16:50:24"/>
    <s v="2022-12-09 11:25:24"/>
    <s v="刘畅之"/>
    <m/>
    <s v="省再担合规性审查通过"/>
    <s v="国担合规性审查通过"/>
    <m/>
    <n v="8"/>
    <n v="8"/>
    <n v="578"/>
    <n v="0"/>
    <n v="0"/>
    <n v="2E-3"/>
    <n v="160"/>
    <n v="160"/>
    <m/>
  </r>
  <r>
    <s v="4301122111210007"/>
    <s v="国担非专项业务"/>
    <s v="新增"/>
    <x v="7"/>
    <m/>
    <s v="湖南省融资再担保有限公司"/>
    <s v="陈小黎"/>
    <s v="个体工商户"/>
    <s v="居民身份证"/>
    <s v="430426198509137272"/>
    <m/>
    <m/>
    <s v="祁阳县八宝镇百花副食店"/>
    <s v="92431121MA4R31NM4G"/>
    <s v="私人控股"/>
    <s v="否"/>
    <s v="湖南省/永州市/祁阳县"/>
    <s v="其他食品零售"/>
    <s v="零售业"/>
    <n v="10"/>
    <n v="1E-3"/>
    <n v="13"/>
    <m/>
    <s v="其他"/>
    <s v="小微企业"/>
    <m/>
    <m/>
    <m/>
    <m/>
    <s v="浙江网商银行股份有限公司"/>
    <n v="2"/>
    <s v="个人经营性贷款"/>
    <n v="9.8000000000000007"/>
    <s v="人民币"/>
    <s v="否"/>
    <s v="2022-11-12 00:00:00"/>
    <s v="2024-06-12 00:00:00"/>
    <m/>
    <s v="89130800063459804020221112"/>
    <m/>
    <s v="R88-57921553"/>
    <s v="GUAR89130800063459804020221112891308"/>
    <n v="1"/>
    <m/>
    <s v="无"/>
    <n v="20"/>
    <n v="40"/>
    <n v="0"/>
    <n v="20"/>
    <n v="20"/>
    <n v="0"/>
    <m/>
    <s v=""/>
    <s v="网商202211"/>
    <s v="国担非专项业务"/>
    <m/>
    <s v="国担非专项业务"/>
    <m/>
    <s v="2022-12-29 14:41:50"/>
    <s v="2022-12-30 16:50:03"/>
    <s v="2022-12-09 11:25:24"/>
    <s v="刘畅之"/>
    <m/>
    <s v="省再担合规性审查通过"/>
    <s v="国担合规性审查通过"/>
    <m/>
    <n v="2"/>
    <n v="2"/>
    <n v="578"/>
    <n v="0"/>
    <n v="0"/>
    <n v="2E-3"/>
    <n v="40"/>
    <n v="40"/>
    <m/>
  </r>
  <r>
    <s v="4301122111210008"/>
    <s v="国担非专项业务"/>
    <s v="新增"/>
    <x v="7"/>
    <m/>
    <s v="湖南省融资再担保有限公司"/>
    <s v="向建喜"/>
    <s v="个体工商户"/>
    <s v="居民身份证"/>
    <s v="430525198312010031"/>
    <m/>
    <m/>
    <s v="洞口县见喜吃货铺"/>
    <s v="92430525MA4PEQ2J2X"/>
    <s v="私人控股"/>
    <s v="否"/>
    <s v="湖南省/邵阳市/洞口县"/>
    <s v="小吃服务"/>
    <s v="餐饮业"/>
    <n v="10"/>
    <n v="376.66669999999999"/>
    <n v="22"/>
    <m/>
    <s v="其他"/>
    <s v="小微企业"/>
    <m/>
    <m/>
    <m/>
    <m/>
    <s v="浙江网商银行股份有限公司"/>
    <n v="2"/>
    <s v="个人经营性贷款"/>
    <n v="8"/>
    <s v="人民币"/>
    <s v="否"/>
    <s v="2022-11-12 00:00:00"/>
    <s v="2024-06-12 00:00:00"/>
    <m/>
    <s v="89130800066711608820221112"/>
    <m/>
    <s v="R88-57921553"/>
    <s v="GUAR89130800066711608820221112891308"/>
    <n v="1"/>
    <m/>
    <s v="无"/>
    <n v="20"/>
    <n v="40"/>
    <n v="0"/>
    <n v="20"/>
    <n v="20"/>
    <n v="0"/>
    <m/>
    <s v=""/>
    <s v="网商202211"/>
    <s v="国担非专项业务"/>
    <m/>
    <s v="国担非专项业务"/>
    <m/>
    <s v="2022-12-29 14:41:50"/>
    <s v="2022-12-30 16:50:24"/>
    <s v="2022-12-09 11:25:24"/>
    <s v="刘畅之"/>
    <m/>
    <s v="省再担合规性审查通过"/>
    <s v="国担合规性审查通过"/>
    <m/>
    <n v="2"/>
    <n v="2"/>
    <n v="578"/>
    <n v="0"/>
    <n v="0"/>
    <n v="2E-3"/>
    <n v="40"/>
    <n v="40"/>
    <m/>
  </r>
  <r>
    <s v="4301122111210009"/>
    <s v="国担非专项业务"/>
    <s v="新增"/>
    <x v="7"/>
    <m/>
    <s v="湖南省融资再担保有限公司"/>
    <s v="胡铭"/>
    <s v="个体工商户"/>
    <s v="居民身份证"/>
    <s v="430121198108053619"/>
    <m/>
    <m/>
    <s v="长沙县榔梨宽承门窗经营部"/>
    <s v="92430121MA4Q1H245M"/>
    <s v="私人控股"/>
    <s v="否"/>
    <s v="湖南省/长沙市/长沙县"/>
    <s v="其他室内装饰材料零售"/>
    <s v="零售业"/>
    <n v="10"/>
    <n v="362.69330000000002"/>
    <n v="8"/>
    <m/>
    <s v="其他"/>
    <s v="小微企业"/>
    <m/>
    <m/>
    <m/>
    <m/>
    <s v="浙江网商银行股份有限公司"/>
    <n v="3"/>
    <s v="个人经营性贷款"/>
    <n v="9.8000000000000007"/>
    <s v="人民币"/>
    <s v="否"/>
    <s v="2022-11-12 00:00:00"/>
    <s v="2024-06-12 00:00:00"/>
    <m/>
    <s v="89130800077398201020221112"/>
    <m/>
    <s v="R88-57921553"/>
    <s v="GUAR89130800077398201020221112891308"/>
    <n v="1"/>
    <m/>
    <s v="无"/>
    <n v="20"/>
    <n v="40"/>
    <n v="0"/>
    <n v="20"/>
    <n v="20"/>
    <n v="0"/>
    <m/>
    <s v=""/>
    <s v="网商202211"/>
    <s v="国担非专项业务"/>
    <m/>
    <s v="国担非专项业务"/>
    <m/>
    <s v="2022-12-29 14:41:50"/>
    <s v="2022-12-30 16:50:24"/>
    <s v="2022-12-09 11:25:24"/>
    <s v="刘畅之"/>
    <m/>
    <s v="省再担合规性审查通过"/>
    <s v="国担合规性审查通过"/>
    <m/>
    <n v="3"/>
    <n v="3"/>
    <n v="578"/>
    <n v="0"/>
    <n v="0"/>
    <n v="2E-3"/>
    <n v="60"/>
    <n v="60"/>
    <m/>
  </r>
  <r>
    <s v="4301122111210010"/>
    <s v="国担非专项业务"/>
    <s v="新增"/>
    <x v="7"/>
    <m/>
    <s v="湖南省融资再担保有限公司"/>
    <s v="曾攀"/>
    <s v="个体工商户"/>
    <s v="居民身份证"/>
    <s v="432522199007235813"/>
    <m/>
    <m/>
    <s v="双峰县印田建材部"/>
    <s v="92431321MA4PCYU14L"/>
    <s v="私人控股"/>
    <s v="否"/>
    <s v="湖南省/娄底市/双峰县"/>
    <s v="其他未列明零售业"/>
    <s v="零售业"/>
    <n v="50"/>
    <n v="461"/>
    <n v="7"/>
    <m/>
    <s v="其他"/>
    <s v="小微企业"/>
    <m/>
    <m/>
    <m/>
    <m/>
    <s v="浙江网商银行股份有限公司"/>
    <n v="3.6"/>
    <s v="个人经营性贷款"/>
    <n v="8"/>
    <s v="人民币"/>
    <s v="否"/>
    <s v="2022-11-12 00:00:00"/>
    <s v="2024-06-12 00:00:00"/>
    <m/>
    <s v="89130800079110709120221112"/>
    <m/>
    <s v="R88-57921553"/>
    <s v="GUAR89130800079110709120221112891308"/>
    <n v="1"/>
    <m/>
    <s v="无"/>
    <n v="20"/>
    <n v="40"/>
    <n v="0"/>
    <n v="20"/>
    <n v="20"/>
    <n v="0"/>
    <m/>
    <s v=""/>
    <s v="网商202211"/>
    <s v="国担非专项业务"/>
    <m/>
    <s v="国担非专项业务"/>
    <m/>
    <s v="2022-12-29 14:41:50"/>
    <s v="2022-12-30 16:50:03"/>
    <s v="2022-12-09 11:25:24"/>
    <s v="刘畅之"/>
    <m/>
    <s v="省再担合规性审查通过"/>
    <s v="国担合规性审查通过"/>
    <m/>
    <n v="3.6"/>
    <n v="3.6"/>
    <n v="578"/>
    <n v="0"/>
    <n v="0"/>
    <n v="2E-3"/>
    <n v="72"/>
    <n v="72"/>
    <m/>
  </r>
  <r>
    <s v="4301122111210011"/>
    <s v="国担非专项业务"/>
    <s v="新增"/>
    <x v="7"/>
    <m/>
    <s v="湖南省融资再担保有限公司"/>
    <s v="唐秀秀"/>
    <s v="个体工商户"/>
    <s v="居民身份证"/>
    <s v="430821199106236828"/>
    <m/>
    <m/>
    <s v="慈利县衣四季服装店"/>
    <s v="92430821MA4PGKC64H"/>
    <s v="私人控股"/>
    <s v="否"/>
    <s v="湖南省/张家界市/慈利县"/>
    <s v="服装零售"/>
    <s v="零售业"/>
    <n v="10"/>
    <n v="145.2533"/>
    <n v="8"/>
    <m/>
    <s v="其他"/>
    <s v="小微企业"/>
    <m/>
    <m/>
    <m/>
    <m/>
    <s v="浙江网商银行股份有限公司"/>
    <n v="5"/>
    <s v="个人经营性贷款"/>
    <n v="8"/>
    <s v="人民币"/>
    <s v="否"/>
    <s v="2022-11-12 00:00:00"/>
    <s v="2024-06-12 00:00:00"/>
    <m/>
    <s v="89130800093844711420221112"/>
    <m/>
    <s v="R88-57921553"/>
    <s v="GUAR89130800093844711420221112891308"/>
    <n v="1"/>
    <m/>
    <s v="无"/>
    <n v="20"/>
    <n v="40"/>
    <n v="0"/>
    <n v="20"/>
    <n v="20"/>
    <n v="0"/>
    <m/>
    <s v=""/>
    <s v="网商202211"/>
    <s v="国担非专项业务"/>
    <m/>
    <s v="国担非专项业务"/>
    <m/>
    <s v="2022-12-29 14:41:50"/>
    <s v="2022-12-30 16:50:03"/>
    <s v="2022-12-09 11:25:24"/>
    <s v="刘畅之"/>
    <m/>
    <s v="省再担合规性审查通过"/>
    <s v="国担合规性审查通过"/>
    <m/>
    <n v="5"/>
    <n v="5"/>
    <n v="578"/>
    <n v="0"/>
    <n v="0"/>
    <n v="2E-3"/>
    <n v="100"/>
    <n v="100"/>
    <m/>
  </r>
  <r>
    <s v="4301122111210012"/>
    <s v="国担非专项业务"/>
    <s v="新增"/>
    <x v="7"/>
    <m/>
    <s v="湖南省融资再担保有限公司"/>
    <s v="王凯"/>
    <s v="个体工商户"/>
    <s v="居民身份证"/>
    <s v="430482199109280470"/>
    <m/>
    <m/>
    <s v="常宁市凯悦超市"/>
    <s v="92430482MA4QM7XD3F"/>
    <s v="私人控股"/>
    <s v="否"/>
    <s v="湖南省/衡阳市/常宁市"/>
    <s v="百货零售"/>
    <s v="零售业"/>
    <n v="15"/>
    <n v="495"/>
    <n v="8"/>
    <m/>
    <s v="其他"/>
    <s v="小微企业"/>
    <m/>
    <m/>
    <m/>
    <m/>
    <s v="浙江网商银行股份有限公司"/>
    <n v="40"/>
    <s v="个人经营性贷款"/>
    <n v="9.8000000000000007"/>
    <s v="人民币"/>
    <s v="否"/>
    <s v="2022-11-12 00:00:00"/>
    <s v="2024-06-12 00:00:00"/>
    <m/>
    <s v="89130800122280313120221112"/>
    <m/>
    <s v="R88-57921553"/>
    <s v="GUAR89130800122280313120221112891308"/>
    <n v="1"/>
    <m/>
    <s v="无"/>
    <n v="20"/>
    <n v="40"/>
    <n v="0"/>
    <n v="20"/>
    <n v="20"/>
    <n v="0"/>
    <m/>
    <s v=""/>
    <s v="网商202211"/>
    <s v="国担非专项业务"/>
    <m/>
    <s v="国担非专项业务"/>
    <m/>
    <s v="2022-12-29 14:41:50"/>
    <s v="2022-12-30 16:50:03"/>
    <s v="2022-12-09 11:25:24"/>
    <s v="刘畅之"/>
    <m/>
    <s v="省再担合规性审查通过"/>
    <s v="国担合规性审查通过"/>
    <m/>
    <n v="40"/>
    <n v="40"/>
    <n v="578"/>
    <n v="0"/>
    <n v="0"/>
    <n v="2E-3"/>
    <n v="800"/>
    <n v="800"/>
    <m/>
  </r>
  <r>
    <s v="4301122111210013"/>
    <s v="国担非专项业务"/>
    <s v="新增"/>
    <x v="7"/>
    <m/>
    <s v="湖南省融资再担保有限公司"/>
    <s v="朱术生"/>
    <s v="小微企业主"/>
    <s v="居民身份证"/>
    <s v="430404196506080517"/>
    <m/>
    <m/>
    <s v="衡阳市名流贸易有限公司"/>
    <s v="91430400722539294M"/>
    <s v="私人控股"/>
    <s v="否"/>
    <s v="湖南省/衡阳市/石鼓区"/>
    <s v="灯具、装饰物品批发"/>
    <s v="批发业"/>
    <n v="650"/>
    <n v="1500"/>
    <n v="1"/>
    <m/>
    <s v="微型企业"/>
    <s v="小微企业"/>
    <m/>
    <m/>
    <m/>
    <m/>
    <s v="浙江网商银行股份有限公司"/>
    <n v="9"/>
    <s v="流动资金贷款"/>
    <n v="8"/>
    <s v="人民币"/>
    <s v="否"/>
    <s v="2022-11-12 00:00:00"/>
    <s v="2024-06-12 00:00:00"/>
    <m/>
    <s v="89130800213515012320221112"/>
    <m/>
    <s v="R88-57921553"/>
    <s v="GUAR89130800213515012320221112891308"/>
    <n v="1"/>
    <m/>
    <s v="无"/>
    <n v="20"/>
    <n v="40"/>
    <n v="0"/>
    <n v="20"/>
    <n v="20"/>
    <n v="0"/>
    <m/>
    <s v=""/>
    <s v="网商202211"/>
    <s v="国担非专项业务"/>
    <m/>
    <s v="国担非专项业务"/>
    <m/>
    <s v="2022-12-29 14:41:50"/>
    <s v="2022-12-30 16:50:03"/>
    <s v="2022-12-09 11:25:24"/>
    <s v="刘畅之"/>
    <m/>
    <s v="省再担合规性审查通过"/>
    <s v="国担合规性审查通过"/>
    <m/>
    <n v="9"/>
    <n v="9"/>
    <n v="578"/>
    <n v="0"/>
    <n v="0"/>
    <n v="2E-3"/>
    <n v="180"/>
    <n v="180"/>
    <m/>
  </r>
  <r>
    <s v="4301122111210014"/>
    <s v="国担非专项业务"/>
    <s v="新增"/>
    <x v="7"/>
    <m/>
    <s v="湖南省融资再担保有限公司"/>
    <s v="龚丽萍"/>
    <s v="个体工商户"/>
    <s v="居民身份证"/>
    <s v="430723198611260047"/>
    <m/>
    <m/>
    <s v="澧县龚氏鲜藕批发部"/>
    <s v="92430723MA4R82U84W"/>
    <s v="私人控股"/>
    <s v="是"/>
    <s v="湖南省/常德市/澧县"/>
    <s v="其他未列明批发业"/>
    <s v="批发业"/>
    <n v="10"/>
    <n v="66.666700000000006"/>
    <n v="10"/>
    <m/>
    <s v="其他"/>
    <s v="小微企业"/>
    <m/>
    <m/>
    <m/>
    <m/>
    <s v="浙江网商银行股份有限公司"/>
    <n v="3"/>
    <s v="个人经营性贷款"/>
    <n v="7.1"/>
    <s v="人民币"/>
    <s v="否"/>
    <s v="2022-11-12 00:00:00"/>
    <s v="2024-06-12 00:00:00"/>
    <m/>
    <s v="89130800323845501420221112"/>
    <m/>
    <s v="R88-57921553"/>
    <s v="GUAR89130800323845501420221112891308"/>
    <n v="1"/>
    <m/>
    <s v="无"/>
    <n v="20"/>
    <n v="40"/>
    <n v="0"/>
    <n v="20"/>
    <n v="20"/>
    <n v="0"/>
    <m/>
    <s v=""/>
    <s v="网商202211"/>
    <s v="国担非专项业务"/>
    <m/>
    <s v="国担非专项业务"/>
    <m/>
    <s v="2022-12-29 14:41:50"/>
    <s v="2022-12-30 16:50:03"/>
    <s v="2022-12-09 11:25:24"/>
    <s v="刘畅之"/>
    <m/>
    <s v="省再担合规性审查通过"/>
    <s v="国担合规性审查通过"/>
    <m/>
    <n v="3"/>
    <n v="3"/>
    <n v="578"/>
    <n v="0"/>
    <n v="0"/>
    <n v="2E-3"/>
    <n v="60"/>
    <n v="60"/>
    <m/>
  </r>
  <r>
    <s v="4301122111310005"/>
    <s v="国担非专项业务"/>
    <s v="新增"/>
    <x v="7"/>
    <m/>
    <s v="湖南省融资再担保有限公司"/>
    <s v="彭文"/>
    <s v="小微企业主"/>
    <s v="居民身份证"/>
    <s v="430626199004185813"/>
    <m/>
    <m/>
    <s v="湖南奥熠电力建设有限公司"/>
    <s v="91431200MA4T6YAXX8"/>
    <s v="私人控股"/>
    <s v="否"/>
    <s v="湖南省/怀化市/鹤城区"/>
    <s v="其他专业咨询与调查"/>
    <s v="租赁和商务服务业"/>
    <n v="1000"/>
    <n v="216.66669999999999"/>
    <n v="14"/>
    <m/>
    <s v="小型企业"/>
    <s v="小微企业"/>
    <s v="4.4.3"/>
    <m/>
    <m/>
    <m/>
    <s v="浙江网商银行股份有限公司"/>
    <n v="3.3"/>
    <s v="流动资金贷款"/>
    <n v="6.2"/>
    <s v="人民币"/>
    <s v="否"/>
    <s v="2022-11-13 00:00:00"/>
    <s v="2024-06-13 00:00:00"/>
    <m/>
    <s v="89130800005441108220221113"/>
    <m/>
    <s v="R88-57921553"/>
    <s v="GUAR89130800005441108220221113891308"/>
    <n v="1"/>
    <m/>
    <s v="无"/>
    <n v="20"/>
    <n v="40"/>
    <n v="0"/>
    <n v="20"/>
    <n v="20"/>
    <n v="0"/>
    <m/>
    <s v=""/>
    <s v="网商202211"/>
    <s v="国担非专项业务"/>
    <m/>
    <s v="国担非专项业务"/>
    <m/>
    <s v="2022-12-29 14:41:50"/>
    <s v="2022-12-30 16:50:03"/>
    <s v="2022-12-09 11:25:24"/>
    <s v="刘畅之"/>
    <m/>
    <s v="省再担合规性审查通过"/>
    <s v="国担合规性审查通过"/>
    <m/>
    <n v="3.3"/>
    <n v="3.3"/>
    <n v="578"/>
    <n v="0"/>
    <n v="0"/>
    <n v="2E-3"/>
    <n v="66"/>
    <n v="66"/>
    <m/>
  </r>
  <r>
    <s v="4301122111310006"/>
    <s v="国担非专项业务"/>
    <s v="新增"/>
    <x v="7"/>
    <m/>
    <s v="湖南省融资再担保有限公司"/>
    <s v="于杰"/>
    <s v="小微企业主"/>
    <s v="居民身份证"/>
    <s v="370305198910183714"/>
    <m/>
    <m/>
    <s v="长沙一花一叶营销管理有限责任公司"/>
    <s v="91430105MA7C9T56XK"/>
    <s v="私人控股"/>
    <s v="否"/>
    <s v="湖南省/长沙市/开福区"/>
    <s v="其他未列明零售业"/>
    <s v="零售业"/>
    <n v="10"/>
    <n v="1E-3"/>
    <n v="7"/>
    <m/>
    <s v="微型企业"/>
    <s v="小微企业"/>
    <m/>
    <m/>
    <m/>
    <m/>
    <s v="浙江网商银行股份有限公司"/>
    <n v="5"/>
    <s v="流动资金贷款"/>
    <n v="9.8000000000000007"/>
    <s v="人民币"/>
    <s v="否"/>
    <s v="2022-11-13 00:00:00"/>
    <s v="2024-06-13 00:00:00"/>
    <m/>
    <s v="89130800010081112120221113"/>
    <m/>
    <s v="R88-57921553"/>
    <s v="GUAR89130800010081112120221113891308"/>
    <n v="1"/>
    <m/>
    <s v="无"/>
    <n v="20"/>
    <n v="40"/>
    <n v="0"/>
    <n v="20"/>
    <n v="20"/>
    <n v="0"/>
    <m/>
    <s v=""/>
    <s v="网商202211"/>
    <s v="国担非专项业务"/>
    <m/>
    <s v="国担非专项业务"/>
    <m/>
    <s v="2022-12-29 14:41:50"/>
    <s v="2022-12-30 16:50:03"/>
    <s v="2022-12-09 11:25:24"/>
    <s v="刘畅之"/>
    <m/>
    <s v="省再担合规性审查通过"/>
    <s v="国担合规性审查通过"/>
    <m/>
    <n v="5"/>
    <n v="5"/>
    <n v="578"/>
    <n v="0"/>
    <n v="0"/>
    <n v="2E-3"/>
    <n v="100"/>
    <n v="100"/>
    <m/>
  </r>
  <r>
    <s v="4301122111310007"/>
    <s v="国担非专项业务"/>
    <s v="新增"/>
    <x v="7"/>
    <m/>
    <s v="湖南省融资再担保有限公司"/>
    <s v="黄建华"/>
    <s v="个体工商户"/>
    <s v="居民身份证"/>
    <s v="431228198810063017"/>
    <m/>
    <m/>
    <s v="芷江帅丰集成灶橱柜店"/>
    <s v="92431228MA4M82JE90"/>
    <s v="私人控股"/>
    <s v="否"/>
    <s v="湖南省/怀化市/芷江侗族自治县"/>
    <s v="其他综合零售"/>
    <s v="零售业"/>
    <n v="650"/>
    <n v="25"/>
    <n v="2"/>
    <m/>
    <s v="其他"/>
    <s v="小微企业"/>
    <m/>
    <m/>
    <m/>
    <m/>
    <s v="浙江网商银行股份有限公司"/>
    <n v="9"/>
    <s v="个人经营性贷款"/>
    <n v="8"/>
    <s v="人民币"/>
    <s v="否"/>
    <s v="2022-11-13 00:00:00"/>
    <s v="2024-06-13 00:00:00"/>
    <m/>
    <s v="89130800039165302820221113"/>
    <m/>
    <s v="R88-57921553"/>
    <s v="GUAR89130800039165302820221113891308"/>
    <n v="1"/>
    <m/>
    <s v="无"/>
    <n v="20"/>
    <n v="40"/>
    <n v="0"/>
    <n v="20"/>
    <n v="20"/>
    <n v="0"/>
    <m/>
    <s v=""/>
    <s v="网商202211"/>
    <s v="国担非专项业务"/>
    <m/>
    <s v="国担非专项业务"/>
    <m/>
    <s v="2022-12-29 14:41:50"/>
    <s v="2022-12-30 16:50:03"/>
    <s v="2022-12-09 11:25:24"/>
    <s v="刘畅之"/>
    <m/>
    <s v="省再担合规性审查通过"/>
    <s v="国担合规性审查通过"/>
    <m/>
    <n v="9"/>
    <n v="9"/>
    <n v="578"/>
    <n v="0"/>
    <n v="0"/>
    <n v="2E-3"/>
    <n v="180"/>
    <n v="180"/>
    <m/>
  </r>
  <r>
    <s v="4301122111310008"/>
    <s v="国担非专项业务"/>
    <s v="新增"/>
    <x v="7"/>
    <m/>
    <s v="湖南省融资再担保有限公司"/>
    <s v="黄宇强"/>
    <s v="小微企业主"/>
    <s v="居民身份证"/>
    <s v="430281199006010315"/>
    <m/>
    <m/>
    <s v="醴陵市天空之家贸易有限公司"/>
    <s v="91430281MA4R26HJXK"/>
    <s v="私人控股"/>
    <s v="否"/>
    <s v="湖南省/株洲市/醴陵市"/>
    <s v="厨具卫具及日用杂品零售"/>
    <s v="零售业"/>
    <n v="650"/>
    <n v="25"/>
    <n v="7"/>
    <m/>
    <s v="微型企业"/>
    <s v="小微企业"/>
    <m/>
    <m/>
    <m/>
    <m/>
    <s v="浙江网商银行股份有限公司"/>
    <n v="2"/>
    <s v="流动资金贷款"/>
    <n v="9.8000000000000007"/>
    <s v="人民币"/>
    <s v="否"/>
    <s v="2022-11-13 00:00:00"/>
    <s v="2024-06-13 00:00:00"/>
    <m/>
    <s v="89130800042437904020221113"/>
    <m/>
    <s v="R88-57921553"/>
    <s v="GUAR89130800042437904020221113891308"/>
    <n v="1"/>
    <m/>
    <s v="无"/>
    <n v="20"/>
    <n v="40"/>
    <n v="0"/>
    <n v="20"/>
    <n v="20"/>
    <n v="0"/>
    <m/>
    <s v=""/>
    <s v="网商202211"/>
    <s v="国担非专项业务"/>
    <m/>
    <s v="国担非专项业务"/>
    <m/>
    <s v="2022-12-29 14:41:50"/>
    <s v="2022-12-30 16:50:03"/>
    <s v="2022-12-09 11:25:24"/>
    <s v="刘畅之"/>
    <m/>
    <s v="省再担合规性审查通过"/>
    <s v="国担合规性审查通过"/>
    <m/>
    <n v="2"/>
    <n v="2"/>
    <n v="578"/>
    <n v="0"/>
    <n v="0"/>
    <n v="2E-3"/>
    <n v="40"/>
    <n v="40"/>
    <m/>
  </r>
  <r>
    <s v="4301122111310009"/>
    <s v="国担非专项业务"/>
    <s v="新增"/>
    <x v="7"/>
    <s v=""/>
    <s v="湖南省融资再担保有限公司"/>
    <s v="胡涛"/>
    <s v="个体工商户"/>
    <s v="居民身份证"/>
    <s v="430624199510179771"/>
    <m/>
    <m/>
    <s v="长沙县星沙金尚品佳娱乐歌厅"/>
    <s v="92430121MA4R7CDX2H"/>
    <s v="私人控股"/>
    <s v="否"/>
    <s v="湖南省/长沙市/长沙县"/>
    <s v="歌舞厅娱乐活动"/>
    <s v="其他未列明行业"/>
    <n v="5"/>
    <n v="100.26"/>
    <n v="16"/>
    <m/>
    <s v="其他"/>
    <s v="小微企业"/>
    <s v=""/>
    <m/>
    <m/>
    <m/>
    <s v="浙江网商银行股份有限公司"/>
    <n v="6"/>
    <s v="个人经营性贷款"/>
    <n v="9.8000000000000007"/>
    <s v="人民币"/>
    <s v="否"/>
    <s v="2022-11-13 00:00:00"/>
    <s v="2024-06-13 00:00:00"/>
    <m/>
    <s v="89130800188998103020221113"/>
    <m/>
    <s v="R88-57921553"/>
    <s v="GUAR89130800188998103020221113891308"/>
    <n v="1"/>
    <m/>
    <s v="无"/>
    <n v="20"/>
    <n v="40"/>
    <n v="0"/>
    <n v="20"/>
    <n v="20"/>
    <n v="0"/>
    <m/>
    <s v=""/>
    <s v="网商202211"/>
    <s v="国担非专项业务"/>
    <s v=""/>
    <s v="国担非专项业务"/>
    <m/>
    <s v="2022-12-29 14:41:50"/>
    <s v="2022-12-30 16:50:24"/>
    <s v="2022-12-09 00:00:00"/>
    <s v="刘畅之"/>
    <m/>
    <s v="省再担合规性审查通过"/>
    <s v="国担合规性审查通过"/>
    <m/>
    <n v="6"/>
    <n v="6"/>
    <n v="578"/>
    <n v="0"/>
    <n v="0"/>
    <n v="2E-3"/>
    <n v="120"/>
    <n v="120"/>
    <m/>
  </r>
  <r>
    <s v="4301122111310010"/>
    <s v="国担非专项业务"/>
    <s v="新增"/>
    <x v="7"/>
    <m/>
    <s v="湖南省融资再担保有限公司"/>
    <s v="何秀娟"/>
    <s v="个体工商户"/>
    <s v="居民身份证"/>
    <s v="432325197012080085"/>
    <m/>
    <m/>
    <s v="桃江县名剑广告部"/>
    <s v="92430922MA4LGB4W89"/>
    <s v="私人控股"/>
    <s v="否"/>
    <s v="湖南省/益阳市/桃江县"/>
    <s v="其他广告服务"/>
    <s v="租赁和商务服务业"/>
    <n v="10"/>
    <n v="117.36669999999999"/>
    <n v="16"/>
    <m/>
    <s v="其他"/>
    <s v="小微企业"/>
    <s v="8.4.0"/>
    <m/>
    <m/>
    <m/>
    <s v="浙江网商银行股份有限公司"/>
    <n v="2"/>
    <s v="个人经营性贷款"/>
    <n v="8"/>
    <s v="人民币"/>
    <s v="否"/>
    <s v="2022-11-13 00:00:00"/>
    <s v="2024-06-13 00:00:00"/>
    <m/>
    <s v="89130800193028113320221113"/>
    <m/>
    <s v="R88-57921553"/>
    <s v="GUAR89130800193028113320221113891308"/>
    <n v="1"/>
    <m/>
    <s v="无"/>
    <n v="20"/>
    <n v="40"/>
    <n v="0"/>
    <n v="20"/>
    <n v="20"/>
    <n v="0"/>
    <m/>
    <s v=""/>
    <s v="网商202211"/>
    <s v="国担非专项业务"/>
    <m/>
    <s v="国担非专项业务"/>
    <m/>
    <s v="2022-12-29 14:41:50"/>
    <s v="2022-12-30 16:50:24"/>
    <s v="2022-12-09 11:25:24"/>
    <s v="刘畅之"/>
    <m/>
    <s v="省再担合规性审查通过"/>
    <s v="国担合规性审查通过"/>
    <m/>
    <n v="2"/>
    <n v="2"/>
    <n v="578"/>
    <n v="0"/>
    <n v="0"/>
    <n v="2E-3"/>
    <n v="40"/>
    <n v="40"/>
    <m/>
  </r>
  <r>
    <s v="4301122111310011"/>
    <s v="国担非专项业务"/>
    <s v="新增"/>
    <x v="7"/>
    <m/>
    <s v="湖南省融资再担保有限公司"/>
    <s v="刘巧玲"/>
    <s v="个体工商户"/>
    <s v="居民身份证"/>
    <s v="432524199310088329"/>
    <m/>
    <m/>
    <s v="新化县白溪镇巧玲超市"/>
    <s v="92431322MA4Q5WFK16"/>
    <s v="私人控股"/>
    <s v="否"/>
    <s v="湖南省/娄底市/新化县"/>
    <s v="其他食品零售"/>
    <s v="零售业"/>
    <n v="3"/>
    <n v="1E-3"/>
    <n v="13"/>
    <m/>
    <s v="其他"/>
    <s v="小微企业"/>
    <m/>
    <m/>
    <m/>
    <m/>
    <s v="浙江网商银行股份有限公司"/>
    <n v="2"/>
    <s v="个人经营性贷款"/>
    <n v="8"/>
    <s v="人民币"/>
    <s v="否"/>
    <s v="2022-11-13 00:00:00"/>
    <s v="2024-06-13 00:00:00"/>
    <m/>
    <s v="89130800220234504520221113"/>
    <m/>
    <s v="R88-57921553"/>
    <s v="GUAR89130800220234504520221113891308"/>
    <n v="1"/>
    <m/>
    <s v="无"/>
    <n v="20"/>
    <n v="40"/>
    <n v="0"/>
    <n v="20"/>
    <n v="20"/>
    <n v="0"/>
    <m/>
    <s v=""/>
    <s v="网商202211"/>
    <s v="国担非专项业务"/>
    <m/>
    <s v="国担非专项业务"/>
    <m/>
    <s v="2022-12-29 14:41:50"/>
    <s v="2022-12-30 16:49:43"/>
    <s v="2022-12-09 11:25:24"/>
    <s v="刘畅之"/>
    <m/>
    <s v="省再担合规性审查通过"/>
    <s v="国担合规性审查通过"/>
    <m/>
    <n v="2"/>
    <n v="2"/>
    <n v="578"/>
    <n v="0"/>
    <n v="0"/>
    <n v="2E-3"/>
    <n v="40"/>
    <n v="40"/>
    <m/>
  </r>
  <r>
    <s v="4301122111410002"/>
    <s v="国担非专项业务"/>
    <s v="新增"/>
    <x v="7"/>
    <m/>
    <s v="湖南省融资再担保有限公司"/>
    <s v="卞耀华"/>
    <s v="个体工商户"/>
    <s v="居民身份证"/>
    <s v="430122198011082428"/>
    <m/>
    <m/>
    <s v="长沙县泉塘街道皮皮虎服装店"/>
    <s v="92430121MA4PY0J97Y"/>
    <s v="私人控股"/>
    <s v="否"/>
    <s v="湖南省/长沙市/长沙县"/>
    <s v="服装零售"/>
    <s v="零售业"/>
    <n v="2"/>
    <n v="197.33330000000001"/>
    <n v="8"/>
    <m/>
    <s v="其他"/>
    <s v="小微企业"/>
    <m/>
    <m/>
    <m/>
    <m/>
    <s v="浙江网商银行股份有限公司"/>
    <n v="3"/>
    <s v="个人经营性贷款"/>
    <n v="9.8000000000000007"/>
    <s v="人民币"/>
    <s v="否"/>
    <s v="2022-11-14 00:00:00"/>
    <s v="2024-06-14 00:00:00"/>
    <m/>
    <s v="89130800016949600420221114"/>
    <m/>
    <s v="R88-57921553"/>
    <s v="GUAR89130800016949600420221114891308"/>
    <n v="1"/>
    <m/>
    <s v="无"/>
    <n v="20"/>
    <n v="40"/>
    <n v="0"/>
    <n v="20"/>
    <n v="20"/>
    <n v="0"/>
    <m/>
    <s v=""/>
    <s v="网商202211"/>
    <s v="国担非专项业务"/>
    <m/>
    <s v="国担非专项业务"/>
    <m/>
    <s v="2022-12-29 14:41:50"/>
    <s v="2022-12-30 16:49:43"/>
    <s v="2022-12-09 11:25:24"/>
    <s v="刘畅之"/>
    <m/>
    <s v="省再担合规性审查通过"/>
    <s v="国担合规性审查通过"/>
    <m/>
    <n v="3"/>
    <n v="3"/>
    <n v="578"/>
    <n v="0"/>
    <n v="0"/>
    <n v="2E-3"/>
    <n v="60"/>
    <n v="60"/>
    <m/>
  </r>
  <r>
    <s v="4301122111410003"/>
    <s v="国担非专项业务"/>
    <s v="新增"/>
    <x v="7"/>
    <m/>
    <s v="湖南省融资再担保有限公司"/>
    <s v="吴若超"/>
    <s v="个体工商户"/>
    <s v="居民身份证"/>
    <s v="430821198802140016"/>
    <m/>
    <m/>
    <s v="慈利县易佳百货超市"/>
    <s v="92430821MA7ADJPX0X"/>
    <s v="私人控股"/>
    <s v="否"/>
    <s v="湖南省/张家界市/慈利县"/>
    <s v="其他谷物种植"/>
    <s v="农、林、牧、渔业"/>
    <n v="50"/>
    <n v="1E-3"/>
    <n v="1"/>
    <m/>
    <s v="其他"/>
    <s v="三农,小微企业"/>
    <m/>
    <m/>
    <m/>
    <m/>
    <s v="浙江网商银行股份有限公司"/>
    <n v="30"/>
    <s v="流动资金贷款"/>
    <n v="9.8000000000000007"/>
    <s v="人民币"/>
    <s v="否"/>
    <s v="2022-11-14 00:00:00"/>
    <s v="2024-06-14 00:00:00"/>
    <m/>
    <s v="89130800020202810020221114"/>
    <m/>
    <s v="R88-57921553"/>
    <s v="GUAR89130800020202810020221114891308"/>
    <n v="1"/>
    <m/>
    <s v="无"/>
    <n v="20"/>
    <n v="40"/>
    <n v="0"/>
    <n v="20"/>
    <n v="20"/>
    <n v="0"/>
    <m/>
    <s v=""/>
    <s v="网商202211"/>
    <s v="国担非专项业务"/>
    <m/>
    <s v="国担非专项业务"/>
    <m/>
    <s v="2022-12-29 14:41:50"/>
    <s v="2022-12-30 16:50:03"/>
    <s v="2022-12-09 11:25:24"/>
    <s v="刘畅之"/>
    <m/>
    <s v="省再担合规性审查通过"/>
    <s v="国担合规性审查通过"/>
    <m/>
    <n v="30"/>
    <n v="30"/>
    <n v="578"/>
    <n v="0"/>
    <n v="0"/>
    <n v="2E-3"/>
    <n v="600"/>
    <n v="600"/>
    <m/>
  </r>
  <r>
    <s v="4301122111410004"/>
    <s v="国担非专项业务"/>
    <s v="新增"/>
    <x v="7"/>
    <m/>
    <s v="湖南省融资再担保有限公司"/>
    <s v="潘伟强"/>
    <s v="个体工商户"/>
    <s v="居民身份证"/>
    <s v="432524198511080011"/>
    <m/>
    <m/>
    <s v="新化县枫林街道二毛商店"/>
    <s v="92431322MA4RRXU31E"/>
    <s v="私人控股"/>
    <s v="否"/>
    <s v="湖南省/娄底市/新化县"/>
    <s v="其他未列明零售业"/>
    <s v="零售业"/>
    <n v="1.5"/>
    <n v="461"/>
    <n v="7"/>
    <m/>
    <s v="其他"/>
    <s v="小微企业"/>
    <m/>
    <m/>
    <m/>
    <m/>
    <s v="浙江网商银行股份有限公司"/>
    <n v="5.5"/>
    <s v="个人经营性贷款"/>
    <n v="8"/>
    <s v="人民币"/>
    <s v="否"/>
    <s v="2022-11-14 00:00:00"/>
    <s v="2024-06-14 00:00:00"/>
    <m/>
    <s v="89130800041887809220221114"/>
    <m/>
    <s v="R88-57921553"/>
    <s v="GUAR89130800041887809220221114891308"/>
    <n v="1"/>
    <m/>
    <s v="无"/>
    <n v="20"/>
    <n v="40"/>
    <n v="0"/>
    <n v="20"/>
    <n v="20"/>
    <n v="0"/>
    <m/>
    <s v=""/>
    <s v="网商202211"/>
    <s v="国担非专项业务"/>
    <m/>
    <s v="国担非专项业务"/>
    <m/>
    <s v="2022-12-29 14:41:50"/>
    <s v="2022-12-30 16:50:03"/>
    <s v="2022-12-09 11:25:24"/>
    <s v="刘畅之"/>
    <m/>
    <s v="省再担合规性审查通过"/>
    <s v="国担合规性审查通过"/>
    <m/>
    <n v="5.5"/>
    <n v="5.5"/>
    <n v="578"/>
    <n v="0"/>
    <n v="0"/>
    <n v="2E-3"/>
    <n v="110"/>
    <n v="110"/>
    <m/>
  </r>
  <r>
    <s v="4301122111410005"/>
    <s v="国担非专项业务"/>
    <s v="新增"/>
    <x v="7"/>
    <m/>
    <s v="湖南省融资再担保有限公司"/>
    <s v="胡琪"/>
    <s v="个体工商户"/>
    <s v="居民身份证"/>
    <s v="430624198810173342"/>
    <m/>
    <m/>
    <s v="长沙市芙蓉区欧雅婚庆礼仪服务部"/>
    <s v="92430102MA4M0J436A"/>
    <s v="私人控股"/>
    <s v="否"/>
    <s v="湖南省/长沙市/芙蓉区"/>
    <s v="摄影扩印服务"/>
    <s v="其他未列明行业"/>
    <n v="8"/>
    <n v="140.02000000000001"/>
    <n v="24"/>
    <m/>
    <s v="其他"/>
    <s v="小微企业"/>
    <m/>
    <m/>
    <m/>
    <m/>
    <s v="浙江网商银行股份有限公司"/>
    <n v="2"/>
    <s v="个人经营性贷款"/>
    <n v="9.8000000000000007"/>
    <s v="人民币"/>
    <s v="否"/>
    <s v="2022-11-14 00:00:00"/>
    <s v="2024-06-14 00:00:00"/>
    <m/>
    <s v="89130800067496009220221114"/>
    <m/>
    <s v="R88-57921553"/>
    <s v="GUAR89130800067496009220221114891308"/>
    <n v="1"/>
    <m/>
    <s v="无"/>
    <n v="20"/>
    <n v="40"/>
    <n v="0"/>
    <n v="20"/>
    <n v="20"/>
    <n v="0"/>
    <m/>
    <s v=""/>
    <s v="网商202211"/>
    <s v="国担非专项业务"/>
    <m/>
    <s v="国担非专项业务"/>
    <m/>
    <s v="2022-12-29 14:41:50"/>
    <s v="2022-12-30 16:50:03"/>
    <s v="2022-12-09 11:25:24"/>
    <s v="刘畅之"/>
    <m/>
    <s v="省再担合规性审查通过"/>
    <s v="国担合规性审查通过"/>
    <m/>
    <n v="2"/>
    <n v="2"/>
    <n v="578"/>
    <n v="0"/>
    <n v="0"/>
    <n v="2E-3"/>
    <n v="40"/>
    <n v="40"/>
    <m/>
  </r>
  <r>
    <s v="4301122111410006"/>
    <s v="国担非专项业务"/>
    <s v="新增"/>
    <x v="7"/>
    <m/>
    <s v="湖南省融资再担保有限公司"/>
    <s v="彭洪龙"/>
    <s v="小微企业主"/>
    <s v="居民身份证"/>
    <s v="430381198905225054"/>
    <m/>
    <m/>
    <s v="湘乡市彭诚家庭农场"/>
    <s v="91430381MA4PHU9D5J"/>
    <s v="私人控股"/>
    <s v="否"/>
    <s v="湖南省/湘潭市/湘乡市"/>
    <s v="其他园艺作物种植"/>
    <s v="农、林、牧、渔业"/>
    <n v="650"/>
    <n v="75"/>
    <n v="1"/>
    <m/>
    <s v="小型企业"/>
    <s v="三农,小微企业"/>
    <m/>
    <m/>
    <m/>
    <m/>
    <s v="浙江网商银行股份有限公司"/>
    <n v="3"/>
    <s v="流动资金贷款"/>
    <n v="6.2"/>
    <s v="人民币"/>
    <s v="否"/>
    <s v="2022-11-14 00:00:00"/>
    <s v="2024-06-14 00:00:00"/>
    <m/>
    <s v="89130800082294202420221114"/>
    <m/>
    <s v="R88-57921553"/>
    <s v="GUAR89130800082294202420221114891308"/>
    <n v="1"/>
    <m/>
    <s v="无"/>
    <n v="20"/>
    <n v="40"/>
    <n v="0"/>
    <n v="20"/>
    <n v="20"/>
    <n v="0"/>
    <m/>
    <s v=""/>
    <s v="网商202211"/>
    <s v="国担非专项业务"/>
    <m/>
    <s v="国担非专项业务"/>
    <m/>
    <s v="2022-12-29 14:41:50"/>
    <s v="2022-12-30 16:50:03"/>
    <s v="2022-12-09 11:25:24"/>
    <s v="刘畅之"/>
    <m/>
    <s v="省再担合规性审查通过"/>
    <s v="国担合规性审查通过"/>
    <m/>
    <n v="3"/>
    <n v="3"/>
    <n v="578"/>
    <n v="0"/>
    <n v="0"/>
    <n v="2E-3"/>
    <n v="60"/>
    <n v="60"/>
    <m/>
  </r>
  <r>
    <s v="4301122111410007"/>
    <s v="国担非专项业务"/>
    <s v="新增"/>
    <x v="7"/>
    <m/>
    <s v="湖南省融资再担保有限公司"/>
    <s v="李水平"/>
    <s v="小微企业主"/>
    <s v="居民身份证"/>
    <s v="430481197711242594"/>
    <m/>
    <m/>
    <s v="耒阳市亮源欣欣家庭农场"/>
    <s v="91430481MA4PHXW62H"/>
    <s v="私人控股"/>
    <s v="否"/>
    <s v="湖南省/衡阳市/耒阳市"/>
    <s v="其他谷物种植"/>
    <s v="农、林、牧、渔业"/>
    <n v="50"/>
    <n v="12"/>
    <n v="1"/>
    <m/>
    <s v="微型企业"/>
    <s v="三农,小微企业"/>
    <m/>
    <m/>
    <m/>
    <m/>
    <s v="浙江网商银行股份有限公司"/>
    <n v="2"/>
    <s v="流动资金贷款"/>
    <n v="5.6"/>
    <s v="人民币"/>
    <s v="否"/>
    <s v="2022-11-14 00:00:00"/>
    <s v="2024-06-14 00:00:00"/>
    <m/>
    <s v="89130800090421007820221114"/>
    <m/>
    <s v="R88-57921553"/>
    <s v="GUAR89130800090421007820221114891308"/>
    <n v="1"/>
    <m/>
    <s v="无"/>
    <n v="20"/>
    <n v="40"/>
    <n v="0"/>
    <n v="20"/>
    <n v="20"/>
    <n v="0"/>
    <m/>
    <s v=""/>
    <s v="网商202211"/>
    <s v="国担非专项业务"/>
    <m/>
    <s v="国担非专项业务"/>
    <m/>
    <s v="2022-12-29 14:41:50"/>
    <s v="2022-12-30 16:50:03"/>
    <s v="2022-12-09 11:25:24"/>
    <s v="刘畅之"/>
    <m/>
    <s v="省再担合规性审查通过"/>
    <s v="国担合规性审查通过"/>
    <m/>
    <n v="2"/>
    <n v="2"/>
    <n v="578"/>
    <n v="0"/>
    <n v="0"/>
    <n v="2E-3"/>
    <n v="40"/>
    <n v="40"/>
    <m/>
  </r>
  <r>
    <s v="4301122111410008"/>
    <s v="国担非专项业务"/>
    <s v="新增"/>
    <x v="7"/>
    <m/>
    <s v="湖南省融资再担保有限公司"/>
    <s v="陈小明"/>
    <s v="个体工商户"/>
    <s v="居民身份证"/>
    <s v="432922196710163813"/>
    <m/>
    <m/>
    <s v="东安县明远水产养殖场"/>
    <s v="92431122MA4P9PP11Y"/>
    <s v="私人控股"/>
    <s v="否"/>
    <s v="湖南省/永州市/东安县"/>
    <s v="内陆养殖"/>
    <s v="农、林、牧、渔业"/>
    <n v="50"/>
    <n v="1E-3"/>
    <n v="1"/>
    <m/>
    <s v="其他"/>
    <s v="三农,小微企业"/>
    <m/>
    <m/>
    <m/>
    <m/>
    <s v="浙江网商银行股份有限公司"/>
    <n v="2"/>
    <s v="个人经营性贷款"/>
    <n v="9"/>
    <s v="人民币"/>
    <s v="否"/>
    <s v="2022-11-14 00:00:00"/>
    <s v="2024-06-14 00:00:00"/>
    <m/>
    <s v="89130800091533606220221114"/>
    <m/>
    <s v="R88-57921553"/>
    <s v="GUAR89130800091533606220221114891308"/>
    <n v="1"/>
    <m/>
    <s v="无"/>
    <n v="20"/>
    <n v="40"/>
    <n v="0"/>
    <n v="20"/>
    <n v="20"/>
    <n v="0"/>
    <m/>
    <s v=""/>
    <s v="网商202211"/>
    <s v="国担非专项业务"/>
    <m/>
    <s v="国担非专项业务"/>
    <m/>
    <s v="2022-12-29 14:42:22"/>
    <s v="2022-12-30 16:50:24"/>
    <s v="2022-12-09 11:25:24"/>
    <s v="刘畅之"/>
    <m/>
    <s v="省再担合规性审查通过"/>
    <s v="国担合规性审查通过"/>
    <m/>
    <n v="2"/>
    <n v="2"/>
    <n v="578"/>
    <n v="0"/>
    <n v="0"/>
    <n v="2E-3"/>
    <n v="40"/>
    <n v="40"/>
    <m/>
  </r>
  <r>
    <s v="4301122111410009"/>
    <s v="国担非专项业务"/>
    <s v="新增"/>
    <x v="7"/>
    <m/>
    <s v="湖南省融资再担保有限公司"/>
    <s v="黄少军"/>
    <s v="个体工商户"/>
    <s v="居民身份证"/>
    <s v="431022198803066771"/>
    <m/>
    <m/>
    <s v="宜章县里田少军商行"/>
    <s v="92431022MA4PNG2F13"/>
    <s v="私人控股"/>
    <s v="否"/>
    <s v="湖南省/郴州市/宜章县"/>
    <s v="其他食品零售"/>
    <s v="零售业"/>
    <n v="3"/>
    <n v="1E-3"/>
    <n v="13"/>
    <m/>
    <s v="其他"/>
    <s v="小微企业"/>
    <m/>
    <m/>
    <m/>
    <m/>
    <s v="浙江网商银行股份有限公司"/>
    <n v="3.86"/>
    <s v="个人经营性贷款"/>
    <n v="9.8000000000000007"/>
    <s v="人民币"/>
    <s v="否"/>
    <s v="2022-11-14 00:00:00"/>
    <s v="2024-06-14 00:00:00"/>
    <m/>
    <s v="89130800112526111320221114"/>
    <m/>
    <s v="R88-57921553"/>
    <s v="GUAR89130800112526111320221114891308"/>
    <n v="1"/>
    <m/>
    <s v="无"/>
    <n v="20"/>
    <n v="40"/>
    <n v="0"/>
    <n v="20"/>
    <n v="20"/>
    <n v="0"/>
    <m/>
    <s v=""/>
    <s v="网商202211"/>
    <s v="国担非专项业务"/>
    <m/>
    <s v="国担非专项业务"/>
    <m/>
    <s v="2022-12-29 14:42:22"/>
    <s v="2022-12-30 16:50:24"/>
    <s v="2022-12-09 11:25:24"/>
    <s v="刘畅之"/>
    <m/>
    <s v="省再担合规性审查通过"/>
    <s v="国担合规性审查通过"/>
    <m/>
    <n v="3.86"/>
    <n v="3.86"/>
    <n v="578"/>
    <n v="0"/>
    <n v="0"/>
    <n v="2E-3"/>
    <n v="77.2"/>
    <n v="77.2"/>
    <m/>
  </r>
  <r>
    <s v="4301122111410010"/>
    <s v="国担非专项业务"/>
    <s v="新增"/>
    <x v="7"/>
    <m/>
    <s v="湖南省融资再担保有限公司"/>
    <s v="周贵员"/>
    <s v="小微企业主"/>
    <s v="居民身份证"/>
    <s v="430522198112185639"/>
    <m/>
    <m/>
    <s v="新邵县春回大地水果家庭农场"/>
    <s v="91430522MA4QK95U9J"/>
    <s v="私人控股"/>
    <s v="否"/>
    <s v="湖南省/邵阳市/新邵县"/>
    <s v="其他水果种植"/>
    <s v="农、林、牧、渔业"/>
    <n v="12"/>
    <n v="60"/>
    <n v="1"/>
    <m/>
    <s v="小型企业"/>
    <s v="三农,小微企业"/>
    <m/>
    <m/>
    <m/>
    <m/>
    <s v="浙江网商银行股份有限公司"/>
    <n v="2"/>
    <s v="流动资金贷款"/>
    <n v="6.2"/>
    <s v="人民币"/>
    <s v="否"/>
    <s v="2022-11-14 00:00:00"/>
    <s v="2024-06-14 00:00:00"/>
    <m/>
    <s v="89130800127545313020221114"/>
    <m/>
    <s v="R88-57921553"/>
    <s v="GUAR89130800127545313020221114891308"/>
    <n v="1"/>
    <m/>
    <s v="无"/>
    <n v="20"/>
    <n v="40"/>
    <n v="0"/>
    <n v="20"/>
    <n v="20"/>
    <n v="0"/>
    <m/>
    <s v=""/>
    <s v="网商202211"/>
    <s v="国担非专项业务"/>
    <m/>
    <s v="国担非专项业务"/>
    <m/>
    <s v="2022-12-29 14:42:22"/>
    <s v="2022-12-30 16:50:24"/>
    <s v="2022-12-09 11:25:24"/>
    <s v="刘畅之"/>
    <m/>
    <s v="省再担合规性审查通过"/>
    <s v="国担合规性审查通过"/>
    <m/>
    <n v="2"/>
    <n v="2"/>
    <n v="578"/>
    <n v="0"/>
    <n v="0"/>
    <n v="2E-3"/>
    <n v="40"/>
    <n v="40"/>
    <m/>
  </r>
  <r>
    <s v="4301122111410011"/>
    <s v="国担非专项业务"/>
    <s v="新增"/>
    <x v="7"/>
    <m/>
    <s v="湖南省融资再担保有限公司"/>
    <s v="杨万"/>
    <s v="个体工商户"/>
    <s v="居民身份证"/>
    <s v="430802198707308715"/>
    <m/>
    <m/>
    <s v="张家界市永定区恒丰家庭农场"/>
    <s v="92430802MA4NLXKH6Y"/>
    <s v="私人控股"/>
    <s v="否"/>
    <s v="湖南省/张家界市/永定区"/>
    <s v="其他农业"/>
    <s v="农、林、牧、渔业"/>
    <n v="300000"/>
    <n v="21.333300000000001"/>
    <n v="1"/>
    <m/>
    <s v="其他"/>
    <s v="三农,小微企业"/>
    <m/>
    <m/>
    <m/>
    <m/>
    <s v="浙江网商银行股份有限公司"/>
    <n v="2"/>
    <s v="个人经营性贷款"/>
    <n v="6.2"/>
    <s v="人民币"/>
    <s v="否"/>
    <s v="2022-11-14 00:00:00"/>
    <s v="2024-06-14 00:00:00"/>
    <m/>
    <s v="89130800229810204720221114"/>
    <m/>
    <s v="R88-57921553"/>
    <s v="GUAR89130800229810204720221114891308"/>
    <n v="1"/>
    <m/>
    <s v="无"/>
    <n v="20"/>
    <n v="40"/>
    <n v="0"/>
    <n v="20"/>
    <n v="20"/>
    <n v="0"/>
    <m/>
    <s v=""/>
    <s v="网商202211"/>
    <s v="国担非专项业务"/>
    <m/>
    <s v="国担非专项业务"/>
    <m/>
    <s v="2022-12-30 09:48:11"/>
    <s v="2022-12-30 16:51:01"/>
    <s v="2022-12-09 11:25:24"/>
    <s v="刘畅之"/>
    <m/>
    <s v="省再担合规性审查通过"/>
    <s v="国担合规性审查通过"/>
    <m/>
    <n v="2"/>
    <n v="2"/>
    <n v="578"/>
    <n v="0"/>
    <n v="0"/>
    <n v="2E-3"/>
    <n v="40"/>
    <n v="40"/>
    <m/>
  </r>
  <r>
    <s v="4301122111410012"/>
    <s v="国担非专项业务"/>
    <s v="新增"/>
    <x v="7"/>
    <m/>
    <s v="湖南省融资再担保有限公司"/>
    <s v="黄习武"/>
    <s v="个体工商户"/>
    <s v="居民身份证"/>
    <s v="430681197412287937"/>
    <m/>
    <m/>
    <s v="汨罗市黄习武门业经营部"/>
    <s v="92430681MA4Q1CE058"/>
    <s v="私人控股"/>
    <s v="否"/>
    <s v="湖南省/岳阳市/汨罗市"/>
    <s v="其他室内装饰材料零售"/>
    <s v="零售业"/>
    <n v="10"/>
    <n v="18.666699999999999"/>
    <n v="8"/>
    <m/>
    <s v="其他"/>
    <s v="小微企业"/>
    <m/>
    <m/>
    <m/>
    <m/>
    <s v="浙江网商银行股份有限公司"/>
    <n v="2"/>
    <s v="个人经营性贷款"/>
    <n v="9"/>
    <s v="人民币"/>
    <s v="否"/>
    <s v="2022-11-14 00:00:00"/>
    <s v="2024-06-14 00:00:00"/>
    <m/>
    <s v="89130800360269508420221114"/>
    <m/>
    <s v="R88-57921553"/>
    <s v="GUAR89130800360269508420221114891308"/>
    <n v="1"/>
    <m/>
    <s v="无"/>
    <n v="20"/>
    <n v="40"/>
    <n v="0"/>
    <n v="20"/>
    <n v="20"/>
    <n v="0"/>
    <m/>
    <s v=""/>
    <s v="网商202211"/>
    <s v="国担非专项业务"/>
    <m/>
    <s v="国担非专项业务"/>
    <m/>
    <s v="2022-12-29 14:42:22"/>
    <s v="2022-12-30 16:50:24"/>
    <s v="2022-12-09 11:25:24"/>
    <s v="刘畅之"/>
    <m/>
    <s v="省再担合规性审查通过"/>
    <s v="国担合规性审查通过"/>
    <m/>
    <n v="2"/>
    <n v="2"/>
    <n v="578"/>
    <n v="0"/>
    <n v="0"/>
    <n v="2E-3"/>
    <n v="40"/>
    <n v="40"/>
    <m/>
  </r>
  <r>
    <s v="4301122111510004"/>
    <s v="国担非专项业务"/>
    <s v="新增"/>
    <x v="7"/>
    <m/>
    <s v="湖南省融资再担保有限公司"/>
    <s v="刘志红"/>
    <s v="个体工商户"/>
    <s v="居民身份证"/>
    <s v="432322197909142640"/>
    <m/>
    <m/>
    <s v="长沙市芙蓉区琪翔通讯器材商行"/>
    <s v="92430102MA4PHLE067"/>
    <s v="私人控股"/>
    <s v="是"/>
    <s v="湖南省/长沙市/芙蓉区"/>
    <s v="通信设备零售"/>
    <s v="零售业"/>
    <n v="8"/>
    <n v="1E-3"/>
    <n v="8"/>
    <m/>
    <s v="其他"/>
    <s v="小微企业"/>
    <m/>
    <m/>
    <m/>
    <m/>
    <s v="浙江网商银行股份有限公司"/>
    <n v="5"/>
    <s v="个人经营性贷款"/>
    <n v="9.8000000000000007"/>
    <s v="人民币"/>
    <s v="否"/>
    <s v="2022-11-15 00:00:00"/>
    <s v="2024-06-15 00:00:00"/>
    <m/>
    <s v="89130800020492200420221115"/>
    <m/>
    <s v="R88-57921553"/>
    <s v="GUAR89130800020492200420221115891308"/>
    <n v="1"/>
    <m/>
    <s v="无"/>
    <n v="20"/>
    <n v="40"/>
    <n v="0"/>
    <n v="20"/>
    <n v="20"/>
    <n v="0"/>
    <m/>
    <s v=""/>
    <s v="网商202211"/>
    <s v="国担非专项业务"/>
    <m/>
    <s v="国担非专项业务"/>
    <m/>
    <s v="2022-12-29 14:42:22"/>
    <s v="2022-12-30 16:50:24"/>
    <s v="2022-12-09 11:25:24"/>
    <s v="刘畅之"/>
    <m/>
    <s v="省再担合规性审查通过"/>
    <s v="国担合规性审查通过"/>
    <m/>
    <n v="5"/>
    <n v="5"/>
    <n v="578"/>
    <n v="0"/>
    <n v="0"/>
    <n v="2E-3"/>
    <n v="100"/>
    <n v="100"/>
    <m/>
  </r>
  <r>
    <s v="4301122111510005"/>
    <s v="国担非专项业务"/>
    <s v="新增"/>
    <x v="7"/>
    <s v=""/>
    <s v="湖南省融资再担保有限公司"/>
    <s v="伍华载"/>
    <s v="个体工商户"/>
    <s v="居民身份证"/>
    <s v="430726198503303125"/>
    <m/>
    <m/>
    <s v="伍华载--常德市石门县楚江镇老西门居委会双拥路原电器修配厂2-3号"/>
    <s v="92430726MA4NX9NP0C"/>
    <s v="私人控股"/>
    <s v="否"/>
    <s v="湖南省/常德市/石门县"/>
    <s v="服装零售"/>
    <s v="零售业"/>
    <n v="5"/>
    <n v="486"/>
    <n v="8"/>
    <m/>
    <s v="其他"/>
    <s v="小微企业"/>
    <s v=""/>
    <m/>
    <m/>
    <m/>
    <s v="浙江网商银行股份有限公司"/>
    <n v="25.001999999999999"/>
    <s v="个人经营性贷款"/>
    <n v="9.8000000000000007"/>
    <s v="人民币"/>
    <s v="否"/>
    <s v="2022-11-15 00:00:00"/>
    <s v="2024-06-15 00:00:00"/>
    <m/>
    <s v="89130800027972711520221115"/>
    <m/>
    <s v="R88-57921553"/>
    <s v="GUAR89130800027972711520221115891308"/>
    <n v="1"/>
    <m/>
    <s v="无"/>
    <n v="20"/>
    <n v="40"/>
    <n v="0"/>
    <n v="20"/>
    <n v="20"/>
    <n v="0"/>
    <m/>
    <s v=""/>
    <s v="网商202211"/>
    <s v="国担非专项业务"/>
    <s v=""/>
    <s v="国担非专项业务"/>
    <m/>
    <s v="2022-12-29 14:42:22"/>
    <s v="2022-12-30 16:50:24"/>
    <s v="2022-12-09 00:00:00"/>
    <s v="刘畅之"/>
    <m/>
    <s v="省再担合规性审查通过"/>
    <s v="国担合规性审查预警"/>
    <s v="国再担规则：债务人经营主体名称和证件号码不匹配，触发预警;"/>
    <n v="25.001999999999999"/>
    <n v="25.001999999999999"/>
    <n v="578"/>
    <n v="0"/>
    <n v="0"/>
    <n v="2E-3"/>
    <n v="500.04"/>
    <n v="500.04"/>
    <m/>
  </r>
  <r>
    <s v="4301122111510006"/>
    <s v="国担非专项业务"/>
    <s v="新增"/>
    <x v="7"/>
    <m/>
    <s v="湖南省融资再担保有限公司"/>
    <s v="龚莉"/>
    <s v="个体工商户"/>
    <s v="居民身份证"/>
    <s v="430621199112094124"/>
    <m/>
    <m/>
    <s v="长沙市开福区龚莉水果店"/>
    <s v="92430105MA4M0P6945"/>
    <s v="私人控股"/>
    <s v="否"/>
    <s v="湖南省/长沙市/开福区"/>
    <s v="果品、蔬菜零售"/>
    <s v="零售业"/>
    <n v="6"/>
    <n v="189.4933"/>
    <n v="5"/>
    <m/>
    <s v="其他"/>
    <s v="小微企业"/>
    <m/>
    <m/>
    <m/>
    <m/>
    <s v="浙江网商银行股份有限公司"/>
    <n v="2"/>
    <s v="个人经营性贷款"/>
    <n v="9.8000000000000007"/>
    <s v="人民币"/>
    <s v="否"/>
    <s v="2022-11-15 00:00:00"/>
    <s v="2024-06-15 00:00:00"/>
    <m/>
    <s v="89130800029257714820221115"/>
    <m/>
    <s v="R88-57921553"/>
    <s v="GUAR89130800029257714820221115891308"/>
    <n v="1"/>
    <m/>
    <s v="无"/>
    <n v="20"/>
    <n v="40"/>
    <n v="0"/>
    <n v="20"/>
    <n v="20"/>
    <n v="0"/>
    <m/>
    <s v=""/>
    <s v="网商202211"/>
    <s v="国担非专项业务"/>
    <m/>
    <s v="国担非专项业务"/>
    <m/>
    <s v="2022-12-29 14:42:22"/>
    <s v="2022-12-30 16:50:24"/>
    <s v="2022-12-09 11:25:24"/>
    <s v="刘畅之"/>
    <m/>
    <s v="省再担合规性审查通过"/>
    <s v="国担合规性审查通过"/>
    <m/>
    <n v="2"/>
    <n v="2"/>
    <n v="578"/>
    <n v="0"/>
    <n v="0"/>
    <n v="2E-3"/>
    <n v="40"/>
    <n v="40"/>
    <m/>
  </r>
  <r>
    <s v="4301122111510007"/>
    <s v="国担非专项业务"/>
    <s v="新增"/>
    <x v="7"/>
    <m/>
    <s v="湖南省融资再担保有限公司"/>
    <s v="郑振军"/>
    <s v="小微企业主"/>
    <s v="居民身份证"/>
    <s v="430603198412244510"/>
    <m/>
    <m/>
    <s v="岳阳慧哲商贸有限公司"/>
    <s v="91430603344843474U"/>
    <s v="私人控股"/>
    <s v="否"/>
    <s v="湖南省/岳阳市/云溪区"/>
    <s v="服装零售"/>
    <s v="零售业"/>
    <n v="650"/>
    <n v="486"/>
    <n v="8"/>
    <m/>
    <s v="微型企业"/>
    <s v="小微企业"/>
    <m/>
    <m/>
    <m/>
    <m/>
    <s v="浙江网商银行股份有限公司"/>
    <n v="11.3"/>
    <s v="流动资金贷款"/>
    <n v="8"/>
    <s v="人民币"/>
    <s v="否"/>
    <s v="2022-11-15 00:00:00"/>
    <s v="2024-06-15 00:00:00"/>
    <m/>
    <s v="89130800040961009220221115"/>
    <m/>
    <s v="R88-57921553"/>
    <s v="GUAR89130800040961009220221115891308"/>
    <n v="1"/>
    <m/>
    <s v="无"/>
    <n v="20"/>
    <n v="40"/>
    <n v="0"/>
    <n v="20"/>
    <n v="20"/>
    <n v="0"/>
    <m/>
    <s v=""/>
    <s v="网商202211"/>
    <s v="国担非专项业务"/>
    <m/>
    <s v="国担非专项业务"/>
    <m/>
    <s v="2022-12-29 14:42:22"/>
    <s v="2022-12-30 16:50:24"/>
    <s v="2022-12-09 11:25:24"/>
    <s v="刘畅之"/>
    <m/>
    <s v="省再担合规性审查通过"/>
    <s v="国担合规性审查通过"/>
    <m/>
    <n v="11.3"/>
    <n v="11.3"/>
    <n v="578"/>
    <n v="0"/>
    <n v="0"/>
    <n v="2E-3"/>
    <n v="226"/>
    <n v="226"/>
    <m/>
  </r>
  <r>
    <s v="4301122111510008"/>
    <s v="国担非专项业务"/>
    <s v="新增"/>
    <x v="7"/>
    <m/>
    <s v="湖南省融资再担保有限公司"/>
    <s v="谢仁智"/>
    <s v="个体工商户"/>
    <s v="居民身份证"/>
    <s v="430223199007064215"/>
    <m/>
    <m/>
    <s v="长沙市雨花区逸楠家庭旅店"/>
    <s v="92430111MA4RMNEM0X"/>
    <s v="私人控股"/>
    <s v="否"/>
    <s v="湖南省/长沙市/雨花区"/>
    <s v="其他住宿业"/>
    <s v="住宿业"/>
    <n v="10"/>
    <n v="430.77330000000001"/>
    <n v="18"/>
    <m/>
    <s v="其他"/>
    <s v="小微企业"/>
    <m/>
    <m/>
    <m/>
    <m/>
    <s v="浙江网商银行股份有限公司"/>
    <n v="2"/>
    <s v="个人经营性贷款"/>
    <n v="8"/>
    <s v="人民币"/>
    <s v="否"/>
    <s v="2022-11-15 00:00:00"/>
    <s v="2024-06-15 00:00:00"/>
    <m/>
    <s v="89130800062636905020221115"/>
    <m/>
    <s v="R88-57921553"/>
    <s v="GUAR89130800062636905020221115891308"/>
    <n v="1"/>
    <m/>
    <s v="无"/>
    <n v="20"/>
    <n v="40"/>
    <n v="0"/>
    <n v="20"/>
    <n v="20"/>
    <n v="0"/>
    <m/>
    <s v=""/>
    <s v="网商202211"/>
    <s v="国担非专项业务"/>
    <m/>
    <s v="国担非专项业务"/>
    <m/>
    <s v="2022-12-29 14:42:22"/>
    <s v="2022-12-30 16:50:24"/>
    <s v="2022-12-09 11:25:24"/>
    <s v="刘畅之"/>
    <m/>
    <s v="省再担合规性审查通过"/>
    <s v="国担合规性审查通过"/>
    <m/>
    <n v="2"/>
    <n v="2"/>
    <n v="578"/>
    <n v="0"/>
    <n v="0"/>
    <n v="2E-3"/>
    <n v="40"/>
    <n v="40"/>
    <m/>
  </r>
  <r>
    <s v="4301122111510009"/>
    <s v="国担非专项业务"/>
    <s v="新增"/>
    <x v="7"/>
    <m/>
    <s v="湖南省融资再担保有限公司"/>
    <s v="刘丁"/>
    <s v="个体工商户"/>
    <s v="居民身份证"/>
    <s v="430522199011180059"/>
    <m/>
    <m/>
    <s v="长沙市天心区丘山园艺种植基地"/>
    <s v="92430103MA4TEHJX4Y"/>
    <s v="私人控股"/>
    <s v="否"/>
    <s v="湖南省/长沙市/天心区"/>
    <s v="其他农业"/>
    <s v="农、林、牧、渔业"/>
    <n v="10"/>
    <n v="162.3467"/>
    <n v="1"/>
    <m/>
    <s v="其他"/>
    <s v="三农,小微企业"/>
    <m/>
    <m/>
    <m/>
    <m/>
    <s v="浙江网商银行股份有限公司"/>
    <n v="2"/>
    <s v="个人经营性贷款"/>
    <n v="9.8000000000000007"/>
    <s v="人民币"/>
    <s v="否"/>
    <s v="2022-11-15 00:00:00"/>
    <s v="2024-06-15 00:00:00"/>
    <m/>
    <s v="89130800118603009520221115"/>
    <m/>
    <s v="R88-57921553"/>
    <s v="GUAR89130800118603009520221115891308"/>
    <n v="1"/>
    <m/>
    <s v="无"/>
    <n v="20"/>
    <n v="40"/>
    <n v="0"/>
    <n v="20"/>
    <n v="20"/>
    <n v="0"/>
    <m/>
    <s v=""/>
    <s v="网商202211"/>
    <s v="国担非专项业务"/>
    <m/>
    <s v="国担非专项业务"/>
    <m/>
    <s v="2022-12-29 14:42:22"/>
    <s v="2022-12-30 16:50:03"/>
    <s v="2022-12-09 11:25:24"/>
    <s v="刘畅之"/>
    <m/>
    <s v="省再担合规性审查通过"/>
    <s v="国担合规性审查通过"/>
    <m/>
    <n v="2"/>
    <n v="2"/>
    <n v="578"/>
    <n v="0"/>
    <n v="0"/>
    <n v="2E-3"/>
    <n v="40"/>
    <n v="40"/>
    <m/>
  </r>
  <r>
    <s v="4301122111510010"/>
    <s v="国担非专项业务"/>
    <s v="新增"/>
    <x v="7"/>
    <m/>
    <s v="湖南省融资再担保有限公司"/>
    <s v="刘启文"/>
    <s v="个体工商户"/>
    <s v="居民身份证"/>
    <s v="430181197203154356"/>
    <m/>
    <m/>
    <s v="浏阳市镇头镇麦肯基餐饮店"/>
    <s v="92430181MA4NR0KXX1"/>
    <s v="私人控股"/>
    <s v="否"/>
    <s v="湖南省/长沙市/浏阳市"/>
    <s v="纺织品及针织品零售"/>
    <s v="零售业"/>
    <n v="5"/>
    <n v="800.03330000000005"/>
    <n v="16"/>
    <m/>
    <s v="其他"/>
    <s v="小微企业"/>
    <m/>
    <m/>
    <m/>
    <m/>
    <s v="浙江网商银行股份有限公司"/>
    <n v="55"/>
    <s v="个人经营性贷款"/>
    <n v="6.2"/>
    <s v="人民币"/>
    <s v="否"/>
    <s v="2022-11-15 00:00:00"/>
    <s v="2024-06-15 00:00:00"/>
    <m/>
    <s v="89130800127326504320221115"/>
    <m/>
    <s v="R88-57921553"/>
    <s v="GUAR89130800127326504320221115891308"/>
    <n v="1"/>
    <m/>
    <s v="无"/>
    <n v="20"/>
    <n v="40"/>
    <n v="0"/>
    <n v="20"/>
    <n v="20"/>
    <n v="0"/>
    <m/>
    <s v=""/>
    <s v="网商202211"/>
    <s v="国担非专项业务"/>
    <m/>
    <s v="国担非专项业务"/>
    <m/>
    <s v="2022-12-29 14:42:22"/>
    <s v="2022-12-30 16:50:03"/>
    <s v="2022-12-09 11:25:24"/>
    <s v="刘畅之"/>
    <m/>
    <s v="省再担合规性审查通过"/>
    <s v="国担合规性审查通过"/>
    <m/>
    <n v="55"/>
    <n v="55"/>
    <n v="578"/>
    <n v="0"/>
    <n v="0"/>
    <n v="2E-3"/>
    <n v="1100"/>
    <n v="1100"/>
    <m/>
  </r>
  <r>
    <s v="4301122111510011"/>
    <s v="国担非专项业务"/>
    <s v="新增"/>
    <x v="7"/>
    <m/>
    <s v="湖南省融资再担保有限公司"/>
    <s v="蔡文强"/>
    <s v="个体工商户"/>
    <s v="居民身份证"/>
    <s v="430281199103077917"/>
    <m/>
    <m/>
    <s v="天元区味在日式料理店"/>
    <s v="92430211MA4RAWPE4H"/>
    <s v="私人控股"/>
    <s v="否"/>
    <s v="湖南省/株洲市/天元区"/>
    <s v="其他未列明餐饮业"/>
    <s v="餐饮业"/>
    <n v="2"/>
    <n v="994"/>
    <n v="19"/>
    <m/>
    <s v="其他"/>
    <s v="小微企业"/>
    <m/>
    <m/>
    <m/>
    <m/>
    <s v="浙江网商银行股份有限公司"/>
    <n v="15"/>
    <s v="个人经营性贷款"/>
    <n v="9.8000000000000007"/>
    <s v="人民币"/>
    <s v="否"/>
    <s v="2022-11-15 00:00:00"/>
    <s v="2024-06-15 00:00:00"/>
    <m/>
    <s v="89130800156892304720221115"/>
    <m/>
    <s v="R88-57921553"/>
    <s v="GUAR89130800156892304720221115891308"/>
    <n v="1"/>
    <m/>
    <s v="无"/>
    <n v="20"/>
    <n v="40"/>
    <n v="0"/>
    <n v="20"/>
    <n v="20"/>
    <n v="0"/>
    <m/>
    <s v=""/>
    <s v="网商202211"/>
    <s v="国担非专项业务"/>
    <m/>
    <s v="国担非专项业务"/>
    <m/>
    <s v="2022-12-29 14:42:22"/>
    <s v="2022-12-30 16:50:03"/>
    <s v="2022-12-09 11:25:24"/>
    <s v="刘畅之"/>
    <m/>
    <s v="省再担合规性审查通过"/>
    <s v="国担合规性审查通过"/>
    <m/>
    <n v="15"/>
    <n v="15"/>
    <n v="578"/>
    <n v="0"/>
    <n v="0"/>
    <n v="2E-3"/>
    <n v="300"/>
    <n v="300"/>
    <m/>
  </r>
  <r>
    <s v="4301122111510012"/>
    <s v="国担非专项业务"/>
    <s v="新增"/>
    <x v="7"/>
    <m/>
    <s v="湖南省融资再担保有限公司"/>
    <s v="刘小红"/>
    <s v="小微企业主"/>
    <s v="居民身份证"/>
    <s v="432503197112221773"/>
    <m/>
    <m/>
    <s v="湘潭久运工程机械租赁有限公司"/>
    <s v="91430300MA4QJE7P90"/>
    <s v="私人控股"/>
    <s v="是"/>
    <s v="湖南省/湘潭市/雨湖区"/>
    <s v="建筑工程机械与设备经营租赁"/>
    <s v="租赁和商务服务业"/>
    <n v="50"/>
    <n v="30"/>
    <n v="23"/>
    <m/>
    <s v="微型企业"/>
    <s v="小微企业"/>
    <m/>
    <m/>
    <m/>
    <m/>
    <s v="浙江网商银行股份有限公司"/>
    <n v="13"/>
    <s v="流动资金贷款"/>
    <n v="9.8000000000000007"/>
    <s v="人民币"/>
    <s v="否"/>
    <s v="2022-11-15 00:00:00"/>
    <s v="2024-06-15 00:00:00"/>
    <m/>
    <s v="89130800177535404320221115"/>
    <m/>
    <s v="R88-57921553"/>
    <s v="GUAR89130800177535404320221115891308"/>
    <n v="1"/>
    <m/>
    <s v="无"/>
    <n v="20"/>
    <n v="40"/>
    <n v="0"/>
    <n v="20"/>
    <n v="20"/>
    <n v="0"/>
    <m/>
    <s v=""/>
    <s v="网商202211"/>
    <s v="国担非专项业务"/>
    <m/>
    <s v="国担非专项业务"/>
    <m/>
    <s v="2022-12-29 14:42:22"/>
    <s v="2022-12-30 16:50:03"/>
    <s v="2022-12-09 11:25:24"/>
    <s v="刘畅之"/>
    <m/>
    <s v="省再担合规性审查通过"/>
    <s v="国担合规性审查通过"/>
    <m/>
    <n v="13"/>
    <n v="13"/>
    <n v="578"/>
    <n v="0"/>
    <n v="0"/>
    <n v="2E-3"/>
    <n v="260"/>
    <n v="260"/>
    <m/>
  </r>
  <r>
    <s v="4301122111510013"/>
    <s v="国担非专项业务"/>
    <s v="新增"/>
    <x v="7"/>
    <m/>
    <s v="湖南省融资再担保有限公司"/>
    <s v="罗月昌"/>
    <s v="个体工商户"/>
    <s v="居民身份证"/>
    <s v="431026197909193518"/>
    <m/>
    <m/>
    <s v="汝城县长东竹制品竹炭加工厂"/>
    <s v="92431026MA4PJ9K45W"/>
    <s v="私人控股"/>
    <s v="否"/>
    <s v="湖南省/郴州市/汝城县"/>
    <s v="其他未列明制造业"/>
    <s v="工业"/>
    <n v="50"/>
    <n v="80.853300000000004"/>
    <n v="32"/>
    <m/>
    <s v="其他"/>
    <s v="小微企业"/>
    <m/>
    <m/>
    <m/>
    <m/>
    <s v="浙江网商银行股份有限公司"/>
    <n v="2"/>
    <s v="个人经营性贷款"/>
    <n v="9.8000000000000007"/>
    <s v="人民币"/>
    <s v="否"/>
    <s v="2022-11-15 00:00:00"/>
    <s v="2024-06-15 00:00:00"/>
    <m/>
    <s v="89130800181557600820221115"/>
    <m/>
    <s v="R88-57921553"/>
    <s v="GUAR89130800181557600820221115891308"/>
    <n v="1"/>
    <m/>
    <s v="无"/>
    <n v="20"/>
    <n v="40"/>
    <n v="0"/>
    <n v="20"/>
    <n v="20"/>
    <n v="0"/>
    <m/>
    <s v=""/>
    <s v="网商202211"/>
    <s v="国担非专项业务"/>
    <m/>
    <s v="国担非专项业务"/>
    <m/>
    <s v="2022-12-29 14:42:22"/>
    <s v="2022-12-30 16:50:03"/>
    <s v="2022-12-09 11:25:24"/>
    <s v="刘畅之"/>
    <m/>
    <s v="省再担合规性审查通过"/>
    <s v="国担合规性审查通过"/>
    <m/>
    <n v="2"/>
    <n v="2"/>
    <n v="578"/>
    <n v="0"/>
    <n v="0"/>
    <n v="2E-3"/>
    <n v="40"/>
    <n v="40"/>
    <m/>
  </r>
  <r>
    <s v="4301122111510014"/>
    <s v="国担非专项业务"/>
    <s v="新增"/>
    <x v="7"/>
    <m/>
    <s v="湖南省融资再担保有限公司"/>
    <s v="罗聪"/>
    <s v="个体工商户"/>
    <s v="居民身份证"/>
    <s v="430923199006048537"/>
    <m/>
    <m/>
    <s v="安化县晓园飞隆汽车维修服务中心"/>
    <s v="92430923MA4L9R4Q46"/>
    <s v="私人控股"/>
    <s v="否"/>
    <s v="湖南省/益阳市/安化县"/>
    <s v="汽车修理与维护"/>
    <s v="其他未列明行业"/>
    <n v="5.0000000000000001E-3"/>
    <n v="9.1401999999999997E-2"/>
    <n v="4"/>
    <m/>
    <s v="其他"/>
    <s v="小微企业"/>
    <s v="5.4.1"/>
    <m/>
    <m/>
    <m/>
    <s v="浙江网商银行股份有限公司"/>
    <n v="24"/>
    <s v="个人经营性贷款"/>
    <n v="8"/>
    <s v="人民币"/>
    <s v="否"/>
    <s v="2022-11-15 00:00:00"/>
    <s v="2024-06-15 00:00:00"/>
    <m/>
    <s v="89130800210609701120221115"/>
    <m/>
    <s v="R88-57921553"/>
    <s v="GUAR89130800210609701120221115891308"/>
    <n v="1"/>
    <m/>
    <s v="无"/>
    <n v="20"/>
    <n v="40"/>
    <n v="0"/>
    <n v="20"/>
    <n v="20"/>
    <n v="0"/>
    <m/>
    <s v=""/>
    <s v="网商202211"/>
    <s v="国担非专项业务"/>
    <m/>
    <s v="国担非专项业务"/>
    <m/>
    <s v="2022-12-29 14:42:22"/>
    <s v="2022-12-30 16:50:03"/>
    <s v="2022-12-09 11:25:24"/>
    <s v="刘畅之"/>
    <m/>
    <s v="省再担合规性审查通过"/>
    <s v="国担合规性审查通过"/>
    <m/>
    <n v="24"/>
    <n v="24"/>
    <n v="578"/>
    <n v="0"/>
    <n v="0"/>
    <n v="2E-3"/>
    <n v="480"/>
    <n v="480"/>
    <m/>
  </r>
  <r>
    <s v="4301122111510015"/>
    <s v="国担非专项业务"/>
    <s v="新增"/>
    <x v="7"/>
    <m/>
    <s v="湖南省融资再担保有限公司"/>
    <s v="刘圆"/>
    <s v="小微企业主"/>
    <s v="居民身份证"/>
    <s v="430726198510181824"/>
    <m/>
    <m/>
    <s v="常德市揽胜广告有限公司"/>
    <s v="91430726MA4RJMPA3A"/>
    <s v="私人控股"/>
    <s v="否"/>
    <s v="湖南省/常德市/石门县"/>
    <s v="其他广告服务"/>
    <s v="租赁和商务服务业"/>
    <n v="150"/>
    <n v="25"/>
    <n v="16"/>
    <m/>
    <s v="小型企业"/>
    <s v="小微企业"/>
    <s v="8.4.0"/>
    <m/>
    <m/>
    <m/>
    <s v="浙江网商银行股份有限公司"/>
    <n v="2"/>
    <s v="流动资金贷款"/>
    <n v="9.8000000000000007"/>
    <s v="人民币"/>
    <s v="否"/>
    <s v="2022-11-15 00:00:00"/>
    <s v="2024-06-15 00:00:00"/>
    <m/>
    <s v="89130800291912008920221115"/>
    <m/>
    <s v="R88-57921553"/>
    <s v="GUAR89130800291912008920221115891308"/>
    <n v="1"/>
    <m/>
    <s v="无"/>
    <n v="20"/>
    <n v="40"/>
    <n v="0"/>
    <n v="20"/>
    <n v="20"/>
    <n v="0"/>
    <m/>
    <s v=""/>
    <s v="网商202211"/>
    <s v="国担非专项业务"/>
    <m/>
    <s v="国担非专项业务"/>
    <m/>
    <s v="2022-12-29 14:42:22"/>
    <s v="2022-12-30 16:50:24"/>
    <s v="2022-12-09 11:25:24"/>
    <s v="刘畅之"/>
    <m/>
    <s v="省再担合规性审查通过"/>
    <s v="国担合规性审查通过"/>
    <m/>
    <n v="2"/>
    <n v="2"/>
    <n v="578"/>
    <n v="0"/>
    <n v="0"/>
    <n v="2E-3"/>
    <n v="40"/>
    <n v="40"/>
    <m/>
  </r>
  <r>
    <s v="4301122111510016"/>
    <s v="国担非专项业务"/>
    <s v="新增"/>
    <x v="7"/>
    <m/>
    <s v="湖南省融资再担保有限公司"/>
    <s v="刘玉梅"/>
    <s v="个体工商户"/>
    <s v="居民身份证"/>
    <s v="430721197112280126"/>
    <m/>
    <m/>
    <s v="安乡县玉梅服饰店"/>
    <s v="92430721MA4TBGH455"/>
    <s v="私人控股"/>
    <s v="否"/>
    <s v="湖南省/常德市/安乡县"/>
    <s v="服饰制造"/>
    <s v="工业"/>
    <n v="5"/>
    <n v="1.3332999999999999"/>
    <n v="32"/>
    <m/>
    <s v="其他"/>
    <s v="小微企业"/>
    <m/>
    <m/>
    <m/>
    <m/>
    <s v="浙江网商银行股份有限公司"/>
    <n v="2"/>
    <s v="个人经营性贷款"/>
    <n v="9.8000000000000007"/>
    <s v="人民币"/>
    <s v="否"/>
    <s v="2022-11-15 00:00:00"/>
    <s v="2024-06-15 00:00:00"/>
    <m/>
    <s v="89130800300673101020221115"/>
    <m/>
    <s v="R88-57921553"/>
    <s v="GUAR89130800300673101020221115891308"/>
    <n v="1"/>
    <m/>
    <s v="无"/>
    <n v="20"/>
    <n v="40"/>
    <n v="0"/>
    <n v="20"/>
    <n v="20"/>
    <n v="0"/>
    <m/>
    <s v=""/>
    <s v="网商202211"/>
    <s v="国担非专项业务"/>
    <m/>
    <s v="国担非专项业务"/>
    <m/>
    <s v="2022-12-29 14:42:22"/>
    <s v="2022-12-30 16:50:24"/>
    <s v="2022-12-09 11:25:24"/>
    <s v="刘畅之"/>
    <m/>
    <s v="省再担合规性审查通过"/>
    <s v="国担合规性审查通过"/>
    <m/>
    <n v="2"/>
    <n v="2"/>
    <n v="578"/>
    <n v="0"/>
    <n v="0"/>
    <n v="2E-3"/>
    <n v="40"/>
    <n v="40"/>
    <m/>
  </r>
  <r>
    <s v="4301122111610006"/>
    <s v="国担非专项业务"/>
    <s v="新增"/>
    <x v="7"/>
    <m/>
    <s v="湖南省融资再担保有限公司"/>
    <s v="邹联斌"/>
    <s v="小微企业主"/>
    <s v="居民身份证"/>
    <s v="433130199103285318"/>
    <m/>
    <m/>
    <s v="湖南旭初信息科技有限公司"/>
    <s v="91430105MA4Q301P56"/>
    <s v="私人控股"/>
    <s v="否"/>
    <s v="湖南省/长沙市/开福区"/>
    <s v="信息系统集成服务"/>
    <s v="软件和信息技术服务业"/>
    <n v="6.5000000000000002E-2"/>
    <n v="1.4999999999999999E-2"/>
    <n v="4"/>
    <m/>
    <s v="微型企业"/>
    <s v="小微企业"/>
    <s v="1.3.4"/>
    <m/>
    <m/>
    <m/>
    <s v="浙江网商银行股份有限公司"/>
    <n v="5"/>
    <s v="流动资金贷款"/>
    <n v="9.8000000000000007"/>
    <s v="人民币"/>
    <s v="否"/>
    <s v="2022-11-16 00:00:00"/>
    <s v="2024-06-16 00:00:00"/>
    <m/>
    <s v="89130800017902604420221116"/>
    <m/>
    <s v="R88-57921553"/>
    <s v="GUAR89130800017902604420221116891308"/>
    <n v="1"/>
    <m/>
    <s v="无"/>
    <n v="20"/>
    <n v="40"/>
    <n v="0"/>
    <n v="20"/>
    <n v="20"/>
    <n v="0"/>
    <m/>
    <s v=""/>
    <s v="网商202211"/>
    <s v="国担非专项业务"/>
    <m/>
    <s v="国担非专项业务"/>
    <m/>
    <s v="2022-12-29 14:42:22"/>
    <s v="2022-12-30 16:50:03"/>
    <s v="2022-12-09 11:25:24"/>
    <s v="刘畅之"/>
    <m/>
    <s v="省再担合规性审查通过"/>
    <s v="国担合规性审查通过"/>
    <m/>
    <n v="5"/>
    <n v="5"/>
    <n v="578"/>
    <n v="0"/>
    <n v="0"/>
    <n v="2E-3"/>
    <n v="100"/>
    <n v="100"/>
    <m/>
  </r>
  <r>
    <s v="4301122111610007"/>
    <s v="国担非专项业务"/>
    <s v="新增"/>
    <x v="7"/>
    <m/>
    <s v="湖南省融资再担保有限公司"/>
    <s v="左江南"/>
    <s v="小微企业主"/>
    <s v="居民身份证"/>
    <s v="422324198111276012"/>
    <m/>
    <m/>
    <s v="桃源县启航家庭农场"/>
    <s v="91430725MA4L4PBQ6L"/>
    <s v="私人控股"/>
    <s v="否"/>
    <s v="湖南省/常德市/桃源县"/>
    <s v="稻谷种植"/>
    <s v="农、林、牧、渔业"/>
    <n v="8.0000000000000004E-4"/>
    <n v="9.5169999999999994E-3"/>
    <n v="1"/>
    <m/>
    <s v="微型企业"/>
    <s v="三农,小微企业"/>
    <m/>
    <m/>
    <m/>
    <m/>
    <s v="浙江网商银行股份有限公司"/>
    <n v="2"/>
    <s v="流动资金贷款"/>
    <n v="5.6"/>
    <s v="人民币"/>
    <s v="否"/>
    <s v="2022-11-16 00:00:00"/>
    <s v="2024-06-16 00:00:00"/>
    <m/>
    <s v="89130800126778602820221116"/>
    <m/>
    <s v="R88-57921553"/>
    <s v="GUAR89130800126778602820221116891308"/>
    <n v="1"/>
    <m/>
    <s v="无"/>
    <n v="20"/>
    <n v="40"/>
    <n v="0"/>
    <n v="20"/>
    <n v="20"/>
    <n v="0"/>
    <m/>
    <s v=""/>
    <s v="网商202211"/>
    <s v="国担非专项业务"/>
    <m/>
    <s v="国担非专项业务"/>
    <m/>
    <s v="2022-12-29 14:42:22"/>
    <s v="2022-12-30 16:50:03"/>
    <s v="2022-12-09 11:25:24"/>
    <s v="刘畅之"/>
    <m/>
    <s v="省再担合规性审查通过"/>
    <s v="国担合规性审查通过"/>
    <m/>
    <n v="2"/>
    <n v="2"/>
    <n v="578"/>
    <n v="0"/>
    <n v="0"/>
    <n v="2E-3"/>
    <n v="40"/>
    <n v="40"/>
    <m/>
  </r>
  <r>
    <s v="4301122111710004"/>
    <s v="国担非专项业务"/>
    <s v="新增"/>
    <x v="7"/>
    <m/>
    <s v="湖南省融资再担保有限公司"/>
    <s v="刘振宇"/>
    <s v="个体工商户"/>
    <s v="居民身份证"/>
    <s v="432302197812091650"/>
    <m/>
    <m/>
    <s v="大通湖区千山红镇宇晟电脑店"/>
    <s v="92430900MA4LPP3M7A"/>
    <s v="私人控股"/>
    <s v="否"/>
    <s v="湖南省/益阳市/资阳区"/>
    <s v="计算机、软件及辅助设备零售"/>
    <s v="零售业"/>
    <n v="8"/>
    <n v="462"/>
    <n v="1"/>
    <m/>
    <s v="其他"/>
    <s v="小微企业"/>
    <m/>
    <m/>
    <m/>
    <m/>
    <s v="浙江网商银行股份有限公司"/>
    <n v="5"/>
    <s v="个人经营性贷款"/>
    <n v="9.8000000000000007"/>
    <s v="人民币"/>
    <s v="否"/>
    <s v="2022-11-17 00:00:00"/>
    <s v="2024-06-17 00:00:00"/>
    <m/>
    <s v="89130800002227203520221117"/>
    <m/>
    <s v="R88-57921553"/>
    <s v="GUAR89130800002227203520221117891308"/>
    <n v="1"/>
    <m/>
    <s v="无"/>
    <n v="20"/>
    <n v="40"/>
    <n v="0"/>
    <n v="20"/>
    <n v="20"/>
    <n v="0"/>
    <m/>
    <s v=""/>
    <s v="网商202211"/>
    <s v="国担非专项业务"/>
    <m/>
    <s v="国担非专项业务"/>
    <m/>
    <s v="2022-12-29 14:42:22"/>
    <s v="2022-12-30 16:50:44"/>
    <s v="2022-12-09 11:25:24"/>
    <s v="刘畅之"/>
    <m/>
    <s v="省再担合规性审查通过"/>
    <s v="国担合规性审查通过"/>
    <m/>
    <n v="5"/>
    <n v="5"/>
    <n v="578"/>
    <n v="0"/>
    <n v="0"/>
    <n v="2E-3"/>
    <n v="100"/>
    <n v="100"/>
    <m/>
  </r>
  <r>
    <s v="4301122111710005"/>
    <s v="国担非专项业务"/>
    <s v="新增"/>
    <x v="7"/>
    <m/>
    <s v="湖南省融资再担保有限公司"/>
    <s v="吴秋萍"/>
    <s v="个体工商户"/>
    <s v="居民身份证"/>
    <s v="360722198907192149"/>
    <m/>
    <m/>
    <s v="资兴市永和不锈钢铝合金店"/>
    <s v="92431081MA4NTXLA9M"/>
    <s v="私人控股"/>
    <s v="否"/>
    <s v="湖南省/郴州市/资兴市"/>
    <s v="其他室内装饰材料零售"/>
    <s v="零售业"/>
    <n v="2"/>
    <n v="185.86670000000001"/>
    <n v="1"/>
    <m/>
    <s v="其他"/>
    <s v="小微企业"/>
    <m/>
    <m/>
    <m/>
    <m/>
    <s v="浙江网商银行股份有限公司"/>
    <n v="3"/>
    <s v="个人经营性贷款"/>
    <n v="9.8000000000000007"/>
    <s v="人民币"/>
    <s v="否"/>
    <s v="2022-11-17 00:00:00"/>
    <s v="2024-06-17 00:00:00"/>
    <m/>
    <s v="89130800011588404420221117"/>
    <m/>
    <s v="R88-57921553"/>
    <s v="GUAR89130800011588404420221117891308"/>
    <n v="1"/>
    <m/>
    <s v="无"/>
    <n v="20"/>
    <n v="40"/>
    <n v="0"/>
    <n v="20"/>
    <n v="20"/>
    <n v="0"/>
    <m/>
    <s v=""/>
    <s v="网商202211"/>
    <s v="国担非专项业务"/>
    <m/>
    <s v="国担非专项业务"/>
    <m/>
    <s v="2022-12-29 14:42:22"/>
    <s v="2022-12-30 16:50:44"/>
    <s v="2022-12-09 11:25:24"/>
    <s v="刘畅之"/>
    <m/>
    <s v="省再担合规性审查通过"/>
    <s v="国担合规性审查通过"/>
    <m/>
    <n v="3"/>
    <n v="3"/>
    <n v="578"/>
    <n v="0"/>
    <n v="0"/>
    <n v="2E-3"/>
    <n v="60"/>
    <n v="60"/>
    <m/>
  </r>
  <r>
    <s v="4301122111710006"/>
    <s v="国担非专项业务"/>
    <s v="新增"/>
    <x v="7"/>
    <m/>
    <s v="湖南省融资再担保有限公司"/>
    <s v="向彭"/>
    <s v="小微企业主"/>
    <s v="居民身份证"/>
    <s v="433127199208180039"/>
    <m/>
    <m/>
    <s v="湖南青盛体育发展有限公司"/>
    <s v="91430103MA4PU74L77"/>
    <s v="私人控股"/>
    <s v="否"/>
    <s v="湖南省/长沙市/天心区"/>
    <s v="其他体育组织"/>
    <s v="其他未列明行业"/>
    <n v="150"/>
    <n v="25"/>
    <n v="3"/>
    <m/>
    <s v="微型企业"/>
    <s v="小微企业"/>
    <m/>
    <m/>
    <m/>
    <m/>
    <s v="浙江网商银行股份有限公司"/>
    <n v="17"/>
    <s v="流动资金贷款"/>
    <n v="9.8000000000000007"/>
    <s v="人民币"/>
    <s v="否"/>
    <s v="2022-11-17 00:00:00"/>
    <s v="2024-06-17 00:00:00"/>
    <m/>
    <s v="89130800031914014020221117"/>
    <m/>
    <s v="R88-57921553"/>
    <s v="GUAR89130800031914014020221117891308"/>
    <n v="1"/>
    <m/>
    <s v="无"/>
    <n v="20"/>
    <n v="40"/>
    <n v="0"/>
    <n v="20"/>
    <n v="20"/>
    <n v="0"/>
    <m/>
    <s v=""/>
    <s v="网商202211"/>
    <s v="国担非专项业务"/>
    <m/>
    <s v="国担非专项业务"/>
    <m/>
    <s v="2022-12-29 14:42:22"/>
    <s v="2022-12-30 16:50:44"/>
    <s v="2022-12-09 11:25:24"/>
    <s v="刘畅之"/>
    <m/>
    <s v="省再担合规性审查通过"/>
    <s v="国担合规性审查通过"/>
    <m/>
    <n v="17"/>
    <n v="17"/>
    <n v="578"/>
    <n v="0"/>
    <n v="0"/>
    <n v="2E-3"/>
    <n v="340"/>
    <n v="340"/>
    <m/>
  </r>
  <r>
    <s v="4301122111710007"/>
    <s v="国担非专项业务"/>
    <s v="新增"/>
    <x v="7"/>
    <m/>
    <s v="湖南省融资再担保有限公司"/>
    <s v="黄明"/>
    <s v="小微企业主"/>
    <s v="居民身份证"/>
    <s v="445281199308104401"/>
    <m/>
    <m/>
    <s v="长沙市观途旅行社有限公司"/>
    <s v="91430103MA4Q5Q5WXC"/>
    <s v="私人控股"/>
    <s v="否"/>
    <s v="湖南省/长沙市/天心区"/>
    <s v="旅行社及相关服务"/>
    <s v="租赁和商务服务业"/>
    <n v="150"/>
    <n v="25"/>
    <n v="5"/>
    <m/>
    <s v="微型企业"/>
    <s v="小微企业"/>
    <s v="8.4.0"/>
    <m/>
    <m/>
    <m/>
    <s v="浙江网商银行股份有限公司"/>
    <n v="2.1"/>
    <s v="流动资金贷款"/>
    <n v="9.8000000000000007"/>
    <s v="人民币"/>
    <s v="否"/>
    <s v="2022-11-17 00:00:00"/>
    <s v="2024-06-17 00:00:00"/>
    <m/>
    <s v="89130800039302209120221117"/>
    <m/>
    <s v="R88-57921553"/>
    <s v="GUAR89130800039302209120221117891308"/>
    <n v="1"/>
    <m/>
    <s v="无"/>
    <n v="20"/>
    <n v="40"/>
    <n v="0"/>
    <n v="20"/>
    <n v="20"/>
    <n v="0"/>
    <m/>
    <s v=""/>
    <s v="网商202211"/>
    <s v="国担非专项业务"/>
    <m/>
    <s v="国担非专项业务"/>
    <m/>
    <s v="2022-12-29 14:42:22"/>
    <s v="2022-12-30 16:50:44"/>
    <s v="2022-12-09 11:25:24"/>
    <s v="刘畅之"/>
    <m/>
    <s v="省再担合规性审查通过"/>
    <s v="国担合规性审查通过"/>
    <m/>
    <n v="2.1"/>
    <n v="2.1"/>
    <n v="578"/>
    <n v="0"/>
    <n v="0"/>
    <n v="2E-3"/>
    <n v="42"/>
    <n v="42"/>
    <m/>
  </r>
  <r>
    <s v="4301122111710008"/>
    <s v="国担非专项业务"/>
    <s v="新增"/>
    <x v="7"/>
    <m/>
    <s v="湖南省融资再担保有限公司"/>
    <s v="何学明"/>
    <s v="个体工商户"/>
    <s v="居民身份证"/>
    <s v="431026198908031634"/>
    <m/>
    <m/>
    <s v="汝城县国荣摩托车车行"/>
    <s v="92431026MA4MN2400B"/>
    <s v="私人控股"/>
    <s v="否"/>
    <s v="湖南省/郴州市/汝城县"/>
    <s v="摩托车及零配件零售"/>
    <s v="零售业"/>
    <n v="5"/>
    <n v="266.93329899999998"/>
    <n v="1"/>
    <m/>
    <s v="其他"/>
    <s v="小微企业"/>
    <m/>
    <m/>
    <m/>
    <m/>
    <s v="浙江网商银行股份有限公司"/>
    <n v="3"/>
    <s v="个人经营性贷款"/>
    <n v="8"/>
    <s v="人民币"/>
    <s v="否"/>
    <s v="2022-11-17 00:00:00"/>
    <s v="2024-06-17 00:00:00"/>
    <m/>
    <s v="89130800221939506020221117"/>
    <m/>
    <s v="R88-57921553"/>
    <s v="GUAR89130800221939506020221117891308"/>
    <n v="1"/>
    <m/>
    <s v="无"/>
    <n v="20"/>
    <n v="40"/>
    <n v="0"/>
    <n v="20"/>
    <n v="20"/>
    <n v="0"/>
    <m/>
    <s v=""/>
    <s v="网商202211"/>
    <s v="国担非专项业务"/>
    <m/>
    <s v="国担非专项业务"/>
    <m/>
    <s v="2022-12-29 14:42:22"/>
    <s v="2022-12-30 16:50:44"/>
    <s v="2022-12-09 11:25:24"/>
    <s v="刘畅之"/>
    <m/>
    <s v="省再担合规性审查通过"/>
    <s v="国担合规性审查通过"/>
    <m/>
    <n v="3"/>
    <n v="3"/>
    <n v="578"/>
    <n v="0"/>
    <n v="0"/>
    <n v="2E-3"/>
    <n v="60"/>
    <n v="60"/>
    <m/>
  </r>
  <r>
    <s v="4301122111810005"/>
    <s v="国担非专项业务"/>
    <s v="新增"/>
    <x v="7"/>
    <m/>
    <s v="湖南省融资再担保有限公司"/>
    <s v="彭昭敏"/>
    <s v="个体工商户"/>
    <s v="居民身份证"/>
    <s v="430482198702235879"/>
    <m/>
    <m/>
    <s v="常宁市彭昭敏商店"/>
    <s v="92430482MA4T0PGP5C"/>
    <s v="私人控股"/>
    <s v="否"/>
    <s v="湖南省/衡阳市/常宁市"/>
    <s v="百货零售"/>
    <s v="零售业"/>
    <n v="5"/>
    <n v="495"/>
    <n v="1"/>
    <m/>
    <s v="其他"/>
    <s v="小微企业"/>
    <m/>
    <m/>
    <m/>
    <m/>
    <s v="浙江网商银行股份有限公司"/>
    <n v="2"/>
    <s v="个人经营性贷款"/>
    <n v="8.8000000000000007"/>
    <s v="人民币"/>
    <s v="否"/>
    <s v="2022-11-18 00:00:00"/>
    <s v="2024-06-18 00:00:00"/>
    <m/>
    <s v="89130800001806713120221118"/>
    <m/>
    <s v="R88-57921553"/>
    <s v="GUAR89130800001806713120221118891308"/>
    <n v="1"/>
    <m/>
    <s v="无"/>
    <n v="20"/>
    <n v="40"/>
    <n v="0"/>
    <n v="20"/>
    <n v="20"/>
    <n v="0"/>
    <m/>
    <s v=""/>
    <s v="网商202211"/>
    <s v="国担非专项业务"/>
    <m/>
    <s v="国担非专项业务"/>
    <m/>
    <s v="2022-12-29 14:42:22"/>
    <s v="2022-12-30 16:50:24"/>
    <s v="2022-12-09 11:25:24"/>
    <s v="刘畅之"/>
    <m/>
    <s v="省再担合规性审查通过"/>
    <s v="国担合规性审查通过"/>
    <m/>
    <n v="2"/>
    <n v="2"/>
    <n v="578"/>
    <n v="0"/>
    <n v="0"/>
    <n v="2E-3"/>
    <n v="40"/>
    <n v="40"/>
    <m/>
  </r>
  <r>
    <s v="4301122111810006"/>
    <s v="国担非专项业务"/>
    <s v="新增"/>
    <x v="7"/>
    <m/>
    <s v="湖南省融资再担保有限公司"/>
    <s v="陈薇"/>
    <s v="小微企业主"/>
    <s v="居民身份证"/>
    <s v="360311198909290024"/>
    <m/>
    <m/>
    <s v="长沙东尔电子商务有限公司"/>
    <s v="91430103MA7AHT8L3E"/>
    <s v="私人控股"/>
    <s v="否"/>
    <s v="湖南省/长沙市/天心区"/>
    <s v="互联网零售"/>
    <s v="零售业"/>
    <n v="20"/>
    <n v="135.76"/>
    <n v="1"/>
    <m/>
    <s v="微型企业"/>
    <s v="小微企业"/>
    <m/>
    <m/>
    <m/>
    <m/>
    <s v="浙江网商银行股份有限公司"/>
    <n v="2"/>
    <s v="流动资金贷款"/>
    <n v="9.8000000000000007"/>
    <s v="人民币"/>
    <s v="否"/>
    <s v="2022-11-18 00:00:00"/>
    <s v="2024-06-18 00:00:00"/>
    <m/>
    <s v="89130800002176603620221118"/>
    <m/>
    <s v="R88-57921553"/>
    <s v="GUAR89130800002176603620221118891308"/>
    <n v="1"/>
    <m/>
    <s v="无"/>
    <n v="20"/>
    <n v="40"/>
    <n v="0"/>
    <n v="20"/>
    <n v="20"/>
    <n v="0"/>
    <m/>
    <s v=""/>
    <s v="网商202211"/>
    <s v="国担非专项业务"/>
    <m/>
    <s v="国担非专项业务"/>
    <m/>
    <s v="2022-12-29 14:42:22"/>
    <s v="2022-12-30 16:50:44"/>
    <s v="2022-12-09 11:25:24"/>
    <s v="刘畅之"/>
    <m/>
    <s v="省再担合规性审查通过"/>
    <s v="国担合规性审查通过"/>
    <m/>
    <n v="2"/>
    <n v="2"/>
    <n v="578"/>
    <n v="0"/>
    <n v="0"/>
    <n v="2E-3"/>
    <n v="40"/>
    <n v="40"/>
    <m/>
  </r>
  <r>
    <s v="4301122111810007"/>
    <s v="国担非专项业务"/>
    <s v="新增"/>
    <x v="7"/>
    <m/>
    <s v="湖南省融资再担保有限公司"/>
    <s v="赖俊"/>
    <s v="小微企业主"/>
    <s v="居民身份证"/>
    <s v="431002198302061010"/>
    <m/>
    <m/>
    <s v="湖南佳诚智能科技有限公司"/>
    <s v="91431003MA4R0QYW8C"/>
    <s v="私人控股"/>
    <s v="否"/>
    <s v="湖南省/郴州市/苏仙区"/>
    <s v="信息系统集成服务"/>
    <s v="软件和信息技术服务业"/>
    <n v="650"/>
    <n v="150"/>
    <n v="4"/>
    <m/>
    <s v="微型企业"/>
    <s v="小微企业"/>
    <s v="1.3.4"/>
    <m/>
    <m/>
    <m/>
    <s v="浙江网商银行股份有限公司"/>
    <n v="29"/>
    <s v="流动资金贷款"/>
    <n v="8"/>
    <s v="人民币"/>
    <s v="否"/>
    <s v="2022-11-18 00:00:00"/>
    <s v="2024-06-18 00:00:00"/>
    <m/>
    <s v="89130800007601206520221118"/>
    <m/>
    <s v="R88-57921553"/>
    <s v="GUAR89130800007601206520221118891308"/>
    <n v="1"/>
    <m/>
    <s v="无"/>
    <n v="20"/>
    <n v="40"/>
    <n v="0"/>
    <n v="20"/>
    <n v="20"/>
    <n v="0"/>
    <m/>
    <s v=""/>
    <s v="网商202211"/>
    <s v="国担非专项业务"/>
    <m/>
    <s v="国担非专项业务"/>
    <m/>
    <s v="2022-12-29 14:42:22"/>
    <s v="2022-12-30 16:50:44"/>
    <s v="2022-12-09 11:25:24"/>
    <s v="刘畅之"/>
    <m/>
    <s v="省再担合规性审查通过"/>
    <s v="国担合规性审查通过"/>
    <m/>
    <n v="29"/>
    <n v="29"/>
    <n v="578"/>
    <n v="0"/>
    <n v="0"/>
    <n v="2E-3"/>
    <n v="580"/>
    <n v="580"/>
    <m/>
  </r>
  <r>
    <s v="4301122111810008"/>
    <s v="国担非专项业务"/>
    <s v="新增"/>
    <x v="7"/>
    <m/>
    <s v="湖南省融资再担保有限公司"/>
    <s v="曾绍东"/>
    <s v="小微企业主"/>
    <s v="居民身份证"/>
    <s v="430281198209044836"/>
    <m/>
    <m/>
    <s v="湖南省东君盛翔服饰有限公司"/>
    <s v="91430281MA4L3W1W5J"/>
    <s v="私人控股"/>
    <s v="否"/>
    <s v="湖南省/株洲市/醴陵市"/>
    <s v="服饰制造"/>
    <s v="工业"/>
    <n v="1000"/>
    <n v="400"/>
    <n v="7"/>
    <m/>
    <s v="微型企业"/>
    <s v="小微企业"/>
    <m/>
    <m/>
    <m/>
    <m/>
    <s v="浙江网商银行股份有限公司"/>
    <n v="15"/>
    <s v="流动资金贷款"/>
    <n v="9.8000000000000007"/>
    <s v="人民币"/>
    <s v="否"/>
    <s v="2022-11-18 00:00:00"/>
    <s v="2024-06-18 00:00:00"/>
    <m/>
    <s v="89130800008298000020221118"/>
    <m/>
    <s v="R88-57921553"/>
    <s v="GUAR89130800008298000020221118891308"/>
    <n v="1"/>
    <m/>
    <s v="无"/>
    <n v="20"/>
    <n v="40"/>
    <n v="0"/>
    <n v="20"/>
    <n v="20"/>
    <n v="0"/>
    <m/>
    <s v=""/>
    <s v="网商202211"/>
    <s v="国担非专项业务"/>
    <m/>
    <s v="国担非专项业务"/>
    <m/>
    <s v="2022-12-29 14:42:22"/>
    <s v="2022-12-30 16:50:44"/>
    <s v="2022-12-09 11:25:24"/>
    <s v="刘畅之"/>
    <m/>
    <s v="省再担合规性审查通过"/>
    <s v="国担合规性审查通过"/>
    <m/>
    <n v="15"/>
    <n v="15"/>
    <n v="578"/>
    <n v="0"/>
    <n v="0"/>
    <n v="2E-3"/>
    <n v="300"/>
    <n v="300"/>
    <m/>
  </r>
  <r>
    <s v="4301122111810009"/>
    <s v="国担非专项业务"/>
    <s v="新增"/>
    <x v="7"/>
    <m/>
    <s v="湖南省融资再担保有限公司"/>
    <s v="胡庆"/>
    <s v="小微企业主"/>
    <s v="居民身份证"/>
    <s v="430621199308160410"/>
    <m/>
    <m/>
    <s v="长沙兰讯互动网络科技有限公司"/>
    <s v="91430100MA4QKF0U3E"/>
    <s v="私人控股"/>
    <s v="否"/>
    <s v="湖南省/长沙市/长沙县"/>
    <s v="互联网接入及相关服务"/>
    <s v="信息传输业"/>
    <n v="1"/>
    <n v="894.42"/>
    <n v="4"/>
    <m/>
    <s v="微型企业"/>
    <s v="小微企业"/>
    <s v="1.1.5"/>
    <m/>
    <m/>
    <m/>
    <s v="浙江网商银行股份有限公司"/>
    <n v="9"/>
    <s v="流动资金贷款"/>
    <n v="8.1"/>
    <s v="人民币"/>
    <s v="否"/>
    <s v="2022-11-18 00:00:00"/>
    <s v="2024-06-18 00:00:00"/>
    <m/>
    <s v="89130800053711708520221118"/>
    <m/>
    <s v="R88-57921553"/>
    <s v="GUAR89130800053711708520221118891308"/>
    <n v="1"/>
    <m/>
    <s v="无"/>
    <n v="20"/>
    <n v="40"/>
    <n v="0"/>
    <n v="20"/>
    <n v="20"/>
    <n v="0"/>
    <m/>
    <s v=""/>
    <s v="网商202211"/>
    <s v="国担非专项业务"/>
    <m/>
    <s v="国担非专项业务"/>
    <m/>
    <s v="2022-12-29 14:42:22"/>
    <s v="2022-12-30 16:50:24"/>
    <s v="2022-12-09 11:25:24"/>
    <s v="刘畅之"/>
    <m/>
    <s v="省再担合规性审查通过"/>
    <s v="国担合规性审查通过"/>
    <m/>
    <n v="9"/>
    <n v="9"/>
    <n v="578"/>
    <n v="0"/>
    <n v="0"/>
    <n v="2E-3"/>
    <n v="180"/>
    <n v="180"/>
    <m/>
  </r>
  <r>
    <s v="4301122111810010"/>
    <s v="国担非专项业务"/>
    <s v="新增"/>
    <x v="7"/>
    <m/>
    <s v="湖南省融资再担保有限公司"/>
    <s v="王双燕"/>
    <s v="小微企业主"/>
    <s v="居民身份证"/>
    <s v="422424197404063038"/>
    <m/>
    <m/>
    <s v="湖南时浩商贸有限公司"/>
    <s v="91430111058001006K"/>
    <s v="私人控股"/>
    <s v="否"/>
    <s v="湖南省/长沙市/雨花区"/>
    <s v="酒、饮料及茶叶批发"/>
    <s v="批发业"/>
    <n v="650"/>
    <n v="1500"/>
    <n v="2"/>
    <m/>
    <s v="微型企业"/>
    <s v="小微企业"/>
    <m/>
    <m/>
    <m/>
    <m/>
    <s v="浙江网商银行股份有限公司"/>
    <n v="17"/>
    <s v="流动资金贷款"/>
    <n v="8.7200000000000006"/>
    <s v="人民币"/>
    <s v="否"/>
    <s v="2022-11-18 00:00:00"/>
    <s v="2024-06-18 00:00:00"/>
    <m/>
    <s v="89130800125973406820221118"/>
    <m/>
    <s v="R88-57921553"/>
    <s v="GUAR89130800125973406820221118891308"/>
    <n v="1"/>
    <m/>
    <s v="无"/>
    <n v="20"/>
    <n v="40"/>
    <n v="0"/>
    <n v="20"/>
    <n v="20"/>
    <n v="0"/>
    <m/>
    <s v=""/>
    <s v="网商202211"/>
    <s v="国担非专项业务"/>
    <m/>
    <s v="国担非专项业务"/>
    <m/>
    <s v="2022-12-29 14:42:22"/>
    <s v="2022-12-30 16:50:24"/>
    <s v="2022-12-09 11:25:24"/>
    <s v="刘畅之"/>
    <m/>
    <s v="省再担合规性审查通过"/>
    <s v="国担合规性审查通过"/>
    <m/>
    <n v="17"/>
    <n v="17"/>
    <n v="578"/>
    <n v="0"/>
    <n v="0"/>
    <n v="2E-3"/>
    <n v="340"/>
    <n v="340"/>
    <m/>
  </r>
  <r>
    <s v="4301122111810011"/>
    <s v="国担非专项业务"/>
    <s v="新增"/>
    <x v="7"/>
    <m/>
    <s v="湖南省融资再担保有限公司"/>
    <s v="杨凯"/>
    <s v="小微企业主"/>
    <s v="居民身份证"/>
    <s v="430204196201014032"/>
    <m/>
    <m/>
    <s v="株洲市精彩印刷有限公司"/>
    <s v="91430203799117567F"/>
    <s v="私人控股"/>
    <s v="否"/>
    <s v="湖南省/株洲市/芦淞区"/>
    <s v="其他广告服务"/>
    <s v="租赁和商务服务业"/>
    <n v="150"/>
    <n v="25"/>
    <n v="3"/>
    <m/>
    <s v="微型企业"/>
    <s v="小微企业"/>
    <s v="8.4.0"/>
    <m/>
    <m/>
    <m/>
    <s v="浙江网商银行股份有限公司"/>
    <n v="5"/>
    <s v="流动资金贷款"/>
    <n v="9.8000000000000007"/>
    <s v="人民币"/>
    <s v="否"/>
    <s v="2022-11-18 00:00:00"/>
    <s v="2024-06-18 00:00:00"/>
    <m/>
    <s v="89130800173169701220221118"/>
    <m/>
    <s v="R88-57921553"/>
    <s v="GUAR89130800173169701220221118891308"/>
    <n v="1"/>
    <m/>
    <s v="无"/>
    <n v="20"/>
    <n v="40"/>
    <n v="0"/>
    <n v="20"/>
    <n v="20"/>
    <n v="0"/>
    <m/>
    <s v=""/>
    <s v="网商202211"/>
    <s v="国担非专项业务"/>
    <m/>
    <s v="国担非专项业务"/>
    <m/>
    <s v="2022-12-29 14:42:22"/>
    <s v="2022-12-30 16:50:03"/>
    <s v="2022-12-09 11:25:24"/>
    <s v="刘畅之"/>
    <m/>
    <s v="省再担合规性审查通过"/>
    <s v="国担合规性审查通过"/>
    <m/>
    <n v="5"/>
    <n v="5"/>
    <n v="578"/>
    <n v="0"/>
    <n v="0"/>
    <n v="2E-3"/>
    <n v="100"/>
    <n v="100"/>
    <m/>
  </r>
  <r>
    <s v="4301122111810012"/>
    <s v="国担非专项业务"/>
    <s v="新增"/>
    <x v="7"/>
    <m/>
    <s v="湖南省融资再担保有限公司"/>
    <s v="邓立志"/>
    <s v="小微企业主"/>
    <s v="居民身份证"/>
    <s v="430421198003143710"/>
    <m/>
    <m/>
    <s v="衡阳市南岳区野马网吧"/>
    <s v="91430412MA4L76A60U"/>
    <s v="私人控股"/>
    <s v="否"/>
    <s v="湖南省/衡阳市/南岳区"/>
    <s v="互联网其他信息服务"/>
    <s v="信息传输业"/>
    <n v="650"/>
    <n v="150"/>
    <n v="4"/>
    <m/>
    <s v="微型企业"/>
    <s v="小微企业"/>
    <s v="1.4.4"/>
    <m/>
    <m/>
    <m/>
    <s v="浙江网商银行股份有限公司"/>
    <n v="7"/>
    <s v="流动资金贷款"/>
    <n v="8"/>
    <s v="人民币"/>
    <s v="否"/>
    <s v="2022-11-18 00:00:00"/>
    <s v="2024-06-18 00:00:00"/>
    <m/>
    <s v="89130800216841407020221118"/>
    <m/>
    <s v="R88-57921553"/>
    <s v="GUAR89130800216841407020221118891308"/>
    <n v="1"/>
    <m/>
    <s v="无"/>
    <n v="20"/>
    <n v="40"/>
    <n v="0"/>
    <n v="20"/>
    <n v="20"/>
    <n v="0"/>
    <m/>
    <s v=""/>
    <s v="网商202211"/>
    <s v="国担非专项业务"/>
    <m/>
    <s v="国担非专项业务"/>
    <m/>
    <s v="2022-12-29 14:42:22"/>
    <s v="2022-12-30 16:50:24"/>
    <s v="2022-12-09 11:25:24"/>
    <s v="刘畅之"/>
    <m/>
    <s v="省再担合规性审查通过"/>
    <s v="国担合规性审查通过"/>
    <m/>
    <n v="7"/>
    <n v="7"/>
    <n v="578"/>
    <n v="0"/>
    <n v="0"/>
    <n v="2E-3"/>
    <n v="140"/>
    <n v="140"/>
    <m/>
  </r>
  <r>
    <s v="4301122111810013"/>
    <s v="国担非专项业务"/>
    <s v="新增"/>
    <x v="7"/>
    <m/>
    <s v="湖南省融资再担保有限公司"/>
    <s v="夏利"/>
    <s v="个体工商户"/>
    <s v="居民身份证"/>
    <s v="431224198812151090"/>
    <m/>
    <m/>
    <s v="溆浦县远成环保炭"/>
    <s v="92431224MA4Q5HD71N"/>
    <s v="私人控股"/>
    <s v="否"/>
    <s v="湖南省/怀化市/溆浦县"/>
    <s v="其他综合零售"/>
    <s v="零售业"/>
    <n v="5"/>
    <n v="463"/>
    <n v="1"/>
    <m/>
    <s v="其他"/>
    <s v="小微企业"/>
    <m/>
    <m/>
    <m/>
    <m/>
    <s v="浙江网商银行股份有限公司"/>
    <n v="2"/>
    <s v="个人经营性贷款"/>
    <n v="8"/>
    <s v="人民币"/>
    <s v="否"/>
    <s v="2022-11-18 00:00:00"/>
    <s v="2024-06-18 00:00:00"/>
    <m/>
    <s v="89130800259615114920221118"/>
    <m/>
    <s v="R88-57921553"/>
    <s v="GUAR89130800259615114920221118891308"/>
    <n v="1"/>
    <m/>
    <s v="无"/>
    <n v="20"/>
    <n v="40"/>
    <n v="0"/>
    <n v="20"/>
    <n v="20"/>
    <n v="0"/>
    <m/>
    <s v=""/>
    <s v="网商202211"/>
    <s v="国担非专项业务"/>
    <m/>
    <s v="国担非专项业务"/>
    <m/>
    <s v="2022-12-29 14:42:22"/>
    <s v="2022-12-30 16:50:24"/>
    <s v="2022-12-09 11:25:24"/>
    <s v="刘畅之"/>
    <m/>
    <s v="省再担合规性审查通过"/>
    <s v="国担合规性审查通过"/>
    <m/>
    <n v="2"/>
    <n v="2"/>
    <n v="578"/>
    <n v="0"/>
    <n v="0"/>
    <n v="2E-3"/>
    <n v="40"/>
    <n v="40"/>
    <m/>
  </r>
  <r>
    <s v="4301122111810014"/>
    <s v="国担非专项业务"/>
    <s v="新增"/>
    <x v="7"/>
    <m/>
    <s v="湖南省融资再担保有限公司"/>
    <s v="陈勇"/>
    <s v="小微企业主"/>
    <s v="居民身份证"/>
    <s v="43012119760102231X"/>
    <m/>
    <m/>
    <s v="长沙聚德斯汽车配件有限公司"/>
    <s v="91430121595480823Q"/>
    <s v="私人控股"/>
    <s v="否"/>
    <s v="湖南省/长沙市/长沙县"/>
    <s v="其他未列明零售业"/>
    <s v="零售业"/>
    <n v="200"/>
    <n v="50"/>
    <n v="1"/>
    <m/>
    <s v="微型企业"/>
    <s v="小微企业"/>
    <m/>
    <m/>
    <m/>
    <m/>
    <s v="浙江网商银行股份有限公司"/>
    <n v="17"/>
    <s v="流动资金贷款"/>
    <n v="9"/>
    <s v="人民币"/>
    <s v="否"/>
    <s v="2022-11-18 00:00:00"/>
    <s v="2024-06-18 00:00:00"/>
    <m/>
    <s v="89130800274373401220221118"/>
    <m/>
    <s v="R88-57921553"/>
    <s v="GUAR89130800274373401220221118891308"/>
    <n v="1"/>
    <m/>
    <s v="无"/>
    <n v="20"/>
    <n v="40"/>
    <n v="0"/>
    <n v="20"/>
    <n v="20"/>
    <n v="0"/>
    <m/>
    <s v=""/>
    <s v="网商202211"/>
    <s v="国担非专项业务"/>
    <m/>
    <s v="国担非专项业务"/>
    <m/>
    <s v="2022-12-29 14:42:22"/>
    <s v="2022-12-30 16:50:44"/>
    <s v="2022-12-09 11:25:24"/>
    <s v="刘畅之"/>
    <m/>
    <s v="省再担合规性审查通过"/>
    <s v="国担合规性审查通过"/>
    <m/>
    <n v="17"/>
    <n v="17"/>
    <n v="578"/>
    <n v="0"/>
    <n v="0"/>
    <n v="2E-3"/>
    <n v="340"/>
    <n v="340"/>
    <m/>
  </r>
  <r>
    <s v="4301122111810015"/>
    <s v="国担非专项业务"/>
    <s v="新增"/>
    <x v="7"/>
    <m/>
    <s v="湖南省融资再担保有限公司"/>
    <s v="康钦觉"/>
    <s v="小微企业主"/>
    <s v="居民身份证"/>
    <s v="432524199308167415"/>
    <m/>
    <m/>
    <s v="湖南亿捷企业管理咨询有限公司"/>
    <s v="91431322MA7FCG7K0K"/>
    <s v="私人控股"/>
    <s v="否"/>
    <s v="湖南省/娄底市/新化县"/>
    <s v="社会经济咨询"/>
    <s v="租赁和商务服务业"/>
    <n v="200"/>
    <n v="500"/>
    <n v="4"/>
    <m/>
    <s v="微型企业"/>
    <s v="小微企业"/>
    <m/>
    <m/>
    <m/>
    <m/>
    <s v="浙江网商银行股份有限公司"/>
    <n v="2"/>
    <s v="流动资金贷款"/>
    <n v="9"/>
    <s v="人民币"/>
    <s v="否"/>
    <s v="2022-11-18 00:00:00"/>
    <s v="2024-06-18 00:00:00"/>
    <m/>
    <s v="89130800328021904620221118"/>
    <m/>
    <s v="R88-57921553"/>
    <s v="GUAR89130800328021904620221118891308"/>
    <n v="1"/>
    <m/>
    <s v="无"/>
    <n v="20"/>
    <n v="40"/>
    <n v="0"/>
    <n v="20"/>
    <n v="20"/>
    <n v="0"/>
    <m/>
    <s v=""/>
    <s v="网商202211"/>
    <s v="国担非专项业务"/>
    <m/>
    <s v="国担非专项业务"/>
    <m/>
    <s v="2022-12-29 14:42:22"/>
    <s v="2022-12-30 16:50:03"/>
    <s v="2022-12-09 11:25:24"/>
    <s v="刘畅之"/>
    <m/>
    <s v="省再担合规性审查通过"/>
    <s v="国担合规性审查通过"/>
    <m/>
    <n v="2"/>
    <n v="2"/>
    <n v="578"/>
    <n v="0"/>
    <n v="0"/>
    <n v="2E-3"/>
    <n v="40"/>
    <n v="40"/>
    <m/>
  </r>
  <r>
    <s v="4301122111810016"/>
    <s v="国担非专项业务"/>
    <s v="新增"/>
    <x v="7"/>
    <m/>
    <s v="湖南省融资再担保有限公司"/>
    <s v="李凌俊"/>
    <s v="小微企业主"/>
    <s v="居民身份证"/>
    <s v="431023198407140016"/>
    <m/>
    <m/>
    <s v="永兴县盛航贵金属贸易有限公司"/>
    <s v="91431023MA7DJNPJ27"/>
    <s v="私人控股"/>
    <s v="否"/>
    <s v="湖南省/郴州市/永兴县"/>
    <s v="金属及金属矿批发"/>
    <s v="批发业"/>
    <n v="800"/>
    <n v="263.36669899999998"/>
    <n v="1"/>
    <m/>
    <s v="微型企业"/>
    <s v="小微企业"/>
    <m/>
    <m/>
    <m/>
    <m/>
    <s v="浙江网商银行股份有限公司"/>
    <n v="6"/>
    <s v="流动资金贷款"/>
    <n v="6.2"/>
    <s v="人民币"/>
    <s v="否"/>
    <s v="2022-11-18 00:00:00"/>
    <s v="2024-06-18 00:00:00"/>
    <m/>
    <s v="89130800539152600420221118"/>
    <m/>
    <s v="R88-57921553"/>
    <s v="GUAR89130800539152600420221118891308"/>
    <n v="1"/>
    <m/>
    <s v="无"/>
    <n v="20"/>
    <n v="40"/>
    <n v="0"/>
    <n v="20"/>
    <n v="20"/>
    <n v="0"/>
    <m/>
    <s v=""/>
    <s v="网商202211"/>
    <s v="国担非专项业务"/>
    <m/>
    <s v="国担非专项业务"/>
    <m/>
    <s v="2022-12-29 14:42:22"/>
    <s v="2022-12-30 16:50:24"/>
    <s v="2022-12-09 11:25:24"/>
    <s v="刘畅之"/>
    <m/>
    <s v="省再担合规性审查通过"/>
    <s v="国担合规性审查通过"/>
    <m/>
    <n v="6"/>
    <n v="6"/>
    <n v="578"/>
    <n v="0"/>
    <n v="0"/>
    <n v="2E-3"/>
    <n v="120"/>
    <n v="120"/>
    <m/>
  </r>
  <r>
    <s v="4301122111910001"/>
    <s v="国担非专项业务"/>
    <s v="新增"/>
    <x v="7"/>
    <m/>
    <s v="湖南省融资再担保有限公司"/>
    <s v="陈鹏伟"/>
    <s v="小微企业主"/>
    <s v="居民身份证"/>
    <s v="430426199301106172"/>
    <m/>
    <m/>
    <s v="湖南深湘传媒有限公司"/>
    <s v="91430103MA4RBXBGX7"/>
    <s v="私人控股"/>
    <s v="否"/>
    <s v="湖南省/长沙市/天心区"/>
    <s v="互联网其他信息服务"/>
    <s v="信息传输业"/>
    <n v="200"/>
    <n v="150"/>
    <n v="4"/>
    <m/>
    <s v="微型企业"/>
    <s v="小微企业"/>
    <s v="1.4.4"/>
    <m/>
    <m/>
    <m/>
    <s v="浙江网商银行股份有限公司"/>
    <n v="18"/>
    <s v="流动资金贷款"/>
    <n v="8"/>
    <s v="人民币"/>
    <s v="否"/>
    <s v="2022-11-19 00:00:00"/>
    <s v="2024-06-19 00:00:00"/>
    <m/>
    <s v="89130800001683706220221119"/>
    <m/>
    <s v="R88-57921553"/>
    <s v="GUAR89130800001683706220221119891308"/>
    <n v="1"/>
    <m/>
    <s v="无"/>
    <n v="20"/>
    <n v="40"/>
    <n v="0"/>
    <n v="20"/>
    <n v="20"/>
    <n v="0"/>
    <m/>
    <s v=""/>
    <s v="网商202211"/>
    <s v="国担非专项业务"/>
    <m/>
    <s v="国担非专项业务"/>
    <m/>
    <s v="2022-12-29 14:42:22"/>
    <s v="2022-12-30 16:50:24"/>
    <s v="2022-12-09 11:25:24"/>
    <s v="刘畅之"/>
    <m/>
    <s v="省再担合规性审查通过"/>
    <s v="国担合规性审查通过"/>
    <m/>
    <n v="18"/>
    <n v="18"/>
    <n v="578"/>
    <n v="0"/>
    <n v="0"/>
    <n v="2E-3"/>
    <n v="360"/>
    <n v="360"/>
    <m/>
  </r>
  <r>
    <s v="4301122111910002"/>
    <s v="国担非专项业务"/>
    <s v="新增"/>
    <x v="7"/>
    <m/>
    <s v="湖南省融资再担保有限公司"/>
    <s v="周军"/>
    <s v="小微企业主"/>
    <s v="居民身份证"/>
    <s v="430981198304153019"/>
    <m/>
    <m/>
    <s v="深圳市深安企业有限公司湖南分公司"/>
    <s v="91430900MA4PP6X85A"/>
    <s v="私人控股"/>
    <s v="否"/>
    <s v="湖南省/益阳市/资阳区"/>
    <s v="公共建筑装饰和装修"/>
    <s v="建筑业"/>
    <n v="0.01"/>
    <n v="2988"/>
    <n v="1"/>
    <m/>
    <s v="微型企业"/>
    <s v="小微企业"/>
    <m/>
    <m/>
    <m/>
    <m/>
    <s v="浙江网商银行股份有限公司"/>
    <n v="2"/>
    <s v="流动资金贷款"/>
    <n v="7.1"/>
    <s v="人民币"/>
    <s v="否"/>
    <s v="2022-11-19 00:00:00"/>
    <s v="2024-06-19 00:00:00"/>
    <m/>
    <s v="89130800014938102520221119"/>
    <m/>
    <s v="R88-57921553"/>
    <s v="GUAR89130800014938102520221119891308"/>
    <n v="1"/>
    <m/>
    <s v="无"/>
    <n v="20"/>
    <n v="40"/>
    <n v="0"/>
    <n v="20"/>
    <n v="20"/>
    <n v="0"/>
    <m/>
    <s v=""/>
    <s v="网商202211"/>
    <s v="国担非专项业务"/>
    <m/>
    <s v="国担非专项业务"/>
    <m/>
    <s v="2022-12-29 14:42:22"/>
    <s v="2022-12-30 16:50:03"/>
    <s v="2022-12-09 11:25:24"/>
    <s v="刘畅之"/>
    <m/>
    <s v="省再担合规性审查通过"/>
    <s v="国担合规性审查通过"/>
    <m/>
    <n v="2"/>
    <n v="2"/>
    <n v="578"/>
    <n v="0"/>
    <n v="0"/>
    <n v="2E-3"/>
    <n v="40"/>
    <n v="40"/>
    <m/>
  </r>
  <r>
    <s v="4301122111910003"/>
    <s v="国担非专项业务"/>
    <s v="新增"/>
    <x v="7"/>
    <m/>
    <s v="湖南省融资再担保有限公司"/>
    <s v="周军"/>
    <s v="小微企业主"/>
    <s v="居民身份证"/>
    <s v="430422198410150519"/>
    <m/>
    <m/>
    <s v="湖南达宸项目管理有限公司"/>
    <s v="91430400MA4PQHNU7R"/>
    <s v="私人控股"/>
    <s v="否"/>
    <s v="湖南省/衡阳市/南岳区"/>
    <s v="工程管理服务"/>
    <s v="其他未列明行业"/>
    <n v="150"/>
    <n v="25"/>
    <n v="3"/>
    <m/>
    <s v="微型企业"/>
    <s v="小微企业"/>
    <s v="2.5.5"/>
    <m/>
    <m/>
    <m/>
    <s v="浙江网商银行股份有限公司"/>
    <n v="13.9"/>
    <s v="流动资金贷款"/>
    <n v="9.8000000000000007"/>
    <s v="人民币"/>
    <s v="否"/>
    <s v="2022-11-19 00:00:00"/>
    <s v="2024-06-19 00:00:00"/>
    <m/>
    <s v="89130800040189900220221119"/>
    <m/>
    <s v="R88-57921553"/>
    <s v="GUAR89130800040189900220221119891308"/>
    <n v="1"/>
    <m/>
    <s v="无"/>
    <n v="20"/>
    <n v="40"/>
    <n v="0"/>
    <n v="20"/>
    <n v="20"/>
    <n v="0"/>
    <m/>
    <s v=""/>
    <s v="网商202211"/>
    <s v="国担非专项业务"/>
    <m/>
    <s v="国担非专项业务"/>
    <m/>
    <s v="2022-12-29 14:42:22"/>
    <s v="2022-12-30 16:50:44"/>
    <s v="2022-12-09 11:25:24"/>
    <s v="刘畅之"/>
    <m/>
    <s v="省再担合规性审查通过"/>
    <s v="国担合规性审查通过"/>
    <m/>
    <n v="13.9"/>
    <n v="13.9"/>
    <n v="578"/>
    <n v="0"/>
    <n v="0"/>
    <n v="2E-3"/>
    <n v="278"/>
    <n v="278"/>
    <m/>
  </r>
  <r>
    <s v="4301122111910004"/>
    <s v="国担非专项业务"/>
    <s v="新增"/>
    <x v="7"/>
    <m/>
    <s v="湖南省融资再担保有限公司"/>
    <s v="李秋霖"/>
    <s v="小微企业主"/>
    <s v="居民身份证"/>
    <s v="430702198810080514"/>
    <m/>
    <m/>
    <s v="常德市德速汽车服务有限公司"/>
    <s v="91430700MA4QHGWLXD"/>
    <s v="私人控股"/>
    <s v="否"/>
    <s v="湖南省/常德市/武陵区"/>
    <s v="汽车修理与维护"/>
    <s v="其他未列明行业"/>
    <n v="50"/>
    <n v="650"/>
    <n v="4"/>
    <m/>
    <s v="微型企业"/>
    <s v="小微企业"/>
    <s v="5.4.1"/>
    <m/>
    <m/>
    <m/>
    <s v="浙江网商银行股份有限公司"/>
    <n v="2"/>
    <s v="流动资金贷款"/>
    <n v="9.8000000000000007"/>
    <s v="人民币"/>
    <s v="否"/>
    <s v="2022-11-19 00:00:00"/>
    <s v="2024-06-19 00:00:00"/>
    <m/>
    <s v="89130800044080813320221119"/>
    <m/>
    <s v="R88-57921553"/>
    <s v="GUAR89130800044080813320221119891308"/>
    <n v="1"/>
    <m/>
    <s v="无"/>
    <n v="20"/>
    <n v="40"/>
    <n v="0"/>
    <n v="20"/>
    <n v="20"/>
    <n v="0"/>
    <m/>
    <s v=""/>
    <s v="网商202211"/>
    <s v="国担非专项业务"/>
    <m/>
    <s v="国担非专项业务"/>
    <m/>
    <s v="2022-12-29 14:42:22"/>
    <s v="2022-12-30 16:50:44"/>
    <s v="2022-12-09 11:25:24"/>
    <s v="刘畅之"/>
    <m/>
    <s v="省再担合规性审查通过"/>
    <s v="国担合规性审查通过"/>
    <m/>
    <n v="2"/>
    <n v="2"/>
    <n v="578"/>
    <n v="0"/>
    <n v="0"/>
    <n v="2E-3"/>
    <n v="40"/>
    <n v="40"/>
    <m/>
  </r>
  <r>
    <s v="4301122111910005"/>
    <s v="国担非专项业务"/>
    <s v="新增"/>
    <x v="7"/>
    <m/>
    <s v="湖南省融资再担保有限公司"/>
    <s v="梁春平"/>
    <s v="个体工商户"/>
    <s v="居民身份证"/>
    <s v="430422198302160074"/>
    <m/>
    <m/>
    <s v="衡东科信电脑服务部"/>
    <s v="92430424MA4N4JED44"/>
    <s v="私人控股"/>
    <s v="否"/>
    <s v="湖南省/衡阳市/衡东县"/>
    <s v="计算机、软件及辅助设备零售"/>
    <s v="零售业"/>
    <n v="6"/>
    <n v="25"/>
    <n v="1"/>
    <m/>
    <s v="其他"/>
    <s v="小微企业"/>
    <m/>
    <m/>
    <m/>
    <m/>
    <s v="浙江网商银行股份有限公司"/>
    <n v="3.3"/>
    <s v="个人经营性贷款"/>
    <n v="8"/>
    <s v="人民币"/>
    <s v="否"/>
    <s v="2022-11-19 00:00:00"/>
    <s v="2024-06-19 00:00:00"/>
    <m/>
    <s v="89130800054659510420221119"/>
    <m/>
    <s v="R88-57921553"/>
    <s v="GUAR89130800054659510420221119891308"/>
    <n v="1"/>
    <m/>
    <s v="无"/>
    <n v="20"/>
    <n v="40"/>
    <n v="0"/>
    <n v="20"/>
    <n v="20"/>
    <n v="0"/>
    <m/>
    <s v=""/>
    <s v="网商202211"/>
    <s v="国担非专项业务"/>
    <m/>
    <s v="国担非专项业务"/>
    <m/>
    <s v="2022-12-29 14:42:22"/>
    <s v="2022-12-30 16:50:44"/>
    <s v="2022-12-09 11:25:24"/>
    <s v="刘畅之"/>
    <m/>
    <s v="省再担合规性审查通过"/>
    <s v="国担合规性审查通过"/>
    <m/>
    <n v="3.3"/>
    <n v="3.3"/>
    <n v="578"/>
    <n v="0"/>
    <n v="0"/>
    <n v="2E-3"/>
    <n v="66"/>
    <n v="66"/>
    <m/>
  </r>
  <r>
    <s v="4301122111910006"/>
    <s v="国担非专项业务"/>
    <s v="新增"/>
    <x v="7"/>
    <m/>
    <s v="湖南省融资再担保有限公司"/>
    <s v="张海生"/>
    <s v="个体工商户"/>
    <s v="居民身份证"/>
    <s v="330726199012222751"/>
    <m/>
    <m/>
    <s v="沅陵县摩凡女装店"/>
    <s v="92431222MA7MAE5K8A"/>
    <s v="私人控股"/>
    <s v="否"/>
    <s v="湖南省/怀化市/沅陵县"/>
    <s v="服装零售"/>
    <s v="零售业"/>
    <n v="0.01"/>
    <n v="486"/>
    <n v="1"/>
    <m/>
    <s v="其他"/>
    <s v="小微企业"/>
    <m/>
    <m/>
    <m/>
    <m/>
    <s v="浙江网商银行股份有限公司"/>
    <n v="5"/>
    <s v="个人经营性贷款"/>
    <n v="9.8000000000000007"/>
    <s v="人民币"/>
    <s v="否"/>
    <s v="2022-11-19 00:00:00"/>
    <s v="2024-06-19 00:00:00"/>
    <m/>
    <s v="89130800099403903220221119"/>
    <m/>
    <s v="R88-57921553"/>
    <s v="GUAR89130800099403903220221119891308"/>
    <n v="1"/>
    <m/>
    <s v="无"/>
    <n v="20"/>
    <n v="40"/>
    <n v="0"/>
    <n v="20"/>
    <n v="20"/>
    <n v="0"/>
    <m/>
    <s v=""/>
    <s v="网商202211"/>
    <s v="国担非专项业务"/>
    <m/>
    <s v="国担非专项业务"/>
    <m/>
    <s v="2022-12-29 14:42:22"/>
    <s v="2022-12-30 16:50:44"/>
    <s v="2022-12-09 11:25:24"/>
    <s v="刘畅之"/>
    <m/>
    <s v="省再担合规性审查通过"/>
    <s v="国担合规性审查通过"/>
    <m/>
    <n v="5"/>
    <n v="5"/>
    <n v="578"/>
    <n v="0"/>
    <n v="0"/>
    <n v="2E-3"/>
    <n v="100"/>
    <n v="100"/>
    <m/>
  </r>
  <r>
    <s v="4301122111910007"/>
    <s v="国担非专项业务"/>
    <s v="新增"/>
    <x v="7"/>
    <m/>
    <s v="湖南省融资再担保有限公司"/>
    <s v="柳丹"/>
    <s v="个体工商户"/>
    <s v="居民身份证"/>
    <s v="43062119910917182X"/>
    <m/>
    <m/>
    <s v="岳阳县株树超市"/>
    <s v="92430621MA4QF6CM2D"/>
    <s v="私人控股"/>
    <s v="否"/>
    <s v="湖南省/岳阳市/岳阳县"/>
    <s v="其他食品零售"/>
    <s v="零售业"/>
    <n v="5"/>
    <n v="478"/>
    <n v="3"/>
    <m/>
    <s v="其他"/>
    <s v="小微企业"/>
    <m/>
    <m/>
    <m/>
    <m/>
    <s v="浙江网商银行股份有限公司"/>
    <n v="2"/>
    <s v="个人经营性贷款"/>
    <n v="8"/>
    <s v="人民币"/>
    <s v="否"/>
    <s v="2022-11-19 00:00:00"/>
    <s v="2024-06-19 00:00:00"/>
    <m/>
    <s v="89130800100887311420221119"/>
    <m/>
    <s v="R88-57921553"/>
    <s v="GUAR89130800100887311420221119891308"/>
    <n v="1"/>
    <m/>
    <s v="无"/>
    <n v="20"/>
    <n v="40"/>
    <n v="0"/>
    <n v="20"/>
    <n v="20"/>
    <n v="0"/>
    <m/>
    <s v=""/>
    <s v="网商202211"/>
    <s v="国担非专项业务"/>
    <m/>
    <s v="国担非专项业务"/>
    <m/>
    <s v="2022-12-29 14:42:22"/>
    <s v="2022-12-30 16:50:44"/>
    <s v="2022-12-09 11:25:24"/>
    <s v="刘畅之"/>
    <m/>
    <s v="省再担合规性审查通过"/>
    <s v="国担合规性审查通过"/>
    <m/>
    <n v="2"/>
    <n v="2"/>
    <n v="578"/>
    <n v="0"/>
    <n v="0"/>
    <n v="2E-3"/>
    <n v="40"/>
    <n v="40"/>
    <m/>
  </r>
  <r>
    <s v="4301122111910008"/>
    <s v="国担非专项业务"/>
    <s v="新增"/>
    <x v="7"/>
    <m/>
    <s v="湖南省融资再担保有限公司"/>
    <s v="朱恒益"/>
    <s v="个体工商户"/>
    <s v="居民身份证"/>
    <s v="430225197307193514"/>
    <m/>
    <m/>
    <s v="炎陵县策源乡炎恒农产品店"/>
    <s v="92430225MA4Q17P606"/>
    <s v="私人控股"/>
    <s v="否"/>
    <s v="湖南省/株洲市/炎陵县"/>
    <s v="其他农牧产品批发"/>
    <s v="批发业"/>
    <n v="10"/>
    <n v="1E-3"/>
    <n v="1"/>
    <m/>
    <s v="其他"/>
    <s v="小微企业"/>
    <m/>
    <m/>
    <m/>
    <m/>
    <s v="浙江网商银行股份有限公司"/>
    <n v="5"/>
    <s v="个人经营性贷款"/>
    <n v="9"/>
    <s v="人民币"/>
    <s v="否"/>
    <s v="2022-11-19 00:00:00"/>
    <s v="2024-06-19 00:00:00"/>
    <m/>
    <s v="89130800123508113520221119"/>
    <m/>
    <s v="R88-57921553"/>
    <s v="GUAR89130800123508113520221119891308"/>
    <n v="1"/>
    <m/>
    <s v="无"/>
    <n v="20"/>
    <n v="40"/>
    <n v="0"/>
    <n v="20"/>
    <n v="20"/>
    <n v="0"/>
    <m/>
    <s v=""/>
    <s v="网商202211"/>
    <s v="国担非专项业务"/>
    <m/>
    <s v="国担非专项业务"/>
    <m/>
    <s v="2022-12-29 14:42:22"/>
    <s v="2022-12-30 16:50:44"/>
    <s v="2022-12-09 11:25:24"/>
    <s v="刘畅之"/>
    <m/>
    <s v="省再担合规性审查通过"/>
    <s v="国担合规性审查通过"/>
    <m/>
    <n v="5"/>
    <n v="5"/>
    <n v="578"/>
    <n v="0"/>
    <n v="0"/>
    <n v="2E-3"/>
    <n v="100"/>
    <n v="100"/>
    <m/>
  </r>
  <r>
    <s v="4301122111910009"/>
    <s v="国担非专项业务"/>
    <s v="新增"/>
    <x v="7"/>
    <m/>
    <s v="湖南省融资再担保有限公司"/>
    <s v="曹广贵"/>
    <s v="个体工商户"/>
    <s v="居民身份证"/>
    <s v="431024199108172131"/>
    <m/>
    <m/>
    <s v="郴州市苏仙区黔坤酒业"/>
    <s v="92431003MA4NN6AT86"/>
    <s v="私人控股"/>
    <s v="否"/>
    <s v="湖南省/郴州市/苏仙区"/>
    <s v="其他食品零售"/>
    <s v="零售业"/>
    <n v="10"/>
    <n v="1E-3"/>
    <n v="3"/>
    <m/>
    <s v="其他"/>
    <s v="小微企业"/>
    <m/>
    <m/>
    <m/>
    <m/>
    <s v="浙江网商银行股份有限公司"/>
    <n v="8"/>
    <s v="个人经营性贷款"/>
    <n v="9.8000000000000007"/>
    <s v="人民币"/>
    <s v="否"/>
    <s v="2022-11-19 00:00:00"/>
    <s v="2024-06-19 00:00:00"/>
    <m/>
    <s v="89130800136745304420221119"/>
    <m/>
    <s v="R88-57921553"/>
    <s v="GUAR89130800136745304420221119891308"/>
    <n v="1"/>
    <m/>
    <s v="无"/>
    <n v="20"/>
    <n v="40"/>
    <n v="0"/>
    <n v="20"/>
    <n v="20"/>
    <n v="0"/>
    <m/>
    <s v=""/>
    <s v="网商202211"/>
    <s v="国担非专项业务"/>
    <m/>
    <s v="国担非专项业务"/>
    <m/>
    <s v="2022-12-29 14:42:22"/>
    <s v="2022-12-30 16:50:44"/>
    <s v="2022-12-09 11:25:24"/>
    <s v="刘畅之"/>
    <m/>
    <s v="省再担合规性审查通过"/>
    <s v="国担合规性审查通过"/>
    <m/>
    <n v="8"/>
    <n v="8"/>
    <n v="578"/>
    <n v="0"/>
    <n v="0"/>
    <n v="2E-3"/>
    <n v="160"/>
    <n v="160"/>
    <m/>
  </r>
  <r>
    <s v="4301122111910010"/>
    <s v="国担非专项业务"/>
    <s v="新增"/>
    <x v="7"/>
    <m/>
    <s v="湖南省融资再担保有限公司"/>
    <s v="张笑"/>
    <s v="小微企业主"/>
    <s v="居民身份证"/>
    <s v="430121198512210049"/>
    <m/>
    <m/>
    <s v="长沙涵语顺建材有限公司"/>
    <s v="91430103MA4QKY3K2U"/>
    <s v="私人控股"/>
    <s v="否"/>
    <s v="湖南省/长沙市/天心区"/>
    <s v="其他未列明批发业"/>
    <s v="批发业"/>
    <n v="12"/>
    <n v="30"/>
    <n v="2"/>
    <m/>
    <s v="微型企业"/>
    <s v="小微企业"/>
    <m/>
    <m/>
    <m/>
    <m/>
    <s v="浙江网商银行股份有限公司"/>
    <n v="22"/>
    <s v="流动资金贷款"/>
    <n v="9.8000000000000007"/>
    <s v="人民币"/>
    <s v="否"/>
    <s v="2022-11-19 00:00:00"/>
    <s v="2024-06-19 00:00:00"/>
    <m/>
    <s v="89130800211068013520221119"/>
    <m/>
    <s v="R88-57921553"/>
    <s v="GUAR89130800211068013520221119891308"/>
    <n v="1"/>
    <m/>
    <s v="无"/>
    <n v="20"/>
    <n v="40"/>
    <n v="0"/>
    <n v="20"/>
    <n v="20"/>
    <n v="0"/>
    <m/>
    <s v=""/>
    <s v="网商202211"/>
    <s v="国担非专项业务"/>
    <m/>
    <s v="国担非专项业务"/>
    <m/>
    <s v="2022-12-29 14:42:22"/>
    <s v="2022-12-30 16:50:44"/>
    <s v="2022-12-09 11:25:24"/>
    <s v="刘畅之"/>
    <m/>
    <s v="省再担合规性审查通过"/>
    <s v="国担合规性审查通过"/>
    <m/>
    <n v="22"/>
    <n v="22"/>
    <n v="578"/>
    <n v="0"/>
    <n v="0"/>
    <n v="2E-3"/>
    <n v="440"/>
    <n v="440"/>
    <m/>
  </r>
  <r>
    <s v="4301122111910011"/>
    <s v="国担非专项业务"/>
    <s v="新增"/>
    <x v="7"/>
    <m/>
    <s v="湖南省融资再担保有限公司"/>
    <s v="朱小凤"/>
    <s v="个体工商户"/>
    <s v="居民身份证"/>
    <s v="430424198301071822"/>
    <m/>
    <m/>
    <s v="衡山县心怡商店"/>
    <s v="92430423MA4RQ2KL5B"/>
    <s v="私人控股"/>
    <s v="否"/>
    <s v="湖南省/衡阳市/衡山县"/>
    <s v="其他食品零售"/>
    <s v="零售业"/>
    <n v="20"/>
    <n v="478"/>
    <n v="3"/>
    <m/>
    <s v="其他"/>
    <s v="小微企业"/>
    <m/>
    <m/>
    <m/>
    <m/>
    <s v="浙江网商银行股份有限公司"/>
    <n v="11"/>
    <s v="个人经营性贷款"/>
    <n v="9.8000000000000007"/>
    <s v="人民币"/>
    <s v="否"/>
    <s v="2022-11-19 00:00:00"/>
    <s v="2024-06-19 00:00:00"/>
    <m/>
    <s v="89130800371438611320221119"/>
    <m/>
    <s v="R88-57921553"/>
    <s v="GUAR89130800371438611320221119891308"/>
    <n v="1"/>
    <m/>
    <s v="无"/>
    <n v="20"/>
    <n v="40"/>
    <n v="0"/>
    <n v="20"/>
    <n v="20"/>
    <n v="0"/>
    <m/>
    <s v=""/>
    <s v="网商202211"/>
    <s v="国担非专项业务"/>
    <m/>
    <s v="国担非专项业务"/>
    <m/>
    <s v="2022-12-29 14:42:22"/>
    <s v="2022-12-30 16:50:44"/>
    <s v="2022-12-09 11:25:24"/>
    <s v="刘畅之"/>
    <m/>
    <s v="省再担合规性审查通过"/>
    <s v="国担合规性审查通过"/>
    <m/>
    <n v="11"/>
    <n v="11"/>
    <n v="578"/>
    <n v="0"/>
    <n v="0"/>
    <n v="2E-3"/>
    <n v="220"/>
    <n v="220"/>
    <m/>
  </r>
  <r>
    <s v="4301122112010002"/>
    <s v="国担非专项业务"/>
    <s v="新增"/>
    <x v="7"/>
    <m/>
    <s v="湖南省融资再担保有限公司"/>
    <s v="伍艺"/>
    <s v="小微企业主"/>
    <s v="居民身份证"/>
    <s v="432423196812023511"/>
    <m/>
    <m/>
    <s v="湖南港大生物科技有限公司"/>
    <s v="91430703MA4R4D7Y96"/>
    <s v="私人控股"/>
    <s v="否"/>
    <s v="湖南省/常德市/鼎城区"/>
    <s v="其他未列明制造业"/>
    <s v="工业"/>
    <n v="650"/>
    <n v="400"/>
    <n v="7"/>
    <m/>
    <s v="微型企业"/>
    <s v="小微企业"/>
    <m/>
    <m/>
    <m/>
    <m/>
    <s v="浙江网商银行股份有限公司"/>
    <n v="10"/>
    <s v="流动资金贷款"/>
    <n v="8"/>
    <s v="人民币"/>
    <s v="否"/>
    <s v="2022-11-20 00:00:00"/>
    <s v="2024-06-20 00:00:00"/>
    <m/>
    <s v="89130800001827800520221120"/>
    <m/>
    <s v="R88-57921553"/>
    <s v="GUAR89130800001827800520221120891308"/>
    <n v="1"/>
    <m/>
    <s v="无"/>
    <n v="20"/>
    <n v="40"/>
    <n v="0"/>
    <n v="20"/>
    <n v="20"/>
    <n v="0"/>
    <m/>
    <s v=""/>
    <s v="网商202211"/>
    <s v="国担非专项业务"/>
    <m/>
    <s v="国担非专项业务"/>
    <m/>
    <s v="2022-12-29 14:42:22"/>
    <s v="2022-12-30 16:50:44"/>
    <s v="2022-12-09 11:25:24"/>
    <s v="刘畅之"/>
    <m/>
    <s v="省再担合规性审查通过"/>
    <s v="国担合规性审查通过"/>
    <m/>
    <n v="10"/>
    <n v="10"/>
    <n v="578"/>
    <n v="0"/>
    <n v="0"/>
    <n v="2E-3"/>
    <n v="200"/>
    <n v="200"/>
    <m/>
  </r>
  <r>
    <s v="4301122112010003"/>
    <s v="国担非专项业务"/>
    <s v="新增"/>
    <x v="7"/>
    <m/>
    <s v="湖南省融资再担保有限公司"/>
    <s v="熊科栋"/>
    <s v="小微企业主"/>
    <s v="居民身份证"/>
    <s v="430111199001050735"/>
    <m/>
    <m/>
    <s v="湖南宗震商贸有限公司"/>
    <s v="91430111MA4QEDUQ3D"/>
    <s v="私人控股"/>
    <s v="否"/>
    <s v="湖南省/长沙市/雨花区"/>
    <s v="贸易代理"/>
    <s v="批发业"/>
    <n v="200"/>
    <n v="1582"/>
    <n v="1"/>
    <m/>
    <s v="微型企业"/>
    <s v="小微企业"/>
    <m/>
    <m/>
    <m/>
    <m/>
    <s v="浙江网商银行股份有限公司"/>
    <n v="8.5"/>
    <s v="流动资金贷款"/>
    <n v="9.8000000000000007"/>
    <s v="人民币"/>
    <s v="否"/>
    <s v="2022-11-20 00:00:00"/>
    <s v="2024-06-20 00:00:00"/>
    <m/>
    <s v="89130800007127301020221120"/>
    <m/>
    <s v="R88-57921553"/>
    <s v="GUAR89130800007127301020221120891308"/>
    <n v="1"/>
    <m/>
    <s v="无"/>
    <n v="20"/>
    <n v="40"/>
    <n v="0"/>
    <n v="20"/>
    <n v="20"/>
    <n v="0"/>
    <m/>
    <s v=""/>
    <s v="网商202211"/>
    <s v="国担非专项业务"/>
    <m/>
    <s v="国担非专项业务"/>
    <m/>
    <s v="2022-12-29 14:42:22"/>
    <s v="2022-12-30 16:50:03"/>
    <s v="2022-12-09 11:25:24"/>
    <s v="刘畅之"/>
    <m/>
    <s v="省再担合规性审查通过"/>
    <s v="国担合规性审查通过"/>
    <m/>
    <n v="8.5"/>
    <n v="8.5"/>
    <n v="578"/>
    <n v="0"/>
    <n v="0"/>
    <n v="2E-3"/>
    <n v="170"/>
    <n v="170"/>
    <m/>
  </r>
  <r>
    <s v="4301122112010004"/>
    <s v="国担非专项业务"/>
    <s v="新增"/>
    <x v="7"/>
    <m/>
    <s v="湖南省融资再担保有限公司"/>
    <s v="何利强"/>
    <s v="小微企业主"/>
    <s v="居民身份证"/>
    <s v="430121197411093117"/>
    <m/>
    <m/>
    <s v="长沙合吾一般旅馆有限公司"/>
    <s v="91430121MA4QDPBU2J"/>
    <s v="私人控股"/>
    <s v="否"/>
    <s v="湖南省/长沙市/长沙县"/>
    <s v="其他一般旅馆"/>
    <s v="住宿业"/>
    <n v="50"/>
    <n v="150"/>
    <n v="5"/>
    <m/>
    <s v="微型企业"/>
    <s v="小微企业"/>
    <m/>
    <m/>
    <m/>
    <m/>
    <s v="浙江网商银行股份有限公司"/>
    <n v="2"/>
    <s v="流动资金贷款"/>
    <n v="8"/>
    <s v="人民币"/>
    <s v="否"/>
    <s v="2022-11-20 00:00:00"/>
    <s v="2024-06-20 00:00:00"/>
    <m/>
    <s v="89130800017141900020221120"/>
    <m/>
    <s v="R88-57921553"/>
    <s v="GUAR89130800017141900020221120891308"/>
    <n v="1"/>
    <m/>
    <s v="无"/>
    <n v="20"/>
    <n v="40"/>
    <n v="0"/>
    <n v="20"/>
    <n v="20"/>
    <n v="0"/>
    <m/>
    <s v=""/>
    <s v="网商202211"/>
    <s v="国担非专项业务"/>
    <m/>
    <s v="国担非专项业务"/>
    <m/>
    <s v="2022-12-29 14:42:22"/>
    <s v="2022-12-30 16:50:03"/>
    <s v="2022-12-09 11:25:24"/>
    <s v="刘畅之"/>
    <m/>
    <s v="省再担合规性审查通过"/>
    <s v="国担合规性审查通过"/>
    <m/>
    <n v="2"/>
    <n v="2"/>
    <n v="578"/>
    <n v="0"/>
    <n v="0"/>
    <n v="2E-3"/>
    <n v="40"/>
    <n v="40"/>
    <m/>
  </r>
  <r>
    <s v="4301122112010005"/>
    <s v="国担非专项业务"/>
    <s v="新增"/>
    <x v="7"/>
    <m/>
    <s v="湖南省融资再担保有限公司"/>
    <s v="焦林"/>
    <s v="小微企业主"/>
    <s v="居民身份证"/>
    <s v="320821197602270916"/>
    <m/>
    <m/>
    <s v="徐州兹主义家具有限公司"/>
    <s v="91430112MA4QWTTE0W"/>
    <s v="私人控股"/>
    <s v="否"/>
    <s v="湖南省/长沙市/望城区"/>
    <s v="其他综合零售"/>
    <s v="零售业"/>
    <n v="200"/>
    <n v="25"/>
    <n v="1"/>
    <m/>
    <s v="微型企业"/>
    <s v="小微企业"/>
    <m/>
    <m/>
    <m/>
    <m/>
    <s v="浙江网商银行股份有限公司"/>
    <n v="3"/>
    <s v="流动资金贷款"/>
    <n v="9.8000000000000007"/>
    <s v="人民币"/>
    <s v="否"/>
    <s v="2022-11-20 00:00:00"/>
    <s v="2024-06-20 00:00:00"/>
    <m/>
    <s v="89130800017409509620221120"/>
    <m/>
    <s v="R88-57921553"/>
    <s v="GUAR89130800017409509620221120891308"/>
    <n v="1"/>
    <m/>
    <s v="无"/>
    <n v="20"/>
    <n v="40"/>
    <n v="0"/>
    <n v="20"/>
    <n v="20"/>
    <n v="0"/>
    <m/>
    <s v=""/>
    <s v="网商202211"/>
    <s v="国担非专项业务"/>
    <m/>
    <s v="国担非专项业务"/>
    <m/>
    <s v="2022-12-29 14:42:22"/>
    <s v="2022-12-30 16:50:03"/>
    <s v="2022-12-09 11:25:24"/>
    <s v="刘畅之"/>
    <m/>
    <s v="省再担合规性审查通过"/>
    <s v="国担合规性审查通过"/>
    <m/>
    <n v="3"/>
    <n v="3"/>
    <n v="578"/>
    <n v="0"/>
    <n v="0"/>
    <n v="2E-3"/>
    <n v="60"/>
    <n v="60"/>
    <m/>
  </r>
  <r>
    <s v="4301122112010006"/>
    <s v="国担非专项业务"/>
    <s v="新增"/>
    <x v="7"/>
    <m/>
    <s v="湖南省融资再担保有限公司"/>
    <s v="申擎肇"/>
    <s v="个体工商户"/>
    <s v="居民身份证"/>
    <s v="430502198707130033"/>
    <m/>
    <m/>
    <s v="邵阳市北塔区鑫隆广告中心"/>
    <s v="92430511MA4LRYU47C"/>
    <s v="私人控股"/>
    <s v="否"/>
    <s v="湖南省/邵阳市/北塔区"/>
    <s v="其他广告服务"/>
    <s v="租赁和商务服务业"/>
    <n v="2"/>
    <n v="351.65"/>
    <n v="3"/>
    <m/>
    <s v="其他"/>
    <s v="小微企业"/>
    <s v="8.4.0"/>
    <m/>
    <m/>
    <m/>
    <s v="浙江网商银行股份有限公司"/>
    <n v="2.2000000000000002"/>
    <s v="个人经营性贷款"/>
    <n v="8"/>
    <s v="人民币"/>
    <s v="否"/>
    <s v="2022-11-20 00:00:00"/>
    <s v="2024-06-20 00:00:00"/>
    <m/>
    <s v="89130800020280514920221120"/>
    <m/>
    <s v="R88-57921553"/>
    <s v="GUAR89130800020280514920221120891308"/>
    <n v="1"/>
    <m/>
    <s v="无"/>
    <n v="20"/>
    <n v="40"/>
    <n v="0"/>
    <n v="20"/>
    <n v="20"/>
    <n v="0"/>
    <m/>
    <s v=""/>
    <s v="网商202211"/>
    <s v="国担非专项业务"/>
    <m/>
    <s v="国担非专项业务"/>
    <m/>
    <s v="2022-12-29 14:42:22"/>
    <s v="2022-12-30 16:50:03"/>
    <s v="2022-12-09 11:25:24"/>
    <s v="刘畅之"/>
    <m/>
    <s v="省再担合规性审查通过"/>
    <s v="国担合规性审查通过"/>
    <m/>
    <n v="2.2000000000000002"/>
    <n v="2.2000000000000002"/>
    <n v="578"/>
    <n v="0"/>
    <n v="0"/>
    <n v="2E-3"/>
    <n v="44"/>
    <n v="44"/>
    <m/>
  </r>
  <r>
    <s v="4301122112010007"/>
    <s v="国担非专项业务"/>
    <s v="新增"/>
    <x v="7"/>
    <m/>
    <s v="湖南省融资再担保有限公司"/>
    <s v="周智"/>
    <s v="小微企业主"/>
    <s v="居民身份证"/>
    <s v="430702198411293010"/>
    <m/>
    <m/>
    <s v="湖南银奎商贸有限公司"/>
    <s v="91430112MA4TE3UN4R"/>
    <s v="私人控股"/>
    <s v="否"/>
    <s v="湖南省/长沙市/望城区"/>
    <s v="其他机织服装制造"/>
    <s v="工业"/>
    <n v="150"/>
    <n v="971"/>
    <n v="7"/>
    <m/>
    <s v="微型企业"/>
    <s v="小微企业"/>
    <m/>
    <m/>
    <m/>
    <m/>
    <s v="浙江网商银行股份有限公司"/>
    <n v="4.8"/>
    <s v="流动资金贷款"/>
    <n v="9.8000000000000007"/>
    <s v="人民币"/>
    <s v="否"/>
    <s v="2022-11-20 00:00:00"/>
    <s v="2024-06-20 00:00:00"/>
    <m/>
    <s v="89130800039050811620221120"/>
    <m/>
    <s v="R88-57921553"/>
    <s v="GUAR89130800039050811620221120891308"/>
    <n v="1"/>
    <m/>
    <s v="无"/>
    <n v="20"/>
    <n v="40"/>
    <n v="0"/>
    <n v="20"/>
    <n v="20"/>
    <n v="0"/>
    <m/>
    <s v=""/>
    <s v="网商202211"/>
    <s v="国担非专项业务"/>
    <m/>
    <s v="国担非专项业务"/>
    <m/>
    <s v="2022-12-29 14:42:22"/>
    <s v="2022-12-30 16:50:24"/>
    <s v="2022-12-09 11:25:24"/>
    <s v="刘畅之"/>
    <m/>
    <s v="省再担合规性审查通过"/>
    <s v="国担合规性审查通过"/>
    <m/>
    <n v="4.8"/>
    <n v="4.8"/>
    <n v="578"/>
    <n v="0"/>
    <n v="0"/>
    <n v="2E-3"/>
    <n v="96"/>
    <n v="96"/>
    <m/>
  </r>
  <r>
    <s v="4301122112010008"/>
    <s v="国担非专项业务"/>
    <s v="新增"/>
    <x v="7"/>
    <m/>
    <s v="湖南省融资再担保有限公司"/>
    <s v="李燕"/>
    <s v="小微企业主"/>
    <s v="居民身份证"/>
    <s v="430626199105281046"/>
    <m/>
    <m/>
    <s v="长沙尚天网络科技有限公司"/>
    <s v="91430105MA4LKECP1Y"/>
    <s v="私人控股"/>
    <s v="否"/>
    <s v="湖南省/长沙市/开福区"/>
    <s v="工程和技术研究和试验发展"/>
    <s v="其他未列明行业"/>
    <n v="50"/>
    <n v="25"/>
    <n v="5"/>
    <m/>
    <s v="微型企业"/>
    <s v="小微企业"/>
    <s v="2.5.5"/>
    <m/>
    <m/>
    <m/>
    <s v="浙江网商银行股份有限公司"/>
    <n v="10"/>
    <s v="流动资金贷款"/>
    <n v="9.8000000000000007"/>
    <s v="人民币"/>
    <s v="否"/>
    <s v="2022-11-20 00:00:00"/>
    <s v="2024-06-20 00:00:00"/>
    <m/>
    <s v="89130800041932610120221120"/>
    <m/>
    <s v="R88-57921553"/>
    <s v="GUAR89130800041932610120221120891308"/>
    <n v="1"/>
    <m/>
    <s v="无"/>
    <n v="20"/>
    <n v="40"/>
    <n v="0"/>
    <n v="20"/>
    <n v="20"/>
    <n v="0"/>
    <m/>
    <s v=""/>
    <s v="网商202211"/>
    <s v="国担非专项业务"/>
    <m/>
    <s v="国担非专项业务"/>
    <m/>
    <s v="2022-12-29 14:42:22"/>
    <s v="2022-12-30 16:50:44"/>
    <s v="2022-12-09 11:25:24"/>
    <s v="刘畅之"/>
    <m/>
    <s v="省再担合规性审查通过"/>
    <s v="国担合规性审查通过"/>
    <m/>
    <n v="10"/>
    <n v="10"/>
    <n v="578"/>
    <n v="0"/>
    <n v="0"/>
    <n v="2E-3"/>
    <n v="200"/>
    <n v="200"/>
    <m/>
  </r>
  <r>
    <s v="4301122112010009"/>
    <s v="国担非专项业务"/>
    <s v="新增"/>
    <x v="7"/>
    <m/>
    <s v="湖南省融资再担保有限公司"/>
    <s v="柳国佳"/>
    <s v="小微企业主"/>
    <s v="居民身份证"/>
    <s v="430121198208142010"/>
    <m/>
    <m/>
    <s v="湖南百安百节能环保科技有限公司"/>
    <s v="91430111MA4L6ADQ9J"/>
    <s v="私人控股"/>
    <s v="否"/>
    <s v="湖南省/长沙市/雨花区"/>
    <s v="其他科技推广服务业"/>
    <s v="其他未列明行业"/>
    <n v="650"/>
    <n v="25"/>
    <n v="3"/>
    <m/>
    <s v="微型企业"/>
    <s v="小微企业"/>
    <m/>
    <m/>
    <m/>
    <m/>
    <s v="浙江网商银行股份有限公司"/>
    <n v="2"/>
    <s v="流动资金贷款"/>
    <n v="9.8000000000000007"/>
    <s v="人民币"/>
    <s v="否"/>
    <s v="2022-11-20 00:00:00"/>
    <s v="2024-06-20 00:00:00"/>
    <m/>
    <s v="89130800045435610520221120"/>
    <m/>
    <s v="R88-57921553"/>
    <s v="GUAR89130800045435610520221120891308"/>
    <n v="1"/>
    <m/>
    <s v="无"/>
    <n v="20"/>
    <n v="40"/>
    <n v="0"/>
    <n v="20"/>
    <n v="20"/>
    <n v="0"/>
    <m/>
    <s v=""/>
    <s v="网商202211"/>
    <s v="国担非专项业务"/>
    <m/>
    <s v="国担非专项业务"/>
    <m/>
    <s v="2022-12-29 14:42:22"/>
    <s v="2022-12-30 16:50:44"/>
    <s v="2022-12-09 11:25:24"/>
    <s v="刘畅之"/>
    <m/>
    <s v="省再担合规性审查通过"/>
    <s v="国担合规性审查通过"/>
    <m/>
    <n v="2"/>
    <n v="2"/>
    <n v="578"/>
    <n v="0"/>
    <n v="0"/>
    <n v="2E-3"/>
    <n v="40"/>
    <n v="40"/>
    <m/>
  </r>
  <r>
    <s v="4301122112010010"/>
    <s v="国担非专项业务"/>
    <s v="新增"/>
    <x v="7"/>
    <m/>
    <s v="湖南省融资再担保有限公司"/>
    <s v="庞聪"/>
    <s v="个体工商户"/>
    <s v="居民身份证"/>
    <s v="43062319941205571X"/>
    <m/>
    <m/>
    <s v="南湖新区君怡时尚大酒店"/>
    <s v="92430600MA4QPWCD4T"/>
    <s v="私人控股"/>
    <s v="否"/>
    <s v="湖南省/岳阳市/岳阳楼区"/>
    <s v="其他住宿业"/>
    <s v="住宿业"/>
    <n v="200"/>
    <n v="1E-3"/>
    <n v="4"/>
    <m/>
    <s v="其他"/>
    <s v="小微企业"/>
    <m/>
    <m/>
    <m/>
    <m/>
    <s v="浙江网商银行股份有限公司"/>
    <n v="2"/>
    <s v="个人经营性贷款"/>
    <n v="9.8000000000000007"/>
    <s v="人民币"/>
    <s v="否"/>
    <s v="2022-11-20 00:00:00"/>
    <s v="2024-06-20 00:00:00"/>
    <m/>
    <s v="89130800055347306420221120"/>
    <m/>
    <s v="R88-57921553"/>
    <s v="GUAR89130800055347306420221120891308"/>
    <n v="1"/>
    <m/>
    <s v="无"/>
    <n v="20"/>
    <n v="40"/>
    <n v="0"/>
    <n v="20"/>
    <n v="20"/>
    <n v="0"/>
    <m/>
    <s v=""/>
    <s v="网商202211"/>
    <s v="国担非专项业务"/>
    <m/>
    <s v="国担非专项业务"/>
    <m/>
    <s v="2022-12-29 14:42:22"/>
    <s v="2022-12-30 16:50:44"/>
    <s v="2022-12-09 11:25:24"/>
    <s v="刘畅之"/>
    <m/>
    <s v="省再担合规性审查通过"/>
    <s v="国担合规性审查通过"/>
    <m/>
    <n v="2"/>
    <n v="2"/>
    <n v="578"/>
    <n v="0"/>
    <n v="0"/>
    <n v="2E-3"/>
    <n v="40"/>
    <n v="40"/>
    <m/>
  </r>
  <r>
    <s v="4301122112010011"/>
    <s v="国担非专项业务"/>
    <s v="新增"/>
    <x v="7"/>
    <m/>
    <s v="湖南省融资再担保有限公司"/>
    <s v="陈湘辉"/>
    <s v="小微企业主"/>
    <s v="居民身份证"/>
    <s v="430321198605261727"/>
    <m/>
    <m/>
    <s v="湖南恒清环保工程建设有限公司"/>
    <s v="91430103698586663B"/>
    <s v="私人控股"/>
    <s v="否"/>
    <s v="湖南省/长沙市/雨花区"/>
    <s v="架线及设备工程建筑"/>
    <s v="建筑业"/>
    <n v="650"/>
    <n v="400"/>
    <n v="1"/>
    <m/>
    <s v="小型企业"/>
    <s v="小微企业"/>
    <s v="6.1.4"/>
    <m/>
    <m/>
    <m/>
    <s v="浙江网商银行股份有限公司"/>
    <n v="4"/>
    <s v="流动资金贷款"/>
    <n v="9.8000000000000007"/>
    <s v="人民币"/>
    <s v="否"/>
    <s v="2022-11-20 00:00:00"/>
    <s v="2024-06-20 00:00:00"/>
    <m/>
    <s v="89130800059001902720221120"/>
    <m/>
    <s v="R88-57921553"/>
    <s v="GUAR89130800059001902720221120891308"/>
    <n v="1"/>
    <m/>
    <s v="无"/>
    <n v="20"/>
    <n v="40"/>
    <n v="0"/>
    <n v="20"/>
    <n v="20"/>
    <n v="0"/>
    <m/>
    <s v=""/>
    <s v="网商202211"/>
    <s v="国担非专项业务"/>
    <m/>
    <s v="国担非专项业务"/>
    <m/>
    <s v="2022-12-29 14:42:22"/>
    <s v="2022-12-30 16:50:44"/>
    <s v="2022-12-09 11:25:24"/>
    <s v="刘畅之"/>
    <m/>
    <s v="省再担合规性审查通过"/>
    <s v="国担合规性审查通过"/>
    <m/>
    <n v="4"/>
    <n v="4"/>
    <n v="578"/>
    <n v="0"/>
    <n v="0"/>
    <n v="2E-3"/>
    <n v="80"/>
    <n v="80"/>
    <m/>
  </r>
  <r>
    <s v="4301122112010012"/>
    <s v="国担非专项业务"/>
    <s v="新增"/>
    <x v="7"/>
    <m/>
    <s v="湖南省融资再担保有限公司"/>
    <s v="蒋跃飞"/>
    <s v="小微企业主"/>
    <s v="居民身份证"/>
    <s v="431102198701023471"/>
    <m/>
    <m/>
    <s v="永州市盛飞建筑装饰有限责任公司"/>
    <s v="91431102MA4RELFLX6"/>
    <s v="私人控股"/>
    <s v="否"/>
    <s v="湖南省/永州市/零陵区"/>
    <s v="住宅装饰和装修"/>
    <s v="建筑业"/>
    <n v="650"/>
    <n v="400"/>
    <n v="1"/>
    <m/>
    <s v="小型企业"/>
    <s v="小微企业"/>
    <m/>
    <m/>
    <m/>
    <m/>
    <s v="浙江网商银行股份有限公司"/>
    <n v="3"/>
    <s v="流动资金贷款"/>
    <n v="9"/>
    <s v="人民币"/>
    <s v="否"/>
    <s v="2022-11-20 00:00:00"/>
    <s v="2024-06-20 00:00:00"/>
    <m/>
    <s v="89130800069359305720221120"/>
    <m/>
    <s v="R88-57921553"/>
    <s v="GUAR89130800069359305720221120891308"/>
    <n v="1"/>
    <m/>
    <s v="无"/>
    <n v="20"/>
    <n v="40"/>
    <n v="0"/>
    <n v="20"/>
    <n v="20"/>
    <n v="0"/>
    <m/>
    <s v=""/>
    <s v="网商202211"/>
    <s v="国担非专项业务"/>
    <m/>
    <s v="国担非专项业务"/>
    <m/>
    <s v="2022-12-29 14:42:22"/>
    <s v="2022-12-30 16:50:03"/>
    <s v="2022-12-09 11:25:24"/>
    <s v="刘畅之"/>
    <m/>
    <s v="省再担合规性审查通过"/>
    <s v="国担合规性审查通过"/>
    <m/>
    <n v="3"/>
    <n v="3"/>
    <n v="578"/>
    <n v="0"/>
    <n v="0"/>
    <n v="2E-3"/>
    <n v="60"/>
    <n v="60"/>
    <m/>
  </r>
  <r>
    <s v="4301122112010013"/>
    <s v="国担非专项业务"/>
    <s v="新增"/>
    <x v="7"/>
    <m/>
    <s v="湖南省融资再担保有限公司"/>
    <s v="陈翔"/>
    <s v="小微企业主"/>
    <s v="居民身份证"/>
    <s v="430124198811221054"/>
    <m/>
    <m/>
    <s v="长沙锦祥咨询管理有限公司"/>
    <s v="91430124MA7JNCE395"/>
    <s v="私人控股"/>
    <s v="否"/>
    <s v="湖南省/长沙市/宁乡市"/>
    <s v="社会经济咨询"/>
    <s v="租赁和商务服务业"/>
    <n v="10"/>
    <n v="358.4"/>
    <n v="4"/>
    <m/>
    <s v="微型企业"/>
    <s v="小微企业"/>
    <m/>
    <m/>
    <m/>
    <m/>
    <s v="浙江网商银行股份有限公司"/>
    <n v="6"/>
    <s v="流动资金贷款"/>
    <n v="9.8000000000000007"/>
    <s v="人民币"/>
    <s v="否"/>
    <s v="2022-11-20 00:00:00"/>
    <s v="2024-06-20 00:00:00"/>
    <m/>
    <s v="89130800109625609720221120"/>
    <m/>
    <s v="R88-57921553"/>
    <s v="GUAR89130800109625609720221120891308"/>
    <n v="1"/>
    <m/>
    <s v="无"/>
    <n v="20"/>
    <n v="40"/>
    <n v="0"/>
    <n v="20"/>
    <n v="20"/>
    <n v="0"/>
    <m/>
    <s v=""/>
    <s v="网商202211"/>
    <s v="国担非专项业务"/>
    <m/>
    <s v="国担非专项业务"/>
    <m/>
    <s v="2022-12-29 14:42:22"/>
    <s v="2022-12-30 16:50:03"/>
    <s v="2022-12-09 11:25:24"/>
    <s v="刘畅之"/>
    <m/>
    <s v="省再担合规性审查通过"/>
    <s v="国担合规性审查通过"/>
    <m/>
    <n v="6"/>
    <n v="6"/>
    <n v="578"/>
    <n v="0"/>
    <n v="0"/>
    <n v="2E-3"/>
    <n v="120"/>
    <n v="120"/>
    <m/>
  </r>
  <r>
    <s v="4301122112010014"/>
    <s v="国担非专项业务"/>
    <s v="新增"/>
    <x v="7"/>
    <m/>
    <s v="湖南省融资再担保有限公司"/>
    <s v="陈朵朵"/>
    <s v="小微企业主"/>
    <s v="居民身份证"/>
    <s v="432503199703070822"/>
    <m/>
    <m/>
    <s v="涟源振彦电子商务有限公司"/>
    <s v="91431382MA4RT9E358"/>
    <s v="私人控股"/>
    <s v="否"/>
    <s v="湖南省/娄底市/涟源市"/>
    <s v="服装批发"/>
    <s v="批发业"/>
    <n v="50"/>
    <n v="900"/>
    <n v="1"/>
    <m/>
    <s v="微型企业"/>
    <s v="小微企业"/>
    <m/>
    <m/>
    <m/>
    <m/>
    <s v="浙江网商银行股份有限公司"/>
    <n v="4"/>
    <s v="流动资金贷款"/>
    <n v="9.08"/>
    <s v="人民币"/>
    <s v="否"/>
    <s v="2022-11-20 00:00:00"/>
    <s v="2024-06-20 00:00:00"/>
    <m/>
    <s v="89130800145895610220221120"/>
    <m/>
    <s v="R88-57921553"/>
    <s v="GUAR89130800145895610220221120891308"/>
    <n v="1"/>
    <m/>
    <s v="无"/>
    <n v="20"/>
    <n v="40"/>
    <n v="0"/>
    <n v="20"/>
    <n v="20"/>
    <n v="0"/>
    <m/>
    <s v=""/>
    <s v="网商202211"/>
    <s v="国担非专项业务"/>
    <m/>
    <s v="国担非专项业务"/>
    <m/>
    <s v="2022-12-29 14:42:22"/>
    <s v="2022-12-30 16:50:03"/>
    <s v="2022-12-09 11:25:24"/>
    <s v="刘畅之"/>
    <m/>
    <s v="省再担合规性审查通过"/>
    <s v="国担合规性审查通过"/>
    <m/>
    <n v="4"/>
    <n v="4"/>
    <n v="578"/>
    <n v="0"/>
    <n v="0"/>
    <n v="2E-3"/>
    <n v="80"/>
    <n v="80"/>
    <m/>
  </r>
  <r>
    <s v="4301122112010015"/>
    <s v="国担非专项业务"/>
    <s v="新增"/>
    <x v="7"/>
    <m/>
    <s v="湖南省融资再担保有限公司"/>
    <s v="王剑芳"/>
    <s v="小微企业主"/>
    <s v="居民身份证"/>
    <s v="43052419740413222X"/>
    <m/>
    <m/>
    <s v="隆回县罗洪乡水电站"/>
    <s v="91430524768034523N"/>
    <s v="私人控股"/>
    <s v="否"/>
    <s v="湖南省/邵阳市/隆回县"/>
    <s v="水力发电"/>
    <s v="工业"/>
    <n v="650"/>
    <n v="400"/>
    <n v="7"/>
    <m/>
    <s v="微型企业"/>
    <s v="小微企业"/>
    <m/>
    <m/>
    <m/>
    <m/>
    <s v="浙江网商银行股份有限公司"/>
    <n v="2"/>
    <s v="流动资金贷款"/>
    <n v="8"/>
    <s v="人民币"/>
    <s v="否"/>
    <s v="2022-11-20 00:00:00"/>
    <s v="2024-06-20 00:00:00"/>
    <m/>
    <s v="89130800193825607420221120"/>
    <m/>
    <s v="R88-57921553"/>
    <s v="GUAR89130800193825607420221120891308"/>
    <n v="1"/>
    <m/>
    <s v="无"/>
    <n v="20"/>
    <n v="40"/>
    <n v="0"/>
    <n v="20"/>
    <n v="20"/>
    <n v="0"/>
    <m/>
    <s v=""/>
    <s v="网商202211"/>
    <s v="国担非专项业务"/>
    <m/>
    <s v="国担非专项业务"/>
    <m/>
    <s v="2022-12-29 14:42:22"/>
    <s v="2022-12-30 16:50:03"/>
    <s v="2022-12-09 11:25:24"/>
    <s v="刘畅之"/>
    <m/>
    <s v="省再担合规性审查通过"/>
    <s v="国担合规性审查通过"/>
    <m/>
    <n v="2"/>
    <n v="2"/>
    <n v="578"/>
    <n v="0"/>
    <n v="0"/>
    <n v="2E-3"/>
    <n v="40"/>
    <n v="40"/>
    <m/>
  </r>
  <r>
    <s v="4301122112010016"/>
    <s v="国担非专项业务"/>
    <s v="新增"/>
    <x v="7"/>
    <m/>
    <s v="湖南省融资再担保有限公司"/>
    <s v="高成"/>
    <s v="小微企业主"/>
    <s v="居民身份证"/>
    <s v="430602198809026013"/>
    <m/>
    <m/>
    <s v="岳阳市泰雅建材销售有限公司"/>
    <s v="91430600MA7JWN5P0J"/>
    <s v="私人控股"/>
    <s v="否"/>
    <s v="湖南省/岳阳市/岳阳楼区"/>
    <s v="谷物、豆及薯类批发"/>
    <s v="批发业"/>
    <n v="500"/>
    <n v="1571"/>
    <n v="1"/>
    <m/>
    <s v="微型企业"/>
    <s v="小微企业"/>
    <m/>
    <m/>
    <m/>
    <m/>
    <s v="浙江网商银行股份有限公司"/>
    <n v="10"/>
    <s v="流动资金贷款"/>
    <n v="9.8000000000000007"/>
    <s v="人民币"/>
    <s v="否"/>
    <s v="2022-11-20 00:00:00"/>
    <s v="2024-06-20 00:00:00"/>
    <m/>
    <s v="89130800235474913920221120"/>
    <m/>
    <s v="R88-57921553"/>
    <s v="GUAR89130800235474913920221120891308"/>
    <n v="1"/>
    <m/>
    <s v="无"/>
    <n v="20"/>
    <n v="40"/>
    <n v="0"/>
    <n v="20"/>
    <n v="20"/>
    <n v="0"/>
    <m/>
    <s v=""/>
    <s v="网商202211"/>
    <s v="国担非专项业务"/>
    <m/>
    <s v="国担非专项业务"/>
    <m/>
    <s v="2022-12-29 14:42:22"/>
    <s v="2022-12-30 16:50:24"/>
    <s v="2022-12-09 11:25:24"/>
    <s v="刘畅之"/>
    <m/>
    <s v="省再担合规性审查通过"/>
    <s v="国担合规性审查通过"/>
    <m/>
    <n v="10"/>
    <n v="10"/>
    <n v="578"/>
    <n v="0"/>
    <n v="0"/>
    <n v="2E-3"/>
    <n v="200"/>
    <n v="200"/>
    <m/>
  </r>
  <r>
    <s v="4301122112010017"/>
    <s v="国担非专项业务"/>
    <s v="新增"/>
    <x v="7"/>
    <m/>
    <s v="湖南省融资再担保有限公司"/>
    <s v="张燕"/>
    <s v="个体工商户"/>
    <s v="居民身份证"/>
    <s v="431222198601200726"/>
    <m/>
    <m/>
    <s v="沅陵县燕群综合商店"/>
    <s v="92431222MA4QBDH1XJ"/>
    <s v="私人控股"/>
    <s v="否"/>
    <s v="湖南省/怀化市/沅陵县"/>
    <s v="其他综合零售"/>
    <s v="零售业"/>
    <n v="1"/>
    <n v="170.96"/>
    <n v="1"/>
    <m/>
    <s v="其他"/>
    <s v="小微企业"/>
    <m/>
    <m/>
    <m/>
    <m/>
    <s v="浙江网商银行股份有限公司"/>
    <n v="3.8"/>
    <s v="个人经营性贷款"/>
    <n v="6.2"/>
    <s v="人民币"/>
    <s v="否"/>
    <s v="2022-11-20 00:00:00"/>
    <s v="2024-06-20 00:00:00"/>
    <m/>
    <s v="89130800246631412220221120"/>
    <m/>
    <s v="R88-57921553"/>
    <s v="GUAR89130800246631412220221120891308"/>
    <n v="1"/>
    <m/>
    <s v="无"/>
    <n v="20"/>
    <n v="40"/>
    <n v="0"/>
    <n v="20"/>
    <n v="20"/>
    <n v="0"/>
    <m/>
    <s v=""/>
    <s v="网商202211"/>
    <s v="国担非专项业务"/>
    <m/>
    <s v="国担非专项业务"/>
    <m/>
    <s v="2022-12-29 14:42:22"/>
    <s v="2022-12-30 16:50:24"/>
    <s v="2022-12-09 11:25:24"/>
    <s v="刘畅之"/>
    <m/>
    <s v="省再担合规性审查通过"/>
    <s v="国担合规性审查通过"/>
    <m/>
    <n v="3.8"/>
    <n v="3.8"/>
    <n v="578"/>
    <n v="0"/>
    <n v="0"/>
    <n v="2E-3"/>
    <n v="76"/>
    <n v="76"/>
    <m/>
  </r>
  <r>
    <s v="4301122112010018"/>
    <s v="国担非专项业务"/>
    <s v="新增"/>
    <x v="7"/>
    <m/>
    <s v="湖南省融资再担保有限公司"/>
    <s v="姜朝淦"/>
    <s v="小微企业主"/>
    <s v="居民身份证"/>
    <s v="330881198810302356"/>
    <m/>
    <m/>
    <s v="国宏消防工程集团有限公司湖南省分公司"/>
    <s v="91430121593287392H"/>
    <s v="私人控股"/>
    <s v="否"/>
    <s v="湖南省/长沙市/长沙县"/>
    <s v="其他未列明零售业"/>
    <s v="零售业"/>
    <n v="0.01"/>
    <n v="461"/>
    <n v="1"/>
    <m/>
    <s v="微型企业"/>
    <s v="小微企业"/>
    <m/>
    <m/>
    <m/>
    <m/>
    <s v="浙江网商银行股份有限公司"/>
    <n v="2"/>
    <s v="流动资金贷款"/>
    <n v="6.2"/>
    <s v="人民币"/>
    <s v="否"/>
    <s v="2022-11-20 00:00:00"/>
    <s v="2024-06-20 00:00:00"/>
    <m/>
    <s v="89130800274358311320221120"/>
    <m/>
    <s v="R88-57921553"/>
    <s v="GUAR89130800274358311320221120891308"/>
    <n v="1"/>
    <m/>
    <s v="无"/>
    <n v="20"/>
    <n v="40"/>
    <n v="0"/>
    <n v="20"/>
    <n v="20"/>
    <n v="0"/>
    <m/>
    <s v=""/>
    <s v="网商202211"/>
    <s v="国担非专项业务"/>
    <m/>
    <s v="国担非专项业务"/>
    <m/>
    <s v="2022-12-29 14:42:22"/>
    <s v="2022-12-30 16:50:24"/>
    <s v="2022-12-09 11:25:24"/>
    <s v="刘畅之"/>
    <m/>
    <s v="省再担合规性审查通过"/>
    <s v="国担合规性审查通过"/>
    <m/>
    <n v="2"/>
    <n v="2"/>
    <n v="578"/>
    <n v="0"/>
    <n v="0"/>
    <n v="2E-3"/>
    <n v="40"/>
    <n v="40"/>
    <m/>
  </r>
  <r>
    <s v="4301122112010019"/>
    <s v="国担非专项业务"/>
    <s v="新增"/>
    <x v="7"/>
    <m/>
    <s v="湖南省融资再担保有限公司"/>
    <s v="黄华"/>
    <s v="个体工商户"/>
    <s v="居民身份证"/>
    <s v="430219197804054171"/>
    <m/>
    <m/>
    <s v="醴陵市石子坡生猪养殖场"/>
    <s v="92430281MA4R8XJK7P"/>
    <s v="私人控股"/>
    <s v="否"/>
    <s v="湖南省/株洲市/醴陵市"/>
    <s v="猪的饲养"/>
    <s v="农、林、牧、渔业"/>
    <n v="20"/>
    <n v="223"/>
    <n v="1"/>
    <m/>
    <s v="其他"/>
    <s v="三农,小微企业"/>
    <m/>
    <m/>
    <m/>
    <m/>
    <s v="浙江网商银行股份有限公司"/>
    <n v="4.5"/>
    <s v="个人经营性贷款"/>
    <n v="9"/>
    <s v="人民币"/>
    <s v="否"/>
    <s v="2022-11-20 00:00:00"/>
    <s v="2024-06-20 00:00:00"/>
    <m/>
    <s v="89130800457466408520221120"/>
    <m/>
    <s v="R88-57921553"/>
    <s v="GUAR89130800457466408520221120891308"/>
    <n v="1"/>
    <m/>
    <s v="无"/>
    <n v="20"/>
    <n v="40"/>
    <n v="0"/>
    <n v="20"/>
    <n v="20"/>
    <n v="0"/>
    <m/>
    <s v=""/>
    <s v="网商202211"/>
    <s v="国担非专项业务"/>
    <m/>
    <s v="国担非专项业务"/>
    <m/>
    <s v="2022-12-29 14:42:22"/>
    <s v="2022-12-30 16:50:44"/>
    <s v="2022-12-09 11:25:24"/>
    <s v="刘畅之"/>
    <m/>
    <s v="省再担合规性审查通过"/>
    <s v="国担合规性审查通过"/>
    <m/>
    <n v="4.5"/>
    <n v="4.5"/>
    <n v="578"/>
    <n v="0"/>
    <n v="0"/>
    <n v="2E-3"/>
    <n v="90"/>
    <n v="90"/>
    <m/>
  </r>
  <r>
    <s v="4301122112110003"/>
    <s v="国担非专项业务"/>
    <s v="新增"/>
    <x v="7"/>
    <m/>
    <s v="湖南省融资再担保有限公司"/>
    <s v="曾志勇"/>
    <s v="个体工商户"/>
    <s v="居民身份证"/>
    <s v="430525199003277490"/>
    <m/>
    <m/>
    <s v="长沙市岳麓区新思派品牌策划服务部"/>
    <s v="92430104MA4T3K8TX8"/>
    <s v="私人控股"/>
    <s v="否"/>
    <s v="湖南省/长沙市/岳麓区"/>
    <s v="其他未列明商务服务业"/>
    <s v="租赁和商务服务业"/>
    <n v="20"/>
    <n v="330"/>
    <n v="3"/>
    <m/>
    <s v="其他"/>
    <s v="小微企业"/>
    <m/>
    <m/>
    <m/>
    <m/>
    <s v="浙江网商银行股份有限公司"/>
    <n v="12"/>
    <s v="个人经营性贷款"/>
    <n v="8"/>
    <s v="人民币"/>
    <s v="否"/>
    <s v="2022-11-21 00:00:00"/>
    <s v="2024-06-21 00:00:00"/>
    <m/>
    <s v="89130800001311402520221121"/>
    <m/>
    <s v="R88-57921553"/>
    <s v="GUAR89130800001311402520221121891308"/>
    <n v="1"/>
    <m/>
    <s v="无"/>
    <n v="20"/>
    <n v="40"/>
    <n v="0"/>
    <n v="20"/>
    <n v="20"/>
    <n v="0"/>
    <m/>
    <s v=""/>
    <s v="网商202211"/>
    <s v="国担非专项业务"/>
    <m/>
    <s v="国担非专项业务"/>
    <m/>
    <s v="2022-12-29 14:42:22"/>
    <s v="2022-12-30 16:50:44"/>
    <s v="2022-12-09 11:25:24"/>
    <s v="刘畅之"/>
    <m/>
    <s v="省再担合规性审查通过"/>
    <s v="国担合规性审查通过"/>
    <m/>
    <n v="12"/>
    <n v="12"/>
    <n v="578"/>
    <n v="0"/>
    <n v="0"/>
    <n v="2E-3"/>
    <n v="240"/>
    <n v="240"/>
    <m/>
  </r>
  <r>
    <s v="4301122112110004"/>
    <s v="国担非专项业务"/>
    <s v="新增"/>
    <x v="7"/>
    <m/>
    <s v="湖南省融资再担保有限公司"/>
    <s v="昌唱"/>
    <s v="小微企业主"/>
    <s v="居民身份证"/>
    <s v="430921199408075754"/>
    <m/>
    <m/>
    <s v="长沙汇灵网络科技有限公司"/>
    <s v="91430111MA4L5JW22D"/>
    <s v="私人控股"/>
    <s v="否"/>
    <s v="湖南省/长沙市/雨花区"/>
    <s v="工程和技术研究和试验发展"/>
    <s v="其他未列明行业"/>
    <n v="50"/>
    <n v="25"/>
    <n v="5"/>
    <m/>
    <s v="微型企业"/>
    <s v="小微企业"/>
    <s v="2.5.5"/>
    <m/>
    <m/>
    <m/>
    <s v="浙江网商银行股份有限公司"/>
    <n v="2.9115000000000002"/>
    <s v="流动资金贷款"/>
    <n v="9.8000000000000007"/>
    <s v="人民币"/>
    <s v="否"/>
    <s v="2022-11-21 00:00:00"/>
    <s v="2024-06-21 00:00:00"/>
    <m/>
    <s v="89130800002559204220221121"/>
    <m/>
    <s v="R88-57921553"/>
    <s v="GUAR89130800002559204220221121891308"/>
    <n v="1"/>
    <m/>
    <s v="无"/>
    <n v="20"/>
    <n v="40"/>
    <n v="0"/>
    <n v="20"/>
    <n v="20"/>
    <n v="0"/>
    <m/>
    <s v=""/>
    <s v="网商202211"/>
    <s v="国担非专项业务"/>
    <m/>
    <s v="国担非专项业务"/>
    <m/>
    <s v="2022-12-29 14:42:22"/>
    <s v="2022-12-30 16:50:44"/>
    <s v="2022-12-09 11:25:24"/>
    <s v="刘畅之"/>
    <m/>
    <s v="省再担合规性审查通过"/>
    <s v="国担合规性审查通过"/>
    <m/>
    <n v="2.9115000000000002"/>
    <n v="2.9115000000000002"/>
    <n v="578"/>
    <n v="0"/>
    <n v="0"/>
    <n v="2E-3"/>
    <n v="58.23"/>
    <n v="58.23"/>
    <m/>
  </r>
  <r>
    <s v="4301122112110005"/>
    <s v="国担非专项业务"/>
    <s v="新增"/>
    <x v="7"/>
    <m/>
    <s v="湖南省融资再担保有限公司"/>
    <s v="赵世学"/>
    <s v="小微企业主"/>
    <s v="居民身份证"/>
    <s v="430682198106101015"/>
    <m/>
    <m/>
    <s v="湖南华速电气自动化有限公司"/>
    <s v="91430100MA4L72LHX1"/>
    <s v="私人控股"/>
    <s v="否"/>
    <s v="湖南省/长沙市/岳麓区"/>
    <s v="工业自动控制系统装置制造"/>
    <s v="工业"/>
    <n v="50"/>
    <n v="300"/>
    <n v="8"/>
    <m/>
    <s v="微型企业"/>
    <s v="小微企业"/>
    <s v="2.1.3"/>
    <m/>
    <m/>
    <m/>
    <s v="浙江网商银行股份有限公司"/>
    <n v="8"/>
    <s v="流动资金贷款"/>
    <n v="8"/>
    <s v="人民币"/>
    <s v="否"/>
    <s v="2022-11-21 00:00:00"/>
    <s v="2024-06-21 00:00:00"/>
    <m/>
    <s v="89130800003066803920221121"/>
    <m/>
    <s v="R88-57921553"/>
    <s v="GUAR89130800003066803920221121891308"/>
    <n v="1"/>
    <m/>
    <s v="无"/>
    <n v="20"/>
    <n v="40"/>
    <n v="0"/>
    <n v="20"/>
    <n v="20"/>
    <n v="0"/>
    <m/>
    <s v=""/>
    <s v="网商202211"/>
    <s v="国担非专项业务"/>
    <m/>
    <s v="国担非专项业务"/>
    <m/>
    <s v="2022-12-29 14:42:22"/>
    <s v="2022-12-30 16:50:24"/>
    <s v="2022-12-09 11:25:24"/>
    <s v="刘畅之"/>
    <m/>
    <s v="省再担合规性审查通过"/>
    <s v="国担合规性审查通过"/>
    <m/>
    <n v="8"/>
    <n v="8"/>
    <n v="578"/>
    <n v="0"/>
    <n v="0"/>
    <n v="2E-3"/>
    <n v="160"/>
    <n v="160"/>
    <m/>
  </r>
  <r>
    <s v="4301122112110006"/>
    <s v="国担非专项业务"/>
    <s v="新增"/>
    <x v="7"/>
    <m/>
    <s v="湖南省融资再担保有限公司"/>
    <s v="徐永庆"/>
    <s v="小微企业主"/>
    <s v="居民身份证"/>
    <s v="43090319850514331X"/>
    <m/>
    <m/>
    <s v="长沙语行者教育咨询有限公司"/>
    <s v="914301043384381810"/>
    <s v="私人控股"/>
    <s v="否"/>
    <s v="湖南省/长沙市/岳麓区"/>
    <s v="社会经济咨询"/>
    <s v="租赁和商务服务业"/>
    <n v="150"/>
    <n v="25"/>
    <n v="4"/>
    <m/>
    <s v="微型企业"/>
    <s v="小微企业"/>
    <m/>
    <m/>
    <m/>
    <m/>
    <s v="浙江网商银行股份有限公司"/>
    <n v="12"/>
    <s v="流动资金贷款"/>
    <n v="8"/>
    <s v="人民币"/>
    <s v="否"/>
    <s v="2022-11-21 00:00:00"/>
    <s v="2024-06-21 00:00:00"/>
    <m/>
    <s v="89130800005657307420221121"/>
    <m/>
    <s v="R88-57921553"/>
    <s v="GUAR89130800005657307420221121891308"/>
    <n v="1"/>
    <m/>
    <s v="无"/>
    <n v="20"/>
    <n v="40"/>
    <n v="0"/>
    <n v="20"/>
    <n v="20"/>
    <n v="0"/>
    <m/>
    <s v=""/>
    <s v="网商202211"/>
    <s v="国担非专项业务"/>
    <m/>
    <s v="国担非专项业务"/>
    <m/>
    <s v="2022-12-29 14:42:22"/>
    <s v="2022-12-30 16:50:24"/>
    <s v="2022-12-09 11:25:24"/>
    <s v="刘畅之"/>
    <m/>
    <s v="省再担合规性审查通过"/>
    <s v="国担合规性审查通过"/>
    <m/>
    <n v="12"/>
    <n v="12"/>
    <n v="578"/>
    <n v="0"/>
    <n v="0"/>
    <n v="2E-3"/>
    <n v="240"/>
    <n v="240"/>
    <m/>
  </r>
  <r>
    <s v="4301122112110007"/>
    <s v="国担非专项业务"/>
    <s v="新增"/>
    <x v="7"/>
    <m/>
    <s v="湖南省融资再担保有限公司"/>
    <s v="庄志伟"/>
    <s v="小微企业主"/>
    <s v="居民身份证"/>
    <s v="350681198407134754"/>
    <m/>
    <m/>
    <s v="长沙市岳麓区惠邻购贸易有限公司"/>
    <s v="91430104MA4RPF460H"/>
    <s v="私人控股"/>
    <s v="否"/>
    <s v="湖南省/长沙市/岳麓区"/>
    <s v="超级市场零售"/>
    <s v="零售业"/>
    <n v="50"/>
    <n v="474"/>
    <n v="2"/>
    <m/>
    <s v="微型企业"/>
    <s v="小微企业"/>
    <m/>
    <m/>
    <m/>
    <m/>
    <s v="浙江网商银行股份有限公司"/>
    <n v="3.9"/>
    <s v="流动资金贷款"/>
    <n v="9.8000000000000007"/>
    <s v="人民币"/>
    <s v="否"/>
    <s v="2022-11-21 00:00:00"/>
    <s v="2024-06-21 00:00:00"/>
    <m/>
    <s v="89130800009554001320221121"/>
    <m/>
    <s v="R88-57921553"/>
    <s v="GUAR89130800009554001320221121891308"/>
    <n v="1"/>
    <m/>
    <s v="无"/>
    <n v="20"/>
    <n v="40"/>
    <n v="0"/>
    <n v="20"/>
    <n v="20"/>
    <n v="0"/>
    <m/>
    <s v=""/>
    <s v="网商202211"/>
    <s v="国担非专项业务"/>
    <m/>
    <s v="国担非专项业务"/>
    <m/>
    <s v="2022-12-29 14:42:22"/>
    <s v="2022-12-30 16:50:44"/>
    <s v="2022-12-09 11:25:24"/>
    <s v="刘畅之"/>
    <m/>
    <s v="省再担合规性审查通过"/>
    <s v="国担合规性审查通过"/>
    <m/>
    <n v="3.9"/>
    <n v="3.9"/>
    <n v="578"/>
    <n v="0"/>
    <n v="0"/>
    <n v="2E-3"/>
    <n v="78"/>
    <n v="78"/>
    <m/>
  </r>
  <r>
    <s v="4301122112110008"/>
    <s v="国担非专项业务"/>
    <s v="新增"/>
    <x v="7"/>
    <m/>
    <s v="湖南省融资再担保有限公司"/>
    <s v="刘昌盛"/>
    <s v="小微企业主"/>
    <s v="居民身份证"/>
    <s v="360426198402012412"/>
    <m/>
    <m/>
    <s v="湖南铭创联拓科技有限公司"/>
    <s v="91430100MA4RU22D7A"/>
    <s v="私人控股"/>
    <s v="否"/>
    <s v="湖南省/长沙市/天心区"/>
    <s v="集成电路设计"/>
    <s v="软件和信息技术服务业"/>
    <n v="12"/>
    <n v="262.89999899999998"/>
    <n v="4"/>
    <m/>
    <s v="微型企业"/>
    <s v="小微企业"/>
    <s v="1.3.4"/>
    <m/>
    <m/>
    <m/>
    <s v="浙江网商银行股份有限公司"/>
    <n v="3"/>
    <s v="流动资金贷款"/>
    <n v="8"/>
    <s v="人民币"/>
    <s v="否"/>
    <s v="2022-11-21 00:00:00"/>
    <s v="2024-06-21 00:00:00"/>
    <m/>
    <s v="89130800031189100220221121"/>
    <m/>
    <s v="R88-57921553"/>
    <s v="GUAR89130800031189100220221121891308"/>
    <n v="1"/>
    <m/>
    <s v="无"/>
    <n v="20"/>
    <n v="40"/>
    <n v="0"/>
    <n v="20"/>
    <n v="20"/>
    <n v="0"/>
    <m/>
    <s v=""/>
    <s v="网商202211"/>
    <s v="国担非专项业务"/>
    <m/>
    <s v="国担非专项业务"/>
    <m/>
    <s v="2022-12-29 14:42:22"/>
    <s v="2022-12-30 16:50:44"/>
    <s v="2022-12-09 11:25:24"/>
    <s v="刘畅之"/>
    <m/>
    <s v="省再担合规性审查通过"/>
    <s v="国担合规性审查通过"/>
    <m/>
    <n v="3"/>
    <n v="3"/>
    <n v="578"/>
    <n v="0"/>
    <n v="0"/>
    <n v="2E-3"/>
    <n v="60"/>
    <n v="60"/>
    <m/>
  </r>
  <r>
    <s v="4301122112110009"/>
    <s v="国担非专项业务"/>
    <s v="新增"/>
    <x v="7"/>
    <m/>
    <s v="湖南省融资再担保有限公司"/>
    <s v="谭芳梅"/>
    <s v="小微企业主"/>
    <s v="居民身份证"/>
    <s v="430521198202213801"/>
    <m/>
    <m/>
    <s v="怀化市秋霓商贸有限公司"/>
    <s v="91431200MA4L41J25Y"/>
    <s v="私人控股"/>
    <s v="否"/>
    <s v="湖南省/怀化市/鹤城区"/>
    <s v="服装批发"/>
    <s v="批发业"/>
    <n v="650"/>
    <n v="250"/>
    <n v="1"/>
    <m/>
    <s v="微型企业"/>
    <s v="小微企业"/>
    <m/>
    <m/>
    <m/>
    <m/>
    <s v="浙江网商银行股份有限公司"/>
    <n v="11"/>
    <s v="流动资金贷款"/>
    <n v="9.8000000000000007"/>
    <s v="人民币"/>
    <s v="否"/>
    <s v="2022-11-21 00:00:00"/>
    <s v="2024-06-21 00:00:00"/>
    <m/>
    <s v="89130800031723603020221121"/>
    <m/>
    <s v="R88-57921553"/>
    <s v="GUAR89130800031723603020221121891308"/>
    <n v="1"/>
    <m/>
    <s v="无"/>
    <n v="20"/>
    <n v="40"/>
    <n v="0"/>
    <n v="20"/>
    <n v="20"/>
    <n v="0"/>
    <m/>
    <s v=""/>
    <s v="网商202211"/>
    <s v="国担非专项业务"/>
    <m/>
    <s v="国担非专项业务"/>
    <m/>
    <s v="2022-12-29 14:42:22"/>
    <s v="2022-12-30 16:50:24"/>
    <s v="2022-12-09 11:25:24"/>
    <s v="刘畅之"/>
    <m/>
    <s v="省再担合规性审查通过"/>
    <s v="国担合规性审查通过"/>
    <m/>
    <n v="11"/>
    <n v="11"/>
    <n v="578"/>
    <n v="0"/>
    <n v="0"/>
    <n v="2E-3"/>
    <n v="220"/>
    <n v="220"/>
    <m/>
  </r>
  <r>
    <s v="4301122112110010"/>
    <s v="国担非专项业务"/>
    <s v="新增"/>
    <x v="7"/>
    <m/>
    <s v="湖南省融资再担保有限公司"/>
    <s v="曾伟"/>
    <s v="小微企业主"/>
    <s v="居民身份证"/>
    <s v="430103197409074555"/>
    <m/>
    <m/>
    <s v="长沙无尽之海科技咨询服务有限公司"/>
    <s v="91430102MA4QQQCD3Q"/>
    <s v="私人控股"/>
    <s v="否"/>
    <s v="湖南省/长沙市/芙蓉区"/>
    <s v="其他专业咨询与调查"/>
    <s v="租赁和商务服务业"/>
    <n v="12"/>
    <n v="50"/>
    <n v="3"/>
    <m/>
    <s v="微型企业"/>
    <s v="小微企业"/>
    <s v="4.4.3"/>
    <m/>
    <m/>
    <m/>
    <s v="浙江网商银行股份有限公司"/>
    <n v="3"/>
    <s v="流动资金贷款"/>
    <n v="9.8000000000000007"/>
    <s v="人民币"/>
    <s v="否"/>
    <s v="2022-11-21 00:00:00"/>
    <s v="2024-06-21 00:00:00"/>
    <m/>
    <s v="89130800040802200320221121"/>
    <m/>
    <s v="R88-57921553"/>
    <s v="GUAR89130800040802200320221121891308"/>
    <n v="1"/>
    <m/>
    <s v="无"/>
    <n v="20"/>
    <n v="40"/>
    <n v="0"/>
    <n v="20"/>
    <n v="20"/>
    <n v="0"/>
    <m/>
    <s v=""/>
    <s v="网商202211"/>
    <s v="国担非专项业务"/>
    <m/>
    <s v="国担非专项业务"/>
    <m/>
    <s v="2022-12-29 14:42:22"/>
    <s v="2022-12-30 16:50:24"/>
    <s v="2022-12-09 11:25:24"/>
    <s v="刘畅之"/>
    <m/>
    <s v="省再担合规性审查通过"/>
    <s v="国担合规性审查通过"/>
    <m/>
    <n v="3"/>
    <n v="3"/>
    <n v="578"/>
    <n v="0"/>
    <n v="0"/>
    <n v="2E-3"/>
    <n v="60"/>
    <n v="60"/>
    <m/>
  </r>
  <r>
    <s v="4301122112110011"/>
    <s v="国担非专项业务"/>
    <s v="新增"/>
    <x v="7"/>
    <m/>
    <s v="湖南省融资再担保有限公司"/>
    <s v="李可"/>
    <s v="小微企业主"/>
    <s v="居民身份证"/>
    <s v="430602198705077414"/>
    <m/>
    <m/>
    <s v="湖南天葱生态农业有限责任公司"/>
    <s v="91430621MA4M7NNYX4"/>
    <s v="私人控股"/>
    <s v="否"/>
    <s v="湖南省/岳阳市/岳阳县"/>
    <s v="其他农牧产品批发"/>
    <s v="批发业"/>
    <n v="12"/>
    <n v="1300"/>
    <n v="1"/>
    <m/>
    <s v="微型企业"/>
    <s v="小微企业"/>
    <m/>
    <m/>
    <m/>
    <m/>
    <s v="浙江网商银行股份有限公司"/>
    <n v="15"/>
    <s v="流动资金贷款"/>
    <n v="8.7200000000000006"/>
    <s v="人民币"/>
    <s v="否"/>
    <s v="2022-11-21 00:00:00"/>
    <s v="2024-06-21 00:00:00"/>
    <m/>
    <s v="89130800044960708120221121"/>
    <m/>
    <s v="R88-57921553"/>
    <s v="GUAR89130800044960708120221121891308"/>
    <n v="1"/>
    <m/>
    <s v="无"/>
    <n v="20"/>
    <n v="40"/>
    <n v="0"/>
    <n v="20"/>
    <n v="20"/>
    <n v="0"/>
    <m/>
    <s v=""/>
    <s v="网商202211"/>
    <s v="国担非专项业务"/>
    <m/>
    <s v="国担非专项业务"/>
    <m/>
    <s v="2022-12-29 14:42:22"/>
    <s v="2022-12-30 16:50:03"/>
    <s v="2022-12-09 11:25:24"/>
    <s v="刘畅之"/>
    <m/>
    <s v="省再担合规性审查通过"/>
    <s v="国担合规性审查通过"/>
    <m/>
    <n v="15"/>
    <n v="15"/>
    <n v="578"/>
    <n v="0"/>
    <n v="0"/>
    <n v="2E-3"/>
    <n v="300"/>
    <n v="300"/>
    <m/>
  </r>
  <r>
    <s v="4301122112110012"/>
    <s v="国担非专项业务"/>
    <s v="新增"/>
    <x v="7"/>
    <m/>
    <s v="湖南省融资再担保有限公司"/>
    <s v="谢涛"/>
    <s v="小微企业主"/>
    <s v="居民身份证"/>
    <s v="431023199011280033"/>
    <m/>
    <m/>
    <s v="永兴县易车吧二手车交易有限公司"/>
    <s v="91431023MA4PQNDD0Q"/>
    <s v="私人控股"/>
    <s v="否"/>
    <s v="湖南省/郴州市/永兴县"/>
    <s v="汽车旧车零售"/>
    <s v="零售业"/>
    <n v="300"/>
    <n v="487"/>
    <n v="3"/>
    <m/>
    <s v="微型企业"/>
    <s v="小微企业"/>
    <m/>
    <m/>
    <m/>
    <m/>
    <s v="浙江网商银行股份有限公司"/>
    <n v="2"/>
    <s v="流动资金贷款"/>
    <n v="9.8000000000000007"/>
    <s v="人民币"/>
    <s v="否"/>
    <s v="2022-11-21 00:00:00"/>
    <s v="2024-06-21 00:00:00"/>
    <m/>
    <s v="89130800046526305420221121"/>
    <m/>
    <s v="R88-57921553"/>
    <s v="GUAR89130800046526305420221121891308"/>
    <n v="1"/>
    <m/>
    <s v="无"/>
    <n v="20"/>
    <n v="40"/>
    <n v="0"/>
    <n v="20"/>
    <n v="20"/>
    <n v="0"/>
    <m/>
    <s v=""/>
    <s v="网商202211"/>
    <s v="国担非专项业务"/>
    <m/>
    <s v="国担非专项业务"/>
    <m/>
    <s v="2022-12-29 14:42:22"/>
    <s v="2022-12-30 16:50:44"/>
    <s v="2022-12-09 11:25:24"/>
    <s v="刘畅之"/>
    <m/>
    <s v="省再担合规性审查通过"/>
    <s v="国担合规性审查通过"/>
    <m/>
    <n v="2"/>
    <n v="2"/>
    <n v="578"/>
    <n v="0"/>
    <n v="0"/>
    <n v="2E-3"/>
    <n v="40"/>
    <n v="40"/>
    <m/>
  </r>
  <r>
    <s v="4301122112110013"/>
    <s v="国担非专项业务"/>
    <s v="新增"/>
    <x v="7"/>
    <m/>
    <s v="湖南省融资再担保有限公司"/>
    <s v="许昭奇"/>
    <s v="小微企业主"/>
    <s v="居民身份证"/>
    <s v="430203198110206015"/>
    <m/>
    <m/>
    <s v="湖南亮点体育文化发展有限公司"/>
    <s v="91430121MA7FAXAB1Q"/>
    <s v="私人控股"/>
    <s v="否"/>
    <s v="湖南省/长沙市/长沙县"/>
    <s v="其他体育组织"/>
    <s v="其他未列明行业"/>
    <n v="200"/>
    <n v="1012"/>
    <n v="3"/>
    <m/>
    <s v="微型企业"/>
    <s v="小微企业"/>
    <m/>
    <m/>
    <m/>
    <m/>
    <s v="浙江网商银行股份有限公司"/>
    <n v="7"/>
    <s v="流动资金贷款"/>
    <n v="8"/>
    <s v="人民币"/>
    <s v="否"/>
    <s v="2022-11-21 00:00:00"/>
    <s v="2024-06-21 00:00:00"/>
    <m/>
    <s v="89130800047044707220221121"/>
    <m/>
    <s v="R88-57921553"/>
    <s v="GUAR89130800047044707220221121891308"/>
    <n v="1"/>
    <m/>
    <s v="无"/>
    <n v="20"/>
    <n v="40"/>
    <n v="0"/>
    <n v="20"/>
    <n v="20"/>
    <n v="0"/>
    <m/>
    <s v=""/>
    <s v="网商202211"/>
    <s v="国担非专项业务"/>
    <m/>
    <s v="国担非专项业务"/>
    <m/>
    <s v="2022-12-29 14:42:22"/>
    <s v="2022-12-30 16:50:44"/>
    <s v="2022-12-09 11:25:24"/>
    <s v="刘畅之"/>
    <m/>
    <s v="省再担合规性审查通过"/>
    <s v="国担合规性审查通过"/>
    <m/>
    <n v="7"/>
    <n v="7"/>
    <n v="578"/>
    <n v="0"/>
    <n v="0"/>
    <n v="2E-3"/>
    <n v="140"/>
    <n v="140"/>
    <m/>
  </r>
  <r>
    <s v="4301122112110014"/>
    <s v="国担非专项业务"/>
    <s v="新增"/>
    <x v="7"/>
    <m/>
    <s v="湖南省融资再担保有限公司"/>
    <s v="饶维伟"/>
    <s v="小微企业主"/>
    <s v="居民身份证"/>
    <s v="433101198611042535"/>
    <m/>
    <m/>
    <s v="湖南恒瑞勘测设计有限公司"/>
    <s v="91430111593280860J"/>
    <s v="私人控股"/>
    <s v="否"/>
    <s v="湖南省/长沙市/雨花区"/>
    <s v="其他未列明信息技术服务业"/>
    <s v="软件和信息技术服务业"/>
    <n v="50"/>
    <n v="300"/>
    <n v="5"/>
    <m/>
    <s v="微型企业"/>
    <s v="小微企业"/>
    <m/>
    <m/>
    <m/>
    <m/>
    <s v="浙江网商银行股份有限公司"/>
    <n v="4.5"/>
    <s v="流动资金贷款"/>
    <n v="8"/>
    <s v="人民币"/>
    <s v="否"/>
    <s v="2022-11-21 00:00:00"/>
    <s v="2024-06-21 00:00:00"/>
    <m/>
    <s v="89130800067629105920221121"/>
    <m/>
    <s v="R88-57921553"/>
    <s v="GUAR89130800067629105920221121891308"/>
    <n v="1"/>
    <m/>
    <s v="无"/>
    <n v="20"/>
    <n v="40"/>
    <n v="0"/>
    <n v="20"/>
    <n v="20"/>
    <n v="0"/>
    <m/>
    <s v=""/>
    <s v="网商202211"/>
    <s v="国担非专项业务"/>
    <m/>
    <s v="国担非专项业务"/>
    <m/>
    <s v="2022-12-29 14:42:22"/>
    <s v="2022-12-30 16:50:44"/>
    <s v="2022-12-09 11:25:24"/>
    <s v="刘畅之"/>
    <m/>
    <s v="省再担合规性审查通过"/>
    <s v="国担合规性审查通过"/>
    <m/>
    <n v="4.5"/>
    <n v="4.5"/>
    <n v="578"/>
    <n v="0"/>
    <n v="0"/>
    <n v="2E-3"/>
    <n v="90"/>
    <n v="90"/>
    <m/>
  </r>
  <r>
    <s v="4301122112110015"/>
    <s v="国担非专项业务"/>
    <s v="新增"/>
    <x v="7"/>
    <m/>
    <s v="湖南省融资再担保有限公司"/>
    <s v="黎海军"/>
    <s v="小微企业主"/>
    <s v="居民身份证"/>
    <s v="430621198806059054"/>
    <m/>
    <m/>
    <s v="湖南省和成医疗器械有限公司"/>
    <s v="9143060266859796X1"/>
    <s v="私人控股"/>
    <s v="否"/>
    <s v="湖南省/岳阳市/岳阳楼区"/>
    <s v="医疗用品及器材批发"/>
    <s v="批发业"/>
    <n v="650"/>
    <n v="1500"/>
    <n v="2"/>
    <m/>
    <s v="微型企业"/>
    <s v="小微企业"/>
    <m/>
    <m/>
    <m/>
    <m/>
    <s v="浙江网商银行股份有限公司"/>
    <n v="10"/>
    <s v="流动资金贷款"/>
    <n v="8"/>
    <s v="人民币"/>
    <s v="否"/>
    <s v="2022-11-21 00:00:00"/>
    <s v="2024-06-21 00:00:00"/>
    <m/>
    <s v="89130800073702305620221121"/>
    <m/>
    <s v="R88-57921553"/>
    <s v="GUAR89130800073702305620221121891308"/>
    <n v="1"/>
    <m/>
    <s v="无"/>
    <n v="20"/>
    <n v="40"/>
    <n v="0"/>
    <n v="20"/>
    <n v="20"/>
    <n v="0"/>
    <m/>
    <s v=""/>
    <s v="网商202211"/>
    <s v="国担非专项业务"/>
    <m/>
    <s v="国担非专项业务"/>
    <m/>
    <s v="2022-12-29 14:42:22"/>
    <s v="2022-12-30 16:50:44"/>
    <s v="2022-12-09 11:25:24"/>
    <s v="刘畅之"/>
    <m/>
    <s v="省再担合规性审查通过"/>
    <s v="国担合规性审查通过"/>
    <m/>
    <n v="10"/>
    <n v="10"/>
    <n v="578"/>
    <n v="0"/>
    <n v="0"/>
    <n v="2E-3"/>
    <n v="200"/>
    <n v="200"/>
    <m/>
  </r>
  <r>
    <s v="4301122112110016"/>
    <s v="国担非专项业务"/>
    <s v="新增"/>
    <x v="7"/>
    <m/>
    <s v="湖南省融资再担保有限公司"/>
    <s v="姚新康"/>
    <s v="小微企业主"/>
    <s v="居民身份证"/>
    <s v="432503197312040010"/>
    <m/>
    <m/>
    <s v="湖南鲜聚烩餐饮管理有限公司"/>
    <s v="91430102MABWFQYK9P"/>
    <s v="私人控股"/>
    <s v="否"/>
    <s v="湖南省/长沙市/芙蓉区"/>
    <s v="企业总部管理"/>
    <s v="租赁和商务服务业"/>
    <n v="200"/>
    <n v="650.08330000000001"/>
    <n v="3"/>
    <m/>
    <s v="微型企业"/>
    <s v="小微企业"/>
    <m/>
    <m/>
    <m/>
    <m/>
    <s v="浙江网商银行股份有限公司"/>
    <n v="3"/>
    <s v="流动资金贷款"/>
    <n v="9.8000000000000007"/>
    <s v="人民币"/>
    <s v="否"/>
    <s v="2022-11-21 00:00:00"/>
    <s v="2024-06-21 00:00:00"/>
    <m/>
    <s v="89130800140858706020221121"/>
    <m/>
    <s v="R88-57921553"/>
    <s v="GUAR89130800140858706020221121891308"/>
    <n v="1"/>
    <m/>
    <s v="无"/>
    <n v="20"/>
    <n v="40"/>
    <n v="0"/>
    <n v="20"/>
    <n v="20"/>
    <n v="0"/>
    <m/>
    <s v=""/>
    <s v="网商202211"/>
    <s v="国担非专项业务"/>
    <m/>
    <s v="国担非专项业务"/>
    <m/>
    <s v="2022-12-29 14:42:22"/>
    <s v="2022-12-30 16:50:24"/>
    <s v="2022-12-09 11:25:24"/>
    <s v="刘畅之"/>
    <m/>
    <s v="省再担合规性审查通过"/>
    <s v="国担合规性审查通过"/>
    <m/>
    <n v="3"/>
    <n v="3"/>
    <n v="578"/>
    <n v="0"/>
    <n v="0"/>
    <n v="2E-3"/>
    <n v="60"/>
    <n v="60"/>
    <m/>
  </r>
  <r>
    <s v="4301122112110017"/>
    <s v="国担非专项业务"/>
    <s v="新增"/>
    <x v="7"/>
    <m/>
    <s v="湖南省融资再担保有限公司"/>
    <s v="余国华"/>
    <s v="小微企业主"/>
    <s v="居民身份证"/>
    <s v="430425198109063271"/>
    <m/>
    <m/>
    <s v="湖南佰信建筑劳务有限公司"/>
    <s v="91430111MA4LPMNG7A"/>
    <s v="私人控股"/>
    <s v="否"/>
    <s v="湖南省/长沙市/雨花区"/>
    <s v="场地准备活动"/>
    <s v="建筑业"/>
    <n v="650"/>
    <n v="400"/>
    <n v="1"/>
    <m/>
    <s v="小型企业"/>
    <s v="小微企业"/>
    <m/>
    <m/>
    <m/>
    <m/>
    <s v="浙江网商银行股份有限公司"/>
    <n v="3"/>
    <s v="流动资金贷款"/>
    <n v="8"/>
    <s v="人民币"/>
    <s v="否"/>
    <s v="2022-11-21 00:00:00"/>
    <s v="2024-06-21 00:00:00"/>
    <m/>
    <s v="89130800161615505520221121"/>
    <m/>
    <s v="R88-57921553"/>
    <s v="GUAR89130800161615505520221121891308"/>
    <n v="1"/>
    <m/>
    <s v="无"/>
    <n v="20"/>
    <n v="40"/>
    <n v="0"/>
    <n v="20"/>
    <n v="20"/>
    <n v="0"/>
    <m/>
    <s v=""/>
    <s v="网商202211"/>
    <s v="国担非专项业务"/>
    <m/>
    <s v="国担非专项业务"/>
    <m/>
    <s v="2022-12-29 14:42:22"/>
    <s v="2022-12-30 16:50:24"/>
    <s v="2022-12-09 11:25:24"/>
    <s v="刘畅之"/>
    <m/>
    <s v="省再担合规性审查通过"/>
    <s v="国担合规性审查通过"/>
    <m/>
    <n v="3"/>
    <n v="3"/>
    <n v="578"/>
    <n v="0"/>
    <n v="0"/>
    <n v="2E-3"/>
    <n v="60"/>
    <n v="60"/>
    <m/>
  </r>
  <r>
    <s v="4301122112110018"/>
    <s v="国担非专项业务"/>
    <s v="新增"/>
    <x v="7"/>
    <m/>
    <s v="湖南省融资再担保有限公司"/>
    <s v="徐梓凌"/>
    <s v="小微企业主"/>
    <s v="居民身份证"/>
    <s v="429001198509150036"/>
    <m/>
    <m/>
    <s v="长沙众勤为自动化技术有限公司"/>
    <s v="91430100MA4Q84R632"/>
    <s v="私人控股"/>
    <s v="否"/>
    <s v="湖南省/长沙市/长沙县"/>
    <s v="工程和技术研究和试验发展"/>
    <s v="其他未列明行业"/>
    <n v="150"/>
    <n v="25"/>
    <n v="5"/>
    <m/>
    <s v="微型企业"/>
    <s v="小微企业"/>
    <s v="2.5.5"/>
    <m/>
    <m/>
    <m/>
    <s v="浙江网商银行股份有限公司"/>
    <n v="9"/>
    <s v="流动资金贷款"/>
    <n v="9.8000000000000007"/>
    <s v="人民币"/>
    <s v="否"/>
    <s v="2022-11-21 00:00:00"/>
    <s v="2024-06-21 00:00:00"/>
    <m/>
    <s v="89130800163848704220221121"/>
    <m/>
    <s v="R88-57921553"/>
    <s v="GUAR89130800163848704220221121891308"/>
    <n v="1"/>
    <m/>
    <s v="无"/>
    <n v="20"/>
    <n v="40"/>
    <n v="0"/>
    <n v="20"/>
    <n v="20"/>
    <n v="0"/>
    <m/>
    <s v=""/>
    <s v="网商202211"/>
    <s v="国担非专项业务"/>
    <m/>
    <s v="国担非专项业务"/>
    <m/>
    <s v="2022-12-29 14:42:22"/>
    <s v="2022-12-30 16:50:24"/>
    <s v="2022-12-09 11:25:24"/>
    <s v="刘畅之"/>
    <m/>
    <s v="省再担合规性审查通过"/>
    <s v="国担合规性审查通过"/>
    <m/>
    <n v="9"/>
    <n v="9"/>
    <n v="578"/>
    <n v="0"/>
    <n v="0"/>
    <n v="2E-3"/>
    <n v="180"/>
    <n v="180"/>
    <m/>
  </r>
  <r>
    <s v="4301122112110019"/>
    <s v="国担非专项业务"/>
    <s v="新增"/>
    <x v="7"/>
    <m/>
    <s v="湖南省融资再担保有限公司"/>
    <s v="陈清清"/>
    <s v="小微企业主"/>
    <s v="居民身份证"/>
    <s v="431121198909145215"/>
    <m/>
    <m/>
    <s v="祁阳县月清家庭农场"/>
    <s v="91431121338529470Y"/>
    <s v="私人控股"/>
    <s v="否"/>
    <s v="湖南省/永州市/祁阳县"/>
    <s v="稻谷种植"/>
    <s v="农、林、牧、渔业"/>
    <n v="60"/>
    <n v="75"/>
    <n v="1"/>
    <m/>
    <s v="小型企业"/>
    <s v="三农,小微企业"/>
    <m/>
    <m/>
    <m/>
    <m/>
    <s v="浙江网商银行股份有限公司"/>
    <n v="5"/>
    <s v="流动资金贷款"/>
    <n v="5.6"/>
    <s v="人民币"/>
    <s v="否"/>
    <s v="2022-11-21 00:00:00"/>
    <s v="2024-06-21 00:00:00"/>
    <m/>
    <s v="89130800182857404020221121"/>
    <m/>
    <s v="R88-57921553"/>
    <s v="GUAR89130800182857404020221121891308"/>
    <n v="1"/>
    <m/>
    <s v="无"/>
    <n v="20"/>
    <n v="40"/>
    <n v="0"/>
    <n v="20"/>
    <n v="20"/>
    <n v="0"/>
    <m/>
    <s v=""/>
    <s v="网商202211"/>
    <s v="国担非专项业务"/>
    <m/>
    <s v="国担非专项业务"/>
    <m/>
    <s v="2022-12-29 14:42:22"/>
    <s v="2022-12-30 16:50:44"/>
    <s v="2022-12-09 11:25:24"/>
    <s v="刘畅之"/>
    <m/>
    <s v="省再担合规性审查通过"/>
    <s v="国担合规性审查通过"/>
    <m/>
    <n v="5"/>
    <n v="5"/>
    <n v="578"/>
    <n v="0"/>
    <n v="0"/>
    <n v="2E-3"/>
    <n v="100"/>
    <n v="100"/>
    <m/>
  </r>
  <r>
    <s v="4301122112110020"/>
    <s v="国担非专项业务"/>
    <s v="新增"/>
    <x v="7"/>
    <m/>
    <s v="湖南省融资再担保有限公司"/>
    <s v="冯超"/>
    <s v="小微企业主"/>
    <s v="居民身份证"/>
    <s v="430121197903226633"/>
    <m/>
    <m/>
    <s v="长沙云凯装饰有限公司"/>
    <s v="91430121MA4R39D96P"/>
    <s v="私人控股"/>
    <s v="否"/>
    <s v="湖南省/长沙市/长沙县"/>
    <s v="住宅装饰和装修"/>
    <s v="建筑业"/>
    <n v="650"/>
    <n v="400"/>
    <n v="1"/>
    <m/>
    <s v="小型企业"/>
    <s v="小微企业"/>
    <m/>
    <m/>
    <m/>
    <m/>
    <s v="浙江网商银行股份有限公司"/>
    <n v="2"/>
    <s v="流动资金贷款"/>
    <n v="9"/>
    <s v="人民币"/>
    <s v="否"/>
    <s v="2022-11-21 00:00:00"/>
    <s v="2024-06-21 00:00:00"/>
    <m/>
    <s v="89130800205097201120221121"/>
    <m/>
    <s v="R88-57921553"/>
    <s v="GUAR89130800205097201120221121891308"/>
    <n v="1"/>
    <m/>
    <s v="无"/>
    <n v="20"/>
    <n v="40"/>
    <n v="0"/>
    <n v="20"/>
    <n v="20"/>
    <n v="0"/>
    <m/>
    <s v=""/>
    <s v="网商202211"/>
    <s v="国担非专项业务"/>
    <m/>
    <s v="国担非专项业务"/>
    <m/>
    <s v="2022-12-29 14:42:22"/>
    <s v="2022-12-30 16:50:44"/>
    <s v="2022-12-09 11:25:24"/>
    <s v="刘畅之"/>
    <m/>
    <s v="省再担合规性审查通过"/>
    <s v="国担合规性审查通过"/>
    <m/>
    <n v="2"/>
    <n v="2"/>
    <n v="578"/>
    <n v="0"/>
    <n v="0"/>
    <n v="2E-3"/>
    <n v="40"/>
    <n v="40"/>
    <m/>
  </r>
  <r>
    <s v="4301122112210004"/>
    <s v="国担非专项业务"/>
    <s v="新增"/>
    <x v="7"/>
    <m/>
    <s v="湖南省融资再担保有限公司"/>
    <s v="肖亚"/>
    <s v="小微企业主"/>
    <s v="居民身份证"/>
    <s v="320382198609204815"/>
    <m/>
    <m/>
    <s v="长沙麓云联创企业管理合伙企业（有限合伙）"/>
    <s v="91430100MA4PF73T46"/>
    <s v="私人控股"/>
    <s v="否"/>
    <s v="湖南省/长沙市/长沙县"/>
    <s v="其他组织管理服务"/>
    <s v="租赁和商务服务业"/>
    <n v="12"/>
    <n v="200"/>
    <n v="1"/>
    <m/>
    <s v="微型企业"/>
    <s v="小微企业"/>
    <m/>
    <m/>
    <m/>
    <m/>
    <s v="浙江网商银行股份有限公司"/>
    <n v="2"/>
    <s v="流动资金贷款"/>
    <n v="9.8000000000000007"/>
    <s v="人民币"/>
    <s v="否"/>
    <s v="2022-11-22 00:00:00"/>
    <s v="2024-06-22 00:00:00"/>
    <m/>
    <s v="89130800003689410020221122"/>
    <m/>
    <s v="R88-57921553"/>
    <s v="GUAR89130800003689410020221122891308"/>
    <n v="1"/>
    <m/>
    <s v="无"/>
    <n v="20"/>
    <n v="40"/>
    <n v="0"/>
    <n v="20"/>
    <n v="20"/>
    <n v="0"/>
    <m/>
    <s v=""/>
    <s v="网商202211"/>
    <s v="国担非专项业务"/>
    <m/>
    <s v="国担非专项业务"/>
    <m/>
    <s v="2022-12-29 14:42:22"/>
    <s v="2022-12-30 16:50:44"/>
    <s v="2022-12-09 11:25:24"/>
    <s v="刘畅之"/>
    <m/>
    <s v="省再担合规性审查通过"/>
    <s v="国担合规性审查通过"/>
    <m/>
    <n v="2"/>
    <n v="2"/>
    <n v="578"/>
    <n v="0"/>
    <n v="0"/>
    <n v="2E-3"/>
    <n v="40"/>
    <n v="40"/>
    <m/>
  </r>
  <r>
    <s v="4301122112210005"/>
    <s v="国担非专项业务"/>
    <s v="新增"/>
    <x v="7"/>
    <m/>
    <s v="湖南省融资再担保有限公司"/>
    <s v="喻敏"/>
    <s v="个体工商户"/>
    <s v="居民身份证"/>
    <s v="430124198609284991"/>
    <m/>
    <m/>
    <s v="怀化市鹤城区包谷钓具销售部"/>
    <s v="92431202MA4MRG312T"/>
    <s v="私人控股"/>
    <s v="否"/>
    <s v="湖南省/怀化市/鹤城区"/>
    <s v="其他未列明零售业"/>
    <s v="零售业"/>
    <n v="20"/>
    <n v="326.24"/>
    <n v="1"/>
    <m/>
    <s v="其他"/>
    <s v="小微企业"/>
    <m/>
    <m/>
    <m/>
    <m/>
    <s v="浙江网商银行股份有限公司"/>
    <n v="2.3527999999999998"/>
    <s v="个人经营性贷款"/>
    <n v="8"/>
    <s v="人民币"/>
    <s v="否"/>
    <s v="2022-11-22 00:00:00"/>
    <s v="2024-06-22 00:00:00"/>
    <m/>
    <s v="89130800021134707420221122"/>
    <m/>
    <s v="R88-57921553"/>
    <s v="GUAR89130800021134707420221122891308"/>
    <n v="1"/>
    <m/>
    <s v="无"/>
    <n v="20"/>
    <n v="40"/>
    <n v="0"/>
    <n v="20"/>
    <n v="20"/>
    <n v="0"/>
    <m/>
    <s v=""/>
    <s v="网商202211"/>
    <s v="国担非专项业务"/>
    <m/>
    <s v="国担非专项业务"/>
    <m/>
    <s v="2022-12-29 14:42:22"/>
    <s v="2022-12-30 16:50:44"/>
    <s v="2022-12-09 11:25:24"/>
    <s v="刘畅之"/>
    <m/>
    <s v="省再担合规性审查通过"/>
    <s v="国担合规性审查通过"/>
    <m/>
    <n v="2.3527999999999998"/>
    <n v="2.3527999999999998"/>
    <n v="578"/>
    <n v="0"/>
    <n v="0"/>
    <n v="2E-3"/>
    <n v="47.06"/>
    <n v="47.06"/>
    <m/>
  </r>
  <r>
    <s v="4301122112210006"/>
    <s v="国担非专项业务"/>
    <s v="新增"/>
    <x v="7"/>
    <m/>
    <s v="湖南省融资再担保有限公司"/>
    <s v="朱泳盼"/>
    <s v="个体工商户"/>
    <s v="居民身份证"/>
    <s v="432522198902161406"/>
    <m/>
    <m/>
    <s v="双峰县泳盼服装店"/>
    <s v="92431321MA7JBGTR6N"/>
    <s v="私人控股"/>
    <s v="否"/>
    <s v="湖南省/娄底市/双峰县"/>
    <s v="服装零售"/>
    <s v="零售业"/>
    <n v="10"/>
    <n v="486"/>
    <n v="1"/>
    <m/>
    <s v="其他"/>
    <s v="小微企业"/>
    <m/>
    <m/>
    <m/>
    <m/>
    <s v="浙江网商银行股份有限公司"/>
    <n v="15"/>
    <s v="个人经营性贷款"/>
    <n v="9.8000000000000007"/>
    <s v="人民币"/>
    <s v="否"/>
    <s v="2022-11-22 00:00:00"/>
    <s v="2024-06-22 00:00:00"/>
    <m/>
    <s v="89130800022590711020221122"/>
    <m/>
    <s v="R88-57921553"/>
    <s v="GUAR89130800022590711020221122891308"/>
    <n v="1"/>
    <m/>
    <s v="无"/>
    <n v="20"/>
    <n v="40"/>
    <n v="0"/>
    <n v="20"/>
    <n v="20"/>
    <n v="0"/>
    <m/>
    <s v=""/>
    <s v="网商202211"/>
    <s v="国担非专项业务"/>
    <m/>
    <s v="国担非专项业务"/>
    <m/>
    <s v="2022-12-29 14:42:22"/>
    <s v="2022-12-30 16:50:44"/>
    <s v="2022-12-09 11:25:24"/>
    <s v="刘畅之"/>
    <m/>
    <s v="省再担合规性审查通过"/>
    <s v="国担合规性审查通过"/>
    <m/>
    <n v="15"/>
    <n v="15"/>
    <n v="578"/>
    <n v="0"/>
    <n v="0"/>
    <n v="2E-3"/>
    <n v="300"/>
    <n v="300"/>
    <m/>
  </r>
  <r>
    <s v="4301122112210007"/>
    <s v="国担非专项业务"/>
    <s v="新增"/>
    <x v="7"/>
    <m/>
    <s v="湖南省融资再担保有限公司"/>
    <s v="杨海君"/>
    <s v="小微企业主"/>
    <s v="居民身份证"/>
    <s v="430124198709055416"/>
    <m/>
    <m/>
    <s v="湖南俊庭布艺有限公司"/>
    <s v="91430111MA4L5UL221"/>
    <s v="私人控股"/>
    <s v="否"/>
    <s v="湖南省/长沙市/雨花区"/>
    <s v="其他室内装饰材料零售"/>
    <s v="零售业"/>
    <n v="150"/>
    <n v="486"/>
    <n v="1"/>
    <m/>
    <s v="微型企业"/>
    <s v="小微企业"/>
    <m/>
    <m/>
    <m/>
    <m/>
    <s v="浙江网商银行股份有限公司"/>
    <n v="2"/>
    <s v="流动资金贷款"/>
    <n v="9.8000000000000007"/>
    <s v="人民币"/>
    <s v="否"/>
    <s v="2022-11-22 00:00:00"/>
    <s v="2024-06-22 00:00:00"/>
    <m/>
    <s v="89130800029558811020221122"/>
    <m/>
    <s v="R88-57921553"/>
    <s v="GUAR89130800029558811020221122891308"/>
    <n v="1"/>
    <m/>
    <s v="无"/>
    <n v="20"/>
    <n v="40"/>
    <n v="0"/>
    <n v="20"/>
    <n v="20"/>
    <n v="0"/>
    <m/>
    <s v=""/>
    <s v="网商202211"/>
    <s v="国担非专项业务"/>
    <m/>
    <s v="国担非专项业务"/>
    <m/>
    <s v="2022-12-29 14:42:22"/>
    <s v="2022-12-30 16:50:44"/>
    <s v="2022-12-09 11:25:24"/>
    <s v="刘畅之"/>
    <m/>
    <s v="省再担合规性审查通过"/>
    <s v="国担合规性审查通过"/>
    <m/>
    <n v="2"/>
    <n v="2"/>
    <n v="578"/>
    <n v="0"/>
    <n v="0"/>
    <n v="2E-3"/>
    <n v="40"/>
    <n v="40"/>
    <m/>
  </r>
  <r>
    <s v="4301122112210008"/>
    <s v="国担非专项业务"/>
    <s v="新增"/>
    <x v="7"/>
    <m/>
    <s v="湖南省融资再担保有限公司"/>
    <s v="吕小伟"/>
    <s v="小微企业主"/>
    <s v="居民身份证"/>
    <s v="432902196908150019"/>
    <m/>
    <m/>
    <s v="永州华伟光电安装工程有限公司"/>
    <s v="91431103MA4LF86W7R"/>
    <s v="私人控股"/>
    <s v="是"/>
    <s v="湖南省/永州市/冷水滩区"/>
    <s v="其他建筑安装"/>
    <s v="建筑业"/>
    <n v="650"/>
    <n v="400"/>
    <n v="1"/>
    <m/>
    <s v="小型企业"/>
    <s v="小微企业"/>
    <m/>
    <m/>
    <m/>
    <m/>
    <s v="浙江网商银行股份有限公司"/>
    <n v="2"/>
    <s v="流动资金贷款"/>
    <n v="8"/>
    <s v="人民币"/>
    <s v="否"/>
    <s v="2022-11-22 00:00:00"/>
    <s v="2024-06-22 00:00:00"/>
    <m/>
    <s v="89130800040887209920221122"/>
    <m/>
    <s v="R88-57921553"/>
    <s v="GUAR89130800040887209920221122891308"/>
    <n v="1"/>
    <m/>
    <s v="无"/>
    <n v="20"/>
    <n v="40"/>
    <n v="0"/>
    <n v="20"/>
    <n v="20"/>
    <n v="0"/>
    <m/>
    <s v=""/>
    <s v="网商202211"/>
    <s v="国担非专项业务"/>
    <m/>
    <s v="国担非专项业务"/>
    <m/>
    <s v="2022-12-29 14:42:22"/>
    <s v="2022-12-30 16:50:44"/>
    <s v="2022-12-09 11:25:24"/>
    <s v="刘畅之"/>
    <m/>
    <s v="省再担合规性审查通过"/>
    <s v="国担合规性审查通过"/>
    <m/>
    <n v="2"/>
    <n v="2"/>
    <n v="578"/>
    <n v="0"/>
    <n v="0"/>
    <n v="2E-3"/>
    <n v="40"/>
    <n v="40"/>
    <m/>
  </r>
  <r>
    <s v="4301122112210009"/>
    <s v="国担非专项业务"/>
    <s v="新增"/>
    <x v="7"/>
    <m/>
    <s v="湖南省融资再担保有限公司"/>
    <s v="叶坤"/>
    <s v="小微企业主"/>
    <s v="居民身份证"/>
    <s v="430224199303167477"/>
    <m/>
    <m/>
    <s v="湖南坤鸿信息工程有限公司"/>
    <s v="91430104MA4RA82AXW"/>
    <s v="私人控股"/>
    <s v="否"/>
    <s v="湖南省/长沙市/岳麓区"/>
    <s v="信息系统集成服务"/>
    <s v="软件和信息技术服务业"/>
    <n v="1000"/>
    <n v="150"/>
    <n v="4"/>
    <m/>
    <s v="微型企业"/>
    <s v="小微企业"/>
    <s v="1.3.4"/>
    <m/>
    <m/>
    <m/>
    <s v="浙江网商银行股份有限公司"/>
    <n v="2"/>
    <s v="流动资金贷款"/>
    <n v="8"/>
    <s v="人民币"/>
    <s v="否"/>
    <s v="2022-11-22 00:00:00"/>
    <s v="2024-06-22 00:00:00"/>
    <m/>
    <s v="89130800049586801420221122"/>
    <m/>
    <s v="R88-57921553"/>
    <s v="GUAR89130800049586801420221122891308"/>
    <n v="1"/>
    <m/>
    <s v="无"/>
    <n v="20"/>
    <n v="40"/>
    <n v="0"/>
    <n v="20"/>
    <n v="20"/>
    <n v="0"/>
    <m/>
    <s v=""/>
    <s v="网商202211"/>
    <s v="国担非专项业务"/>
    <m/>
    <s v="国担非专项业务"/>
    <m/>
    <s v="2022-12-29 14:42:22"/>
    <s v="2022-12-30 16:50:44"/>
    <s v="2022-12-09 11:25:24"/>
    <s v="刘畅之"/>
    <m/>
    <s v="省再担合规性审查通过"/>
    <s v="国担合规性审查通过"/>
    <m/>
    <n v="2"/>
    <n v="2"/>
    <n v="578"/>
    <n v="0"/>
    <n v="0"/>
    <n v="2E-3"/>
    <n v="40"/>
    <n v="40"/>
    <m/>
  </r>
  <r>
    <s v="4301122112210010"/>
    <s v="国担非专项业务"/>
    <s v="新增"/>
    <x v="7"/>
    <s v=""/>
    <s v="湖南省融资再担保有限公司"/>
    <s v="汤道清"/>
    <s v="小微企业主"/>
    <s v="居民身份证"/>
    <s v="430181198307283317"/>
    <m/>
    <m/>
    <s v="九七八文化传媒(长沙)有限公司"/>
    <s v="914301113960233200"/>
    <s v="私人控股"/>
    <s v="否"/>
    <s v="湖南省/长沙市/雨花区"/>
    <s v="市场管理服务"/>
    <s v="租赁和商务服务业"/>
    <n v="12"/>
    <n v="50"/>
    <n v="3"/>
    <m/>
    <s v="微型企业"/>
    <s v="小微企业"/>
    <s v=""/>
    <m/>
    <m/>
    <m/>
    <s v="浙江网商银行股份有限公司"/>
    <n v="2"/>
    <s v="流动资金贷款"/>
    <n v="9.8000000000000007"/>
    <s v="人民币"/>
    <s v="否"/>
    <s v="2022-11-22 00:00:00"/>
    <s v="2024-06-22 00:00:00"/>
    <m/>
    <s v="89130800052903108520221122"/>
    <m/>
    <s v="R88-57921553"/>
    <s v="GUAR89130800052903108520221122891308"/>
    <n v="1"/>
    <m/>
    <s v="无"/>
    <n v="20"/>
    <n v="40"/>
    <n v="0"/>
    <n v="20"/>
    <n v="20"/>
    <n v="0"/>
    <m/>
    <s v=""/>
    <s v="网商202211"/>
    <s v="国担非专项业务"/>
    <s v=""/>
    <s v="国担非专项业务"/>
    <m/>
    <s v="2022-12-29 14:42:22"/>
    <s v="2022-12-30 16:50:44"/>
    <s v="2022-12-09 00:00:00"/>
    <s v="刘畅之"/>
    <m/>
    <s v="省再担合规性审查通过"/>
    <s v="国担合规性审查预警"/>
    <s v="国再担规则：债务人经营主体名称和证件号码不匹配，触发预警;"/>
    <n v="2"/>
    <n v="2"/>
    <n v="578"/>
    <n v="0"/>
    <n v="0"/>
    <n v="2E-3"/>
    <n v="40"/>
    <n v="40"/>
    <m/>
  </r>
  <r>
    <s v="4301122112210011"/>
    <s v="国担非专项业务"/>
    <s v="新增"/>
    <x v="7"/>
    <m/>
    <s v="湖南省融资再担保有限公司"/>
    <s v="李萍"/>
    <s v="小微企业主"/>
    <s v="居民身份证"/>
    <s v="430524198402027121"/>
    <m/>
    <m/>
    <s v="长沙市点晴装饰工程有限公司"/>
    <s v="91430111MA4LF3L234"/>
    <s v="私人控股"/>
    <s v="否"/>
    <s v="湖南省/长沙市/雨花区"/>
    <s v="公共建筑装饰和装修"/>
    <s v="建筑业"/>
    <n v="650"/>
    <n v="400"/>
    <n v="1"/>
    <m/>
    <s v="小型企业"/>
    <s v="小微企业"/>
    <m/>
    <m/>
    <m/>
    <m/>
    <s v="浙江网商银行股份有限公司"/>
    <n v="2"/>
    <s v="流动资金贷款"/>
    <n v="8"/>
    <s v="人民币"/>
    <s v="否"/>
    <s v="2022-11-22 00:00:00"/>
    <s v="2024-06-22 00:00:00"/>
    <m/>
    <s v="89130800060153509220221122"/>
    <m/>
    <s v="R88-57921553"/>
    <s v="GUAR89130800060153509220221122891308"/>
    <n v="1"/>
    <m/>
    <s v="无"/>
    <n v="20"/>
    <n v="40"/>
    <n v="0"/>
    <n v="20"/>
    <n v="20"/>
    <n v="0"/>
    <m/>
    <s v=""/>
    <s v="网商202211"/>
    <s v="国担非专项业务"/>
    <m/>
    <s v="国担非专项业务"/>
    <m/>
    <s v="2022-12-29 14:42:22"/>
    <s v="2022-12-30 16:50:24"/>
    <s v="2022-12-09 11:25:24"/>
    <s v="刘畅之"/>
    <m/>
    <s v="省再担合规性审查通过"/>
    <s v="国担合规性审查通过"/>
    <m/>
    <n v="2"/>
    <n v="2"/>
    <n v="578"/>
    <n v="0"/>
    <n v="0"/>
    <n v="2E-3"/>
    <n v="40"/>
    <n v="40"/>
    <m/>
  </r>
  <r>
    <s v="4301122112210012"/>
    <s v="国担非专项业务"/>
    <s v="新增"/>
    <x v="7"/>
    <m/>
    <s v="湖南省融资再担保有限公司"/>
    <s v="蔺妍钰"/>
    <s v="小微企业主"/>
    <s v="居民身份证"/>
    <s v="410423198411269549"/>
    <m/>
    <m/>
    <s v="湖南果儿科技有限公司"/>
    <s v="91430111MA4QYBD65Y"/>
    <s v="私人控股"/>
    <s v="否"/>
    <s v="湖南省/长沙市/雨花区"/>
    <s v="汽车零部件及配件制造"/>
    <s v="工业"/>
    <n v="650"/>
    <n v="400"/>
    <n v="6"/>
    <m/>
    <s v="微型企业"/>
    <s v="小微企业"/>
    <s v="5.2.3"/>
    <m/>
    <m/>
    <m/>
    <s v="浙江网商银行股份有限公司"/>
    <n v="19"/>
    <s v="流动资金贷款"/>
    <n v="7.1"/>
    <s v="人民币"/>
    <s v="否"/>
    <s v="2022-11-22 00:00:00"/>
    <s v="2024-06-22 00:00:00"/>
    <m/>
    <s v="89130800060642606720221122"/>
    <m/>
    <s v="R88-57921553"/>
    <s v="GUAR89130800060642606720221122891308"/>
    <n v="1"/>
    <m/>
    <s v="无"/>
    <n v="20"/>
    <n v="40"/>
    <n v="0"/>
    <n v="20"/>
    <n v="20"/>
    <n v="0"/>
    <m/>
    <s v=""/>
    <s v="网商202211"/>
    <s v="国担非专项业务"/>
    <m/>
    <s v="国担非专项业务"/>
    <m/>
    <s v="2022-12-29 14:42:22"/>
    <s v="2022-12-30 16:50:24"/>
    <s v="2022-12-09 11:25:24"/>
    <s v="刘畅之"/>
    <m/>
    <s v="省再担合规性审查通过"/>
    <s v="国担合规性审查通过"/>
    <m/>
    <n v="19"/>
    <n v="19"/>
    <n v="578"/>
    <n v="0"/>
    <n v="0"/>
    <n v="2E-3"/>
    <n v="380"/>
    <n v="380"/>
    <m/>
  </r>
  <r>
    <s v="4301122112210013"/>
    <s v="国担非专项业务"/>
    <s v="新增"/>
    <x v="7"/>
    <m/>
    <s v="湖南省融资再担保有限公司"/>
    <s v="邓荣军"/>
    <s v="小微企业主"/>
    <s v="居民身份证"/>
    <s v="431121198508299176"/>
    <m/>
    <m/>
    <s v="湖南博恒文化传媒有限公司"/>
    <s v="91430100MA4L7ENH5Q"/>
    <s v="私人控股"/>
    <s v="否"/>
    <s v="湖南省/长沙市/岳麓区"/>
    <s v="会计、审计及税务服务"/>
    <s v="租赁和商务服务业"/>
    <n v="200"/>
    <n v="83.333299999999994"/>
    <n v="2"/>
    <m/>
    <s v="微型企业"/>
    <s v="小微企业"/>
    <s v="7.1.7"/>
    <m/>
    <m/>
    <m/>
    <s v="浙江网商银行股份有限公司"/>
    <n v="2"/>
    <s v="流动资金贷款"/>
    <n v="9.8000000000000007"/>
    <s v="人民币"/>
    <s v="否"/>
    <s v="2022-11-22 00:00:00"/>
    <s v="2024-06-22 00:00:00"/>
    <m/>
    <s v="89130800079972112120221122"/>
    <m/>
    <s v="R88-57921553"/>
    <s v="GUAR89130800079972112120221122891308"/>
    <n v="1"/>
    <m/>
    <s v="无"/>
    <n v="20"/>
    <n v="40"/>
    <n v="0"/>
    <n v="20"/>
    <n v="20"/>
    <n v="0"/>
    <m/>
    <s v=""/>
    <s v="网商202211"/>
    <s v="国担非专项业务"/>
    <m/>
    <s v="国担非专项业务"/>
    <m/>
    <s v="2022-12-29 14:42:22"/>
    <s v="2022-12-30 16:50:24"/>
    <s v="2022-12-09 11:25:24"/>
    <s v="刘畅之"/>
    <m/>
    <s v="省再担合规性审查通过"/>
    <s v="国担合规性审查通过"/>
    <m/>
    <n v="2"/>
    <n v="2"/>
    <n v="578"/>
    <n v="0"/>
    <n v="0"/>
    <n v="2E-3"/>
    <n v="40"/>
    <n v="40"/>
    <m/>
  </r>
  <r>
    <s v="4301122112210014"/>
    <s v="国担非专项业务"/>
    <s v="新增"/>
    <x v="7"/>
    <m/>
    <s v="湖南省融资再担保有限公司"/>
    <s v="潘文娟"/>
    <s v="小微企业主"/>
    <s v="居民身份证"/>
    <s v="431103198611290943"/>
    <m/>
    <m/>
    <s v="长沙蜜滋莲进出口贸易有限公司"/>
    <s v="91430111MA7CKWRX9G"/>
    <s v="私人控股"/>
    <s v="否"/>
    <s v="湖南省/长沙市/雨花区"/>
    <s v="其他未列明批发业"/>
    <s v="批发业"/>
    <n v="600"/>
    <n v="1500"/>
    <n v="2"/>
    <m/>
    <s v="微型企业"/>
    <s v="小微企业"/>
    <m/>
    <m/>
    <m/>
    <m/>
    <s v="浙江网商银行股份有限公司"/>
    <n v="2"/>
    <s v="流动资金贷款"/>
    <n v="8"/>
    <s v="人民币"/>
    <s v="否"/>
    <s v="2022-11-22 00:00:00"/>
    <s v="2024-06-22 00:00:00"/>
    <m/>
    <s v="89130800113862608020221122"/>
    <m/>
    <s v="R88-57921553"/>
    <s v="GUAR89130800113862608020221122891308"/>
    <n v="1"/>
    <m/>
    <s v="无"/>
    <n v="20"/>
    <n v="40"/>
    <n v="0"/>
    <n v="20"/>
    <n v="20"/>
    <n v="0"/>
    <m/>
    <s v=""/>
    <s v="网商202211"/>
    <s v="国担非专项业务"/>
    <m/>
    <s v="国担非专项业务"/>
    <m/>
    <s v="2022-12-29 14:42:22"/>
    <s v="2022-12-30 16:50:24"/>
    <s v="2022-12-09 11:25:24"/>
    <s v="刘畅之"/>
    <m/>
    <s v="省再担合规性审查通过"/>
    <s v="国担合规性审查通过"/>
    <m/>
    <n v="2"/>
    <n v="2"/>
    <n v="578"/>
    <n v="0"/>
    <n v="0"/>
    <n v="2E-3"/>
    <n v="40"/>
    <n v="40"/>
    <m/>
  </r>
  <r>
    <s v="4301122112210015"/>
    <s v="国担非专项业务"/>
    <s v="新增"/>
    <x v="7"/>
    <m/>
    <s v="湖南省融资再担保有限公司"/>
    <s v="洪婕"/>
    <s v="个体工商户"/>
    <s v="居民身份证"/>
    <s v="430903198902030925"/>
    <m/>
    <m/>
    <s v="石门县博爱口腔诊所"/>
    <s v="92430726MA4QGJG33G"/>
    <s v="私人控股"/>
    <s v="否"/>
    <s v="湖南省/常德市/石门县"/>
    <s v="门诊部（所）"/>
    <s v="其他未列明行业"/>
    <n v="20"/>
    <n v="236.08"/>
    <n v="4"/>
    <m/>
    <s v="其他"/>
    <s v="小微企业"/>
    <m/>
    <m/>
    <m/>
    <m/>
    <s v="浙江网商银行股份有限公司"/>
    <n v="5"/>
    <s v="个人经营性贷款"/>
    <n v="8"/>
    <s v="人民币"/>
    <s v="否"/>
    <s v="2022-11-22 00:00:00"/>
    <s v="2024-06-22 00:00:00"/>
    <m/>
    <s v="89130800119907605520221122"/>
    <m/>
    <s v="R88-57921553"/>
    <s v="GUAR89130800119907605520221122891308"/>
    <n v="1"/>
    <m/>
    <s v="无"/>
    <n v="20"/>
    <n v="40"/>
    <n v="0"/>
    <n v="20"/>
    <n v="20"/>
    <n v="0"/>
    <m/>
    <s v=""/>
    <s v="网商202211"/>
    <s v="国担非专项业务"/>
    <m/>
    <s v="国担非专项业务"/>
    <m/>
    <s v="2022-12-29 14:42:22"/>
    <s v="2022-12-30 16:50:24"/>
    <s v="2022-12-09 11:25:24"/>
    <s v="刘畅之"/>
    <m/>
    <s v="省再担合规性审查通过"/>
    <s v="国担合规性审查通过"/>
    <m/>
    <n v="5"/>
    <n v="5"/>
    <n v="578"/>
    <n v="0"/>
    <n v="0"/>
    <n v="2E-3"/>
    <n v="100"/>
    <n v="100"/>
    <m/>
  </r>
  <r>
    <s v="4301122112210016"/>
    <s v="国担非专项业务"/>
    <s v="新增"/>
    <x v="7"/>
    <m/>
    <s v="湖南省融资再担保有限公司"/>
    <s v="陈浩"/>
    <s v="小微企业主"/>
    <s v="居民身份证"/>
    <s v="430602198601066032"/>
    <m/>
    <m/>
    <s v="湖南展航咨询有限责任公司"/>
    <s v="91430602MA4T17BK9X"/>
    <s v="私人控股"/>
    <s v="否"/>
    <s v="湖南省/岳阳市/岳阳楼区"/>
    <s v="社会经济咨询"/>
    <s v="租赁和商务服务业"/>
    <n v="200"/>
    <n v="670"/>
    <n v="4"/>
    <m/>
    <s v="微型企业"/>
    <s v="小微企业"/>
    <m/>
    <m/>
    <m/>
    <m/>
    <s v="浙江网商银行股份有限公司"/>
    <n v="2.7"/>
    <s v="流动资金贷款"/>
    <n v="8"/>
    <s v="人民币"/>
    <s v="否"/>
    <s v="2022-11-22 00:00:00"/>
    <s v="2024-06-22 00:00:00"/>
    <m/>
    <s v="89130800195346709320221122"/>
    <m/>
    <s v="R88-57921553"/>
    <s v="GUAR89130800195346709320221122891308"/>
    <n v="1"/>
    <m/>
    <s v="无"/>
    <n v="20"/>
    <n v="40"/>
    <n v="0"/>
    <n v="20"/>
    <n v="20"/>
    <n v="0"/>
    <m/>
    <s v=""/>
    <s v="网商202211"/>
    <s v="国担非专项业务"/>
    <m/>
    <s v="国担非专项业务"/>
    <m/>
    <s v="2022-12-29 14:42:22"/>
    <s v="2022-12-30 16:50:24"/>
    <s v="2022-12-09 11:25:24"/>
    <s v="刘畅之"/>
    <m/>
    <s v="省再担合规性审查通过"/>
    <s v="国担合规性审查通过"/>
    <m/>
    <n v="2.7"/>
    <n v="2.7"/>
    <n v="578"/>
    <n v="0"/>
    <n v="0"/>
    <n v="2E-3"/>
    <n v="54"/>
    <n v="54"/>
    <m/>
  </r>
  <r>
    <s v="4301122112210017"/>
    <s v="国担非专项业务"/>
    <s v="新增"/>
    <x v="7"/>
    <m/>
    <s v="湖南省融资再担保有限公司"/>
    <s v="侯榕贵"/>
    <s v="小微企业主"/>
    <s v="居民身份证"/>
    <s v="35010219750506035X"/>
    <m/>
    <m/>
    <s v="湖南晟华文化传播有限公司"/>
    <s v="9143010539632529XU"/>
    <s v="私人控股"/>
    <s v="否"/>
    <s v="湖南省/长沙市/开福区"/>
    <s v="群众文体活动"/>
    <s v="其他未列明行业"/>
    <n v="300"/>
    <n v="100"/>
    <n v="4"/>
    <m/>
    <s v="微型企业"/>
    <s v="小微企业"/>
    <m/>
    <m/>
    <m/>
    <m/>
    <s v="浙江网商银行股份有限公司"/>
    <n v="5.76"/>
    <s v="流动资金贷款"/>
    <n v="8"/>
    <s v="人民币"/>
    <s v="否"/>
    <s v="2022-11-22 00:00:00"/>
    <s v="2024-06-22 00:00:00"/>
    <m/>
    <s v="89130800246504912020221122"/>
    <m/>
    <s v="R88-57921553"/>
    <s v="GUAR89130800246504912020221122891308"/>
    <n v="1"/>
    <m/>
    <s v="无"/>
    <n v="20"/>
    <n v="40"/>
    <n v="0"/>
    <n v="20"/>
    <n v="20"/>
    <n v="0"/>
    <m/>
    <s v=""/>
    <s v="网商202211"/>
    <s v="国担非专项业务"/>
    <m/>
    <s v="国担非专项业务"/>
    <m/>
    <s v="2022-12-29 14:42:22"/>
    <s v="2022-12-30 16:50:24"/>
    <s v="2022-12-09 11:25:24"/>
    <s v="刘畅之"/>
    <m/>
    <s v="省再担合规性审查通过"/>
    <s v="国担合规性审查通过"/>
    <m/>
    <n v="5.76"/>
    <n v="5.76"/>
    <n v="578"/>
    <n v="0"/>
    <n v="0"/>
    <n v="2E-3"/>
    <n v="115.2"/>
    <n v="115.2"/>
    <m/>
  </r>
  <r>
    <s v="4301122112210018"/>
    <s v="国担非专项业务"/>
    <s v="新增"/>
    <x v="7"/>
    <m/>
    <s v="湖南省融资再担保有限公司"/>
    <s v="羊文平"/>
    <s v="小微企业主"/>
    <s v="居民身份证"/>
    <s v="430521198912105231"/>
    <m/>
    <m/>
    <s v="湖南嫣然箱包有限公司"/>
    <s v="91430521MA4R3RFA6C"/>
    <s v="私人控股"/>
    <s v="否"/>
    <s v="湖南省/邵阳市/邵东市"/>
    <s v="皮箱、包（袋）制造"/>
    <s v="工业"/>
    <n v="650"/>
    <n v="400"/>
    <n v="6"/>
    <m/>
    <s v="微型企业"/>
    <s v="小微企业"/>
    <s v="7.3.3"/>
    <m/>
    <m/>
    <m/>
    <s v="浙江网商银行股份有限公司"/>
    <n v="9"/>
    <s v="流动资金贷款"/>
    <n v="6.8"/>
    <s v="人民币"/>
    <s v="否"/>
    <s v="2022-11-22 00:00:00"/>
    <s v="2024-06-22 00:00:00"/>
    <m/>
    <s v="89130800259186404020221122"/>
    <m/>
    <s v="R88-57921553"/>
    <s v="GUAR89130800259186404020221122891308"/>
    <n v="1"/>
    <m/>
    <s v="无"/>
    <n v="20"/>
    <n v="40"/>
    <n v="0"/>
    <n v="20"/>
    <n v="20"/>
    <n v="0"/>
    <m/>
    <s v=""/>
    <s v="网商202211"/>
    <s v="国担非专项业务"/>
    <m/>
    <s v="国担非专项业务"/>
    <m/>
    <s v="2022-12-29 14:42:22"/>
    <s v="2022-12-30 16:50:24"/>
    <s v="2022-12-09 11:25:24"/>
    <s v="刘畅之"/>
    <m/>
    <s v="省再担合规性审查通过"/>
    <s v="国担合规性审查通过"/>
    <m/>
    <n v="9"/>
    <n v="9"/>
    <n v="578"/>
    <n v="0"/>
    <n v="0"/>
    <n v="2E-3"/>
    <n v="180"/>
    <n v="180"/>
    <m/>
  </r>
  <r>
    <s v="4301122112210019"/>
    <s v="国担非专项业务"/>
    <s v="新增"/>
    <x v="7"/>
    <m/>
    <s v="湖南省融资再担保有限公司"/>
    <s v="陈建庭"/>
    <s v="小微企业主"/>
    <s v="居民身份证"/>
    <s v="430423198105175118"/>
    <m/>
    <m/>
    <s v="怀化和兴车业有限公司"/>
    <s v="91431202MA4L6CKA82"/>
    <s v="私人控股"/>
    <s v="否"/>
    <s v="湖南省/怀化市/鹤城区"/>
    <s v="摩托车及零配件批发"/>
    <s v="批发业"/>
    <n v="50"/>
    <n v="1500"/>
    <n v="1"/>
    <m/>
    <s v="微型企业"/>
    <s v="小微企业"/>
    <m/>
    <m/>
    <m/>
    <m/>
    <s v="浙江网商银行股份有限公司"/>
    <n v="10"/>
    <s v="流动资金贷款"/>
    <n v="8"/>
    <s v="人民币"/>
    <s v="否"/>
    <s v="2022-11-22 00:00:00"/>
    <s v="2024-06-22 00:00:00"/>
    <m/>
    <s v="89130800282201805720221122"/>
    <m/>
    <s v="R88-57921553"/>
    <s v="GUAR89130800282201805720221122891308"/>
    <n v="1"/>
    <m/>
    <s v="无"/>
    <n v="20"/>
    <n v="40"/>
    <n v="0"/>
    <n v="20"/>
    <n v="20"/>
    <n v="0"/>
    <m/>
    <s v=""/>
    <s v="网商202211"/>
    <s v="国担非专项业务"/>
    <m/>
    <s v="国担非专项业务"/>
    <m/>
    <s v="2022-12-29 14:42:22"/>
    <s v="2022-12-30 16:50:24"/>
    <s v="2022-12-09 11:25:24"/>
    <s v="刘畅之"/>
    <m/>
    <s v="省再担合规性审查通过"/>
    <s v="国担合规性审查通过"/>
    <m/>
    <n v="10"/>
    <n v="10"/>
    <n v="578"/>
    <n v="0"/>
    <n v="0"/>
    <n v="2E-3"/>
    <n v="200"/>
    <n v="200"/>
    <m/>
  </r>
  <r>
    <s v="4301122112210020"/>
    <s v="国担非专项业务"/>
    <s v="新增"/>
    <x v="7"/>
    <m/>
    <s v="湖南省融资再担保有限公司"/>
    <s v="杨宏泽"/>
    <s v="小微企业主"/>
    <s v="居民身份证"/>
    <s v="431222198807300116"/>
    <m/>
    <m/>
    <s v="沅陵惠百家超市"/>
    <s v="91431222MABLLY4L07"/>
    <s v="私人控股"/>
    <s v="否"/>
    <s v="湖南省/怀化市/沅陵县"/>
    <s v="超级市场零售"/>
    <s v="零售业"/>
    <n v="0.01"/>
    <n v="474"/>
    <n v="2"/>
    <m/>
    <s v="微型企业"/>
    <s v="小微企业"/>
    <m/>
    <m/>
    <m/>
    <m/>
    <s v="浙江网商银行股份有限公司"/>
    <n v="2"/>
    <s v="流动资金贷款"/>
    <n v="8"/>
    <s v="人民币"/>
    <s v="否"/>
    <s v="2022-11-22 00:00:00"/>
    <s v="2024-06-22 00:00:00"/>
    <m/>
    <s v="89130800291613200320221122"/>
    <m/>
    <s v="R88-57921553"/>
    <s v="GUAR89130800291613200320221122891308"/>
    <n v="1"/>
    <m/>
    <s v="无"/>
    <n v="20"/>
    <n v="40"/>
    <n v="0"/>
    <n v="20"/>
    <n v="20"/>
    <n v="0"/>
    <m/>
    <s v=""/>
    <s v="网商202211"/>
    <s v="国担非专项业务"/>
    <m/>
    <s v="国担非专项业务"/>
    <m/>
    <s v="2022-12-29 14:42:22"/>
    <s v="2022-12-30 16:50:24"/>
    <s v="2022-12-09 11:25:24"/>
    <s v="刘畅之"/>
    <m/>
    <s v="省再担合规性审查通过"/>
    <s v="国担合规性审查通过"/>
    <m/>
    <n v="2"/>
    <n v="2"/>
    <n v="578"/>
    <n v="0"/>
    <n v="0"/>
    <n v="2E-3"/>
    <n v="40"/>
    <n v="40"/>
    <m/>
  </r>
  <r>
    <s v="4301122112210021"/>
    <s v="国担非专项业务"/>
    <s v="新增"/>
    <x v="7"/>
    <m/>
    <s v="湖南省融资再担保有限公司"/>
    <s v="贺亚军"/>
    <s v="小微企业主"/>
    <s v="居民身份证"/>
    <s v="430202198403016614"/>
    <m/>
    <m/>
    <s v="湖南屹鑫建筑装饰工程有限公司"/>
    <s v="91430204MA7B2J184M"/>
    <s v="私人控股"/>
    <s v="否"/>
    <s v="湖南省/株洲市/石峰区"/>
    <s v="公共建筑装饰和装修"/>
    <s v="建筑业"/>
    <n v="300"/>
    <n v="150"/>
    <n v="1"/>
    <m/>
    <s v="微型企业"/>
    <s v="小微企业"/>
    <m/>
    <m/>
    <m/>
    <m/>
    <s v="浙江网商银行股份有限公司"/>
    <n v="7"/>
    <s v="流动资金贷款"/>
    <n v="9.8000000000000007"/>
    <s v="人民币"/>
    <s v="否"/>
    <s v="2022-11-22 00:00:00"/>
    <s v="2024-06-22 00:00:00"/>
    <m/>
    <s v="89130800333998704920221122"/>
    <m/>
    <s v="R88-57921553"/>
    <s v="GUAR89130800333998704920221122891308"/>
    <n v="1"/>
    <m/>
    <s v="无"/>
    <n v="20"/>
    <n v="40"/>
    <n v="0"/>
    <n v="20"/>
    <n v="20"/>
    <n v="0"/>
    <m/>
    <s v=""/>
    <s v="网商202211"/>
    <s v="国担非专项业务"/>
    <m/>
    <s v="国担非专项业务"/>
    <m/>
    <s v="2022-12-29 14:42:22"/>
    <s v="2022-12-30 16:50:24"/>
    <s v="2022-12-09 11:25:24"/>
    <s v="刘畅之"/>
    <m/>
    <s v="省再担合规性审查通过"/>
    <s v="国担合规性审查通过"/>
    <m/>
    <n v="7"/>
    <n v="7"/>
    <n v="578"/>
    <n v="0"/>
    <n v="0"/>
    <n v="2E-3"/>
    <n v="140"/>
    <n v="140"/>
    <m/>
  </r>
  <r>
    <s v="4301122112210022"/>
    <s v="国担非专项业务"/>
    <s v="新增"/>
    <x v="7"/>
    <m/>
    <s v="湖南省融资再担保有限公司"/>
    <s v="姚冰梅"/>
    <s v="个体工商户"/>
    <s v="居民身份证"/>
    <s v="430502199101305024"/>
    <m/>
    <m/>
    <s v="邵阳市双清区火焱餐饮店"/>
    <s v="92430502MA4RMF5T9W"/>
    <s v="私人控股"/>
    <s v="否"/>
    <s v="湖南省/邵阳市/双清区"/>
    <s v="正餐服务"/>
    <s v="餐饮业"/>
    <n v="49"/>
    <n v="996"/>
    <n v="3"/>
    <m/>
    <s v="其他"/>
    <s v="小微企业"/>
    <m/>
    <m/>
    <m/>
    <m/>
    <s v="浙江网商银行股份有限公司"/>
    <n v="8"/>
    <s v="个人经营性贷款"/>
    <n v="9.8000000000000007"/>
    <s v="人民币"/>
    <s v="否"/>
    <s v="2022-11-22 00:00:00"/>
    <s v="2024-06-22 00:00:00"/>
    <m/>
    <s v="89130800413287900320221122"/>
    <m/>
    <s v="R88-57921553"/>
    <s v="GUAR89130800413287900320221122891308"/>
    <n v="1"/>
    <m/>
    <s v="无"/>
    <n v="20"/>
    <n v="40"/>
    <n v="0"/>
    <n v="20"/>
    <n v="20"/>
    <n v="0"/>
    <m/>
    <s v=""/>
    <s v="网商202211"/>
    <s v="国担非专项业务"/>
    <m/>
    <s v="国担非专项业务"/>
    <m/>
    <s v="2022-12-29 14:42:22"/>
    <s v="2022-12-30 16:50:24"/>
    <s v="2022-12-09 11:25:24"/>
    <s v="刘畅之"/>
    <m/>
    <s v="省再担合规性审查通过"/>
    <s v="国担合规性审查通过"/>
    <m/>
    <n v="8"/>
    <n v="8"/>
    <n v="578"/>
    <n v="0"/>
    <n v="0"/>
    <n v="2E-3"/>
    <n v="160"/>
    <n v="160"/>
    <m/>
  </r>
  <r>
    <s v="4301122112310002"/>
    <s v="国担非专项业务"/>
    <s v="新增"/>
    <x v="7"/>
    <m/>
    <s v="湖南省融资再担保有限公司"/>
    <s v="戴天娇"/>
    <s v="小微企业主"/>
    <s v="居民身份证"/>
    <s v="430104198501025220"/>
    <m/>
    <m/>
    <s v="湖南金凤里木制品有限公司"/>
    <s v="91430104352824273F"/>
    <s v="私人控股"/>
    <s v="否"/>
    <s v="湖南省/长沙市/岳麓区"/>
    <s v="其他木材加工"/>
    <s v="工业"/>
    <n v="650"/>
    <n v="400"/>
    <n v="8"/>
    <m/>
    <s v="微型企业"/>
    <s v="小微企业"/>
    <m/>
    <m/>
    <m/>
    <m/>
    <s v="浙江网商银行股份有限公司"/>
    <n v="2"/>
    <s v="流动资金贷款"/>
    <n v="4.76"/>
    <s v="人民币"/>
    <s v="否"/>
    <s v="2022-11-23 00:00:00"/>
    <s v="2024-06-23 00:00:00"/>
    <m/>
    <s v="89130800000527008920221123"/>
    <m/>
    <s v="R88-57921553"/>
    <s v="GUAR89130800000527008920221123891308"/>
    <n v="1"/>
    <m/>
    <s v="无"/>
    <n v="20"/>
    <n v="40"/>
    <n v="0"/>
    <n v="20"/>
    <n v="20"/>
    <n v="0"/>
    <m/>
    <s v=""/>
    <s v="网商202211"/>
    <s v="国担非专项业务"/>
    <m/>
    <s v="国担非专项业务"/>
    <m/>
    <s v="2022-12-29 14:42:22"/>
    <s v="2022-12-30 16:50:24"/>
    <s v="2022-12-09 11:25:24"/>
    <s v="刘畅之"/>
    <m/>
    <s v="省再担合规性审查通过"/>
    <s v="国担合规性审查通过"/>
    <m/>
    <n v="2"/>
    <n v="2"/>
    <n v="578"/>
    <n v="0"/>
    <n v="0"/>
    <n v="2E-3"/>
    <n v="40"/>
    <n v="40"/>
    <m/>
  </r>
  <r>
    <s v="4301122112310003"/>
    <s v="国担非专项业务"/>
    <s v="新增"/>
    <x v="7"/>
    <m/>
    <s v="湖南省融资再担保有限公司"/>
    <s v="沈笑"/>
    <s v="小微企业主"/>
    <s v="居民身份证"/>
    <s v="430102198812232013"/>
    <m/>
    <m/>
    <s v="长沙融盾电子科技有限公司湘西分公司"/>
    <s v="91433101MA4TDH913F"/>
    <s v="私人控股"/>
    <s v="否"/>
    <s v="湖南省/湘西土家族苗族自治州/吉首市"/>
    <s v="信息系统集成服务"/>
    <s v="软件和信息技术服务业"/>
    <n v="0.01"/>
    <n v="1E-3"/>
    <n v="4"/>
    <m/>
    <s v="微型企业"/>
    <s v="小微企业"/>
    <s v="1.3.4"/>
    <m/>
    <m/>
    <m/>
    <s v="浙江网商银行股份有限公司"/>
    <n v="10"/>
    <s v="流动资金贷款"/>
    <n v="9.8000000000000007"/>
    <s v="人民币"/>
    <s v="否"/>
    <s v="2022-11-23 00:00:00"/>
    <s v="2024-06-23 00:00:00"/>
    <m/>
    <s v="89130800009243013520221123"/>
    <m/>
    <s v="R88-57921553"/>
    <s v="GUAR89130800009243013520221123891308"/>
    <n v="1"/>
    <m/>
    <s v="无"/>
    <n v="20"/>
    <n v="40"/>
    <n v="0"/>
    <n v="20"/>
    <n v="20"/>
    <n v="0"/>
    <m/>
    <s v=""/>
    <s v="网商202211"/>
    <s v="国担非专项业务"/>
    <m/>
    <s v="国担非专项业务"/>
    <m/>
    <s v="2022-12-29 14:42:22"/>
    <s v="2022-12-30 16:50:24"/>
    <s v="2022-12-09 11:25:24"/>
    <s v="刘畅之"/>
    <m/>
    <s v="省再担合规性审查通过"/>
    <s v="国担合规性审查通过"/>
    <m/>
    <n v="10"/>
    <n v="10"/>
    <n v="578"/>
    <n v="0"/>
    <n v="0"/>
    <n v="2E-3"/>
    <n v="200"/>
    <n v="200"/>
    <m/>
  </r>
  <r>
    <s v="4301122112310004"/>
    <s v="国担非专项业务"/>
    <s v="新增"/>
    <x v="7"/>
    <m/>
    <s v="湖南省融资再担保有限公司"/>
    <s v="夏为民"/>
    <s v="小微企业主"/>
    <s v="居民身份证"/>
    <s v="430303197001253534"/>
    <m/>
    <m/>
    <s v="湘潭市雨湖区格兰保洁有限公司"/>
    <s v="914303026707522955"/>
    <s v="私人控股"/>
    <s v="否"/>
    <s v="湖南省/湘潭市/雨湖区"/>
    <s v="其他清洁服务"/>
    <s v="其他未列明行业"/>
    <n v="50"/>
    <n v="25"/>
    <n v="3"/>
    <m/>
    <s v="微型企业"/>
    <s v="小微企业"/>
    <m/>
    <m/>
    <m/>
    <m/>
    <s v="浙江网商银行股份有限公司"/>
    <n v="2"/>
    <s v="流动资金贷款"/>
    <n v="8"/>
    <s v="人民币"/>
    <s v="否"/>
    <s v="2022-11-23 00:00:00"/>
    <s v="2024-06-23 00:00:00"/>
    <m/>
    <s v="89130800011021706320221123"/>
    <m/>
    <s v="R88-57921553"/>
    <s v="GUAR89130800011021706320221123891308"/>
    <n v="1"/>
    <m/>
    <s v="无"/>
    <n v="20"/>
    <n v="40"/>
    <n v="0"/>
    <n v="20"/>
    <n v="20"/>
    <n v="0"/>
    <m/>
    <s v=""/>
    <s v="网商202211"/>
    <s v="国担非专项业务"/>
    <m/>
    <s v="国担非专项业务"/>
    <m/>
    <s v="2022-12-29 14:42:22"/>
    <s v="2022-12-30 16:50:44"/>
    <s v="2022-12-09 11:25:24"/>
    <s v="刘畅之"/>
    <m/>
    <s v="省再担合规性审查通过"/>
    <s v="国担合规性审查通过"/>
    <m/>
    <n v="2"/>
    <n v="2"/>
    <n v="578"/>
    <n v="0"/>
    <n v="0"/>
    <n v="2E-3"/>
    <n v="40"/>
    <n v="40"/>
    <m/>
  </r>
  <r>
    <s v="4301122112310005"/>
    <s v="国担非专项业务"/>
    <s v="新增"/>
    <x v="7"/>
    <m/>
    <s v="湖南省融资再担保有限公司"/>
    <s v="罗石峰"/>
    <s v="小微企业主"/>
    <s v="居民身份证"/>
    <s v="432522198201023756"/>
    <m/>
    <m/>
    <s v="湖南德峰建材有限公司"/>
    <s v="91431321MA4PRA7KXA"/>
    <s v="私人控股"/>
    <s v="否"/>
    <s v="湖南省/娄底市/双峰县"/>
    <s v="金属门窗制造"/>
    <s v="工业"/>
    <n v="50"/>
    <n v="300"/>
    <n v="7"/>
    <m/>
    <s v="微型企业"/>
    <s v="小微企业"/>
    <s v="7.1.5"/>
    <m/>
    <m/>
    <m/>
    <s v="浙江网商银行股份有限公司"/>
    <n v="17"/>
    <s v="流动资金贷款"/>
    <n v="9.8000000000000007"/>
    <s v="人民币"/>
    <s v="否"/>
    <s v="2022-11-23 00:00:00"/>
    <s v="2024-06-23 00:00:00"/>
    <m/>
    <s v="89130800017184200820221123"/>
    <m/>
    <s v="R88-57921553"/>
    <s v="GUAR89130800017184200820221123891308"/>
    <n v="1"/>
    <m/>
    <s v="无"/>
    <n v="20"/>
    <n v="40"/>
    <n v="0"/>
    <n v="20"/>
    <n v="20"/>
    <n v="0"/>
    <m/>
    <s v=""/>
    <s v="网商202211"/>
    <s v="国担非专项业务"/>
    <m/>
    <s v="国担非专项业务"/>
    <m/>
    <s v="2022-12-29 14:42:22"/>
    <s v="2022-12-30 16:50:24"/>
    <s v="2022-12-09 11:25:24"/>
    <s v="刘畅之"/>
    <m/>
    <s v="省再担合规性审查通过"/>
    <s v="国担合规性审查通过"/>
    <m/>
    <n v="17"/>
    <n v="17"/>
    <n v="578"/>
    <n v="0"/>
    <n v="0"/>
    <n v="2E-3"/>
    <n v="340"/>
    <n v="340"/>
    <m/>
  </r>
  <r>
    <s v="4301122112310006"/>
    <s v="国担非专项业务"/>
    <s v="新增"/>
    <x v="7"/>
    <m/>
    <s v="湖南省融资再担保有限公司"/>
    <s v="逄亮"/>
    <s v="小微企业主"/>
    <s v="居民身份证"/>
    <s v="430104198005110012"/>
    <m/>
    <m/>
    <s v="湖南柏麦彬贸易有限公司"/>
    <s v="91430111MA4PLTFC4R"/>
    <s v="私人控股"/>
    <s v="否"/>
    <s v="湖南省/长沙市/雨花区"/>
    <s v="其他综合零售"/>
    <s v="零售业"/>
    <n v="200"/>
    <n v="463"/>
    <n v="1"/>
    <m/>
    <s v="微型企业"/>
    <s v="小微企业"/>
    <m/>
    <m/>
    <m/>
    <m/>
    <s v="浙江网商银行股份有限公司"/>
    <n v="10"/>
    <s v="流动资金贷款"/>
    <n v="8"/>
    <s v="人民币"/>
    <s v="否"/>
    <s v="2022-11-23 00:00:00"/>
    <s v="2024-06-23 00:00:00"/>
    <m/>
    <s v="89130800020433110720221123"/>
    <m/>
    <s v="R88-57921553"/>
    <s v="GUAR89130800020433110720221123891308"/>
    <n v="1"/>
    <m/>
    <s v="无"/>
    <n v="20"/>
    <n v="40"/>
    <n v="0"/>
    <n v="20"/>
    <n v="20"/>
    <n v="0"/>
    <m/>
    <s v=""/>
    <s v="网商202211"/>
    <s v="国担非专项业务"/>
    <m/>
    <s v="国担非专项业务"/>
    <m/>
    <s v="2022-12-29 14:42:22"/>
    <s v="2022-12-30 16:50:24"/>
    <s v="2022-12-09 11:25:24"/>
    <s v="刘畅之"/>
    <m/>
    <s v="省再担合规性审查通过"/>
    <s v="国担合规性审查通过"/>
    <m/>
    <n v="10"/>
    <n v="10"/>
    <n v="578"/>
    <n v="0"/>
    <n v="0"/>
    <n v="2E-3"/>
    <n v="200"/>
    <n v="200"/>
    <m/>
  </r>
  <r>
    <s v="4301122112310007"/>
    <s v="国担非专项业务"/>
    <s v="新增"/>
    <x v="7"/>
    <m/>
    <s v="湖南省融资再担保有限公司"/>
    <s v="张星"/>
    <s v="小微企业主"/>
    <s v="居民身份证"/>
    <s v="430981198607208312"/>
    <m/>
    <m/>
    <s v="长沙忆豪商业管理有限公司"/>
    <s v="91430111MA7AE2JA3T"/>
    <s v="私人控股"/>
    <s v="否"/>
    <s v="湖南省/长沙市/雨花区"/>
    <s v="其他综合管理服务"/>
    <s v="租赁和商务服务业"/>
    <n v="100"/>
    <n v="1541"/>
    <n v="3"/>
    <m/>
    <s v="微型企业"/>
    <s v="小微企业"/>
    <m/>
    <m/>
    <m/>
    <m/>
    <s v="浙江网商银行股份有限公司"/>
    <n v="2"/>
    <s v="流动资金贷款"/>
    <n v="7.1"/>
    <s v="人民币"/>
    <s v="否"/>
    <s v="2022-11-23 00:00:00"/>
    <s v="2024-06-23 00:00:00"/>
    <m/>
    <s v="89130800027195312920221123"/>
    <m/>
    <s v="R88-57921553"/>
    <s v="GUAR89130800027195312920221123891308"/>
    <n v="1"/>
    <m/>
    <s v="无"/>
    <n v="20"/>
    <n v="40"/>
    <n v="0"/>
    <n v="20"/>
    <n v="20"/>
    <n v="0"/>
    <m/>
    <s v=""/>
    <s v="网商202211"/>
    <s v="国担非专项业务"/>
    <m/>
    <s v="国担非专项业务"/>
    <m/>
    <s v="2022-12-29 14:42:22"/>
    <s v="2022-12-30 16:50:24"/>
    <s v="2022-12-09 11:25:24"/>
    <s v="刘畅之"/>
    <m/>
    <s v="省再担合规性审查通过"/>
    <s v="国担合规性审查通过"/>
    <m/>
    <n v="2"/>
    <n v="2"/>
    <n v="578"/>
    <n v="0"/>
    <n v="0"/>
    <n v="2E-3"/>
    <n v="40"/>
    <n v="40"/>
    <m/>
  </r>
  <r>
    <s v="4301122112310008"/>
    <s v="国担非专项业务"/>
    <s v="新增"/>
    <x v="7"/>
    <m/>
    <s v="湖南省融资再担保有限公司"/>
    <s v="程省昌"/>
    <s v="小微企业主"/>
    <s v="居民身份证"/>
    <s v="431124198609178110"/>
    <m/>
    <m/>
    <s v="永州宝嘉广告传媒有限公司"/>
    <s v="91431124MA4TGC8R24"/>
    <s v="私人控股"/>
    <s v="否"/>
    <s v="湖南省/永州市/道县"/>
    <s v="其他广告服务"/>
    <s v="租赁和商务服务业"/>
    <n v="150"/>
    <n v="25"/>
    <n v="3"/>
    <m/>
    <s v="微型企业"/>
    <s v="小微企业"/>
    <s v="8.4.0"/>
    <m/>
    <m/>
    <m/>
    <s v="浙江网商银行股份有限公司"/>
    <n v="2"/>
    <s v="流动资金贷款"/>
    <n v="9.8000000000000007"/>
    <s v="人民币"/>
    <s v="否"/>
    <s v="2022-11-23 00:00:00"/>
    <s v="2024-06-23 00:00:00"/>
    <m/>
    <s v="89130800063411605320221123"/>
    <m/>
    <s v="R88-57921553"/>
    <s v="GUAR89130800063411605320221123891308"/>
    <n v="1"/>
    <m/>
    <s v="无"/>
    <n v="20"/>
    <n v="40"/>
    <n v="0"/>
    <n v="20"/>
    <n v="20"/>
    <n v="0"/>
    <m/>
    <s v=""/>
    <s v="网商202211"/>
    <s v="国担非专项业务"/>
    <m/>
    <s v="国担非专项业务"/>
    <m/>
    <s v="2022-12-29 14:42:22"/>
    <s v="2022-12-30 16:50:44"/>
    <s v="2022-12-09 11:25:24"/>
    <s v="刘畅之"/>
    <m/>
    <s v="省再担合规性审查通过"/>
    <s v="国担合规性审查通过"/>
    <m/>
    <n v="2"/>
    <n v="2"/>
    <n v="578"/>
    <n v="0"/>
    <n v="0"/>
    <n v="2E-3"/>
    <n v="40"/>
    <n v="40"/>
    <m/>
  </r>
  <r>
    <s v="4301122112310009"/>
    <s v="国担非专项业务"/>
    <s v="新增"/>
    <x v="7"/>
    <m/>
    <s v="湖南省融资再担保有限公司"/>
    <s v="唐宇君"/>
    <s v="小微企业主"/>
    <s v="居民身份证"/>
    <s v="430121197507147941"/>
    <m/>
    <m/>
    <s v="长沙琪峻商贸有限公司"/>
    <s v="91430111MA7CJXX049"/>
    <s v="私人控股"/>
    <s v="否"/>
    <s v="湖南省/长沙市/雨花区"/>
    <s v="其他机械设备及电子产品批发"/>
    <s v="批发业"/>
    <n v="100"/>
    <n v="506"/>
    <n v="3"/>
    <m/>
    <s v="微型企业"/>
    <s v="小微企业"/>
    <m/>
    <m/>
    <m/>
    <m/>
    <s v="浙江网商银行股份有限公司"/>
    <n v="3"/>
    <s v="流动资金贷款"/>
    <n v="8"/>
    <s v="人民币"/>
    <s v="否"/>
    <s v="2022-11-23 00:00:00"/>
    <s v="2024-06-23 00:00:00"/>
    <m/>
    <s v="89130800065367609520221123"/>
    <m/>
    <s v="R88-57921553"/>
    <s v="GUAR89130800065367609520221123891308"/>
    <n v="1"/>
    <m/>
    <s v="无"/>
    <n v="20"/>
    <n v="40"/>
    <n v="0"/>
    <n v="20"/>
    <n v="20"/>
    <n v="0"/>
    <m/>
    <s v=""/>
    <s v="网商202211"/>
    <s v="国担非专项业务"/>
    <m/>
    <s v="国担非专项业务"/>
    <m/>
    <s v="2022-12-29 14:42:22"/>
    <s v="2022-12-30 16:50:03"/>
    <s v="2022-12-09 11:25:24"/>
    <s v="刘畅之"/>
    <m/>
    <s v="省再担合规性审查通过"/>
    <s v="国担合规性审查通过"/>
    <m/>
    <n v="3"/>
    <n v="3"/>
    <n v="578"/>
    <n v="0"/>
    <n v="0"/>
    <n v="2E-3"/>
    <n v="60"/>
    <n v="60"/>
    <m/>
  </r>
  <r>
    <s v="4301122112310010"/>
    <s v="国担非专项业务"/>
    <s v="新增"/>
    <x v="7"/>
    <m/>
    <s v="湖南省融资再担保有限公司"/>
    <s v="胡定丰"/>
    <s v="小微企业主"/>
    <s v="居民身份证"/>
    <s v="432326197311065738"/>
    <m/>
    <m/>
    <s v="湖南乐家士环保科技有限公司"/>
    <s v="91430104396323286N"/>
    <s v="私人控股"/>
    <s v="否"/>
    <s v="湖南省/长沙市/岳麓区"/>
    <s v="环保技术推广服务"/>
    <s v="其他未列明行业"/>
    <n v="650"/>
    <n v="1500"/>
    <n v="4"/>
    <m/>
    <s v="微型企业"/>
    <s v="小微企业"/>
    <s v="7.2.7"/>
    <m/>
    <m/>
    <m/>
    <s v="浙江网商银行股份有限公司"/>
    <n v="2"/>
    <s v="流动资金贷款"/>
    <n v="6.2"/>
    <s v="人民币"/>
    <s v="否"/>
    <s v="2022-11-23 00:00:00"/>
    <s v="2024-06-23 00:00:00"/>
    <m/>
    <s v="89130800113774404620221123"/>
    <m/>
    <s v="R88-57921553"/>
    <s v="GUAR89130800113774404620221123891308"/>
    <n v="1"/>
    <m/>
    <s v="无"/>
    <n v="20"/>
    <n v="40"/>
    <n v="0"/>
    <n v="20"/>
    <n v="20"/>
    <n v="0"/>
    <m/>
    <s v=""/>
    <s v="网商202211"/>
    <s v="国担非专项业务"/>
    <m/>
    <s v="国担非专项业务"/>
    <m/>
    <s v="2022-12-29 14:42:22"/>
    <s v="2022-12-30 16:50:03"/>
    <s v="2022-12-09 11:25:24"/>
    <s v="刘畅之"/>
    <m/>
    <s v="省再担合规性审查通过"/>
    <s v="国担合规性审查通过"/>
    <m/>
    <n v="2"/>
    <n v="2"/>
    <n v="578"/>
    <n v="0"/>
    <n v="0"/>
    <n v="2E-3"/>
    <n v="40"/>
    <n v="40"/>
    <m/>
  </r>
  <r>
    <s v="4301122112310011"/>
    <s v="国担非专项业务"/>
    <s v="新增"/>
    <x v="7"/>
    <m/>
    <s v="湖南省融资再担保有限公司"/>
    <s v="李焱"/>
    <s v="小微企业主"/>
    <s v="居民身份证"/>
    <s v="430404197305222026"/>
    <m/>
    <m/>
    <s v="衡阳市雁之旅旅行社有限公司"/>
    <s v="91430400750636163G"/>
    <s v="私人控股"/>
    <s v="是"/>
    <s v="湖南省/衡阳市/蒸湘区"/>
    <s v="旅行社及相关服务"/>
    <s v="租赁和商务服务业"/>
    <n v="12"/>
    <n v="30"/>
    <n v="5"/>
    <m/>
    <s v="微型企业"/>
    <s v="小微企业"/>
    <s v="8.4.0"/>
    <m/>
    <m/>
    <m/>
    <s v="浙江网商银行股份有限公司"/>
    <n v="20"/>
    <s v="流动资金贷款"/>
    <n v="9.8000000000000007"/>
    <s v="人民币"/>
    <s v="否"/>
    <s v="2022-11-23 00:00:00"/>
    <s v="2024-06-23 00:00:00"/>
    <m/>
    <s v="89130800154808514120221123"/>
    <m/>
    <s v="R88-57921553"/>
    <s v="GUAR89130800154808514120221123891308"/>
    <n v="1"/>
    <m/>
    <s v="无"/>
    <n v="20"/>
    <n v="40"/>
    <n v="0"/>
    <n v="20"/>
    <n v="20"/>
    <n v="0"/>
    <m/>
    <s v=""/>
    <s v="网商202211"/>
    <s v="国担非专项业务"/>
    <m/>
    <s v="国担非专项业务"/>
    <m/>
    <s v="2022-12-29 14:42:22"/>
    <s v="2022-12-30 16:50:03"/>
    <s v="2022-12-09 11:25:24"/>
    <s v="刘畅之"/>
    <m/>
    <s v="省再担合规性审查通过"/>
    <s v="国担合规性审查通过"/>
    <m/>
    <n v="20"/>
    <n v="20"/>
    <n v="578"/>
    <n v="0"/>
    <n v="0"/>
    <n v="2E-3"/>
    <n v="400"/>
    <n v="400"/>
    <m/>
  </r>
  <r>
    <s v="4301122112310012"/>
    <s v="国担非专项业务"/>
    <s v="新增"/>
    <x v="7"/>
    <m/>
    <s v="湖南省融资再担保有限公司"/>
    <s v="崔小艳"/>
    <s v="小微企业主"/>
    <s v="居民身份证"/>
    <s v="430802198011240329"/>
    <m/>
    <m/>
    <s v="张家界陶丰建材有限责任公司"/>
    <s v="91430800MA7GGC6454"/>
    <s v="私人控股"/>
    <s v="否"/>
    <s v="湖南省/张家界市/永定区"/>
    <s v="建材批发"/>
    <s v="批发业"/>
    <n v="200"/>
    <n v="990"/>
    <n v="2"/>
    <m/>
    <s v="微型企业"/>
    <s v="小微企业"/>
    <m/>
    <m/>
    <m/>
    <m/>
    <s v="浙江网商银行股份有限公司"/>
    <n v="3"/>
    <s v="流动资金贷款"/>
    <n v="9.8000000000000007"/>
    <s v="人民币"/>
    <s v="否"/>
    <s v="2022-11-23 00:00:00"/>
    <s v="2024-06-23 00:00:00"/>
    <m/>
    <s v="89130800156667405520221123"/>
    <m/>
    <s v="R88-57921553"/>
    <s v="GUAR89130800156667405520221123891308"/>
    <n v="1"/>
    <m/>
    <s v="无"/>
    <n v="20"/>
    <n v="40"/>
    <n v="0"/>
    <n v="20"/>
    <n v="20"/>
    <n v="0"/>
    <m/>
    <s v=""/>
    <s v="网商202211"/>
    <s v="国担非专项业务"/>
    <m/>
    <s v="国担非专项业务"/>
    <m/>
    <s v="2022-12-29 14:42:22"/>
    <s v="2022-12-30 16:50:03"/>
    <s v="2022-12-09 11:25:24"/>
    <s v="刘畅之"/>
    <m/>
    <s v="省再担合规性审查通过"/>
    <s v="国担合规性审查通过"/>
    <m/>
    <n v="3"/>
    <n v="3"/>
    <n v="578"/>
    <n v="0"/>
    <n v="0"/>
    <n v="2E-3"/>
    <n v="60"/>
    <n v="60"/>
    <m/>
  </r>
  <r>
    <s v="4301122112310013"/>
    <s v="国担非专项业务"/>
    <s v="新增"/>
    <x v="7"/>
    <m/>
    <s v="湖南省融资再担保有限公司"/>
    <s v="刘爱华"/>
    <s v="小微企业主"/>
    <s v="居民身份证"/>
    <s v="430521197410100487"/>
    <m/>
    <m/>
    <s v="邵东康源家政有限公司"/>
    <s v="91430521MA4R46R333"/>
    <s v="私人控股"/>
    <s v="否"/>
    <s v="湖南省/邵阳市/邵东市"/>
    <s v="家庭服务"/>
    <s v="其他未列明行业"/>
    <n v="50"/>
    <n v="650"/>
    <n v="4"/>
    <m/>
    <s v="微型企业"/>
    <s v="小微企业"/>
    <m/>
    <m/>
    <m/>
    <m/>
    <s v="浙江网商银行股份有限公司"/>
    <n v="2"/>
    <s v="流动资金贷款"/>
    <n v="6.2"/>
    <s v="人民币"/>
    <s v="否"/>
    <s v="2022-11-23 00:00:00"/>
    <s v="2024-06-23 00:00:00"/>
    <m/>
    <s v="89130800202942608020221123"/>
    <m/>
    <s v="R88-57921553"/>
    <s v="GUAR89130800202942608020221123891308"/>
    <n v="1"/>
    <m/>
    <s v="无"/>
    <n v="20"/>
    <n v="40"/>
    <n v="0"/>
    <n v="20"/>
    <n v="20"/>
    <n v="0"/>
    <m/>
    <s v=""/>
    <s v="网商202211"/>
    <s v="国担非专项业务"/>
    <m/>
    <s v="国担非专项业务"/>
    <m/>
    <s v="2022-12-29 14:42:22"/>
    <s v="2022-12-30 16:50:24"/>
    <s v="2022-12-09 11:25:24"/>
    <s v="刘畅之"/>
    <m/>
    <s v="省再担合规性审查通过"/>
    <s v="国担合规性审查通过"/>
    <m/>
    <n v="2"/>
    <n v="2"/>
    <n v="578"/>
    <n v="0"/>
    <n v="0"/>
    <n v="2E-3"/>
    <n v="40"/>
    <n v="40"/>
    <m/>
  </r>
  <r>
    <s v="4301122112310014"/>
    <s v="国担非专项业务"/>
    <s v="新增"/>
    <x v="7"/>
    <m/>
    <s v="湖南省融资再担保有限公司"/>
    <s v="李新凯"/>
    <s v="小微企业主"/>
    <s v="居民身份证"/>
    <s v="430223197910243819"/>
    <m/>
    <m/>
    <s v="攸县天祥物流有限公司"/>
    <s v="91430223MA4PFC8H1K"/>
    <s v="私人控股"/>
    <s v="否"/>
    <s v="湖南省/株洲市/攸县"/>
    <s v="其他仓储业"/>
    <s v="仓储业"/>
    <n v="50"/>
    <n v="250"/>
    <n v="3"/>
    <m/>
    <s v="微型企业"/>
    <s v="小微企业"/>
    <m/>
    <m/>
    <m/>
    <m/>
    <s v="浙江网商银行股份有限公司"/>
    <n v="26"/>
    <s v="流动资金贷款"/>
    <n v="8"/>
    <s v="人民币"/>
    <s v="否"/>
    <s v="2022-11-23 00:00:00"/>
    <s v="2024-06-23 00:00:00"/>
    <m/>
    <s v="89130800207401513620221123"/>
    <m/>
    <s v="R88-57921553"/>
    <s v="GUAR89130800207401513620221123891308"/>
    <n v="1"/>
    <m/>
    <s v="无"/>
    <n v="20"/>
    <n v="40"/>
    <n v="0"/>
    <n v="20"/>
    <n v="20"/>
    <n v="0"/>
    <m/>
    <s v=""/>
    <s v="网商202211"/>
    <s v="国担非专项业务"/>
    <m/>
    <s v="国担非专项业务"/>
    <m/>
    <s v="2022-12-29 14:42:22"/>
    <s v="2022-12-30 16:50:24"/>
    <s v="2022-12-09 11:25:24"/>
    <s v="刘畅之"/>
    <m/>
    <s v="省再担合规性审查通过"/>
    <s v="国担合规性审查通过"/>
    <m/>
    <n v="26"/>
    <n v="26"/>
    <n v="578"/>
    <n v="0"/>
    <n v="0"/>
    <n v="2E-3"/>
    <n v="520"/>
    <n v="520"/>
    <m/>
  </r>
  <r>
    <s v="4301122112410005"/>
    <s v="国担非专项业务"/>
    <s v="新增"/>
    <x v="7"/>
    <m/>
    <s v="湖南省融资再担保有限公司"/>
    <s v="尹兵"/>
    <s v="小微企业主"/>
    <s v="居民身份证"/>
    <s v="430422198704257151"/>
    <m/>
    <m/>
    <s v="长沙曦鼎众创电子商务有限公司"/>
    <s v="91430111MA4T122C21"/>
    <s v="私人控股"/>
    <s v="否"/>
    <s v="湖南省/长沙市/雨花区"/>
    <s v="百货零售"/>
    <s v="零售业"/>
    <n v="100"/>
    <n v="495"/>
    <n v="1"/>
    <m/>
    <s v="微型企业"/>
    <s v="小微企业"/>
    <m/>
    <m/>
    <m/>
    <m/>
    <s v="浙江网商银行股份有限公司"/>
    <n v="2"/>
    <s v="流动资金贷款"/>
    <n v="9.8000000000000007"/>
    <s v="人民币"/>
    <s v="否"/>
    <s v="2022-11-24 00:00:00"/>
    <s v="2024-06-24 00:00:00"/>
    <m/>
    <s v="89130800000914409020221124"/>
    <m/>
    <s v="R88-57921553"/>
    <s v="GUAR89130800000914409020221124891308"/>
    <n v="1"/>
    <m/>
    <s v="无"/>
    <n v="20"/>
    <n v="40"/>
    <n v="0"/>
    <n v="20"/>
    <n v="20"/>
    <n v="0"/>
    <m/>
    <s v=""/>
    <s v="网商202211"/>
    <s v="国担非专项业务"/>
    <m/>
    <s v="国担非专项业务"/>
    <m/>
    <s v="2022-12-29 14:42:22"/>
    <s v="2022-12-30 16:50:24"/>
    <s v="2022-12-09 11:25:24"/>
    <s v="刘畅之"/>
    <m/>
    <s v="省再担合规性审查通过"/>
    <s v="国担合规性审查通过"/>
    <m/>
    <n v="2"/>
    <n v="2"/>
    <n v="578"/>
    <n v="0"/>
    <n v="0"/>
    <n v="2E-3"/>
    <n v="40"/>
    <n v="40"/>
    <m/>
  </r>
  <r>
    <s v="4301122112410006"/>
    <s v="国担非专项业务"/>
    <s v="新增"/>
    <x v="7"/>
    <m/>
    <s v="湖南省融资再担保有限公司"/>
    <s v="汤佳龄"/>
    <s v="小微企业主"/>
    <s v="居民身份证"/>
    <s v="430921199112070081"/>
    <m/>
    <m/>
    <s v="湖南潮派文化有限公司"/>
    <s v="91430100MABRG02Q44"/>
    <s v="私人控股"/>
    <s v="否"/>
    <s v="湖南省/长沙市/天心区"/>
    <s v="百货零售"/>
    <s v="零售业"/>
    <n v="200"/>
    <n v="495"/>
    <n v="1"/>
    <m/>
    <s v="微型企业"/>
    <s v="小微企业"/>
    <m/>
    <m/>
    <m/>
    <m/>
    <s v="浙江网商银行股份有限公司"/>
    <n v="4"/>
    <s v="流动资金贷款"/>
    <n v="9.8000000000000007"/>
    <s v="人民币"/>
    <s v="否"/>
    <s v="2022-11-24 00:00:00"/>
    <s v="2024-06-24 00:00:00"/>
    <m/>
    <s v="89130800006704923220221124"/>
    <m/>
    <s v="R88-57921553"/>
    <s v="GUAR89130800006704923220221124891308"/>
    <n v="1"/>
    <m/>
    <s v="无"/>
    <n v="20"/>
    <n v="40"/>
    <n v="0"/>
    <n v="20"/>
    <n v="20"/>
    <n v="0"/>
    <m/>
    <s v=""/>
    <s v="网商202211"/>
    <s v="国担非专项业务"/>
    <m/>
    <s v="国担非专项业务"/>
    <m/>
    <s v="2022-12-29 14:42:22"/>
    <s v="2022-12-30 16:50:24"/>
    <s v="2022-12-09 11:25:24"/>
    <s v="刘畅之"/>
    <m/>
    <s v="省再担合规性审查通过"/>
    <s v="国担合规性审查通过"/>
    <m/>
    <n v="4"/>
    <n v="4"/>
    <n v="578"/>
    <n v="0"/>
    <n v="0"/>
    <n v="2E-3"/>
    <n v="80"/>
    <n v="80"/>
    <m/>
  </r>
  <r>
    <s v="4301122112410007"/>
    <s v="国担非专项业务"/>
    <s v="新增"/>
    <x v="7"/>
    <m/>
    <s v="湖南省融资再担保有限公司"/>
    <s v="黄山多"/>
    <s v="小微企业主"/>
    <s v="居民身份证"/>
    <s v="433027197803310219"/>
    <m/>
    <m/>
    <s v="汨罗市绿岩金属有限公司"/>
    <s v="9143068158092847XM"/>
    <s v="私人控股"/>
    <s v="否"/>
    <s v="湖南省/岳阳市/汨罗市"/>
    <s v="其他有色金属压延加工"/>
    <s v="工业"/>
    <n v="1500"/>
    <n v="400"/>
    <n v="8"/>
    <m/>
    <s v="微型企业"/>
    <s v="小微企业"/>
    <s v="3.2.3.2"/>
    <m/>
    <m/>
    <m/>
    <s v="浙江网商银行股份有限公司"/>
    <n v="9"/>
    <s v="流动资金贷款"/>
    <n v="8"/>
    <s v="人民币"/>
    <s v="否"/>
    <s v="2022-11-24 00:00:00"/>
    <s v="2024-06-24 00:00:00"/>
    <m/>
    <s v="89130800012850622920221124"/>
    <m/>
    <s v="R88-57921553"/>
    <s v="GUAR89130800012850622920221124891308"/>
    <n v="1"/>
    <m/>
    <s v="无"/>
    <n v="20"/>
    <n v="40"/>
    <n v="0"/>
    <n v="20"/>
    <n v="20"/>
    <n v="0"/>
    <m/>
    <s v=""/>
    <s v="网商202211"/>
    <s v="国担非专项业务"/>
    <m/>
    <s v="国担非专项业务"/>
    <m/>
    <s v="2022-12-29 14:42:22"/>
    <s v="2022-12-30 16:50:44"/>
    <s v="2022-12-09 11:25:24"/>
    <s v="刘畅之"/>
    <m/>
    <s v="省再担合规性审查通过"/>
    <s v="国担合规性审查通过"/>
    <m/>
    <n v="9"/>
    <n v="9"/>
    <n v="578"/>
    <n v="0"/>
    <n v="0"/>
    <n v="2E-3"/>
    <n v="180"/>
    <n v="180"/>
    <m/>
  </r>
  <r>
    <s v="4301122112410008"/>
    <s v="国担非专项业务"/>
    <s v="新增"/>
    <x v="7"/>
    <m/>
    <s v="湖南省融资再担保有限公司"/>
    <s v="徐一帆"/>
    <s v="小微企业主"/>
    <s v="居民身份证"/>
    <s v="33032619920819632X"/>
    <m/>
    <m/>
    <s v="长沙匠弈科技有限公司"/>
    <s v="91430111MA4PXG7EX9"/>
    <s v="私人控股"/>
    <s v="否"/>
    <s v="湖南省/长沙市/天心区"/>
    <s v="其他科技推广服务业"/>
    <s v="其他未列明行业"/>
    <n v="650"/>
    <n v="25"/>
    <n v="3"/>
    <m/>
    <s v="微型企业"/>
    <s v="小微企业"/>
    <m/>
    <m/>
    <m/>
    <m/>
    <s v="浙江网商银行股份有限公司"/>
    <n v="6"/>
    <s v="流动资金贷款"/>
    <n v="9.8000000000000007"/>
    <s v="人民币"/>
    <s v="否"/>
    <s v="2022-11-24 00:00:00"/>
    <s v="2024-06-24 00:00:00"/>
    <m/>
    <s v="89130800055527401420221124"/>
    <m/>
    <s v="R88-57921553"/>
    <s v="GUAR89130800055527401420221124891308"/>
    <n v="1"/>
    <m/>
    <s v="无"/>
    <n v="20"/>
    <n v="40"/>
    <n v="0"/>
    <n v="20"/>
    <n v="20"/>
    <n v="0"/>
    <m/>
    <s v=""/>
    <s v="网商202211"/>
    <s v="国担非专项业务"/>
    <m/>
    <s v="国担非专项业务"/>
    <m/>
    <s v="2022-12-29 14:42:22"/>
    <s v="2022-12-30 16:50:44"/>
    <s v="2022-12-09 11:25:24"/>
    <s v="刘畅之"/>
    <m/>
    <s v="省再担合规性审查通过"/>
    <s v="国担合规性审查通过"/>
    <m/>
    <n v="6"/>
    <n v="6"/>
    <n v="578"/>
    <n v="0"/>
    <n v="0"/>
    <n v="2E-3"/>
    <n v="120"/>
    <n v="120"/>
    <m/>
  </r>
  <r>
    <s v="4301122112410009"/>
    <s v="国担非专项业务"/>
    <s v="新增"/>
    <x v="7"/>
    <m/>
    <s v="湖南省融资再担保有限公司"/>
    <s v="张经萍"/>
    <s v="小微企业主"/>
    <s v="居民身份证"/>
    <s v="430482198910026887"/>
    <m/>
    <m/>
    <s v="常宁市华洋天意名车汽车维修服务有限公司"/>
    <s v="91430482MA4RCPTFXL"/>
    <s v="私人控股"/>
    <s v="是"/>
    <s v="湖南省/衡阳市/常宁市"/>
    <s v="建筑物清洁服务"/>
    <s v="其他未列明行业"/>
    <n v="50"/>
    <n v="30"/>
    <n v="4"/>
    <m/>
    <s v="微型企业"/>
    <s v="小微企业"/>
    <m/>
    <m/>
    <m/>
    <m/>
    <s v="浙江网商银行股份有限公司"/>
    <n v="3.9"/>
    <s v="流动资金贷款"/>
    <n v="9.8000000000000007"/>
    <s v="人民币"/>
    <s v="否"/>
    <s v="2022-11-24 00:00:00"/>
    <s v="2024-06-24 00:00:00"/>
    <m/>
    <s v="89130800068497892620221124"/>
    <m/>
    <s v="R88-57921553"/>
    <s v="GUAR89130800068497892620221124891308"/>
    <n v="1"/>
    <m/>
    <s v="无"/>
    <n v="20"/>
    <n v="40"/>
    <n v="0"/>
    <n v="20"/>
    <n v="20"/>
    <n v="0"/>
    <m/>
    <s v=""/>
    <s v="网商202211"/>
    <s v="国担非专项业务"/>
    <m/>
    <s v="国担非专项业务"/>
    <m/>
    <s v="2022-12-29 14:42:22"/>
    <s v="2022-12-30 16:50:44"/>
    <s v="2022-12-09 11:25:24"/>
    <s v="刘畅之"/>
    <m/>
    <s v="省再担合规性审查通过"/>
    <s v="国担合规性审查通过"/>
    <m/>
    <n v="3.9"/>
    <n v="3.9"/>
    <n v="578"/>
    <n v="0"/>
    <n v="0"/>
    <n v="2E-3"/>
    <n v="78"/>
    <n v="78"/>
    <m/>
  </r>
  <r>
    <s v="4301122112410010"/>
    <s v="国担非专项业务"/>
    <s v="新增"/>
    <x v="7"/>
    <m/>
    <s v="湖南省融资再担保有限公司"/>
    <s v="吴建平"/>
    <s v="小微企业主"/>
    <s v="居民身份证"/>
    <s v="430821198911155110"/>
    <m/>
    <m/>
    <s v="张家界盛美装饰设计工程有限责任公司"/>
    <s v="91430821MA4LB6KN5K"/>
    <s v="私人控股"/>
    <s v="否"/>
    <s v="湖南省/张家界市/慈利县"/>
    <s v="公共建筑装饰和装修"/>
    <s v="建筑业"/>
    <n v="650"/>
    <n v="400"/>
    <n v="1"/>
    <m/>
    <s v="小型企业"/>
    <s v="小微企业"/>
    <m/>
    <m/>
    <m/>
    <m/>
    <s v="浙江网商银行股份有限公司"/>
    <n v="3"/>
    <s v="流动资金贷款"/>
    <n v="8"/>
    <s v="人民币"/>
    <s v="否"/>
    <s v="2022-11-24 00:00:00"/>
    <s v="2024-06-24 00:00:00"/>
    <m/>
    <s v="89130800076059713920221124"/>
    <m/>
    <s v="R88-57921553"/>
    <s v="GUAR89130800076059713920221124891308"/>
    <n v="1"/>
    <m/>
    <s v="无"/>
    <n v="20"/>
    <n v="40"/>
    <n v="0"/>
    <n v="20"/>
    <n v="20"/>
    <n v="0"/>
    <m/>
    <s v=""/>
    <s v="网商202211"/>
    <s v="国担非专项业务"/>
    <m/>
    <s v="国担非专项业务"/>
    <m/>
    <s v="2022-12-29 14:42:22"/>
    <s v="2022-12-30 16:50:03"/>
    <s v="2022-12-09 11:25:24"/>
    <s v="刘畅之"/>
    <m/>
    <s v="省再担合规性审查通过"/>
    <s v="国担合规性审查通过"/>
    <m/>
    <n v="3"/>
    <n v="3"/>
    <n v="578"/>
    <n v="0"/>
    <n v="0"/>
    <n v="2E-3"/>
    <n v="60"/>
    <n v="60"/>
    <m/>
  </r>
  <r>
    <s v="4301122112410011"/>
    <s v="国担非专项业务"/>
    <s v="新增"/>
    <x v="7"/>
    <m/>
    <s v="湖南省融资再担保有限公司"/>
    <s v="廖莎"/>
    <s v="小微企业主"/>
    <s v="居民身份证"/>
    <s v="430103198310120528"/>
    <m/>
    <m/>
    <s v="湖南锦宸文化传媒有限公司"/>
    <s v="91430104MA7DBP3N7J"/>
    <s v="私人控股"/>
    <s v="否"/>
    <s v="湖南省/长沙市/岳麓区"/>
    <s v="文化活动服务"/>
    <s v="其他未列明行业"/>
    <n v="200"/>
    <n v="240"/>
    <n v="5"/>
    <m/>
    <s v="微型企业"/>
    <s v="小微企业"/>
    <m/>
    <m/>
    <m/>
    <m/>
    <s v="浙江网商银行股份有限公司"/>
    <n v="2"/>
    <s v="流动资金贷款"/>
    <n v="9.8000000000000007"/>
    <s v="人民币"/>
    <s v="否"/>
    <s v="2022-11-24 00:00:00"/>
    <s v="2024-06-24 00:00:00"/>
    <m/>
    <s v="89130800089980300220221124"/>
    <m/>
    <s v="R88-57921553"/>
    <s v="GUAR89130800089980300220221124891308"/>
    <n v="1"/>
    <m/>
    <s v="无"/>
    <n v="20"/>
    <n v="40"/>
    <n v="0"/>
    <n v="20"/>
    <n v="20"/>
    <n v="0"/>
    <m/>
    <s v=""/>
    <s v="网商202211"/>
    <s v="国担非专项业务"/>
    <m/>
    <s v="国担非专项业务"/>
    <m/>
    <s v="2022-12-29 14:42:22"/>
    <s v="2022-12-30 16:50:03"/>
    <s v="2022-12-09 11:25:24"/>
    <s v="刘畅之"/>
    <m/>
    <s v="省再担合规性审查通过"/>
    <s v="国担合规性审查通过"/>
    <m/>
    <n v="2"/>
    <n v="2"/>
    <n v="578"/>
    <n v="0"/>
    <n v="0"/>
    <n v="2E-3"/>
    <n v="40"/>
    <n v="40"/>
    <m/>
  </r>
  <r>
    <s v="4301122112410012"/>
    <s v="国担非专项业务"/>
    <s v="新增"/>
    <x v="7"/>
    <m/>
    <s v="湖南省融资再担保有限公司"/>
    <s v="王浩"/>
    <s v="小微企业主"/>
    <s v="居民身份证"/>
    <s v="430581199207062011"/>
    <m/>
    <m/>
    <s v="武冈市瑞隆农资经营有限公司"/>
    <s v="91430581MABT57MG0A"/>
    <s v="私人控股"/>
    <s v="否"/>
    <s v="湖南省/邵阳市/武冈市"/>
    <s v="谷物、豆及薯类批发"/>
    <s v="批发业"/>
    <n v="100"/>
    <n v="1E-3"/>
    <n v="1"/>
    <m/>
    <s v="微型企业"/>
    <s v="小微企业"/>
    <m/>
    <m/>
    <m/>
    <m/>
    <s v="浙江网商银行股份有限公司"/>
    <n v="3.5"/>
    <s v="流动资金贷款"/>
    <n v="6.2"/>
    <s v="人民币"/>
    <s v="否"/>
    <s v="2022-11-24 00:00:00"/>
    <s v="2024-06-24 00:00:00"/>
    <m/>
    <s v="89130800113268155520221124"/>
    <m/>
    <s v="R88-57921553"/>
    <s v="GUAR89130800113268155520221124891308"/>
    <n v="1"/>
    <m/>
    <s v="无"/>
    <n v="20"/>
    <n v="40"/>
    <n v="0"/>
    <n v="20"/>
    <n v="20"/>
    <n v="0"/>
    <m/>
    <s v=""/>
    <s v="网商202211"/>
    <s v="国担非专项业务"/>
    <m/>
    <s v="国担非专项业务"/>
    <m/>
    <s v="2022-12-29 14:42:22"/>
    <s v="2022-12-30 16:50:03"/>
    <s v="2022-12-09 11:25:24"/>
    <s v="刘畅之"/>
    <m/>
    <s v="省再担合规性审查通过"/>
    <s v="国担合规性审查通过"/>
    <m/>
    <n v="3.5"/>
    <n v="3.5"/>
    <n v="578"/>
    <n v="0"/>
    <n v="0"/>
    <n v="2E-3"/>
    <n v="70"/>
    <n v="70"/>
    <m/>
  </r>
  <r>
    <s v="4301122112410013"/>
    <s v="国担非专项业务"/>
    <s v="新增"/>
    <x v="7"/>
    <m/>
    <s v="湖南省融资再担保有限公司"/>
    <s v="刘树清"/>
    <s v="小微企业主"/>
    <s v="居民身份证"/>
    <s v="433026197302260018"/>
    <m/>
    <m/>
    <s v="湖南青发贸易有限公司"/>
    <s v="91430112MA4M0B4269"/>
    <s v="私人控股"/>
    <s v="否"/>
    <s v="湖南省/长沙市/望城区"/>
    <s v="其他文化用品零售"/>
    <s v="零售业"/>
    <n v="30"/>
    <n v="50"/>
    <n v="3"/>
    <m/>
    <s v="微型企业"/>
    <s v="小微企业"/>
    <m/>
    <m/>
    <m/>
    <m/>
    <s v="浙江网商银行股份有限公司"/>
    <n v="5"/>
    <s v="流动资金贷款"/>
    <n v="9.8000000000000007"/>
    <s v="人民币"/>
    <s v="否"/>
    <s v="2022-11-24 00:00:00"/>
    <s v="2024-06-24 00:00:00"/>
    <m/>
    <s v="89130800113624706320221124"/>
    <m/>
    <s v="R88-57921553"/>
    <s v="GUAR89130800113624706320221124891308"/>
    <n v="1"/>
    <m/>
    <s v="无"/>
    <n v="20"/>
    <n v="40"/>
    <n v="0"/>
    <n v="20"/>
    <n v="20"/>
    <n v="0"/>
    <m/>
    <s v=""/>
    <s v="网商202211"/>
    <s v="国担非专项业务"/>
    <m/>
    <s v="国担非专项业务"/>
    <m/>
    <s v="2022-12-29 14:42:22"/>
    <s v="2022-12-30 16:50:24"/>
    <s v="2022-12-09 11:25:24"/>
    <s v="刘畅之"/>
    <m/>
    <s v="省再担合规性审查通过"/>
    <s v="国担合规性审查通过"/>
    <m/>
    <n v="5"/>
    <n v="5"/>
    <n v="578"/>
    <n v="0"/>
    <n v="0"/>
    <n v="2E-3"/>
    <n v="100"/>
    <n v="100"/>
    <m/>
  </r>
  <r>
    <s v="4301122112410014"/>
    <s v="国担非专项业务"/>
    <s v="新增"/>
    <x v="7"/>
    <m/>
    <s v="湖南省融资再担保有限公司"/>
    <s v="肖玲"/>
    <s v="小微企业主"/>
    <s v="居民身份证"/>
    <s v="430903198803103324"/>
    <m/>
    <m/>
    <s v="长沙智慧芽体育俱乐部有限公司"/>
    <s v="91430124MA4T77X75U"/>
    <s v="私人控股"/>
    <s v="否"/>
    <s v="湖南省/长沙市/宁乡市"/>
    <s v="体育竞赛组织"/>
    <s v="其他未列明行业"/>
    <n v="50"/>
    <n v="25"/>
    <n v="2"/>
    <m/>
    <s v="微型企业"/>
    <s v="小微企业"/>
    <m/>
    <m/>
    <m/>
    <m/>
    <s v="浙江网商银行股份有限公司"/>
    <n v="2"/>
    <s v="流动资金贷款"/>
    <n v="9.8000000000000007"/>
    <s v="人民币"/>
    <s v="否"/>
    <s v="2022-11-24 00:00:00"/>
    <s v="2024-06-24 00:00:00"/>
    <m/>
    <s v="89130800138776704420221124"/>
    <m/>
    <s v="R88-57921553"/>
    <s v="GUAR89130800138776704420221124891308"/>
    <n v="1"/>
    <m/>
    <s v="无"/>
    <n v="20"/>
    <n v="40"/>
    <n v="0"/>
    <n v="20"/>
    <n v="20"/>
    <n v="0"/>
    <m/>
    <s v=""/>
    <s v="网商202211"/>
    <s v="国担非专项业务"/>
    <m/>
    <s v="国担非专项业务"/>
    <m/>
    <s v="2022-12-29 14:42:22"/>
    <s v="2022-12-30 16:50:24"/>
    <s v="2022-12-09 11:25:25"/>
    <s v="刘畅之"/>
    <m/>
    <s v="省再担合规性审查通过"/>
    <s v="国担合规性审查通过"/>
    <m/>
    <n v="2"/>
    <n v="2"/>
    <n v="578"/>
    <n v="0"/>
    <n v="0"/>
    <n v="2E-3"/>
    <n v="40"/>
    <n v="40"/>
    <m/>
  </r>
  <r>
    <s v="4301122112410015"/>
    <s v="国担非专项业务"/>
    <s v="新增"/>
    <x v="7"/>
    <m/>
    <s v="湖南省融资再担保有限公司"/>
    <s v="谢平妹"/>
    <s v="个体工商户"/>
    <s v="居民身份证"/>
    <s v="43042619901113954X"/>
    <m/>
    <m/>
    <s v="祁东县款款手机店"/>
    <s v="92430426MA4RT1R528"/>
    <s v="私人控股"/>
    <s v="否"/>
    <s v="湖南省/衡阳市/祁东县"/>
    <s v="通信设备零售"/>
    <s v="零售业"/>
    <n v="5"/>
    <n v="473"/>
    <n v="1"/>
    <m/>
    <s v="其他"/>
    <s v="小微企业"/>
    <m/>
    <m/>
    <m/>
    <m/>
    <s v="浙江网商银行股份有限公司"/>
    <n v="2.5"/>
    <s v="个人经营性贷款"/>
    <n v="9.8000000000000007"/>
    <s v="人民币"/>
    <s v="否"/>
    <s v="2022-11-24 00:00:00"/>
    <s v="2024-06-24 00:00:00"/>
    <m/>
    <s v="89130800161996439520221124"/>
    <m/>
    <s v="R88-57921553"/>
    <s v="GUAR89130800161996439520221124891308"/>
    <n v="1"/>
    <m/>
    <s v="无"/>
    <n v="20"/>
    <n v="40"/>
    <n v="0"/>
    <n v="20"/>
    <n v="20"/>
    <n v="0"/>
    <m/>
    <s v=""/>
    <s v="网商202211"/>
    <s v="国担非专项业务"/>
    <m/>
    <s v="国担非专项业务"/>
    <m/>
    <s v="2022-12-29 14:42:22"/>
    <s v="2022-12-30 16:50:24"/>
    <s v="2022-12-09 11:25:25"/>
    <s v="刘畅之"/>
    <m/>
    <s v="省再担合规性审查通过"/>
    <s v="国担合规性审查通过"/>
    <m/>
    <n v="2.5"/>
    <n v="2.5"/>
    <n v="578"/>
    <n v="0"/>
    <n v="0"/>
    <n v="2E-3"/>
    <n v="50"/>
    <n v="50"/>
    <m/>
  </r>
  <r>
    <s v="4301122112410016"/>
    <s v="国担非专项业务"/>
    <s v="新增"/>
    <x v="7"/>
    <m/>
    <s v="湖南省融资再担保有限公司"/>
    <s v="罗磊"/>
    <s v="小微企业主"/>
    <s v="居民身份证"/>
    <s v="659001199209240918"/>
    <m/>
    <m/>
    <s v="资兴爱地夫环保科技有限公司"/>
    <s v="91431081MA4RBL5R9M"/>
    <s v="私人控股"/>
    <s v="否"/>
    <s v="湖南省/郴州市/资兴市"/>
    <s v="其他技术推广服务"/>
    <s v="其他未列明行业"/>
    <n v="2000"/>
    <n v="143.4"/>
    <n v="4"/>
    <m/>
    <s v="微型企业"/>
    <s v="小微企业"/>
    <s v="4.1.5"/>
    <m/>
    <m/>
    <m/>
    <s v="浙江网商银行股份有限公司"/>
    <n v="2"/>
    <s v="流动资金贷款"/>
    <n v="9.8000000000000007"/>
    <s v="人民币"/>
    <s v="否"/>
    <s v="2022-11-24 00:00:00"/>
    <s v="2024-06-24 00:00:00"/>
    <m/>
    <s v="89130800210485938920221124"/>
    <m/>
    <s v="R88-57921553"/>
    <s v="GUAR89130800210485938920221124891308"/>
    <n v="1"/>
    <m/>
    <s v="无"/>
    <n v="20"/>
    <n v="40"/>
    <n v="0"/>
    <n v="20"/>
    <n v="20"/>
    <n v="0"/>
    <m/>
    <s v=""/>
    <s v="网商202211"/>
    <s v="国担非专项业务"/>
    <m/>
    <s v="国担非专项业务"/>
    <m/>
    <s v="2022-12-29 14:42:22"/>
    <s v="2022-12-30 16:50:24"/>
    <s v="2022-12-09 11:25:25"/>
    <s v="刘畅之"/>
    <m/>
    <s v="省再担合规性审查通过"/>
    <s v="国担合规性审查通过"/>
    <m/>
    <n v="2"/>
    <n v="2"/>
    <n v="578"/>
    <n v="0"/>
    <n v="0"/>
    <n v="2E-3"/>
    <n v="40"/>
    <n v="40"/>
    <m/>
  </r>
  <r>
    <s v="4301122112410017"/>
    <s v="国担非专项业务"/>
    <s v="新增"/>
    <x v="7"/>
    <m/>
    <s v="湖南省融资再担保有限公司"/>
    <s v="陈家翠"/>
    <s v="小微企业主"/>
    <s v="居民身份证"/>
    <s v="432427196712201048"/>
    <m/>
    <m/>
    <s v="石门县艺萌广告传媒有限公司"/>
    <s v="91430726MA4M8AHK7N"/>
    <s v="私人控股"/>
    <s v="否"/>
    <s v="湖南省/常德市/石门县"/>
    <s v="其他广告服务"/>
    <s v="租赁和商务服务业"/>
    <n v="150"/>
    <n v="25"/>
    <n v="3"/>
    <m/>
    <s v="微型企业"/>
    <s v="小微企业"/>
    <s v="8.4.0"/>
    <m/>
    <m/>
    <m/>
    <s v="浙江网商银行股份有限公司"/>
    <n v="2"/>
    <s v="流动资金贷款"/>
    <n v="9.8000000000000007"/>
    <s v="人民币"/>
    <s v="否"/>
    <s v="2022-11-24 00:00:00"/>
    <s v="2024-06-24 00:00:00"/>
    <m/>
    <s v="89130800292440413420221124"/>
    <m/>
    <s v="R88-57921553"/>
    <s v="GUAR89130800292440413420221124891308"/>
    <n v="1"/>
    <m/>
    <s v="无"/>
    <n v="20"/>
    <n v="40"/>
    <n v="0"/>
    <n v="20"/>
    <n v="20"/>
    <n v="0"/>
    <m/>
    <s v=""/>
    <s v="网商202211"/>
    <s v="国担非专项业务"/>
    <m/>
    <s v="国担非专项业务"/>
    <m/>
    <s v="2022-12-29 14:42:22"/>
    <s v="2022-12-30 16:50:24"/>
    <s v="2022-12-09 11:25:25"/>
    <s v="刘畅之"/>
    <m/>
    <s v="省再担合规性审查通过"/>
    <s v="国担合规性审查通过"/>
    <m/>
    <n v="2"/>
    <n v="2"/>
    <n v="578"/>
    <n v="0"/>
    <n v="0"/>
    <n v="2E-3"/>
    <n v="40"/>
    <n v="40"/>
    <m/>
  </r>
  <r>
    <s v="4301122112410018"/>
    <s v="国担非专项业务"/>
    <s v="新增"/>
    <x v="7"/>
    <m/>
    <s v="湖南省融资再担保有限公司"/>
    <s v="杨桂香"/>
    <s v="小微企业主"/>
    <s v="居民身份证"/>
    <s v="412723198802102541"/>
    <m/>
    <m/>
    <s v="长沙瑞雅消防设备有限公司"/>
    <s v="91430111MA4QMBBX8Y"/>
    <s v="私人控股"/>
    <s v="否"/>
    <s v="湖南省/长沙市/雨花区"/>
    <s v="其他机械设备及电子产品批发"/>
    <s v="批发业"/>
    <n v="50"/>
    <n v="1500"/>
    <n v="3"/>
    <m/>
    <s v="微型企业"/>
    <s v="小微企业"/>
    <m/>
    <m/>
    <m/>
    <m/>
    <s v="浙江网商银行股份有限公司"/>
    <n v="2"/>
    <s v="流动资金贷款"/>
    <n v="9.8000000000000007"/>
    <s v="人民币"/>
    <s v="否"/>
    <s v="2022-11-24 00:00:00"/>
    <s v="2024-06-24 00:00:00"/>
    <m/>
    <s v="89130800310322909020221124"/>
    <m/>
    <s v="R88-57921553"/>
    <s v="GUAR89130800310322909020221124891308"/>
    <n v="1"/>
    <m/>
    <s v="无"/>
    <n v="20"/>
    <n v="40"/>
    <n v="0"/>
    <n v="20"/>
    <n v="20"/>
    <n v="0"/>
    <m/>
    <s v=""/>
    <s v="网商202211"/>
    <s v="国担非专项业务"/>
    <m/>
    <s v="国担非专项业务"/>
    <m/>
    <s v="2022-12-29 14:42:22"/>
    <s v="2022-12-30 16:50:24"/>
    <s v="2022-12-09 11:25:25"/>
    <s v="刘畅之"/>
    <m/>
    <s v="省再担合规性审查通过"/>
    <s v="国担合规性审查通过"/>
    <m/>
    <n v="2"/>
    <n v="2"/>
    <n v="578"/>
    <n v="0"/>
    <n v="0"/>
    <n v="2E-3"/>
    <n v="40"/>
    <n v="40"/>
    <m/>
  </r>
  <r>
    <s v="4301122112410019"/>
    <s v="国担非专项业务"/>
    <s v="新增"/>
    <x v="7"/>
    <m/>
    <s v="湖南省融资再担保有限公司"/>
    <s v="汪圆"/>
    <s v="小微企业主"/>
    <s v="居民身份证"/>
    <s v="430726199110011396"/>
    <m/>
    <m/>
    <s v="湖南菱电电梯工程有限公司"/>
    <s v="91430726MA4L3FJA3H"/>
    <s v="私人控股"/>
    <s v="否"/>
    <s v="湖南省/常德市/石门县"/>
    <s v="其他建筑安装"/>
    <s v="建筑业"/>
    <n v="500"/>
    <n v="300"/>
    <n v="1"/>
    <m/>
    <s v="小型企业"/>
    <s v="小微企业"/>
    <m/>
    <m/>
    <m/>
    <m/>
    <s v="浙江网商银行股份有限公司"/>
    <n v="20"/>
    <s v="流动资金贷款"/>
    <n v="8"/>
    <s v="人民币"/>
    <s v="否"/>
    <s v="2022-11-24 00:00:00"/>
    <s v="2024-06-24 00:00:00"/>
    <m/>
    <s v="89130800315569910420221124"/>
    <m/>
    <s v="R88-57921553"/>
    <s v="GUAR89130800315569910420221124891308"/>
    <n v="1"/>
    <m/>
    <s v="无"/>
    <n v="20"/>
    <n v="40"/>
    <n v="0"/>
    <n v="20"/>
    <n v="20"/>
    <n v="0"/>
    <m/>
    <s v=""/>
    <s v="网商202211"/>
    <s v="国担非专项业务"/>
    <m/>
    <s v="国担非专项业务"/>
    <m/>
    <s v="2022-12-29 14:42:22"/>
    <s v="2022-12-30 16:50:24"/>
    <s v="2022-12-09 11:25:25"/>
    <s v="刘畅之"/>
    <m/>
    <s v="省再担合规性审查通过"/>
    <s v="国担合规性审查通过"/>
    <m/>
    <n v="20"/>
    <n v="20"/>
    <n v="578"/>
    <n v="0"/>
    <n v="0"/>
    <n v="2E-3"/>
    <n v="400"/>
    <n v="400"/>
    <m/>
  </r>
  <r>
    <s v="4301122112410020"/>
    <s v="国担非专项业务"/>
    <s v="新增"/>
    <x v="7"/>
    <m/>
    <s v="湖南省融资再担保有限公司"/>
    <s v="曹磊"/>
    <s v="小微企业主"/>
    <s v="居民身份证"/>
    <s v="430623199008100718"/>
    <m/>
    <m/>
    <s v="湖南顺盈光电科技有限公司"/>
    <s v="91430100MA4Q7TNQ4X"/>
    <s v="私人控股"/>
    <s v="否"/>
    <s v="湖南省/长沙市/长沙县"/>
    <s v="其他未列明制造业"/>
    <s v="工业"/>
    <n v="650"/>
    <n v="400"/>
    <n v="7"/>
    <m/>
    <s v="微型企业"/>
    <s v="小微企业"/>
    <m/>
    <m/>
    <m/>
    <m/>
    <s v="浙江网商银行股份有限公司"/>
    <n v="12.707000000000001"/>
    <s v="流动资金贷款"/>
    <n v="8"/>
    <s v="人民币"/>
    <s v="否"/>
    <s v="2022-11-24 00:00:00"/>
    <s v="2024-06-24 00:00:00"/>
    <m/>
    <s v="89130800398172326020221124"/>
    <m/>
    <s v="R88-57921553"/>
    <s v="GUAR89130800398172326020221124891308"/>
    <n v="1"/>
    <m/>
    <s v="无"/>
    <n v="20"/>
    <n v="40"/>
    <n v="0"/>
    <n v="20"/>
    <n v="20"/>
    <n v="0"/>
    <m/>
    <s v=""/>
    <s v="网商202211"/>
    <s v="国担非专项业务"/>
    <m/>
    <s v="国担非专项业务"/>
    <m/>
    <s v="2022-12-29 14:42:22"/>
    <s v="2022-12-30 16:50:24"/>
    <s v="2022-12-09 11:25:25"/>
    <s v="刘畅之"/>
    <m/>
    <s v="省再担合规性审查通过"/>
    <s v="国担合规性审查通过"/>
    <m/>
    <n v="12.707000000000001"/>
    <n v="12.707000000000001"/>
    <n v="578"/>
    <n v="0"/>
    <n v="0"/>
    <n v="2E-3"/>
    <n v="254.14"/>
    <n v="254.14"/>
    <m/>
  </r>
  <r>
    <s v="4301122112510005"/>
    <s v="国担非专项业务"/>
    <s v="新增"/>
    <x v="7"/>
    <m/>
    <s v="湖南省融资再担保有限公司"/>
    <s v="肖新平"/>
    <s v="小微企业主"/>
    <s v="居民身份证"/>
    <s v="432522197901015189"/>
    <m/>
    <m/>
    <s v="卓华环境科技有限公司"/>
    <s v="91430100MA4Q4Q6RXU"/>
    <s v="私人控股"/>
    <s v="否"/>
    <s v="湖南省/长沙市/雨花区"/>
    <s v="工程和技术研究和试验发展"/>
    <s v="其他未列明行业"/>
    <n v="2028"/>
    <n v="1767"/>
    <n v="5"/>
    <m/>
    <s v="微型企业"/>
    <s v="小微企业"/>
    <s v="2.5.5"/>
    <m/>
    <m/>
    <m/>
    <s v="浙江网商银行股份有限公司"/>
    <n v="19.2"/>
    <s v="流动资金贷款"/>
    <n v="9.8000000000000007"/>
    <s v="人民币"/>
    <s v="否"/>
    <s v="2022-11-25 00:00:00"/>
    <s v="2024-06-25 00:00:00"/>
    <m/>
    <s v="89130800003051842820221125"/>
    <m/>
    <s v="R88-57921553"/>
    <s v="GUAR89130800003051842820221125891308"/>
    <n v="1"/>
    <m/>
    <s v="无"/>
    <n v="20"/>
    <n v="40"/>
    <n v="0"/>
    <n v="20"/>
    <n v="20"/>
    <n v="0"/>
    <m/>
    <s v=""/>
    <s v="网商202211"/>
    <s v="国担非专项业务"/>
    <m/>
    <s v="国担非专项业务"/>
    <m/>
    <s v="2022-12-29 14:42:22"/>
    <s v="2022-12-30 16:50:24"/>
    <s v="2022-12-09 11:25:25"/>
    <s v="刘畅之"/>
    <m/>
    <s v="省再担合规性审查通过"/>
    <s v="国担合规性审查通过"/>
    <m/>
    <n v="19.2"/>
    <n v="19.2"/>
    <n v="578"/>
    <n v="0"/>
    <n v="0"/>
    <n v="2E-3"/>
    <n v="384"/>
    <n v="384"/>
    <m/>
  </r>
  <r>
    <s v="4301122112510006"/>
    <s v="国担非专项业务"/>
    <s v="新增"/>
    <x v="7"/>
    <m/>
    <s v="湖南省融资再担保有限公司"/>
    <s v="邱润福"/>
    <s v="小微企业主"/>
    <s v="居民身份证"/>
    <s v="430921198708093212"/>
    <m/>
    <m/>
    <s v="上海玛帕贸易有限公司长沙分公司"/>
    <s v="91430100MA4T09WN7B"/>
    <s v="私人控股"/>
    <s v="否"/>
    <s v="湖南省/长沙市/天心区"/>
    <s v="其他未列明商务服务业"/>
    <s v="租赁和商务服务业"/>
    <n v="0.01"/>
    <n v="688.6"/>
    <n v="3"/>
    <m/>
    <s v="微型企业"/>
    <s v="小微企业"/>
    <m/>
    <m/>
    <m/>
    <m/>
    <s v="浙江网商银行股份有限公司"/>
    <n v="18.5"/>
    <s v="流动资金贷款"/>
    <n v="8"/>
    <s v="人民币"/>
    <s v="否"/>
    <s v="2022-11-25 00:00:00"/>
    <s v="2024-06-25 00:00:00"/>
    <m/>
    <s v="89130800006778860120221125"/>
    <m/>
    <s v="R88-57921553"/>
    <s v="GUAR89130800006778860120221125891308"/>
    <n v="1"/>
    <m/>
    <s v="无"/>
    <n v="20"/>
    <n v="40"/>
    <n v="0"/>
    <n v="20"/>
    <n v="20"/>
    <n v="0"/>
    <m/>
    <s v=""/>
    <s v="网商202211"/>
    <s v="国担非专项业务"/>
    <m/>
    <s v="国担非专项业务"/>
    <m/>
    <s v="2022-12-29 14:42:22"/>
    <s v="2022-12-30 16:50:24"/>
    <s v="2022-12-09 11:25:25"/>
    <s v="刘畅之"/>
    <m/>
    <s v="省再担合规性审查通过"/>
    <s v="国担合规性审查通过"/>
    <m/>
    <n v="18.5"/>
    <n v="18.5"/>
    <n v="578"/>
    <n v="0"/>
    <n v="0"/>
    <n v="2E-3"/>
    <n v="370"/>
    <n v="370"/>
    <m/>
  </r>
  <r>
    <s v="4301122112510007"/>
    <s v="国担非专项业务"/>
    <s v="新增"/>
    <x v="7"/>
    <m/>
    <s v="湖南省融资再担保有限公司"/>
    <s v="何克新"/>
    <s v="个体工商户"/>
    <s v="居民身份证"/>
    <s v="430681197312016435"/>
    <m/>
    <m/>
    <s v="汨罗市顺惠养殖场"/>
    <s v="92430681MA4RT7DU4B"/>
    <s v="私人控股"/>
    <s v="否"/>
    <s v="湖南省/岳阳市/汨罗市"/>
    <s v="鸡的饲养"/>
    <s v="农、林、牧、渔业"/>
    <n v="100"/>
    <n v="233"/>
    <n v="1"/>
    <m/>
    <s v="其他"/>
    <s v="三农,小微企业"/>
    <m/>
    <m/>
    <m/>
    <m/>
    <s v="浙江网商银行股份有限公司"/>
    <n v="15"/>
    <s v="个人经营性贷款"/>
    <n v="8"/>
    <s v="人民币"/>
    <s v="否"/>
    <s v="2022-11-25 00:00:00"/>
    <s v="2024-06-25 00:00:00"/>
    <m/>
    <s v="89130800013905615320221125"/>
    <m/>
    <s v="R88-57921553"/>
    <s v="GUAR89130800013905615320221125891308"/>
    <n v="1"/>
    <m/>
    <s v="无"/>
    <n v="20"/>
    <n v="40"/>
    <n v="0"/>
    <n v="20"/>
    <n v="20"/>
    <n v="0"/>
    <m/>
    <s v=""/>
    <s v="网商202211"/>
    <s v="国担非专项业务"/>
    <m/>
    <s v="国担非专项业务"/>
    <m/>
    <s v="2022-12-29 14:42:22"/>
    <s v="2022-12-30 16:50:44"/>
    <s v="2022-12-09 11:25:25"/>
    <s v="刘畅之"/>
    <m/>
    <s v="省再担合规性审查通过"/>
    <s v="国担合规性审查通过"/>
    <m/>
    <n v="15"/>
    <n v="15"/>
    <n v="578"/>
    <n v="0"/>
    <n v="0"/>
    <n v="2E-3"/>
    <n v="300"/>
    <n v="300"/>
    <m/>
  </r>
  <r>
    <s v="4301122112510008"/>
    <s v="国担非专项业务"/>
    <s v="新增"/>
    <x v="7"/>
    <m/>
    <s v="湖南省融资再担保有限公司"/>
    <s v="欧阳承婷"/>
    <s v="小微企业主"/>
    <s v="居民身份证"/>
    <s v="431022199105281065"/>
    <m/>
    <m/>
    <s v="宜章鸿仕达物流有限公司"/>
    <s v="91431022MA4T74B85B"/>
    <s v="私人控股"/>
    <s v="否"/>
    <s v="湖南省/郴州市/宜章县"/>
    <s v="普通货物道路运输"/>
    <s v="交通运输业"/>
    <n v="150"/>
    <n v="250"/>
    <n v="2"/>
    <m/>
    <s v="微型企业"/>
    <s v="小微企业"/>
    <m/>
    <m/>
    <m/>
    <m/>
    <s v="浙江网商银行股份有限公司"/>
    <n v="3"/>
    <s v="流动资金贷款"/>
    <n v="8"/>
    <s v="人民币"/>
    <s v="否"/>
    <s v="2022-11-25 00:00:00"/>
    <s v="2024-06-25 00:00:00"/>
    <m/>
    <s v="89130800019764436320221125"/>
    <m/>
    <s v="R88-57921553"/>
    <s v="GUAR89130800019764436320221125891308"/>
    <n v="1"/>
    <m/>
    <s v="无"/>
    <n v="20"/>
    <n v="40"/>
    <n v="0"/>
    <n v="20"/>
    <n v="20"/>
    <n v="0"/>
    <m/>
    <s v=""/>
    <s v="网商202211"/>
    <s v="国担非专项业务"/>
    <m/>
    <s v="国担非专项业务"/>
    <m/>
    <s v="2022-12-29 14:42:22"/>
    <s v="2022-12-30 16:50:03"/>
    <s v="2022-12-09 11:25:25"/>
    <s v="刘畅之"/>
    <m/>
    <s v="省再担合规性审查通过"/>
    <s v="国担合规性审查通过"/>
    <m/>
    <n v="3"/>
    <n v="3"/>
    <n v="578"/>
    <n v="0"/>
    <n v="0"/>
    <n v="2E-3"/>
    <n v="60"/>
    <n v="60"/>
    <m/>
  </r>
  <r>
    <s v="4301122112510009"/>
    <s v="国担非专项业务"/>
    <s v="新增"/>
    <x v="7"/>
    <m/>
    <s v="湖南省融资再担保有限公司"/>
    <s v="程香"/>
    <s v="小微企业主"/>
    <s v="居民身份证"/>
    <s v="430281197404209240"/>
    <m/>
    <m/>
    <s v="湖南哲程电力电器有限公司"/>
    <s v="91430281MA4R2HAT7F"/>
    <s v="私人控股"/>
    <s v="否"/>
    <s v="湖南省/株洲市/醴陵市"/>
    <s v="其他输配电及控制设备制造"/>
    <s v="工业"/>
    <n v="650"/>
    <n v="75"/>
    <n v="7"/>
    <m/>
    <s v="微型企业"/>
    <s v="小微企业"/>
    <s v="5.3.1"/>
    <m/>
    <m/>
    <m/>
    <s v="浙江网商银行股份有限公司"/>
    <n v="19"/>
    <s v="流动资金贷款"/>
    <n v="8"/>
    <s v="人民币"/>
    <s v="否"/>
    <s v="2022-11-25 00:00:00"/>
    <s v="2024-06-25 00:00:00"/>
    <m/>
    <s v="89130800021088780320221125"/>
    <m/>
    <s v="R88-57921553"/>
    <s v="GUAR89130800021088780320221125891308"/>
    <n v="1"/>
    <m/>
    <s v="无"/>
    <n v="20"/>
    <n v="40"/>
    <n v="0"/>
    <n v="20"/>
    <n v="20"/>
    <n v="0"/>
    <m/>
    <s v=""/>
    <s v="网商202211"/>
    <s v="国担非专项业务"/>
    <m/>
    <s v="国担非专项业务"/>
    <m/>
    <s v="2022-12-29 14:42:22"/>
    <s v="2022-12-30 16:50:03"/>
    <s v="2022-12-09 11:25:25"/>
    <s v="刘畅之"/>
    <m/>
    <s v="省再担合规性审查通过"/>
    <s v="国担合规性审查通过"/>
    <m/>
    <n v="19"/>
    <n v="19"/>
    <n v="578"/>
    <n v="0"/>
    <n v="0"/>
    <n v="2E-3"/>
    <n v="380"/>
    <n v="380"/>
    <m/>
  </r>
  <r>
    <s v="4301122112510010"/>
    <s v="国担非专项业务"/>
    <s v="新增"/>
    <x v="7"/>
    <m/>
    <s v="湖南省融资再担保有限公司"/>
    <s v="陈琼"/>
    <s v="小微企业主"/>
    <s v="居民身份证"/>
    <s v="430224198506116528"/>
    <m/>
    <m/>
    <s v="茶陵县源鹏贸易有限公司"/>
    <s v="91430224MA7DDJ6P74"/>
    <s v="私人控股"/>
    <s v="否"/>
    <s v="湖南省/株洲市/茶陵县"/>
    <s v="百货零售"/>
    <s v="零售业"/>
    <n v="100"/>
    <n v="1E-3"/>
    <n v="1"/>
    <m/>
    <s v="微型企业"/>
    <s v="小微企业"/>
    <m/>
    <m/>
    <m/>
    <m/>
    <s v="浙江网商银行股份有限公司"/>
    <n v="3"/>
    <s v="流动资金贷款"/>
    <n v="6.2"/>
    <s v="人民币"/>
    <s v="否"/>
    <s v="2022-11-25 00:00:00"/>
    <s v="2024-06-25 00:00:00"/>
    <m/>
    <s v="89130800033000357020221125"/>
    <m/>
    <s v="R88-57921553"/>
    <s v="GUAR89130800033000357020221125891308"/>
    <n v="1"/>
    <m/>
    <s v="无"/>
    <n v="20"/>
    <n v="40"/>
    <n v="0"/>
    <n v="20"/>
    <n v="20"/>
    <n v="0"/>
    <m/>
    <s v=""/>
    <s v="网商202211"/>
    <s v="国担非专项业务"/>
    <m/>
    <s v="国担非专项业务"/>
    <m/>
    <s v="2022-12-29 14:42:22"/>
    <s v="2022-12-30 16:50:24"/>
    <s v="2022-12-09 11:25:25"/>
    <s v="刘畅之"/>
    <m/>
    <s v="省再担合规性审查通过"/>
    <s v="国担合规性审查通过"/>
    <m/>
    <n v="3"/>
    <n v="3"/>
    <n v="578"/>
    <n v="0"/>
    <n v="0"/>
    <n v="2E-3"/>
    <n v="60"/>
    <n v="60"/>
    <m/>
  </r>
  <r>
    <s v="4301122112510011"/>
    <s v="国担非专项业务"/>
    <s v="新增"/>
    <x v="7"/>
    <m/>
    <s v="湖南省融资再担保有限公司"/>
    <s v="李泽林"/>
    <s v="小微企业主"/>
    <s v="居民身份证"/>
    <s v="432522198906080312"/>
    <m/>
    <m/>
    <s v="湖南嘉嘉有电器制造有限公司"/>
    <s v="91431321MA4P81Y93D"/>
    <s v="私人控股"/>
    <s v="否"/>
    <s v="湖南省/娄底市/双峰县"/>
    <s v="家用厨房电器具制造"/>
    <s v="工业"/>
    <n v="650"/>
    <n v="400"/>
    <n v="6"/>
    <m/>
    <s v="微型企业"/>
    <s v="小微企业"/>
    <s v="7.1.3"/>
    <m/>
    <m/>
    <m/>
    <s v="浙江网商银行股份有限公司"/>
    <n v="14"/>
    <s v="流动资金贷款"/>
    <n v="9.8000000000000007"/>
    <s v="人民币"/>
    <s v="否"/>
    <s v="2022-11-25 00:00:00"/>
    <s v="2024-06-25 00:00:00"/>
    <m/>
    <s v="89130800036763946320221125"/>
    <m/>
    <s v="R88-57921553"/>
    <s v="GUAR89130800036763946320221125891308"/>
    <n v="1"/>
    <m/>
    <s v="无"/>
    <n v="20"/>
    <n v="40"/>
    <n v="0"/>
    <n v="20"/>
    <n v="20"/>
    <n v="0"/>
    <m/>
    <s v=""/>
    <s v="网商202211"/>
    <s v="国担非专项业务"/>
    <m/>
    <s v="国担非专项业务"/>
    <m/>
    <s v="2022-12-29 14:42:22"/>
    <s v="2022-12-30 16:50:24"/>
    <s v="2022-12-09 11:25:25"/>
    <s v="刘畅之"/>
    <m/>
    <s v="省再担合规性审查通过"/>
    <s v="国担合规性审查通过"/>
    <m/>
    <n v="14"/>
    <n v="14"/>
    <n v="578"/>
    <n v="0"/>
    <n v="0"/>
    <n v="2E-3"/>
    <n v="280"/>
    <n v="280"/>
    <m/>
  </r>
  <r>
    <s v="4301122112510012"/>
    <s v="国担非专项业务"/>
    <s v="新增"/>
    <x v="7"/>
    <m/>
    <s v="湖南省融资再担保有限公司"/>
    <s v="秦勇"/>
    <s v="小微企业主"/>
    <s v="居民身份证"/>
    <s v="431228198210041412"/>
    <m/>
    <m/>
    <s v="芷江沅卡物流有限公司"/>
    <s v="91431228MA7CQDP82A"/>
    <s v="私人控股"/>
    <s v="否"/>
    <s v="湖南省/怀化市/芷江侗族自治县"/>
    <s v="货物运输代理"/>
    <s v="交通运输业"/>
    <n v="200"/>
    <n v="438.33330000000001"/>
    <n v="7"/>
    <m/>
    <s v="微型企业"/>
    <s v="小微企业"/>
    <m/>
    <m/>
    <m/>
    <m/>
    <s v="浙江网商银行股份有限公司"/>
    <n v="20"/>
    <s v="流动资金贷款"/>
    <n v="7.1"/>
    <s v="人民币"/>
    <s v="否"/>
    <s v="2022-11-25 00:00:00"/>
    <s v="2024-06-25 00:00:00"/>
    <m/>
    <s v="89130800037128378220221125"/>
    <m/>
    <s v="R88-57921553"/>
    <s v="GUAR89130800037128378220221125891308"/>
    <n v="1"/>
    <m/>
    <s v="无"/>
    <n v="20"/>
    <n v="40"/>
    <n v="0"/>
    <n v="20"/>
    <n v="20"/>
    <n v="0"/>
    <m/>
    <s v=""/>
    <s v="网商202211"/>
    <s v="国担非专项业务"/>
    <m/>
    <s v="国担非专项业务"/>
    <m/>
    <s v="2022-12-29 14:42:22"/>
    <s v="2022-12-30 16:50:03"/>
    <s v="2022-12-09 11:25:25"/>
    <s v="刘畅之"/>
    <m/>
    <s v="省再担合规性审查通过"/>
    <s v="国担合规性审查通过"/>
    <m/>
    <n v="20"/>
    <n v="20"/>
    <n v="578"/>
    <n v="0"/>
    <n v="0"/>
    <n v="2E-3"/>
    <n v="400"/>
    <n v="400"/>
    <m/>
  </r>
  <r>
    <s v="4301122112510013"/>
    <s v="国担非专项业务"/>
    <s v="新增"/>
    <x v="7"/>
    <m/>
    <s v="湖南省融资再担保有限公司"/>
    <s v="易交龙"/>
    <s v="小微企业主"/>
    <s v="居民身份证"/>
    <s v="430626199304035817"/>
    <m/>
    <m/>
    <s v="湖南金蝉装饰材料有限公司"/>
    <s v="91430102MA4LYK628T"/>
    <s v="私人控股"/>
    <s v="否"/>
    <s v="湖南省/长沙市/芙蓉区"/>
    <s v="其他未列明批发业"/>
    <s v="批发业"/>
    <n v="650"/>
    <n v="1500"/>
    <n v="2"/>
    <m/>
    <s v="微型企业"/>
    <s v="小微企业"/>
    <m/>
    <m/>
    <m/>
    <m/>
    <s v="浙江网商银行股份有限公司"/>
    <n v="5"/>
    <s v="流动资金贷款"/>
    <n v="9.1"/>
    <s v="人民币"/>
    <s v="否"/>
    <s v="2022-11-25 00:00:00"/>
    <s v="2024-06-25 00:00:00"/>
    <m/>
    <s v="89130800038014771420221125"/>
    <m/>
    <s v="R88-57921553"/>
    <s v="GUAR89130800038014771420221125891308"/>
    <n v="1"/>
    <m/>
    <s v="无"/>
    <n v="20"/>
    <n v="40"/>
    <n v="0"/>
    <n v="20"/>
    <n v="20"/>
    <n v="0"/>
    <m/>
    <s v=""/>
    <s v="网商202211"/>
    <s v="国担非专项业务"/>
    <m/>
    <s v="国担非专项业务"/>
    <m/>
    <s v="2022-12-29 14:42:22"/>
    <s v="2022-12-30 16:50:24"/>
    <s v="2022-12-09 11:25:25"/>
    <s v="刘畅之"/>
    <m/>
    <s v="省再担合规性审查通过"/>
    <s v="国担合规性审查通过"/>
    <m/>
    <n v="5"/>
    <n v="5"/>
    <n v="578"/>
    <n v="0"/>
    <n v="0"/>
    <n v="2E-3"/>
    <n v="100"/>
    <n v="100"/>
    <m/>
  </r>
  <r>
    <s v="4301122112510014"/>
    <s v="国担非专项业务"/>
    <s v="新增"/>
    <x v="7"/>
    <m/>
    <s v="湖南省融资再担保有限公司"/>
    <s v="蒋乾"/>
    <s v="小微企业主"/>
    <s v="居民身份证"/>
    <s v="430981198712168316"/>
    <m/>
    <m/>
    <s v="湖南熠博乾文化传媒有限公司"/>
    <s v="91430111MA4RHGBC3M"/>
    <s v="私人控股"/>
    <s v="否"/>
    <s v="湖南省/长沙市/雨花区"/>
    <s v="互联网其他信息服务"/>
    <s v="信息传输业"/>
    <n v="200"/>
    <n v="780.4"/>
    <n v="4"/>
    <m/>
    <s v="微型企业"/>
    <s v="小微企业"/>
    <s v="1.4.4"/>
    <m/>
    <m/>
    <m/>
    <s v="浙江网商银行股份有限公司"/>
    <n v="20"/>
    <s v="流动资金贷款"/>
    <n v="9.9"/>
    <s v="人民币"/>
    <s v="否"/>
    <s v="2022-11-25 00:00:00"/>
    <s v="2024-06-25 00:00:00"/>
    <m/>
    <s v="89130800038769414320221125"/>
    <m/>
    <s v="R88-57921553"/>
    <s v="GUAR89130800038769414320221125891308"/>
    <n v="1"/>
    <m/>
    <s v="无"/>
    <n v="20"/>
    <n v="40"/>
    <n v="0"/>
    <n v="20"/>
    <n v="20"/>
    <n v="0"/>
    <m/>
    <s v=""/>
    <s v="网商202211"/>
    <s v="国担非专项业务"/>
    <m/>
    <s v="国担非专项业务"/>
    <m/>
    <s v="2022-12-29 14:42:22"/>
    <s v="2022-12-30 16:50:24"/>
    <s v="2022-12-09 11:25:25"/>
    <s v="刘畅之"/>
    <m/>
    <s v="省再担合规性审查通过"/>
    <s v="国担合规性审查通过"/>
    <m/>
    <n v="20"/>
    <n v="20"/>
    <n v="578"/>
    <n v="0"/>
    <n v="0"/>
    <n v="2E-3"/>
    <n v="400"/>
    <n v="400"/>
    <m/>
  </r>
  <r>
    <s v="4301122112510015"/>
    <s v="国担非专项业务"/>
    <s v="新增"/>
    <x v="7"/>
    <m/>
    <s v="湖南省融资再担保有限公司"/>
    <s v="曾香文"/>
    <s v="小微企业主"/>
    <s v="居民身份证"/>
    <s v="430481198610015338"/>
    <m/>
    <m/>
    <s v="湖南阳晨建筑装饰工程有限公司"/>
    <s v="91430481MA4RUE035Y"/>
    <s v="私人控股"/>
    <s v="否"/>
    <s v="湖南省/衡阳市/耒阳市"/>
    <s v="住宅装饰和装修"/>
    <s v="建筑业"/>
    <n v="650"/>
    <n v="900"/>
    <n v="1"/>
    <m/>
    <s v="小型企业"/>
    <s v="小微企业"/>
    <m/>
    <m/>
    <m/>
    <m/>
    <s v="浙江网商银行股份有限公司"/>
    <n v="2.7"/>
    <s v="流动资金贷款"/>
    <n v="9.8000000000000007"/>
    <s v="人民币"/>
    <s v="否"/>
    <s v="2022-11-25 00:00:00"/>
    <s v="2024-06-25 00:00:00"/>
    <m/>
    <s v="89130800061232408920221125"/>
    <m/>
    <s v="R88-57921553"/>
    <s v="GUAR89130800061232408920221125891308"/>
    <n v="1"/>
    <m/>
    <s v="无"/>
    <n v="20"/>
    <n v="40"/>
    <n v="0"/>
    <n v="20"/>
    <n v="20"/>
    <n v="0"/>
    <m/>
    <s v=""/>
    <s v="网商202211"/>
    <s v="国担非专项业务"/>
    <m/>
    <s v="国担非专项业务"/>
    <m/>
    <s v="2022-12-29 14:42:22"/>
    <s v="2022-12-30 16:50:44"/>
    <s v="2022-12-09 11:25:25"/>
    <s v="刘畅之"/>
    <m/>
    <s v="省再担合规性审查通过"/>
    <s v="国担合规性审查通过"/>
    <m/>
    <n v="2.7"/>
    <n v="2.7"/>
    <n v="578"/>
    <n v="0"/>
    <n v="0"/>
    <n v="2E-3"/>
    <n v="54"/>
    <n v="54"/>
    <m/>
  </r>
  <r>
    <s v="4301122112510016"/>
    <s v="国担非专项业务"/>
    <s v="新增"/>
    <x v="7"/>
    <m/>
    <s v="湖南省融资再担保有限公司"/>
    <s v="陈特雄"/>
    <s v="小微企业主"/>
    <s v="居民身份证"/>
    <s v="431022198705104578"/>
    <m/>
    <m/>
    <s v="湖南楚凡装饰工程有限公司"/>
    <s v="91431002MA7CERAC2X"/>
    <s v="私人控股"/>
    <s v="否"/>
    <s v="湖南省/郴州市/北湖区"/>
    <s v="住宅装饰和装修"/>
    <s v="建筑业"/>
    <n v="200"/>
    <n v="29.12"/>
    <n v="1"/>
    <m/>
    <s v="微型企业"/>
    <s v="小微企业"/>
    <m/>
    <m/>
    <m/>
    <m/>
    <s v="浙江网商银行股份有限公司"/>
    <n v="9.8000000000000007"/>
    <s v="流动资金贷款"/>
    <n v="9"/>
    <s v="人民币"/>
    <s v="否"/>
    <s v="2022-11-25 00:00:00"/>
    <s v="2024-06-25 00:00:00"/>
    <m/>
    <s v="89130800061709166920221125"/>
    <m/>
    <s v="R88-57921553"/>
    <s v="GUAR89130800061709166920221125891308"/>
    <n v="1"/>
    <m/>
    <s v="无"/>
    <n v="20"/>
    <n v="40"/>
    <n v="0"/>
    <n v="20"/>
    <n v="20"/>
    <n v="0"/>
    <m/>
    <s v=""/>
    <s v="网商202211"/>
    <s v="国担非专项业务"/>
    <m/>
    <s v="国担非专项业务"/>
    <m/>
    <s v="2022-12-29 14:42:22"/>
    <s v="2022-12-30 16:50:44"/>
    <s v="2022-12-09 11:25:25"/>
    <s v="刘畅之"/>
    <m/>
    <s v="省再担合规性审查通过"/>
    <s v="国担合规性审查通过"/>
    <m/>
    <n v="9.8000000000000007"/>
    <n v="9.8000000000000007"/>
    <n v="578"/>
    <n v="0"/>
    <n v="0"/>
    <n v="2E-3"/>
    <n v="196"/>
    <n v="196"/>
    <m/>
  </r>
  <r>
    <s v="4301122112510017"/>
    <s v="国担非专项业务"/>
    <s v="新增"/>
    <x v="7"/>
    <s v=""/>
    <s v="湖南省融资再担保有限公司"/>
    <s v="李叶鹏"/>
    <s v="小微企业主"/>
    <s v="居民身份证"/>
    <s v="430426199109100491"/>
    <m/>
    <m/>
    <s v="湖南鑫家物业管理服务有限公司"/>
    <s v="91430426MA4P8FJ023"/>
    <s v="私人控股"/>
    <s v="否"/>
    <s v="湖南省/衡阳市/祁东县"/>
    <s v="物业管理"/>
    <s v="物业管理"/>
    <n v="200"/>
    <n v="129.88999899999999"/>
    <n v="7"/>
    <m/>
    <s v="微型企业"/>
    <s v="小微企业"/>
    <s v=""/>
    <m/>
    <m/>
    <m/>
    <s v="浙江网商银行股份有限公司"/>
    <n v="8"/>
    <s v="流动资金贷款"/>
    <n v="8"/>
    <s v="人民币"/>
    <s v="否"/>
    <s v="2022-11-25 00:00:00"/>
    <s v="2024-06-25 00:00:00"/>
    <m/>
    <s v="89130800062672179920221125"/>
    <m/>
    <s v="R88-57921553"/>
    <s v="GUAR89130800062672179920221125891308"/>
    <n v="1"/>
    <m/>
    <s v="无"/>
    <n v="20"/>
    <n v="40"/>
    <n v="0"/>
    <n v="20"/>
    <n v="20"/>
    <n v="0"/>
    <m/>
    <s v=""/>
    <s v="网商202211"/>
    <s v="国担非专项业务"/>
    <s v=""/>
    <s v="国担非专项业务"/>
    <m/>
    <s v="2022-12-29 14:42:22"/>
    <s v="2022-12-30 16:50:03"/>
    <s v="2022-12-09 00:00:00"/>
    <s v="刘畅之"/>
    <m/>
    <s v="省再担合规性审查通过"/>
    <s v="国担合规性审查通过"/>
    <m/>
    <n v="8"/>
    <n v="8"/>
    <n v="578"/>
    <n v="0"/>
    <n v="0"/>
    <n v="2E-3"/>
    <n v="160"/>
    <n v="160"/>
    <m/>
  </r>
  <r>
    <s v="4301122112510018"/>
    <s v="国担非专项业务"/>
    <s v="新增"/>
    <x v="7"/>
    <m/>
    <s v="湖南省融资再担保有限公司"/>
    <s v="何霞"/>
    <s v="小微企业主"/>
    <s v="居民身份证"/>
    <s v="432924198206096246"/>
    <m/>
    <m/>
    <s v="宁远县鸿霞电子商务有限公司"/>
    <s v="91431126MA4RGTT349"/>
    <s v="私人控股"/>
    <s v="否"/>
    <s v="湖南省/永州市/宁远县"/>
    <s v="百货零售"/>
    <s v="零售业"/>
    <n v="12"/>
    <n v="298.77330000000001"/>
    <n v="1"/>
    <m/>
    <s v="微型企业"/>
    <s v="小微企业"/>
    <m/>
    <m/>
    <m/>
    <m/>
    <s v="浙江网商银行股份有限公司"/>
    <n v="3"/>
    <s v="流动资金贷款"/>
    <n v="8"/>
    <s v="人民币"/>
    <s v="否"/>
    <s v="2022-11-25 00:00:00"/>
    <s v="2024-06-25 00:00:00"/>
    <m/>
    <s v="89130800079105839920221125"/>
    <m/>
    <s v="R88-57921553"/>
    <s v="GUAR89130800079105839920221125891308"/>
    <n v="1"/>
    <m/>
    <s v="无"/>
    <n v="20"/>
    <n v="40"/>
    <n v="0"/>
    <n v="20"/>
    <n v="20"/>
    <n v="0"/>
    <m/>
    <s v=""/>
    <s v="网商202211"/>
    <s v="国担非专项业务"/>
    <m/>
    <s v="国担非专项业务"/>
    <m/>
    <s v="2022-12-29 14:42:22"/>
    <s v="2022-12-30 16:50:03"/>
    <s v="2022-12-09 11:25:25"/>
    <s v="刘畅之"/>
    <m/>
    <s v="省再担合规性审查通过"/>
    <s v="国担合规性审查通过"/>
    <m/>
    <n v="3"/>
    <n v="3"/>
    <n v="578"/>
    <n v="0"/>
    <n v="0"/>
    <n v="2E-3"/>
    <n v="60"/>
    <n v="60"/>
    <m/>
  </r>
  <r>
    <s v="4301122112510019"/>
    <s v="国担非专项业务"/>
    <s v="新增"/>
    <x v="7"/>
    <m/>
    <s v="湖南省融资再担保有限公司"/>
    <s v="陈文辉"/>
    <s v="小微企业主"/>
    <s v="居民身份证"/>
    <s v="430124197608026590"/>
    <m/>
    <m/>
    <s v="长沙童乐教育科技有限公司"/>
    <s v="91430104MA4L7CL246"/>
    <s v="私人控股"/>
    <s v="否"/>
    <s v="湖南省/长沙市/岳麓区"/>
    <s v="工程和技术研究和试验发展"/>
    <s v="其他未列明行业"/>
    <n v="50"/>
    <n v="25"/>
    <n v="5"/>
    <m/>
    <s v="微型企业"/>
    <s v="小微企业"/>
    <s v="2.5.5"/>
    <m/>
    <m/>
    <m/>
    <s v="浙江网商银行股份有限公司"/>
    <n v="2"/>
    <s v="流动资金贷款"/>
    <n v="9.8000000000000007"/>
    <s v="人民币"/>
    <s v="否"/>
    <s v="2022-11-25 00:00:00"/>
    <s v="2024-06-25 00:00:00"/>
    <m/>
    <s v="89130800080473276020221125"/>
    <m/>
    <s v="R88-57921553"/>
    <s v="GUAR89130800080473276020221125891308"/>
    <n v="1"/>
    <m/>
    <s v="无"/>
    <n v="20"/>
    <n v="40"/>
    <n v="0"/>
    <n v="20"/>
    <n v="20"/>
    <n v="0"/>
    <m/>
    <s v=""/>
    <s v="网商202211"/>
    <s v="国担非专项业务"/>
    <m/>
    <s v="国担非专项业务"/>
    <m/>
    <s v="2022-12-29 14:42:22"/>
    <s v="2022-12-30 16:50:24"/>
    <s v="2022-12-09 11:25:25"/>
    <s v="刘畅之"/>
    <m/>
    <s v="省再担合规性审查通过"/>
    <s v="国担合规性审查通过"/>
    <m/>
    <n v="2"/>
    <n v="2"/>
    <n v="578"/>
    <n v="0"/>
    <n v="0"/>
    <n v="2E-3"/>
    <n v="40"/>
    <n v="40"/>
    <m/>
  </r>
  <r>
    <s v="4301122112510020"/>
    <s v="国担非专项业务"/>
    <s v="新增"/>
    <x v="7"/>
    <m/>
    <s v="湖南省融资再担保有限公司"/>
    <s v="罗秋"/>
    <s v="小微企业主"/>
    <s v="居民身份证"/>
    <s v="430411197909242013"/>
    <m/>
    <m/>
    <s v="衡阳市博远微量元素科技有限公司"/>
    <s v="91430406MA4PPRJ751"/>
    <s v="私人控股"/>
    <s v="否"/>
    <s v="湖南省/衡阳市/雁峰区"/>
    <s v="其他科技推广服务业"/>
    <s v="其他未列明行业"/>
    <n v="50"/>
    <n v="150"/>
    <n v="3"/>
    <m/>
    <s v="微型企业"/>
    <s v="小微企业"/>
    <m/>
    <m/>
    <m/>
    <m/>
    <s v="浙江网商银行股份有限公司"/>
    <n v="4.5999999999999996"/>
    <s v="流动资金贷款"/>
    <n v="8"/>
    <s v="人民币"/>
    <s v="否"/>
    <s v="2022-11-25 00:00:00"/>
    <s v="2024-06-25 00:00:00"/>
    <m/>
    <s v="89130800083411035820221125"/>
    <m/>
    <s v="R88-57921553"/>
    <s v="GUAR89130800083411035820221125891308"/>
    <n v="1"/>
    <m/>
    <s v="无"/>
    <n v="20"/>
    <n v="40"/>
    <n v="0"/>
    <n v="20"/>
    <n v="20"/>
    <n v="0"/>
    <m/>
    <s v=""/>
    <s v="网商202211"/>
    <s v="国担非专项业务"/>
    <m/>
    <s v="国担非专项业务"/>
    <m/>
    <s v="2022-12-29 14:42:22"/>
    <s v="2022-12-30 16:50:24"/>
    <s v="2022-12-09 11:25:25"/>
    <s v="刘畅之"/>
    <m/>
    <s v="省再担合规性审查通过"/>
    <s v="国担合规性审查通过"/>
    <m/>
    <n v="4.5999999999999996"/>
    <n v="4.5999999999999996"/>
    <n v="578"/>
    <n v="0"/>
    <n v="0"/>
    <n v="2E-3"/>
    <n v="92"/>
    <n v="92"/>
    <m/>
  </r>
  <r>
    <s v="4301122112510021"/>
    <s v="国担非专项业务"/>
    <s v="新增"/>
    <x v="7"/>
    <m/>
    <s v="湖南省融资再担保有限公司"/>
    <s v="邓晓滨"/>
    <s v="小微企业主"/>
    <s v="居民身份证"/>
    <s v="430528198908243900"/>
    <m/>
    <m/>
    <s v="湖南省裕州家居有限公司"/>
    <s v="91430121MA7APKDF5R"/>
    <s v="私人控股"/>
    <s v="否"/>
    <s v="湖南省/长沙市/长沙县"/>
    <s v="家具零售"/>
    <s v="零售业"/>
    <n v="505"/>
    <n v="1E-3"/>
    <n v="2"/>
    <m/>
    <s v="微型企业"/>
    <s v="小微企业"/>
    <m/>
    <m/>
    <m/>
    <m/>
    <s v="浙江网商银行股份有限公司"/>
    <n v="4"/>
    <s v="流动资金贷款"/>
    <n v="9.8000000000000007"/>
    <s v="人民币"/>
    <s v="否"/>
    <s v="2022-11-25 00:00:00"/>
    <s v="2024-06-25 00:00:00"/>
    <m/>
    <s v="89130800118399561820221125"/>
    <m/>
    <s v="R88-57921553"/>
    <s v="GUAR89130800118399561820221125891308"/>
    <n v="1"/>
    <m/>
    <s v="无"/>
    <n v="20"/>
    <n v="40"/>
    <n v="0"/>
    <n v="20"/>
    <n v="20"/>
    <n v="0"/>
    <m/>
    <s v=""/>
    <s v="网商202211"/>
    <s v="国担非专项业务"/>
    <m/>
    <s v="国担非专项业务"/>
    <m/>
    <s v="2022-12-29 14:42:22"/>
    <s v="2022-12-30 16:50:44"/>
    <s v="2022-12-09 11:25:25"/>
    <s v="刘畅之"/>
    <m/>
    <s v="省再担合规性审查通过"/>
    <s v="国担合规性审查通过"/>
    <m/>
    <n v="4"/>
    <n v="4"/>
    <n v="578"/>
    <n v="0"/>
    <n v="0"/>
    <n v="2E-3"/>
    <n v="80"/>
    <n v="80"/>
    <m/>
  </r>
  <r>
    <s v="4301122112510022"/>
    <s v="国担非专项业务"/>
    <s v="新增"/>
    <x v="7"/>
    <m/>
    <s v="湖南省融资再担保有限公司"/>
    <s v="郭群艳"/>
    <s v="小微企业主"/>
    <s v="居民身份证"/>
    <s v="432501198810042520"/>
    <m/>
    <m/>
    <s v="湖南中源信息科技有限公司"/>
    <s v="91430111MA4RFK9X2Y"/>
    <s v="私人控股"/>
    <s v="否"/>
    <s v="湖南省/长沙市/雨花区"/>
    <s v="其他未列明信息技术服务业"/>
    <s v="软件和信息技术服务业"/>
    <n v="202"/>
    <n v="150"/>
    <n v="5"/>
    <m/>
    <s v="微型企业"/>
    <s v="小微企业"/>
    <m/>
    <m/>
    <m/>
    <m/>
    <s v="浙江网商银行股份有限公司"/>
    <n v="29"/>
    <s v="流动资金贷款"/>
    <n v="8"/>
    <s v="人民币"/>
    <s v="否"/>
    <s v="2022-11-25 00:00:00"/>
    <s v="2024-06-25 00:00:00"/>
    <m/>
    <s v="89130800123721977220221125"/>
    <m/>
    <s v="R88-57921553"/>
    <s v="GUAR89130800123721977220221125891308"/>
    <n v="1"/>
    <m/>
    <s v="无"/>
    <n v="20"/>
    <n v="40"/>
    <n v="0"/>
    <n v="20"/>
    <n v="20"/>
    <n v="0"/>
    <m/>
    <s v=""/>
    <s v="网商202211"/>
    <s v="国担非专项业务"/>
    <m/>
    <s v="国担非专项业务"/>
    <m/>
    <s v="2022-12-29 14:42:22"/>
    <s v="2022-12-30 16:50:24"/>
    <s v="2022-12-09 11:25:25"/>
    <s v="刘畅之"/>
    <m/>
    <s v="省再担合规性审查通过"/>
    <s v="国担合规性审查通过"/>
    <m/>
    <n v="29"/>
    <n v="29"/>
    <n v="578"/>
    <n v="0"/>
    <n v="0"/>
    <n v="2E-3"/>
    <n v="580"/>
    <n v="580"/>
    <m/>
  </r>
  <r>
    <s v="4301122112510023"/>
    <s v="国担非专项业务"/>
    <s v="新增"/>
    <x v="7"/>
    <m/>
    <s v="湖南省融资再担保有限公司"/>
    <s v="李景林"/>
    <s v="小微企业主"/>
    <s v="居民身份证"/>
    <s v="430522199310118319"/>
    <m/>
    <m/>
    <s v="湘潭霹雳火贸易有限公司"/>
    <s v="91430300MA4TBL5L13"/>
    <s v="私人控股"/>
    <s v="否"/>
    <s v="湖南省/湘潭市/雨湖区"/>
    <s v="服装批发"/>
    <s v="批发业"/>
    <n v="150"/>
    <n v="1500"/>
    <n v="1"/>
    <m/>
    <s v="微型企业"/>
    <s v="小微企业"/>
    <m/>
    <m/>
    <m/>
    <m/>
    <s v="浙江网商银行股份有限公司"/>
    <n v="14.6"/>
    <s v="流动资金贷款"/>
    <n v="8"/>
    <s v="人民币"/>
    <s v="否"/>
    <s v="2022-11-25 00:00:00"/>
    <s v="2024-06-25 00:00:00"/>
    <m/>
    <s v="89130800131870057520221125"/>
    <m/>
    <s v="R88-57921553"/>
    <s v="GUAR89130800131870057520221125891308"/>
    <n v="1"/>
    <m/>
    <s v="无"/>
    <n v="20"/>
    <n v="40"/>
    <n v="0"/>
    <n v="20"/>
    <n v="20"/>
    <n v="0"/>
    <m/>
    <s v=""/>
    <s v="网商202211"/>
    <s v="国担非专项业务"/>
    <m/>
    <s v="国担非专项业务"/>
    <m/>
    <s v="2022-12-29 14:42:22"/>
    <s v="2022-12-30 16:50:24"/>
    <s v="2022-12-09 11:25:25"/>
    <s v="刘畅之"/>
    <m/>
    <s v="省再担合规性审查通过"/>
    <s v="国担合规性审查通过"/>
    <m/>
    <n v="14.6"/>
    <n v="14.6"/>
    <n v="578"/>
    <n v="0"/>
    <n v="0"/>
    <n v="2E-3"/>
    <n v="292"/>
    <n v="292"/>
    <m/>
  </r>
  <r>
    <s v="4301122112510024"/>
    <s v="国担非专项业务"/>
    <s v="新增"/>
    <x v="7"/>
    <m/>
    <s v="湖南省融资再担保有限公司"/>
    <s v="吴雁彦"/>
    <s v="小微企业主"/>
    <s v="居民身份证"/>
    <s v="430406198602140083"/>
    <m/>
    <m/>
    <s v="长沙市雨花区安贝教育咨询有限公司"/>
    <s v="914301113385660957"/>
    <s v="私人控股"/>
    <s v="是"/>
    <s v="湖南省/长沙市/雨花区"/>
    <s v="其他专业咨询与调查"/>
    <s v="租赁和商务服务业"/>
    <n v="150"/>
    <n v="25"/>
    <n v="3"/>
    <m/>
    <s v="微型企业"/>
    <s v="小微企业"/>
    <s v="4.4.3"/>
    <m/>
    <m/>
    <m/>
    <s v="浙江网商银行股份有限公司"/>
    <n v="20"/>
    <s v="流动资金贷款"/>
    <n v="9.8000000000000007"/>
    <s v="人民币"/>
    <s v="否"/>
    <s v="2022-11-25 00:00:00"/>
    <s v="2024-06-25 00:00:00"/>
    <m/>
    <s v="89130800141966329420221125"/>
    <m/>
    <s v="R88-57921553"/>
    <s v="GUAR89130800141966329420221125891308"/>
    <n v="1"/>
    <m/>
    <s v="无"/>
    <n v="20"/>
    <n v="40"/>
    <n v="0"/>
    <n v="20"/>
    <n v="20"/>
    <n v="0"/>
    <m/>
    <s v=""/>
    <s v="网商202211"/>
    <s v="国担非专项业务"/>
    <m/>
    <s v="国担非专项业务"/>
    <m/>
    <s v="2022-12-29 14:42:22"/>
    <s v="2022-12-30 16:50:03"/>
    <s v="2022-12-09 11:25:25"/>
    <s v="刘畅之"/>
    <m/>
    <s v="省再担合规性审查通过"/>
    <s v="国担合规性审查通过"/>
    <m/>
    <n v="20"/>
    <n v="20"/>
    <n v="578"/>
    <n v="0"/>
    <n v="0"/>
    <n v="2E-3"/>
    <n v="400"/>
    <n v="400"/>
    <m/>
  </r>
  <r>
    <s v="4301122112510025"/>
    <s v="国担非专项业务"/>
    <s v="新增"/>
    <x v="7"/>
    <m/>
    <s v="湖南省融资再担保有限公司"/>
    <s v="曾燕"/>
    <s v="小微企业主"/>
    <s v="居民身份证"/>
    <s v="430421198410012988"/>
    <m/>
    <m/>
    <s v="衡阳市宸协百货有限公司"/>
    <s v="91430422MA7KN2XRXU"/>
    <s v="私人控股"/>
    <s v="否"/>
    <s v="湖南省/衡阳市/衡南县"/>
    <s v="其他食品零售"/>
    <s v="零售业"/>
    <n v="150"/>
    <n v="478"/>
    <n v="3"/>
    <m/>
    <s v="微型企业"/>
    <s v="小微企业"/>
    <m/>
    <m/>
    <m/>
    <m/>
    <s v="浙江网商银行股份有限公司"/>
    <n v="8"/>
    <s v="流动资金贷款"/>
    <n v="8"/>
    <s v="人民币"/>
    <s v="否"/>
    <s v="2022-11-25 00:00:00"/>
    <s v="2024-06-25 00:00:00"/>
    <m/>
    <s v="89130800159889442720221125"/>
    <m/>
    <s v="R88-57921553"/>
    <s v="GUAR89130800159889442720221125891308"/>
    <n v="1"/>
    <m/>
    <s v="无"/>
    <n v="20"/>
    <n v="40"/>
    <n v="0"/>
    <n v="20"/>
    <n v="20"/>
    <n v="0"/>
    <m/>
    <s v=""/>
    <s v="网商202211"/>
    <s v="国担非专项业务"/>
    <m/>
    <s v="国担非专项业务"/>
    <m/>
    <s v="2022-12-29 14:42:22"/>
    <s v="2022-12-30 16:50:03"/>
    <s v="2022-12-09 11:25:25"/>
    <s v="刘畅之"/>
    <m/>
    <s v="省再担合规性审查通过"/>
    <s v="国担合规性审查通过"/>
    <m/>
    <n v="8"/>
    <n v="8"/>
    <n v="578"/>
    <n v="0"/>
    <n v="0"/>
    <n v="2E-3"/>
    <n v="160"/>
    <n v="160"/>
    <m/>
  </r>
  <r>
    <s v="4301122112510026"/>
    <s v="国担非专项业务"/>
    <s v="新增"/>
    <x v="7"/>
    <m/>
    <s v="湖南省融资再担保有限公司"/>
    <s v="胡宏梅"/>
    <s v="小微企业主"/>
    <s v="居民身份证"/>
    <s v="430821196812030081"/>
    <m/>
    <m/>
    <s v="张家界呀得煨餐饮有限公司"/>
    <s v="91430821MA4QBGHW1L"/>
    <s v="私人控股"/>
    <s v="否"/>
    <s v="湖南省/张家界市/慈利县"/>
    <s v="正餐服务"/>
    <s v="餐饮业"/>
    <n v="50"/>
    <n v="150"/>
    <n v="3"/>
    <m/>
    <s v="微型企业"/>
    <s v="小微企业"/>
    <m/>
    <m/>
    <m/>
    <m/>
    <s v="浙江网商银行股份有限公司"/>
    <n v="3.2"/>
    <s v="流动资金贷款"/>
    <n v="9.8000000000000007"/>
    <s v="人民币"/>
    <s v="否"/>
    <s v="2022-11-25 00:00:00"/>
    <s v="2024-06-25 00:00:00"/>
    <m/>
    <s v="89130800201894682120221125"/>
    <m/>
    <s v="R88-57921553"/>
    <s v="GUAR89130800201894682120221125891308"/>
    <n v="1"/>
    <m/>
    <s v="无"/>
    <n v="20"/>
    <n v="40"/>
    <n v="0"/>
    <n v="20"/>
    <n v="20"/>
    <n v="0"/>
    <m/>
    <s v=""/>
    <s v="网商202211"/>
    <s v="国担非专项业务"/>
    <m/>
    <s v="国担非专项业务"/>
    <m/>
    <s v="2022-12-29 14:42:22"/>
    <s v="2022-12-30 16:50:24"/>
    <s v="2022-12-09 11:25:25"/>
    <s v="刘畅之"/>
    <m/>
    <s v="省再担合规性审查通过"/>
    <s v="国担合规性审查通过"/>
    <m/>
    <n v="3.2"/>
    <n v="3.2"/>
    <n v="578"/>
    <n v="0"/>
    <n v="0"/>
    <n v="2E-3"/>
    <n v="64"/>
    <n v="64"/>
    <m/>
  </r>
  <r>
    <s v="4301122112510027"/>
    <s v="国担非专项业务"/>
    <s v="新增"/>
    <x v="7"/>
    <m/>
    <s v="湖南省融资再担保有限公司"/>
    <s v="白帮兵"/>
    <s v="小微企业主"/>
    <s v="居民身份证"/>
    <s v="430603196501213530"/>
    <m/>
    <m/>
    <s v="湖南新邦软件股份有限公司"/>
    <s v="914301007279595979"/>
    <s v="私人控股"/>
    <s v="否"/>
    <s v="湖南省/长沙市/岳麓区"/>
    <s v="其他软件开发"/>
    <s v="软件和信息技术服务业"/>
    <n v="1929"/>
    <n v="150"/>
    <n v="5"/>
    <m/>
    <s v="微型企业"/>
    <s v="小微企业"/>
    <s v="1.3.2"/>
    <m/>
    <m/>
    <m/>
    <s v="浙江网商银行股份有限公司"/>
    <n v="6"/>
    <s v="流动资金贷款"/>
    <n v="8.9"/>
    <s v="人民币"/>
    <s v="否"/>
    <s v="2022-11-25 00:00:00"/>
    <s v="2024-06-25 00:00:00"/>
    <m/>
    <s v="89130800230433901220221125"/>
    <m/>
    <s v="R88-57921553"/>
    <s v="GUAR89130800230433901220221125891308"/>
    <n v="1"/>
    <m/>
    <s v="无"/>
    <n v="20"/>
    <n v="40"/>
    <n v="0"/>
    <n v="20"/>
    <n v="20"/>
    <n v="0"/>
    <m/>
    <s v=""/>
    <s v="网商202211"/>
    <s v="国担非专项业务"/>
    <m/>
    <s v="国担非专项业务"/>
    <m/>
    <s v="2022-12-29 14:42:22"/>
    <s v="2022-12-30 16:50:24"/>
    <s v="2022-12-09 11:25:25"/>
    <s v="刘畅之"/>
    <m/>
    <s v="省再担合规性审查通过"/>
    <s v="国担合规性审查通过"/>
    <m/>
    <n v="6"/>
    <n v="6"/>
    <n v="578"/>
    <n v="0"/>
    <n v="0"/>
    <n v="2E-3"/>
    <n v="120"/>
    <n v="120"/>
    <m/>
  </r>
  <r>
    <s v="4301122112510028"/>
    <s v="国担非专项业务"/>
    <s v="新增"/>
    <x v="7"/>
    <m/>
    <s v="湖南省融资再担保有限公司"/>
    <s v="范俊"/>
    <s v="小微企业主"/>
    <s v="居民身份证"/>
    <s v="430124198909217117"/>
    <m/>
    <m/>
    <s v="湖南捷旺建筑工程有限公司"/>
    <s v="91430124MA4P97XEX5"/>
    <s v="私人控股"/>
    <s v="否"/>
    <s v="湖南省/长沙市/宁乡市"/>
    <s v="公路工程建筑"/>
    <s v="建筑业"/>
    <n v="300"/>
    <n v="500"/>
    <n v="1"/>
    <m/>
    <s v="小型企业"/>
    <s v="小微企业"/>
    <m/>
    <m/>
    <m/>
    <m/>
    <s v="浙江网商银行股份有限公司"/>
    <n v="12.2"/>
    <s v="流动资金贷款"/>
    <n v="9.8000000000000007"/>
    <s v="人民币"/>
    <s v="否"/>
    <s v="2022-11-25 00:00:00"/>
    <s v="2024-06-25 00:00:00"/>
    <m/>
    <s v="89130800269850047220221125"/>
    <m/>
    <s v="R88-57921553"/>
    <s v="GUAR89130800269850047220221125891308"/>
    <n v="1"/>
    <m/>
    <s v="无"/>
    <n v="20"/>
    <n v="40"/>
    <n v="0"/>
    <n v="20"/>
    <n v="20"/>
    <n v="0"/>
    <m/>
    <s v=""/>
    <s v="网商202211"/>
    <s v="国担非专项业务"/>
    <m/>
    <s v="国担非专项业务"/>
    <m/>
    <s v="2022-12-29 14:42:22"/>
    <s v="2022-12-30 16:50:44"/>
    <s v="2022-12-09 11:25:25"/>
    <s v="刘畅之"/>
    <m/>
    <s v="省再担合规性审查通过"/>
    <s v="国担合规性审查通过"/>
    <m/>
    <n v="12.2"/>
    <n v="12.2"/>
    <n v="578"/>
    <n v="0"/>
    <n v="0"/>
    <n v="2E-3"/>
    <n v="244"/>
    <n v="244"/>
    <m/>
  </r>
  <r>
    <s v="4301122112510029"/>
    <s v="国担非专项业务"/>
    <s v="新增"/>
    <x v="7"/>
    <m/>
    <s v="湖南省融资再担保有限公司"/>
    <s v="黄玲丽"/>
    <s v="小微企业主"/>
    <s v="居民身份证"/>
    <s v="430703199404015822"/>
    <m/>
    <m/>
    <s v="安化捷运通物流有限公司"/>
    <s v="91430923MA4Q195P4N"/>
    <s v="私人控股"/>
    <s v="否"/>
    <s v="湖南省/益阳市/安化县"/>
    <s v="普通货物道路运输"/>
    <s v="交通运输业"/>
    <n v="150"/>
    <n v="250"/>
    <n v="7"/>
    <m/>
    <s v="微型企业"/>
    <s v="小微企业"/>
    <m/>
    <m/>
    <m/>
    <m/>
    <s v="浙江网商银行股份有限公司"/>
    <n v="10"/>
    <s v="流动资金贷款"/>
    <n v="8"/>
    <s v="人民币"/>
    <s v="否"/>
    <s v="2022-11-25 00:00:00"/>
    <s v="2024-06-25 00:00:00"/>
    <m/>
    <s v="89130800314745872220221125"/>
    <m/>
    <s v="R88-57921553"/>
    <s v="GUAR89130800314745872220221125891308"/>
    <n v="1"/>
    <m/>
    <s v="无"/>
    <n v="20"/>
    <n v="40"/>
    <n v="0"/>
    <n v="20"/>
    <n v="20"/>
    <n v="0"/>
    <m/>
    <s v=""/>
    <s v="网商202211"/>
    <s v="国担非专项业务"/>
    <m/>
    <s v="国担非专项业务"/>
    <m/>
    <s v="2022-12-29 14:42:22"/>
    <s v="2022-12-30 16:50:24"/>
    <s v="2022-12-09 11:25:25"/>
    <s v="刘畅之"/>
    <m/>
    <s v="省再担合规性审查通过"/>
    <s v="国担合规性审查通过"/>
    <m/>
    <n v="10"/>
    <n v="10"/>
    <n v="578"/>
    <n v="0"/>
    <n v="0"/>
    <n v="2E-3"/>
    <n v="200"/>
    <n v="200"/>
    <m/>
  </r>
  <r>
    <s v="4301122112510030"/>
    <s v="国担非专项业务"/>
    <s v="新增"/>
    <x v="7"/>
    <m/>
    <s v="湖南省融资再担保有限公司"/>
    <s v="何德胜"/>
    <s v="小微企业主"/>
    <s v="居民身份证"/>
    <s v="430681197606130612"/>
    <m/>
    <m/>
    <s v="汨罗德正机械设备租赁有限责任公司"/>
    <s v="91430681MA4RRN4P9B"/>
    <s v="私人控股"/>
    <s v="否"/>
    <s v="湖南省/岳阳市/汨罗市"/>
    <s v="建筑工程机械与设备经营租赁"/>
    <s v="租赁和商务服务业"/>
    <n v="150"/>
    <n v="1500"/>
    <n v="5"/>
    <m/>
    <s v="微型企业"/>
    <s v="小微企业"/>
    <m/>
    <m/>
    <m/>
    <m/>
    <s v="浙江网商银行股份有限公司"/>
    <n v="4"/>
    <s v="流动资金贷款"/>
    <n v="9.8000000000000007"/>
    <s v="人民币"/>
    <s v="否"/>
    <s v="2022-11-25 00:00:00"/>
    <s v="2024-06-25 00:00:00"/>
    <m/>
    <s v="89130800322053555120221125"/>
    <m/>
    <s v="R88-57921553"/>
    <s v="GUAR89130800322053555120221125891308"/>
    <n v="1"/>
    <m/>
    <s v="无"/>
    <n v="20"/>
    <n v="40"/>
    <n v="0"/>
    <n v="20"/>
    <n v="20"/>
    <n v="0"/>
    <m/>
    <s v=""/>
    <s v="网商202211"/>
    <s v="国担非专项业务"/>
    <m/>
    <s v="国担非专项业务"/>
    <m/>
    <s v="2022-12-29 14:42:22"/>
    <s v="2022-12-30 16:50:24"/>
    <s v="2022-12-09 11:25:25"/>
    <s v="刘畅之"/>
    <m/>
    <s v="省再担合规性审查通过"/>
    <s v="国担合规性审查通过"/>
    <m/>
    <n v="4"/>
    <n v="4"/>
    <n v="578"/>
    <n v="0"/>
    <n v="0"/>
    <n v="2E-3"/>
    <n v="80"/>
    <n v="80"/>
    <m/>
  </r>
  <r>
    <s v="4301122112510031"/>
    <s v="国担非专项业务"/>
    <s v="新增"/>
    <x v="7"/>
    <m/>
    <s v="湖南省融资再担保有限公司"/>
    <s v="刘魁"/>
    <s v="小微企业主"/>
    <s v="居民身份证"/>
    <s v="430223198010181813"/>
    <m/>
    <m/>
    <s v="株洲四海恒达贸易有限公司"/>
    <s v="91430202MA4L77QF9X"/>
    <s v="私人控股"/>
    <s v="否"/>
    <s v="湖南省/株洲市/荷塘区"/>
    <s v="建材批发"/>
    <s v="批发业"/>
    <n v="50"/>
    <n v="1500"/>
    <n v="2"/>
    <m/>
    <s v="微型企业"/>
    <s v="小微企业"/>
    <m/>
    <m/>
    <m/>
    <m/>
    <s v="浙江网商银行股份有限公司"/>
    <n v="19.3"/>
    <s v="流动资金贷款"/>
    <n v="8"/>
    <s v="人民币"/>
    <s v="否"/>
    <s v="2022-11-25 00:00:00"/>
    <s v="2024-06-25 00:00:00"/>
    <m/>
    <s v="89130800331152957320221125"/>
    <m/>
    <s v="R88-57921553"/>
    <s v="GUAR89130800331152957320221125891308"/>
    <n v="1"/>
    <m/>
    <s v="无"/>
    <n v="20"/>
    <n v="40"/>
    <n v="0"/>
    <n v="20"/>
    <n v="20"/>
    <n v="0"/>
    <m/>
    <s v=""/>
    <s v="网商202211"/>
    <s v="国担非专项业务"/>
    <m/>
    <s v="国担非专项业务"/>
    <m/>
    <s v="2022-12-29 14:42:22"/>
    <s v="2022-12-30 16:50:24"/>
    <s v="2022-12-09 11:25:25"/>
    <s v="刘畅之"/>
    <m/>
    <s v="省再担合规性审查通过"/>
    <s v="国担合规性审查通过"/>
    <m/>
    <n v="19.3"/>
    <n v="19.3"/>
    <n v="578"/>
    <n v="0"/>
    <n v="0"/>
    <n v="2E-3"/>
    <n v="386"/>
    <n v="386"/>
    <m/>
  </r>
  <r>
    <s v="4301122112510032"/>
    <s v="国担非专项业务"/>
    <s v="新增"/>
    <x v="7"/>
    <m/>
    <s v="湖南省融资再担保有限公司"/>
    <s v="胡衡"/>
    <s v="小微企业主"/>
    <s v="居民身份证"/>
    <s v="430422199006015256"/>
    <m/>
    <m/>
    <s v="衡南县久衡建材有限公司"/>
    <s v="91430422MA4RNWYY68"/>
    <s v="私人控股"/>
    <s v="否"/>
    <s v="湖南省/衡阳市/衡南县"/>
    <s v="建材批发"/>
    <s v="批发业"/>
    <n v="650"/>
    <n v="900"/>
    <n v="2"/>
    <m/>
    <s v="微型企业"/>
    <s v="小微企业"/>
    <m/>
    <m/>
    <m/>
    <m/>
    <s v="浙江网商银行股份有限公司"/>
    <n v="4.45"/>
    <s v="流动资金贷款"/>
    <n v="8"/>
    <s v="人民币"/>
    <s v="否"/>
    <s v="2022-11-25 00:00:00"/>
    <s v="2024-06-25 00:00:00"/>
    <m/>
    <s v="89130800350379621520221125"/>
    <m/>
    <s v="R88-57921553"/>
    <s v="GUAR89130800350379621520221125891308"/>
    <n v="1"/>
    <m/>
    <s v="无"/>
    <n v="20"/>
    <n v="40"/>
    <n v="0"/>
    <n v="20"/>
    <n v="20"/>
    <n v="0"/>
    <m/>
    <s v=""/>
    <s v="网商202211"/>
    <s v="国担非专项业务"/>
    <m/>
    <s v="国担非专项业务"/>
    <m/>
    <s v="2022-12-29 14:42:22"/>
    <s v="2022-12-30 16:50:44"/>
    <s v="2022-12-09 11:25:25"/>
    <s v="刘畅之"/>
    <m/>
    <s v="省再担合规性审查通过"/>
    <s v="国担合规性审查通过"/>
    <m/>
    <n v="4.45"/>
    <n v="4.45"/>
    <n v="578"/>
    <n v="0"/>
    <n v="0"/>
    <n v="2E-3"/>
    <n v="89"/>
    <n v="89"/>
    <m/>
  </r>
  <r>
    <s v="4301122112510033"/>
    <s v="国担非专项业务"/>
    <s v="新增"/>
    <x v="7"/>
    <m/>
    <s v="湖南省融资再担保有限公司"/>
    <s v="马骏"/>
    <s v="小微企业主"/>
    <s v="居民身份证"/>
    <s v="430102198712045018"/>
    <m/>
    <m/>
    <s v="湖南川河建筑工程有限公司"/>
    <s v="91430102MA4PA4JL5Q"/>
    <s v="私人控股"/>
    <s v="否"/>
    <s v="湖南省/长沙市/芙蓉区"/>
    <s v="其他房屋建筑业"/>
    <s v="建筑业"/>
    <n v="500"/>
    <n v="50"/>
    <n v="1"/>
    <m/>
    <s v="微型企业"/>
    <s v="小微企业"/>
    <m/>
    <m/>
    <m/>
    <m/>
    <s v="浙江网商银行股份有限公司"/>
    <n v="3.3999000000000001"/>
    <s v="流动资金贷款"/>
    <n v="9.8000000000000007"/>
    <s v="人民币"/>
    <s v="否"/>
    <s v="2022-11-25 00:00:00"/>
    <s v="2024-06-25 00:00:00"/>
    <m/>
    <s v="89130800381221961420221125"/>
    <m/>
    <s v="R88-57921553"/>
    <s v="GUAR89130800381221961420221125891308"/>
    <n v="1"/>
    <m/>
    <s v="无"/>
    <n v="20"/>
    <n v="40"/>
    <n v="0"/>
    <n v="20"/>
    <n v="20"/>
    <n v="0"/>
    <m/>
    <s v=""/>
    <s v="网商202211"/>
    <s v="国担非专项业务"/>
    <m/>
    <s v="国担非专项业务"/>
    <m/>
    <s v="2022-12-29 14:42:22"/>
    <s v="2022-12-30 16:50:44"/>
    <s v="2022-12-09 11:25:25"/>
    <s v="刘畅之"/>
    <m/>
    <s v="省再担合规性审查通过"/>
    <s v="国担合规性审查通过"/>
    <m/>
    <n v="3.3999000000000001"/>
    <n v="3.3999000000000001"/>
    <n v="578"/>
    <n v="0"/>
    <n v="0"/>
    <n v="2E-3"/>
    <n v="68"/>
    <n v="68"/>
    <m/>
  </r>
  <r>
    <s v="4301122112510034"/>
    <s v="国担非专项业务"/>
    <s v="新增"/>
    <x v="7"/>
    <m/>
    <s v="湖南省融资再担保有限公司"/>
    <s v="石浚诚"/>
    <s v="小微企业主"/>
    <s v="居民身份证"/>
    <s v="432503199611287012"/>
    <m/>
    <m/>
    <s v="湖南枫语浚达智能机器人有限公司"/>
    <s v="91430104MA7EM51612"/>
    <s v="私人控股"/>
    <s v="否"/>
    <s v="湖南省/长沙市/岳麓区"/>
    <s v="工程和技术研究和试验发展"/>
    <s v="其他未列明行业"/>
    <n v="2000"/>
    <n v="900"/>
    <n v="2"/>
    <m/>
    <s v="微型企业"/>
    <s v="小微企业"/>
    <s v="2.5.5"/>
    <m/>
    <m/>
    <m/>
    <s v="浙江网商银行股份有限公司"/>
    <n v="9"/>
    <s v="流动资金贷款"/>
    <n v="9.8000000000000007"/>
    <s v="人民币"/>
    <s v="否"/>
    <s v="2022-11-25 00:00:00"/>
    <s v="2024-06-25 00:00:00"/>
    <m/>
    <s v="89130800463640178220221125"/>
    <m/>
    <s v="R88-57921553"/>
    <s v="GUAR89130800463640178220221125891308"/>
    <n v="1"/>
    <m/>
    <s v="无"/>
    <n v="20"/>
    <n v="40"/>
    <n v="0"/>
    <n v="20"/>
    <n v="20"/>
    <n v="0"/>
    <m/>
    <s v=""/>
    <s v="网商202211"/>
    <s v="国担非专项业务"/>
    <m/>
    <s v="国担非专项业务"/>
    <m/>
    <s v="2022-12-29 14:42:22"/>
    <s v="2022-12-30 16:50:44"/>
    <s v="2022-12-09 11:25:25"/>
    <s v="刘畅之"/>
    <m/>
    <s v="省再担合规性审查通过"/>
    <s v="国担合规性审查通过"/>
    <m/>
    <n v="9"/>
    <n v="9"/>
    <n v="578"/>
    <n v="0"/>
    <n v="0"/>
    <n v="2E-3"/>
    <n v="180"/>
    <n v="180"/>
    <m/>
  </r>
  <r>
    <s v="4301122112610002"/>
    <s v="国担非专项业务"/>
    <s v="新增"/>
    <x v="7"/>
    <m/>
    <s v="湖南省融资再担保有限公司"/>
    <s v="宇文凤"/>
    <s v="小微企业主"/>
    <s v="居民身份证"/>
    <s v="130125198808082028"/>
    <m/>
    <m/>
    <s v="长沙宇嘉新材料有限公司"/>
    <s v="91430100MA4PGH7G6Q"/>
    <s v="私人控股"/>
    <s v="否"/>
    <s v="湖南省/长沙市/长沙县"/>
    <s v="公共建筑装饰和装修"/>
    <s v="建筑业"/>
    <n v="650"/>
    <n v="400"/>
    <n v="1"/>
    <m/>
    <s v="小型企业"/>
    <s v="小微企业"/>
    <m/>
    <m/>
    <m/>
    <m/>
    <s v="浙江网商银行股份有限公司"/>
    <n v="18.5"/>
    <s v="流动资金贷款"/>
    <n v="7.1"/>
    <s v="人民币"/>
    <s v="否"/>
    <s v="2022-11-26 00:00:00"/>
    <s v="2024-06-26 00:00:00"/>
    <m/>
    <s v="89130800003336407720221126"/>
    <m/>
    <s v="R88-57921553"/>
    <s v="GUAR89130800003336407720221126891308"/>
    <n v="1"/>
    <m/>
    <s v="无"/>
    <n v="20"/>
    <n v="40"/>
    <n v="0"/>
    <n v="20"/>
    <n v="20"/>
    <n v="0"/>
    <m/>
    <s v=""/>
    <s v="网商202211"/>
    <s v="国担非专项业务"/>
    <m/>
    <s v="国担非专项业务"/>
    <m/>
    <s v="2022-12-29 14:42:22"/>
    <s v="2022-12-30 16:50:44"/>
    <s v="2022-12-09 11:25:25"/>
    <s v="刘畅之"/>
    <m/>
    <s v="省再担合规性审查通过"/>
    <s v="国担合规性审查通过"/>
    <m/>
    <n v="18.5"/>
    <n v="18.5"/>
    <n v="578"/>
    <n v="0"/>
    <n v="0"/>
    <n v="2E-3"/>
    <n v="370"/>
    <n v="370"/>
    <m/>
  </r>
  <r>
    <s v="4301122112610003"/>
    <s v="国担非专项业务"/>
    <s v="新增"/>
    <x v="7"/>
    <m/>
    <s v="湖南省融资再担保有限公司"/>
    <s v="刘辉群"/>
    <s v="个体工商户"/>
    <s v="居民身份证"/>
    <s v="430726198710250521"/>
    <m/>
    <m/>
    <s v="石门县辉辉糕点店"/>
    <s v="92430726MA4QFQFP0R"/>
    <s v="私人控股"/>
    <s v="否"/>
    <s v="湖南省/常德市/石门县"/>
    <s v="糕点、面包制造"/>
    <s v="工业"/>
    <n v="8"/>
    <n v="204.16"/>
    <n v="6"/>
    <m/>
    <s v="其他"/>
    <s v="小微企业"/>
    <m/>
    <m/>
    <m/>
    <m/>
    <s v="浙江网商银行股份有限公司"/>
    <n v="2"/>
    <s v="个人经营性贷款"/>
    <n v="9.8000000000000007"/>
    <s v="人民币"/>
    <s v="否"/>
    <s v="2022-11-26 00:00:00"/>
    <s v="2024-06-26 00:00:00"/>
    <m/>
    <s v="89130800003889308020221126"/>
    <m/>
    <s v="R88-57921553"/>
    <s v="GUAR89130800003889308020221126891308"/>
    <n v="1"/>
    <m/>
    <s v="无"/>
    <n v="20"/>
    <n v="40"/>
    <n v="0"/>
    <n v="20"/>
    <n v="20"/>
    <n v="0"/>
    <m/>
    <s v=""/>
    <s v="网商202211"/>
    <s v="国担非专项业务"/>
    <m/>
    <s v="国担非专项业务"/>
    <m/>
    <s v="2022-12-29 14:42:22"/>
    <s v="2022-12-30 16:50:03"/>
    <s v="2022-12-09 11:25:25"/>
    <s v="刘畅之"/>
    <m/>
    <s v="省再担合规性审查通过"/>
    <s v="国担合规性审查通过"/>
    <m/>
    <n v="2"/>
    <n v="2"/>
    <n v="578"/>
    <n v="0"/>
    <n v="0"/>
    <n v="2E-3"/>
    <n v="40"/>
    <n v="40"/>
    <m/>
  </r>
  <r>
    <s v="4301122112610004"/>
    <s v="国担非专项业务"/>
    <s v="新增"/>
    <x v="7"/>
    <m/>
    <s v="湖南省融资再担保有限公司"/>
    <s v="刘昆"/>
    <s v="小微企业主"/>
    <s v="居民身份证"/>
    <s v="430521198307229439"/>
    <m/>
    <m/>
    <s v="湖南新快乐文化传播有限公司"/>
    <s v="914301035722315416"/>
    <s v="私人控股"/>
    <s v="否"/>
    <s v="湖南省/长沙市/天心区"/>
    <s v="其他广告服务"/>
    <s v="租赁和商务服务业"/>
    <n v="100"/>
    <n v="761.66669999999999"/>
    <n v="3"/>
    <m/>
    <s v="微型企业"/>
    <s v="小微企业"/>
    <s v="8.4.0"/>
    <m/>
    <m/>
    <m/>
    <s v="浙江网商银行股份有限公司"/>
    <n v="3.8666"/>
    <s v="流动资金贷款"/>
    <n v="9.8000000000000007"/>
    <s v="人民币"/>
    <s v="否"/>
    <s v="2022-11-26 00:00:00"/>
    <s v="2024-06-26 00:00:00"/>
    <m/>
    <s v="89130800005406956220221126"/>
    <m/>
    <s v="R88-57921553"/>
    <s v="GUAR89130800005406956220221126891308"/>
    <n v="1"/>
    <m/>
    <s v="无"/>
    <n v="20"/>
    <n v="40"/>
    <n v="0"/>
    <n v="20"/>
    <n v="20"/>
    <n v="0"/>
    <m/>
    <s v=""/>
    <s v="网商202211"/>
    <s v="国担非专项业务"/>
    <m/>
    <s v="国担非专项业务"/>
    <m/>
    <s v="2022-12-29 14:42:22"/>
    <s v="2022-12-30 16:50:03"/>
    <s v="2022-12-09 11:25:25"/>
    <s v="刘畅之"/>
    <m/>
    <s v="省再担合规性审查通过"/>
    <s v="国担合规性审查通过"/>
    <m/>
    <n v="3.8666"/>
    <n v="3.8666"/>
    <n v="578"/>
    <n v="0"/>
    <n v="0"/>
    <n v="2E-3"/>
    <n v="77.33"/>
    <n v="77.33"/>
    <m/>
  </r>
  <r>
    <s v="4301122112610005"/>
    <s v="国担非专项业务"/>
    <s v="新增"/>
    <x v="7"/>
    <m/>
    <s v="湖南省融资再担保有限公司"/>
    <s v="魏张华"/>
    <s v="个体工商户"/>
    <s v="居民身份证"/>
    <s v="350321198507028614"/>
    <m/>
    <m/>
    <s v="益阳市赫山区环球饰品铺"/>
    <s v="92430903MA4T65FP7M"/>
    <s v="私人控股"/>
    <s v="否"/>
    <s v="湖南省/益阳市/赫山区"/>
    <s v="百货零售"/>
    <s v="零售业"/>
    <n v="2"/>
    <n v="53.333300000000001"/>
    <n v="1"/>
    <m/>
    <s v="其他"/>
    <s v="小微企业"/>
    <m/>
    <m/>
    <m/>
    <m/>
    <s v="浙江网商银行股份有限公司"/>
    <n v="2"/>
    <s v="个人经营性贷款"/>
    <n v="9.8000000000000007"/>
    <s v="人民币"/>
    <s v="否"/>
    <s v="2022-11-26 00:00:00"/>
    <s v="2024-06-26 00:00:00"/>
    <m/>
    <s v="89130800015093919420221126"/>
    <m/>
    <s v="R88-57921553"/>
    <s v="GUAR89130800015093919420221126891308"/>
    <n v="1"/>
    <m/>
    <s v="无"/>
    <n v="20"/>
    <n v="40"/>
    <n v="0"/>
    <n v="20"/>
    <n v="20"/>
    <n v="0"/>
    <m/>
    <s v=""/>
    <s v="网商202211"/>
    <s v="国担非专项业务"/>
    <m/>
    <s v="国担非专项业务"/>
    <m/>
    <s v="2022-12-29 14:42:22"/>
    <s v="2022-12-30 16:50:24"/>
    <s v="2022-12-09 11:25:25"/>
    <s v="刘畅之"/>
    <m/>
    <s v="省再担合规性审查通过"/>
    <s v="国担合规性审查通过"/>
    <m/>
    <n v="2"/>
    <n v="2"/>
    <n v="578"/>
    <n v="0"/>
    <n v="0"/>
    <n v="2E-3"/>
    <n v="40"/>
    <n v="40"/>
    <m/>
  </r>
  <r>
    <s v="4301122112610006"/>
    <s v="国担非专项业务"/>
    <s v="新增"/>
    <x v="7"/>
    <m/>
    <s v="湖南省融资再担保有限公司"/>
    <s v="雷波"/>
    <s v="小微企业主"/>
    <s v="居民身份证"/>
    <s v="430624197802200035"/>
    <m/>
    <m/>
    <s v="湖南喜安居商业管理有限公司"/>
    <s v="91430105MA4Q69WC7J"/>
    <s v="私人控股"/>
    <s v="否"/>
    <s v="湖南省/长沙市/开福区"/>
    <s v="社会经济咨询"/>
    <s v="租赁和商务服务业"/>
    <n v="200"/>
    <n v="300"/>
    <n v="4"/>
    <m/>
    <s v="微型企业"/>
    <s v="小微企业"/>
    <m/>
    <m/>
    <m/>
    <m/>
    <s v="浙江网商银行股份有限公司"/>
    <n v="2"/>
    <s v="流动资金贷款"/>
    <n v="8"/>
    <s v="人民币"/>
    <s v="否"/>
    <s v="2022-11-26 00:00:00"/>
    <s v="2024-06-26 00:00:00"/>
    <m/>
    <s v="89130800015718756520221126"/>
    <m/>
    <s v="R88-57921553"/>
    <s v="GUAR89130800015718756520221126891308"/>
    <n v="1"/>
    <m/>
    <s v="无"/>
    <n v="20"/>
    <n v="40"/>
    <n v="0"/>
    <n v="20"/>
    <n v="20"/>
    <n v="0"/>
    <m/>
    <s v=""/>
    <s v="网商202211"/>
    <s v="国担非专项业务"/>
    <m/>
    <s v="国担非专项业务"/>
    <m/>
    <s v="2022-12-29 14:42:22"/>
    <s v="2022-12-30 16:50:03"/>
    <s v="2022-12-09 11:25:25"/>
    <s v="刘畅之"/>
    <m/>
    <s v="省再担合规性审查通过"/>
    <s v="国担合规性审查通过"/>
    <m/>
    <n v="2"/>
    <n v="2"/>
    <n v="578"/>
    <n v="0"/>
    <n v="0"/>
    <n v="2E-3"/>
    <n v="40"/>
    <n v="40"/>
    <m/>
  </r>
  <r>
    <s v="4301122112610007"/>
    <s v="国担非专项业务"/>
    <s v="新增"/>
    <x v="7"/>
    <m/>
    <s v="湖南省融资再担保有限公司"/>
    <s v="李培能"/>
    <s v="小微企业主"/>
    <s v="居民身份证"/>
    <s v="43112119870821523X"/>
    <m/>
    <m/>
    <s v="湖南能行商贸有限公司"/>
    <s v="91431121MA7B0GFA0P"/>
    <s v="私人控股"/>
    <s v="否"/>
    <s v="湖南省/永州市/祁阳县"/>
    <s v="建材批发"/>
    <s v="批发业"/>
    <n v="150"/>
    <n v="900"/>
    <n v="2"/>
    <m/>
    <s v="微型企业"/>
    <s v="小微企业"/>
    <m/>
    <m/>
    <m/>
    <m/>
    <s v="浙江网商银行股份有限公司"/>
    <n v="7"/>
    <s v="流动资金贷款"/>
    <n v="9.8000000000000007"/>
    <s v="人民币"/>
    <s v="否"/>
    <s v="2022-11-26 00:00:00"/>
    <s v="2024-06-26 00:00:00"/>
    <m/>
    <s v="89130800020000719220221126"/>
    <m/>
    <s v="R88-57921553"/>
    <s v="GUAR89130800020000719220221126891308"/>
    <n v="1"/>
    <m/>
    <s v="无"/>
    <n v="20"/>
    <n v="40"/>
    <n v="0"/>
    <n v="20"/>
    <n v="20"/>
    <n v="0"/>
    <m/>
    <s v=""/>
    <s v="网商202211"/>
    <s v="国担非专项业务"/>
    <m/>
    <s v="国担非专项业务"/>
    <m/>
    <s v="2022-12-29 14:42:22"/>
    <s v="2022-12-30 16:50:03"/>
    <s v="2022-12-09 11:25:25"/>
    <s v="刘畅之"/>
    <m/>
    <s v="省再担合规性审查通过"/>
    <s v="国担合规性审查通过"/>
    <m/>
    <n v="7"/>
    <n v="7"/>
    <n v="578"/>
    <n v="0"/>
    <n v="0"/>
    <n v="2E-3"/>
    <n v="140"/>
    <n v="140"/>
    <m/>
  </r>
  <r>
    <s v="4301122112610008"/>
    <s v="国担非专项业务"/>
    <s v="新增"/>
    <x v="7"/>
    <m/>
    <s v="湖南省融资再担保有限公司"/>
    <s v="陈旺"/>
    <s v="小微企业主"/>
    <s v="居民身份证"/>
    <s v="430181199503087350"/>
    <m/>
    <m/>
    <s v="宁乡市陈旺小吃店"/>
    <s v="91430124MA4TENC9XA"/>
    <s v="私人控股"/>
    <s v="否"/>
    <s v="湖南省/长沙市/宁乡市"/>
    <s v="小吃服务"/>
    <s v="餐饮业"/>
    <n v="50"/>
    <n v="150"/>
    <n v="5"/>
    <m/>
    <s v="微型企业"/>
    <s v="小微企业"/>
    <m/>
    <m/>
    <m/>
    <m/>
    <s v="浙江网商银行股份有限公司"/>
    <n v="2"/>
    <s v="流动资金贷款"/>
    <n v="9.8000000000000007"/>
    <s v="人民币"/>
    <s v="否"/>
    <s v="2022-11-26 00:00:00"/>
    <s v="2024-06-26 00:00:00"/>
    <m/>
    <s v="89130800026577925420221126"/>
    <m/>
    <s v="R88-57921553"/>
    <s v="GUAR89130800026577925420221126891308"/>
    <n v="1"/>
    <m/>
    <s v="无"/>
    <n v="20"/>
    <n v="40"/>
    <n v="0"/>
    <n v="20"/>
    <n v="20"/>
    <n v="0"/>
    <m/>
    <s v=""/>
    <s v="网商202211"/>
    <s v="国担非专项业务"/>
    <m/>
    <s v="国担非专项业务"/>
    <m/>
    <s v="2022-12-29 14:42:22"/>
    <s v="2022-12-30 16:50:24"/>
    <s v="2022-12-09 11:25:25"/>
    <s v="刘畅之"/>
    <m/>
    <s v="省再担合规性审查通过"/>
    <s v="国担合规性审查通过"/>
    <m/>
    <n v="2"/>
    <n v="2"/>
    <n v="578"/>
    <n v="0"/>
    <n v="0"/>
    <n v="2E-3"/>
    <n v="40"/>
    <n v="40"/>
    <m/>
  </r>
  <r>
    <s v="4301122112610009"/>
    <s v="国担非专项业务"/>
    <s v="新增"/>
    <x v="7"/>
    <m/>
    <s v="湖南省融资再担保有限公司"/>
    <s v="钱易波"/>
    <s v="小微企业主"/>
    <s v="居民身份证"/>
    <s v="430524199109180332"/>
    <m/>
    <m/>
    <s v="湖南湘隆汽车服务有限公司"/>
    <s v="91430502MA7CNA37XK"/>
    <s v="私人控股"/>
    <s v="否"/>
    <s v="湖南省/邵阳市/双清区"/>
    <s v="汽车修理与维护"/>
    <s v="其他未列明行业"/>
    <n v="150"/>
    <n v="25"/>
    <n v="2"/>
    <m/>
    <s v="微型企业"/>
    <s v="小微企业"/>
    <s v="5.4.1"/>
    <m/>
    <m/>
    <m/>
    <s v="浙江网商银行股份有限公司"/>
    <n v="6.2"/>
    <s v="流动资金贷款"/>
    <n v="8.7200000000000006"/>
    <s v="人民币"/>
    <s v="否"/>
    <s v="2022-11-26 00:00:00"/>
    <s v="2024-06-26 00:00:00"/>
    <m/>
    <s v="89130800032224754220221126"/>
    <m/>
    <s v="R88-57921553"/>
    <s v="GUAR89130800032224754220221126891308"/>
    <n v="1"/>
    <m/>
    <s v="无"/>
    <n v="20"/>
    <n v="40"/>
    <n v="0"/>
    <n v="20"/>
    <n v="20"/>
    <n v="0"/>
    <m/>
    <s v=""/>
    <s v="网商202211"/>
    <s v="国担非专项业务"/>
    <m/>
    <s v="国担非专项业务"/>
    <m/>
    <s v="2022-12-29 14:42:22"/>
    <s v="2022-12-30 16:50:24"/>
    <s v="2022-12-09 11:25:25"/>
    <s v="刘畅之"/>
    <m/>
    <s v="省再担合规性审查通过"/>
    <s v="国担合规性审查通过"/>
    <m/>
    <n v="6.2"/>
    <n v="6.2"/>
    <n v="578"/>
    <n v="0"/>
    <n v="0"/>
    <n v="2E-3"/>
    <n v="124"/>
    <n v="124"/>
    <m/>
  </r>
  <r>
    <s v="4301122112610010"/>
    <s v="国担非专项业务"/>
    <s v="新增"/>
    <x v="7"/>
    <m/>
    <s v="湖南省融资再担保有限公司"/>
    <s v="李爱青"/>
    <s v="个体工商户"/>
    <s v="居民身份证"/>
    <s v="430922198604064245"/>
    <m/>
    <m/>
    <s v="长沙市望城区云米智能电器商行"/>
    <s v="92430112MABRL2L991"/>
    <s v="私人控股"/>
    <s v="否"/>
    <s v="湖南省/长沙市/望城区"/>
    <s v="日用家电零售"/>
    <s v="零售业"/>
    <n v="0.01"/>
    <n v="473"/>
    <n v="1"/>
    <m/>
    <s v="其他"/>
    <s v="小微企业"/>
    <m/>
    <m/>
    <m/>
    <m/>
    <s v="浙江网商银行股份有限公司"/>
    <n v="2"/>
    <s v="个人经营性贷款"/>
    <n v="9.8000000000000007"/>
    <s v="人民币"/>
    <s v="否"/>
    <s v="2022-11-26 00:00:00"/>
    <s v="2024-06-26 00:00:00"/>
    <m/>
    <s v="89130800033496764520221126"/>
    <m/>
    <s v="R88-57921553"/>
    <s v="GUAR89130800033496764520221126891308"/>
    <n v="1"/>
    <m/>
    <s v="无"/>
    <n v="20"/>
    <n v="40"/>
    <n v="0"/>
    <n v="20"/>
    <n v="20"/>
    <n v="0"/>
    <m/>
    <s v=""/>
    <s v="网商202211"/>
    <s v="国担非专项业务"/>
    <m/>
    <s v="国担非专项业务"/>
    <m/>
    <s v="2022-12-29 14:42:22"/>
    <s v="2022-12-30 16:50:24"/>
    <s v="2022-12-09 11:25:25"/>
    <s v="刘畅之"/>
    <m/>
    <s v="省再担合规性审查通过"/>
    <s v="国担合规性审查通过"/>
    <m/>
    <n v="2"/>
    <n v="2"/>
    <n v="578"/>
    <n v="0"/>
    <n v="0"/>
    <n v="2E-3"/>
    <n v="40"/>
    <n v="40"/>
    <m/>
  </r>
  <r>
    <s v="4301122112610011"/>
    <s v="国担非专项业务"/>
    <s v="新增"/>
    <x v="7"/>
    <m/>
    <s v="湖南省融资再担保有限公司"/>
    <s v="周姣"/>
    <s v="小微企业主"/>
    <s v="居民身份证"/>
    <s v="430204197601033026"/>
    <m/>
    <m/>
    <s v="株洲湘楚文化传媒有限公司"/>
    <s v="91430211565930547U"/>
    <s v="私人控股"/>
    <s v="否"/>
    <s v="湖南省/株洲市/天元区"/>
    <s v="其他组织管理服务"/>
    <s v="租赁和商务服务业"/>
    <n v="150"/>
    <n v="25"/>
    <n v="5"/>
    <m/>
    <s v="微型企业"/>
    <s v="小微企业"/>
    <m/>
    <m/>
    <m/>
    <m/>
    <s v="浙江网商银行股份有限公司"/>
    <n v="2.2000000000000002"/>
    <s v="流动资金贷款"/>
    <n v="9.8000000000000007"/>
    <s v="人民币"/>
    <s v="否"/>
    <s v="2022-11-26 00:00:00"/>
    <s v="2024-06-26 00:00:00"/>
    <m/>
    <s v="89130800033612123420221126"/>
    <m/>
    <s v="R88-57921553"/>
    <s v="GUAR89130800033612123420221126891308"/>
    <n v="1"/>
    <m/>
    <s v="无"/>
    <n v="20"/>
    <n v="40"/>
    <n v="0"/>
    <n v="20"/>
    <n v="20"/>
    <n v="0"/>
    <m/>
    <s v=""/>
    <s v="网商202211"/>
    <s v="国担非专项业务"/>
    <m/>
    <s v="国担非专项业务"/>
    <m/>
    <s v="2022-12-29 14:42:22"/>
    <s v="2022-12-30 16:50:44"/>
    <s v="2022-12-09 11:25:25"/>
    <s v="刘畅之"/>
    <m/>
    <s v="省再担合规性审查通过"/>
    <s v="国担合规性审查通过"/>
    <m/>
    <n v="2.2000000000000002"/>
    <n v="2.2000000000000002"/>
    <n v="578"/>
    <n v="0"/>
    <n v="0"/>
    <n v="2E-3"/>
    <n v="44"/>
    <n v="44"/>
    <m/>
  </r>
  <r>
    <s v="4301122112610012"/>
    <s v="国担非专项业务"/>
    <s v="新增"/>
    <x v="7"/>
    <m/>
    <s v="湖南省融资再担保有限公司"/>
    <s v="邓寅"/>
    <s v="小微企业主"/>
    <s v="居民身份证"/>
    <s v="431121198602100039"/>
    <m/>
    <m/>
    <s v="湖南多卡建筑设备有限公司"/>
    <s v="91430105593279341T"/>
    <s v="私人控股"/>
    <s v="否"/>
    <s v="湖南省/长沙市/开福区"/>
    <s v="建材批发"/>
    <s v="批发业"/>
    <n v="650"/>
    <n v="1500"/>
    <n v="2"/>
    <m/>
    <s v="微型企业"/>
    <s v="小微企业"/>
    <m/>
    <m/>
    <m/>
    <m/>
    <s v="浙江网商银行股份有限公司"/>
    <n v="34.799999999999997"/>
    <s v="流动资金贷款"/>
    <n v="9.8000000000000007"/>
    <s v="人民币"/>
    <s v="否"/>
    <s v="2022-11-26 00:00:00"/>
    <s v="2024-06-26 00:00:00"/>
    <m/>
    <s v="89130800071155762520221126"/>
    <m/>
    <s v="R88-57921553"/>
    <s v="GUAR89130800071155762520221126891308"/>
    <n v="1"/>
    <m/>
    <s v="无"/>
    <n v="20"/>
    <n v="40"/>
    <n v="0"/>
    <n v="20"/>
    <n v="20"/>
    <n v="0"/>
    <m/>
    <s v=""/>
    <s v="网商202211"/>
    <s v="国担非专项业务"/>
    <m/>
    <s v="国担非专项业务"/>
    <m/>
    <s v="2022-12-29 14:42:22"/>
    <s v="2022-12-30 16:50:03"/>
    <s v="2022-12-09 11:25:25"/>
    <s v="刘畅之"/>
    <m/>
    <s v="省再担合规性审查通过"/>
    <s v="国担合规性审查通过"/>
    <m/>
    <n v="34.799999999999997"/>
    <n v="34.799999999999997"/>
    <n v="578"/>
    <n v="0"/>
    <n v="0"/>
    <n v="2E-3"/>
    <n v="696"/>
    <n v="696"/>
    <m/>
  </r>
  <r>
    <s v="4301122112610013"/>
    <s v="国担非专项业务"/>
    <s v="新增"/>
    <x v="7"/>
    <m/>
    <s v="湖南省融资再担保有限公司"/>
    <s v="唐海雄"/>
    <s v="小微企业主"/>
    <s v="居民身份证"/>
    <s v="43250319890613801X"/>
    <m/>
    <m/>
    <s v="吉首市荣和建材有限公司"/>
    <s v="91433101MA4RHAFT1Y"/>
    <s v="私人控股"/>
    <s v="否"/>
    <s v="湖南省/湘西土家族苗族自治州/吉首市"/>
    <s v="建材批发"/>
    <s v="批发业"/>
    <n v="50"/>
    <n v="1500"/>
    <n v="2"/>
    <m/>
    <s v="微型企业"/>
    <s v="小微企业"/>
    <m/>
    <m/>
    <m/>
    <m/>
    <s v="浙江网商银行股份有限公司"/>
    <n v="2.782"/>
    <s v="流动资金贷款"/>
    <n v="8"/>
    <s v="人民币"/>
    <s v="否"/>
    <s v="2022-11-26 00:00:00"/>
    <s v="2024-06-26 00:00:00"/>
    <m/>
    <s v="89130800073008673520221126"/>
    <m/>
    <s v="R88-57921553"/>
    <s v="GUAR89130800073008673520221126891308"/>
    <n v="1"/>
    <m/>
    <s v="无"/>
    <n v="20"/>
    <n v="40"/>
    <n v="0"/>
    <n v="20"/>
    <n v="20"/>
    <n v="0"/>
    <m/>
    <s v=""/>
    <s v="网商202211"/>
    <s v="国担非专项业务"/>
    <m/>
    <s v="国担非专项业务"/>
    <m/>
    <s v="2022-12-29 14:42:22"/>
    <s v="2022-12-30 16:50:24"/>
    <s v="2022-12-09 11:25:25"/>
    <s v="刘畅之"/>
    <m/>
    <s v="省再担合规性审查通过"/>
    <s v="国担合规性审查通过"/>
    <m/>
    <n v="2.782"/>
    <n v="2.782"/>
    <n v="578"/>
    <n v="0"/>
    <n v="0"/>
    <n v="2E-3"/>
    <n v="55.64"/>
    <n v="55.64"/>
    <m/>
  </r>
  <r>
    <s v="4301122112610014"/>
    <s v="国担非专项业务"/>
    <s v="新增"/>
    <x v="7"/>
    <m/>
    <s v="湖南省融资再担保有限公司"/>
    <s v="伍鑫"/>
    <s v="小微企业主"/>
    <s v="居民身份证"/>
    <s v="430726198810163134"/>
    <m/>
    <m/>
    <s v="常德范三娘家纺有限公司"/>
    <s v="91430723MA4RGC9W81"/>
    <s v="私人控股"/>
    <s v="否"/>
    <s v="湖南省/常德市/澧县"/>
    <s v="床上用品制造"/>
    <s v="工业"/>
    <n v="50"/>
    <n v="400"/>
    <n v="7"/>
    <m/>
    <s v="微型企业"/>
    <s v="小微企业"/>
    <s v="7.3.3"/>
    <m/>
    <m/>
    <m/>
    <s v="浙江网商银行股份有限公司"/>
    <n v="4"/>
    <s v="流动资金贷款"/>
    <n v="6.98"/>
    <s v="人民币"/>
    <s v="否"/>
    <s v="2022-11-26 00:00:00"/>
    <s v="2024-06-26 00:00:00"/>
    <m/>
    <s v="89130800082554944620221126"/>
    <m/>
    <s v="R88-57921553"/>
    <s v="GUAR89130800082554944620221126891308"/>
    <n v="1"/>
    <m/>
    <s v="无"/>
    <n v="20"/>
    <n v="40"/>
    <n v="0"/>
    <n v="20"/>
    <n v="20"/>
    <n v="0"/>
    <m/>
    <s v=""/>
    <s v="网商202211"/>
    <s v="国担非专项业务"/>
    <m/>
    <s v="国担非专项业务"/>
    <m/>
    <s v="2022-12-29 14:42:22"/>
    <s v="2022-12-30 16:50:24"/>
    <s v="2022-12-09 11:25:25"/>
    <s v="刘畅之"/>
    <m/>
    <s v="省再担合规性审查通过"/>
    <s v="国担合规性审查通过"/>
    <m/>
    <n v="4"/>
    <n v="4"/>
    <n v="578"/>
    <n v="0"/>
    <n v="0"/>
    <n v="2E-3"/>
    <n v="80"/>
    <n v="80"/>
    <m/>
  </r>
  <r>
    <s v="4301122112610015"/>
    <s v="国担非专项业务"/>
    <s v="新增"/>
    <x v="7"/>
    <m/>
    <s v="湖南省融资再担保有限公司"/>
    <s v="潘艳敏"/>
    <s v="小微企业主"/>
    <s v="居民身份证"/>
    <s v="430225199008176027"/>
    <m/>
    <m/>
    <s v="湖南精算堂工程项目管理有限公司株洲分公司"/>
    <s v="914302113384597245"/>
    <s v="私人控股"/>
    <s v="否"/>
    <s v="湖南省/株洲市/天元区"/>
    <s v="专业设计服务"/>
    <s v="其他未列明行业"/>
    <n v="0.01"/>
    <n v="300"/>
    <n v="4"/>
    <m/>
    <s v="微型企业"/>
    <s v="小微企业"/>
    <s v="8.3.0"/>
    <m/>
    <m/>
    <m/>
    <s v="浙江网商银行股份有限公司"/>
    <n v="2"/>
    <s v="流动资金贷款"/>
    <n v="9.8000000000000007"/>
    <s v="人民币"/>
    <s v="否"/>
    <s v="2022-11-26 00:00:00"/>
    <s v="2024-06-26 00:00:00"/>
    <m/>
    <s v="89130800091708163220221126"/>
    <m/>
    <s v="R88-57921553"/>
    <s v="GUAR89130800091708163220221126891308"/>
    <n v="1"/>
    <m/>
    <s v="无"/>
    <n v="20"/>
    <n v="40"/>
    <n v="0"/>
    <n v="20"/>
    <n v="20"/>
    <n v="0"/>
    <m/>
    <s v=""/>
    <s v="网商202211"/>
    <s v="国担非专项业务"/>
    <m/>
    <s v="国担非专项业务"/>
    <m/>
    <s v="2022-12-29 14:42:22"/>
    <s v="2022-12-30 16:50:03"/>
    <s v="2022-12-09 11:25:25"/>
    <s v="刘畅之"/>
    <m/>
    <s v="省再担合规性审查通过"/>
    <s v="国担合规性审查通过"/>
    <m/>
    <n v="2"/>
    <n v="2"/>
    <n v="578"/>
    <n v="0"/>
    <n v="0"/>
    <n v="2E-3"/>
    <n v="40"/>
    <n v="40"/>
    <m/>
  </r>
  <r>
    <s v="4301122112610016"/>
    <s v="国担非专项业务"/>
    <s v="新增"/>
    <x v="7"/>
    <m/>
    <s v="湖南省融资再担保有限公司"/>
    <s v="袁明辉"/>
    <s v="小微企业主"/>
    <s v="居民身份证"/>
    <s v="430527197710285127"/>
    <m/>
    <m/>
    <s v="绥宁县桂辉种植有限公司"/>
    <s v="91430527MABRJEHG28"/>
    <s v="私人控股"/>
    <s v="否"/>
    <s v="湖南省/邵阳市/绥宁县"/>
    <s v="稻谷种植"/>
    <s v="农、林、牧、渔业"/>
    <n v="100"/>
    <n v="156.01329999999999"/>
    <n v="1"/>
    <m/>
    <s v="小型企业"/>
    <s v="三农,小微企业"/>
    <m/>
    <m/>
    <m/>
    <m/>
    <s v="浙江网商银行股份有限公司"/>
    <n v="4.7"/>
    <s v="流动资金贷款"/>
    <n v="9.8000000000000007"/>
    <s v="人民币"/>
    <s v="否"/>
    <s v="2022-11-26 00:00:00"/>
    <s v="2024-06-26 00:00:00"/>
    <m/>
    <s v="89130800166514089120221126"/>
    <m/>
    <s v="R88-57921553"/>
    <s v="GUAR89130800166514089120221126891308"/>
    <n v="1"/>
    <m/>
    <s v="无"/>
    <n v="20"/>
    <n v="40"/>
    <n v="0"/>
    <n v="20"/>
    <n v="20"/>
    <n v="0"/>
    <m/>
    <s v=""/>
    <s v="网商202211"/>
    <s v="国担非专项业务"/>
    <m/>
    <s v="国担非专项业务"/>
    <m/>
    <s v="2022-12-29 14:42:22"/>
    <s v="2022-12-30 16:50:03"/>
    <s v="2022-12-09 11:25:25"/>
    <s v="刘畅之"/>
    <m/>
    <s v="省再担合规性审查通过"/>
    <s v="国担合规性审查通过"/>
    <m/>
    <n v="4.7"/>
    <n v="4.7"/>
    <n v="578"/>
    <n v="0"/>
    <n v="0"/>
    <n v="2E-3"/>
    <n v="94"/>
    <n v="94"/>
    <m/>
  </r>
  <r>
    <s v="4301122112610017"/>
    <s v="国担非专项业务"/>
    <s v="新增"/>
    <x v="7"/>
    <m/>
    <s v="湖南省融资再担保有限公司"/>
    <s v="何浪波"/>
    <s v="个体工商户"/>
    <s v="居民身份证"/>
    <s v="430681198512300910"/>
    <m/>
    <m/>
    <s v="汨罗市新生代商行"/>
    <s v="92430681MA4NLPMR9K"/>
    <s v="私人控股"/>
    <s v="否"/>
    <s v="湖南省/岳阳市/汨罗市"/>
    <s v="其他食品批发"/>
    <s v="批发业"/>
    <n v="10"/>
    <n v="480"/>
    <n v="2"/>
    <m/>
    <s v="其他"/>
    <s v="小微企业"/>
    <m/>
    <m/>
    <m/>
    <m/>
    <s v="浙江网商银行股份有限公司"/>
    <n v="2"/>
    <s v="个人经营性贷款"/>
    <n v="8"/>
    <s v="人民币"/>
    <s v="否"/>
    <s v="2022-11-26 00:00:00"/>
    <s v="2024-06-26 00:00:00"/>
    <m/>
    <s v="89130800178008592920221126"/>
    <m/>
    <s v="R88-57921553"/>
    <s v="GUAR89130800178008592920221126891308"/>
    <n v="1"/>
    <m/>
    <s v="无"/>
    <n v="20"/>
    <n v="40"/>
    <n v="0"/>
    <n v="20"/>
    <n v="20"/>
    <n v="0"/>
    <m/>
    <s v=""/>
    <s v="网商202211"/>
    <s v="国担非专项业务"/>
    <m/>
    <s v="国担非专项业务"/>
    <m/>
    <s v="2022-12-29 14:42:22"/>
    <s v="2022-12-30 16:50:03"/>
    <s v="2022-12-09 11:25:25"/>
    <s v="刘畅之"/>
    <m/>
    <s v="省再担合规性审查通过"/>
    <s v="国担合规性审查通过"/>
    <m/>
    <n v="2"/>
    <n v="2"/>
    <n v="578"/>
    <n v="0"/>
    <n v="0"/>
    <n v="2E-3"/>
    <n v="40"/>
    <n v="40"/>
    <m/>
  </r>
  <r>
    <s v="4301122112610018"/>
    <s v="国担非专项业务"/>
    <s v="新增"/>
    <x v="7"/>
    <m/>
    <s v="湖南省融资再担保有限公司"/>
    <s v="郭望远"/>
    <s v="小微企业主"/>
    <s v="居民身份证"/>
    <s v="430221197812106519"/>
    <m/>
    <m/>
    <s v="湖南郭氏设备租赁有限公司"/>
    <s v="91430211MA4T3QJ76N"/>
    <s v="私人控股"/>
    <s v="否"/>
    <s v="湖南省/株洲市/天元区"/>
    <s v="建筑工程机械与设备经营租赁"/>
    <s v="租赁和商务服务业"/>
    <n v="150"/>
    <n v="900"/>
    <n v="5"/>
    <m/>
    <s v="微型企业"/>
    <s v="小微企业"/>
    <m/>
    <m/>
    <m/>
    <m/>
    <s v="浙江网商银行股份有限公司"/>
    <n v="2"/>
    <s v="流动资金贷款"/>
    <n v="9.8000000000000007"/>
    <s v="人民币"/>
    <s v="否"/>
    <s v="2022-11-26 00:00:00"/>
    <s v="2024-06-26 00:00:00"/>
    <m/>
    <s v="89130800273518488520221126"/>
    <m/>
    <s v="R88-57921553"/>
    <s v="GUAR89130800273518488520221126891308"/>
    <n v="1"/>
    <m/>
    <s v="无"/>
    <n v="20"/>
    <n v="40"/>
    <n v="0"/>
    <n v="20"/>
    <n v="20"/>
    <n v="0"/>
    <m/>
    <s v=""/>
    <s v="网商202211"/>
    <s v="国担非专项业务"/>
    <m/>
    <s v="国担非专项业务"/>
    <m/>
    <s v="2022-12-29 14:42:22"/>
    <s v="2022-12-30 16:50:03"/>
    <s v="2022-12-09 11:25:25"/>
    <s v="刘畅之"/>
    <m/>
    <s v="省再担合规性审查通过"/>
    <s v="国担合规性审查通过"/>
    <m/>
    <n v="2"/>
    <n v="2"/>
    <n v="578"/>
    <n v="0"/>
    <n v="0"/>
    <n v="2E-3"/>
    <n v="40"/>
    <n v="40"/>
    <m/>
  </r>
  <r>
    <s v="4301122112610019"/>
    <s v="国担非专项业务"/>
    <s v="新增"/>
    <x v="7"/>
    <m/>
    <s v="湖南省融资再担保有限公司"/>
    <s v="孙湘"/>
    <s v="小微企业主"/>
    <s v="居民身份证"/>
    <s v="430181199204222655"/>
    <m/>
    <m/>
    <s v="浏阳胜达汽车贸易有限公司"/>
    <s v="91430181MA4M3JX298"/>
    <s v="私人控股"/>
    <s v="否"/>
    <s v="湖南省/长沙市/浏阳市"/>
    <s v="汽车新车零售"/>
    <s v="零售业"/>
    <n v="490"/>
    <n v="50"/>
    <n v="1"/>
    <m/>
    <s v="微型企业"/>
    <s v="小微企业"/>
    <m/>
    <m/>
    <m/>
    <m/>
    <s v="浙江网商银行股份有限公司"/>
    <n v="2"/>
    <s v="流动资金贷款"/>
    <n v="9"/>
    <s v="人民币"/>
    <s v="否"/>
    <s v="2022-11-26 00:00:00"/>
    <s v="2024-06-26 00:00:00"/>
    <m/>
    <s v="89130800299223625120221126"/>
    <m/>
    <s v="R88-57921553"/>
    <s v="GUAR89130800299223625120221126891308"/>
    <n v="1"/>
    <m/>
    <s v="无"/>
    <n v="20"/>
    <n v="40"/>
    <n v="0"/>
    <n v="20"/>
    <n v="20"/>
    <n v="0"/>
    <m/>
    <s v=""/>
    <s v="网商202211"/>
    <s v="国担非专项业务"/>
    <m/>
    <s v="国担非专项业务"/>
    <m/>
    <s v="2022-12-29 14:42:22"/>
    <s v="2022-12-30 16:50:03"/>
    <s v="2022-12-09 11:25:25"/>
    <s v="刘畅之"/>
    <m/>
    <s v="省再担合规性审查通过"/>
    <s v="国担合规性审查通过"/>
    <m/>
    <n v="2"/>
    <n v="2"/>
    <n v="578"/>
    <n v="0"/>
    <n v="0"/>
    <n v="2E-3"/>
    <n v="40"/>
    <n v="40"/>
    <m/>
  </r>
  <r>
    <s v="4301122112610020"/>
    <s v="国担非专项业务"/>
    <s v="新增"/>
    <x v="7"/>
    <m/>
    <s v="湖南省融资再担保有限公司"/>
    <s v="蔡海波"/>
    <s v="小微企业主"/>
    <s v="居民身份证"/>
    <s v="430903198709046917"/>
    <m/>
    <m/>
    <s v="湖南楚湘正诚物业服务有限公司"/>
    <s v="91430300053870456G"/>
    <s v="私人控股"/>
    <s v="否"/>
    <s v="湖南省/湘潭市/岳塘区"/>
    <s v="物业管理"/>
    <s v="物业管理"/>
    <n v="500"/>
    <n v="150"/>
    <n v="7"/>
    <m/>
    <s v="微型企业"/>
    <s v="小微企业"/>
    <m/>
    <m/>
    <m/>
    <m/>
    <s v="浙江网商银行股份有限公司"/>
    <n v="2.8"/>
    <s v="流动资金贷款"/>
    <n v="9.8000000000000007"/>
    <s v="人民币"/>
    <s v="否"/>
    <s v="2022-11-26 00:00:00"/>
    <s v="2024-06-26 00:00:00"/>
    <m/>
    <s v="89130800323768374020221126"/>
    <m/>
    <s v="R88-57921553"/>
    <s v="GUAR89130800323768374020221126891308"/>
    <n v="1"/>
    <m/>
    <s v="无"/>
    <n v="20"/>
    <n v="40"/>
    <n v="0"/>
    <n v="20"/>
    <n v="20"/>
    <n v="0"/>
    <m/>
    <s v=""/>
    <s v="网商202211"/>
    <s v="国担非专项业务"/>
    <m/>
    <s v="国担非专项业务"/>
    <m/>
    <s v="2022-12-29 14:42:22"/>
    <s v="2022-12-30 16:50:03"/>
    <s v="2022-12-09 11:25:25"/>
    <s v="刘畅之"/>
    <m/>
    <s v="省再担合规性审查通过"/>
    <s v="国担合规性审查通过"/>
    <m/>
    <n v="2.8"/>
    <n v="2.8"/>
    <n v="578"/>
    <n v="0"/>
    <n v="0"/>
    <n v="2E-3"/>
    <n v="56"/>
    <n v="56"/>
    <m/>
  </r>
  <r>
    <s v="4301122112610021"/>
    <s v="国担非专项业务"/>
    <s v="新增"/>
    <x v="7"/>
    <m/>
    <s v="湖南省融资再担保有限公司"/>
    <s v="朱用杰"/>
    <s v="小微企业主"/>
    <s v="居民身份证"/>
    <s v="430821197803240612"/>
    <m/>
    <m/>
    <s v="张家界宏昌信息技术有限公司"/>
    <s v="91430821MA4LB7J38T"/>
    <s v="私人控股"/>
    <s v="否"/>
    <s v="湖南省/张家界市/慈利县"/>
    <s v="其他电子产品零售"/>
    <s v="零售业"/>
    <n v="50"/>
    <n v="200"/>
    <n v="1"/>
    <m/>
    <s v="微型企业"/>
    <s v="小微企业"/>
    <m/>
    <m/>
    <m/>
    <m/>
    <s v="浙江网商银行股份有限公司"/>
    <n v="5"/>
    <s v="流动资金贷款"/>
    <n v="8"/>
    <s v="人民币"/>
    <s v="否"/>
    <s v="2022-11-26 00:00:00"/>
    <s v="2024-06-26 00:00:00"/>
    <m/>
    <s v="89130800344352502120221126"/>
    <m/>
    <s v="R88-57921553"/>
    <s v="GUAR89130800344352502120221126891308"/>
    <n v="1"/>
    <m/>
    <s v="无"/>
    <n v="20"/>
    <n v="40"/>
    <n v="0"/>
    <n v="20"/>
    <n v="20"/>
    <n v="0"/>
    <m/>
    <s v=""/>
    <s v="网商202211"/>
    <s v="国担非专项业务"/>
    <m/>
    <s v="国担非专项业务"/>
    <m/>
    <s v="2022-12-29 14:42:22"/>
    <s v="2022-12-30 16:50:24"/>
    <s v="2022-12-09 11:25:25"/>
    <s v="刘畅之"/>
    <m/>
    <s v="省再担合规性审查通过"/>
    <s v="国担合规性审查通过"/>
    <m/>
    <n v="5"/>
    <n v="5"/>
    <n v="578"/>
    <n v="0"/>
    <n v="0"/>
    <n v="2E-3"/>
    <n v="100"/>
    <n v="100"/>
    <m/>
  </r>
  <r>
    <s v="4301122112610022"/>
    <s v="国担非专项业务"/>
    <s v="新增"/>
    <x v="7"/>
    <m/>
    <s v="湖南省融资再担保有限公司"/>
    <s v="李明"/>
    <s v="小微企业主"/>
    <s v="居民身份证"/>
    <s v="430421199010191758"/>
    <m/>
    <m/>
    <s v="衡阳县美吉农业发展有限责任公司"/>
    <s v="91430421MA4L534P93"/>
    <s v="私人控股"/>
    <s v="否"/>
    <s v="湖南省/衡阳市/衡阳县"/>
    <s v="其他园艺作物种植"/>
    <s v="农、林、牧、渔业"/>
    <n v="60"/>
    <n v="75"/>
    <n v="1"/>
    <m/>
    <s v="小型企业"/>
    <s v="三农,小微企业"/>
    <m/>
    <m/>
    <m/>
    <m/>
    <s v="浙江网商银行股份有限公司"/>
    <n v="6"/>
    <s v="流动资金贷款"/>
    <n v="9"/>
    <s v="人民币"/>
    <s v="否"/>
    <s v="2022-11-26 00:00:00"/>
    <s v="2024-06-26 00:00:00"/>
    <m/>
    <s v="89130800353980137020221126"/>
    <m/>
    <s v="R88-57921553"/>
    <s v="GUAR89130800353980137020221126891308"/>
    <n v="1"/>
    <m/>
    <s v="无"/>
    <n v="20"/>
    <n v="40"/>
    <n v="0"/>
    <n v="20"/>
    <n v="20"/>
    <n v="0"/>
    <m/>
    <s v=""/>
    <s v="网商202211"/>
    <s v="国担非专项业务"/>
    <m/>
    <s v="国担非专项业务"/>
    <m/>
    <s v="2022-12-29 14:42:22"/>
    <s v="2022-12-30 16:50:24"/>
    <s v="2022-12-09 11:25:25"/>
    <s v="刘畅之"/>
    <m/>
    <s v="省再担合规性审查通过"/>
    <s v="国担合规性审查通过"/>
    <m/>
    <n v="6"/>
    <n v="6"/>
    <n v="578"/>
    <n v="0"/>
    <n v="0"/>
    <n v="2E-3"/>
    <n v="120"/>
    <n v="120"/>
    <m/>
  </r>
  <r>
    <s v="4301122112710001"/>
    <s v="国担非专项业务"/>
    <s v="新增"/>
    <x v="7"/>
    <m/>
    <s v="湖南省融资再担保有限公司"/>
    <s v="阳团"/>
    <s v="小微企业主"/>
    <s v="居民身份证"/>
    <s v="430524199103031774"/>
    <m/>
    <m/>
    <s v="长沙唯厚鞋业有限公司"/>
    <s v="91430111MA4TEJY48J"/>
    <s v="私人控股"/>
    <s v="否"/>
    <s v="湖南省/长沙市/雨花区"/>
    <s v="鞋帽零售"/>
    <s v="零售业"/>
    <n v="5"/>
    <n v="25"/>
    <n v="2"/>
    <m/>
    <s v="微型企业"/>
    <s v="小微企业"/>
    <m/>
    <m/>
    <m/>
    <m/>
    <s v="浙江网商银行股份有限公司"/>
    <n v="3"/>
    <s v="流动资金贷款"/>
    <n v="4.76"/>
    <s v="人民币"/>
    <s v="否"/>
    <s v="2022-11-27 00:00:00"/>
    <s v="2024-06-27 00:00:00"/>
    <m/>
    <s v="89130800001215822420221127"/>
    <m/>
    <s v="R88-57921553"/>
    <s v="GUAR89130800001215822420221127891308"/>
    <n v="1"/>
    <m/>
    <s v="无"/>
    <n v="20"/>
    <n v="40"/>
    <n v="0"/>
    <n v="20"/>
    <n v="20"/>
    <n v="0"/>
    <m/>
    <s v=""/>
    <s v="网商202211"/>
    <s v="国担非专项业务"/>
    <m/>
    <s v="国担非专项业务"/>
    <m/>
    <s v="2022-12-29 14:42:22"/>
    <s v="2022-12-30 16:50:24"/>
    <s v="2022-12-09 11:25:25"/>
    <s v="刘畅之"/>
    <m/>
    <s v="省再担合规性审查通过"/>
    <s v="国担合规性审查通过"/>
    <m/>
    <n v="3"/>
    <n v="3"/>
    <n v="578"/>
    <n v="0"/>
    <n v="0"/>
    <n v="2E-3"/>
    <n v="60"/>
    <n v="60"/>
    <m/>
  </r>
  <r>
    <s v="4301122112710002"/>
    <s v="国担非专项业务"/>
    <s v="新增"/>
    <x v="7"/>
    <m/>
    <s v="湖南省融资再担保有限公司"/>
    <s v="阳健平"/>
    <s v="个体工商户"/>
    <s v="居民身份证"/>
    <s v="430422198506146071"/>
    <m/>
    <m/>
    <s v="衡南县云集健平商店"/>
    <s v="92430422MA4LMNQE6J"/>
    <s v="私人控股"/>
    <s v="否"/>
    <s v="湖南省/衡阳市/衡南县"/>
    <s v="酒、饮料及茶叶零售"/>
    <s v="零售业"/>
    <n v="10"/>
    <n v="468"/>
    <n v="2"/>
    <m/>
    <s v="其他"/>
    <s v="小微企业"/>
    <m/>
    <m/>
    <m/>
    <m/>
    <s v="浙江网商银行股份有限公司"/>
    <n v="5.36"/>
    <s v="个人经营性贷款"/>
    <n v="8"/>
    <s v="人民币"/>
    <s v="否"/>
    <s v="2022-11-27 00:00:00"/>
    <s v="2024-06-27 00:00:00"/>
    <m/>
    <s v="89130800005849211320221127"/>
    <m/>
    <s v="R88-57921553"/>
    <s v="GUAR89130800005849211320221127891308"/>
    <n v="1"/>
    <m/>
    <s v="无"/>
    <n v="20"/>
    <n v="40"/>
    <n v="0"/>
    <n v="20"/>
    <n v="20"/>
    <n v="0"/>
    <m/>
    <s v=""/>
    <s v="网商202211"/>
    <s v="国担非专项业务"/>
    <m/>
    <s v="国担非专项业务"/>
    <m/>
    <s v="2022-12-29 14:42:22"/>
    <s v="2022-12-30 16:50:44"/>
    <s v="2022-12-09 11:25:25"/>
    <s v="刘畅之"/>
    <m/>
    <s v="省再担合规性审查通过"/>
    <s v="国担合规性审查通过"/>
    <m/>
    <n v="5.36"/>
    <n v="5.36"/>
    <n v="578"/>
    <n v="0"/>
    <n v="0"/>
    <n v="2E-3"/>
    <n v="107.2"/>
    <n v="107.2"/>
    <m/>
  </r>
  <r>
    <s v="4301122112710003"/>
    <s v="国担非专项业务"/>
    <s v="新增"/>
    <x v="7"/>
    <m/>
    <s v="湖南省融资再担保有限公司"/>
    <s v="米康"/>
    <s v="小微企业主"/>
    <s v="居民身份证"/>
    <s v="431223199209263619"/>
    <m/>
    <m/>
    <s v="怀化万锦财务咨询有限公司"/>
    <s v="91431223MA4RU3EXX6"/>
    <s v="私人控股"/>
    <s v="否"/>
    <s v="湖南省/怀化市/辰溪县"/>
    <s v="会计、审计及税务服务"/>
    <s v="租赁和商务服务业"/>
    <n v="150"/>
    <n v="1500"/>
    <n v="3"/>
    <m/>
    <s v="微型企业"/>
    <s v="小微企业"/>
    <s v="7.1.7"/>
    <m/>
    <m/>
    <m/>
    <s v="浙江网商银行股份有限公司"/>
    <n v="2"/>
    <s v="流动资金贷款"/>
    <n v="9.8000000000000007"/>
    <s v="人民币"/>
    <s v="否"/>
    <s v="2022-11-27 00:00:00"/>
    <s v="2024-06-27 00:00:00"/>
    <m/>
    <s v="89130800007755888920221127"/>
    <m/>
    <s v="R88-57921553"/>
    <s v="GUAR89130800007755888920221127891308"/>
    <n v="1"/>
    <m/>
    <s v="无"/>
    <n v="20"/>
    <n v="40"/>
    <n v="0"/>
    <n v="20"/>
    <n v="20"/>
    <n v="0"/>
    <m/>
    <s v=""/>
    <s v="网商202211"/>
    <s v="国担非专项业务"/>
    <m/>
    <s v="国担非专项业务"/>
    <m/>
    <s v="2022-12-29 14:42:22"/>
    <s v="2022-12-30 16:50:44"/>
    <s v="2022-12-09 11:25:25"/>
    <s v="刘畅之"/>
    <m/>
    <s v="省再担合规性审查通过"/>
    <s v="国担合规性审查通过"/>
    <m/>
    <n v="2"/>
    <n v="2"/>
    <n v="578"/>
    <n v="0"/>
    <n v="0"/>
    <n v="2E-3"/>
    <n v="40"/>
    <n v="40"/>
    <m/>
  </r>
  <r>
    <s v="4301122112710004"/>
    <s v="国担非专项业务"/>
    <s v="新增"/>
    <x v="7"/>
    <m/>
    <s v="湖南省融资再担保有限公司"/>
    <s v="江帅华"/>
    <s v="小微企业主"/>
    <s v="居民身份证"/>
    <s v="431021198507053195"/>
    <m/>
    <m/>
    <s v="湖南风起文化传播有限公司"/>
    <s v="914301117790005995"/>
    <s v="私人控股"/>
    <s v="否"/>
    <s v="湖南省/长沙市/雨花区"/>
    <s v="文艺创作与表演"/>
    <s v="其他未列明行业"/>
    <n v="300"/>
    <n v="50"/>
    <n v="4"/>
    <m/>
    <s v="微型企业"/>
    <s v="小微企业"/>
    <s v="8.2.5"/>
    <m/>
    <m/>
    <m/>
    <s v="浙江网商银行股份有限公司"/>
    <n v="2"/>
    <s v="流动资金贷款"/>
    <n v="7.1"/>
    <s v="人民币"/>
    <s v="否"/>
    <s v="2022-11-27 00:00:00"/>
    <s v="2024-06-27 00:00:00"/>
    <m/>
    <s v="89130800010192601320221127"/>
    <m/>
    <s v="R88-57921553"/>
    <s v="GUAR89130800010192601320221127891308"/>
    <n v="1"/>
    <m/>
    <s v="无"/>
    <n v="20"/>
    <n v="40"/>
    <n v="0"/>
    <n v="20"/>
    <n v="20"/>
    <n v="0"/>
    <m/>
    <s v=""/>
    <s v="网商202211"/>
    <s v="国担非专项业务"/>
    <m/>
    <s v="国担非专项业务"/>
    <m/>
    <s v="2022-12-29 14:42:22"/>
    <s v="2022-12-30 16:50:24"/>
    <s v="2022-12-09 11:25:25"/>
    <s v="刘畅之"/>
    <m/>
    <s v="省再担合规性审查通过"/>
    <s v="国担合规性审查通过"/>
    <m/>
    <n v="2"/>
    <n v="2"/>
    <n v="578"/>
    <n v="0"/>
    <n v="0"/>
    <n v="2E-3"/>
    <n v="40"/>
    <n v="40"/>
    <m/>
  </r>
  <r>
    <s v="4301122112710005"/>
    <s v="国担非专项业务"/>
    <s v="新增"/>
    <x v="7"/>
    <m/>
    <s v="湖南省融资再担保有限公司"/>
    <s v="唐国兴"/>
    <s v="小微企业主"/>
    <s v="居民身份证"/>
    <s v="431102199108137798"/>
    <m/>
    <m/>
    <s v="永州市元拓建筑装饰有限公司"/>
    <s v="91431102MA4QTX0M66"/>
    <s v="私人控股"/>
    <s v="否"/>
    <s v="湖南省/永州市/零陵区"/>
    <s v="住宅装饰和装修"/>
    <s v="建筑业"/>
    <n v="650"/>
    <n v="400"/>
    <n v="1"/>
    <m/>
    <s v="小型企业"/>
    <s v="小微企业"/>
    <m/>
    <m/>
    <m/>
    <m/>
    <s v="浙江网商银行股份有限公司"/>
    <n v="2"/>
    <s v="流动资金贷款"/>
    <n v="8"/>
    <s v="人民币"/>
    <s v="否"/>
    <s v="2022-11-27 00:00:00"/>
    <s v="2024-06-27 00:00:00"/>
    <m/>
    <s v="89130800011681409320221127"/>
    <m/>
    <s v="R88-57921553"/>
    <s v="GUAR89130800011681409320221127891308"/>
    <n v="1"/>
    <m/>
    <s v="无"/>
    <n v="20"/>
    <n v="40"/>
    <n v="0"/>
    <n v="20"/>
    <n v="20"/>
    <n v="0"/>
    <m/>
    <s v=""/>
    <s v="网商202211"/>
    <s v="国担非专项业务"/>
    <m/>
    <s v="国担非专项业务"/>
    <m/>
    <s v="2022-12-29 14:42:22"/>
    <s v="2022-12-30 16:50:24"/>
    <s v="2022-12-09 11:25:25"/>
    <s v="刘畅之"/>
    <m/>
    <s v="省再担合规性审查通过"/>
    <s v="国担合规性审查通过"/>
    <m/>
    <n v="2"/>
    <n v="2"/>
    <n v="578"/>
    <n v="0"/>
    <n v="0"/>
    <n v="2E-3"/>
    <n v="40"/>
    <n v="40"/>
    <m/>
  </r>
  <r>
    <s v="4301122112710006"/>
    <s v="国担非专项业务"/>
    <s v="新增"/>
    <x v="7"/>
    <m/>
    <s v="湖南省融资再担保有限公司"/>
    <s v="樊德华"/>
    <s v="小微企业主"/>
    <s v="居民身份证"/>
    <s v="432321197511206812"/>
    <m/>
    <m/>
    <s v="益阳朝霞贸易有限公司"/>
    <s v="91430900MA4T53XT3D"/>
    <s v="私人控股"/>
    <s v="否"/>
    <s v="湖南省/益阳市/资阳区"/>
    <s v="果品、蔬菜批发"/>
    <s v="批发业"/>
    <n v="50"/>
    <n v="547.26670000000001"/>
    <n v="1"/>
    <m/>
    <s v="微型企业"/>
    <s v="小微企业"/>
    <m/>
    <m/>
    <m/>
    <m/>
    <s v="浙江网商银行股份有限公司"/>
    <n v="2"/>
    <s v="流动资金贷款"/>
    <n v="8"/>
    <s v="人民币"/>
    <s v="否"/>
    <s v="2022-11-27 00:00:00"/>
    <s v="2024-06-27 00:00:00"/>
    <m/>
    <s v="89130800022838314420221127"/>
    <m/>
    <s v="R88-57921553"/>
    <s v="GUAR89130800022838314420221127891308"/>
    <n v="1"/>
    <m/>
    <s v="无"/>
    <n v="20"/>
    <n v="40"/>
    <n v="0"/>
    <n v="20"/>
    <n v="20"/>
    <n v="0"/>
    <m/>
    <s v=""/>
    <s v="网商202211"/>
    <s v="国担非专项业务"/>
    <m/>
    <s v="国担非专项业务"/>
    <m/>
    <s v="2022-12-29 14:42:22"/>
    <s v="2022-12-30 16:50:03"/>
    <s v="2022-12-09 11:25:25"/>
    <s v="刘畅之"/>
    <m/>
    <s v="省再担合规性审查通过"/>
    <s v="国担合规性审查通过"/>
    <m/>
    <n v="2"/>
    <n v="2"/>
    <n v="578"/>
    <n v="0"/>
    <n v="0"/>
    <n v="2E-3"/>
    <n v="40"/>
    <n v="40"/>
    <m/>
  </r>
  <r>
    <s v="4301122112710007"/>
    <s v="国担非专项业务"/>
    <s v="新增"/>
    <x v="7"/>
    <m/>
    <s v="湖南省融资再担保有限公司"/>
    <s v="李青"/>
    <s v="个体工商户"/>
    <s v="居民身份证"/>
    <s v="432502199312110026"/>
    <m/>
    <m/>
    <s v="冷水江市加减乘除服装店"/>
    <s v="92431381MA4NAFTK9F"/>
    <s v="私人控股"/>
    <s v="否"/>
    <s v="湖南省/娄底市/冷水江市"/>
    <s v="服装零售"/>
    <s v="零售业"/>
    <n v="8"/>
    <n v="366.50670000000002"/>
    <n v="1"/>
    <m/>
    <s v="其他"/>
    <s v="小微企业"/>
    <m/>
    <m/>
    <m/>
    <m/>
    <s v="浙江网商银行股份有限公司"/>
    <n v="2"/>
    <s v="个人经营性贷款"/>
    <n v="9.8000000000000007"/>
    <s v="人民币"/>
    <s v="否"/>
    <s v="2022-11-27 00:00:00"/>
    <s v="2024-06-27 00:00:00"/>
    <m/>
    <s v="89130800029994486420221127"/>
    <m/>
    <s v="R88-57921553"/>
    <s v="GUAR89130800029994486420221127891308"/>
    <n v="1"/>
    <m/>
    <s v="无"/>
    <n v="20"/>
    <n v="40"/>
    <n v="0"/>
    <n v="20"/>
    <n v="20"/>
    <n v="0"/>
    <m/>
    <s v=""/>
    <s v="网商202211"/>
    <s v="国担非专项业务"/>
    <m/>
    <s v="国担非专项业务"/>
    <m/>
    <s v="2022-12-29 14:42:22"/>
    <s v="2022-12-30 16:50:03"/>
    <s v="2022-12-09 11:25:25"/>
    <s v="刘畅之"/>
    <m/>
    <s v="省再担合规性审查通过"/>
    <s v="国担合规性审查通过"/>
    <m/>
    <n v="2"/>
    <n v="2"/>
    <n v="578"/>
    <n v="0"/>
    <n v="0"/>
    <n v="2E-3"/>
    <n v="40"/>
    <n v="40"/>
    <m/>
  </r>
  <r>
    <s v="4301122112710008"/>
    <s v="国担非专项业务"/>
    <s v="新增"/>
    <x v="7"/>
    <m/>
    <s v="湖南省融资再担保有限公司"/>
    <s v="谭璟"/>
    <s v="小微企业主"/>
    <s v="居民身份证"/>
    <s v="430921198605263581"/>
    <m/>
    <m/>
    <s v="长沙市嚯米汽车经营有限公司"/>
    <s v="91430111MA4RR5WJ9D"/>
    <s v="私人控股"/>
    <s v="否"/>
    <s v="湖南省/长沙市/雨花区"/>
    <s v="其他未列明商务服务业"/>
    <s v="租赁和商务服务业"/>
    <n v="150"/>
    <n v="1500"/>
    <n v="3"/>
    <m/>
    <s v="微型企业"/>
    <s v="小微企业"/>
    <m/>
    <m/>
    <m/>
    <m/>
    <s v="浙江网商银行股份有限公司"/>
    <n v="2"/>
    <s v="流动资金贷款"/>
    <n v="8"/>
    <s v="人民币"/>
    <s v="否"/>
    <s v="2022-11-27 00:00:00"/>
    <s v="2024-06-27 00:00:00"/>
    <m/>
    <s v="89130800033211820920221127"/>
    <m/>
    <s v="R88-57921553"/>
    <s v="GUAR89130800033211820920221127891308"/>
    <n v="1"/>
    <m/>
    <s v="无"/>
    <n v="20"/>
    <n v="40"/>
    <n v="0"/>
    <n v="20"/>
    <n v="20"/>
    <n v="0"/>
    <m/>
    <s v=""/>
    <s v="网商202211"/>
    <s v="国担非专项业务"/>
    <m/>
    <s v="国担非专项业务"/>
    <m/>
    <s v="2022-12-29 14:42:22"/>
    <s v="2022-12-30 16:50:03"/>
    <s v="2022-12-09 11:25:25"/>
    <s v="刘畅之"/>
    <m/>
    <s v="省再担合规性审查通过"/>
    <s v="国担合规性审查通过"/>
    <m/>
    <n v="2"/>
    <n v="2"/>
    <n v="578"/>
    <n v="0"/>
    <n v="0"/>
    <n v="2E-3"/>
    <n v="40"/>
    <n v="40"/>
    <m/>
  </r>
  <r>
    <s v="4301122112710009"/>
    <s v="国担非专项业务"/>
    <s v="新增"/>
    <x v="7"/>
    <m/>
    <s v="湖南省融资再担保有限公司"/>
    <s v="邹政"/>
    <s v="小微企业主"/>
    <s v="居民身份证"/>
    <s v="430528197306252055"/>
    <m/>
    <m/>
    <s v="湖南省展晖汽车服务有限公司"/>
    <s v="91430528MA4RR6QWXF"/>
    <s v="私人控股"/>
    <s v="否"/>
    <s v="湖南省/邵阳市/新宁县"/>
    <s v="汽车及零配件批发"/>
    <s v="批发业"/>
    <n v="650"/>
    <n v="1500"/>
    <n v="1"/>
    <m/>
    <s v="微型企业"/>
    <s v="小微企业"/>
    <m/>
    <m/>
    <m/>
    <m/>
    <s v="浙江网商银行股份有限公司"/>
    <n v="2"/>
    <s v="流动资金贷款"/>
    <n v="9"/>
    <s v="人民币"/>
    <s v="否"/>
    <s v="2022-11-27 00:00:00"/>
    <s v="2024-06-27 00:00:00"/>
    <m/>
    <s v="89130800040944511920221127"/>
    <m/>
    <s v="R88-57921553"/>
    <s v="GUAR89130800040944511920221127891308"/>
    <n v="1"/>
    <m/>
    <s v="无"/>
    <n v="20"/>
    <n v="40"/>
    <n v="0"/>
    <n v="20"/>
    <n v="20"/>
    <n v="0"/>
    <m/>
    <s v=""/>
    <s v="网商202211"/>
    <s v="国担非专项业务"/>
    <m/>
    <s v="国担非专项业务"/>
    <m/>
    <s v="2022-12-29 14:42:22"/>
    <s v="2022-12-30 16:50:24"/>
    <s v="2022-12-09 11:25:25"/>
    <s v="刘畅之"/>
    <m/>
    <s v="省再担合规性审查通过"/>
    <s v="国担合规性审查通过"/>
    <m/>
    <n v="2"/>
    <n v="2"/>
    <n v="578"/>
    <n v="0"/>
    <n v="0"/>
    <n v="2E-3"/>
    <n v="40"/>
    <n v="40"/>
    <m/>
  </r>
  <r>
    <s v="4301122112710010"/>
    <s v="国担非专项业务"/>
    <s v="新增"/>
    <x v="7"/>
    <m/>
    <s v="湖南省融资再担保有限公司"/>
    <s v="李开东"/>
    <s v="小微企业主"/>
    <s v="居民身份证"/>
    <s v="43302219761117111X"/>
    <m/>
    <m/>
    <s v="湖南蜂艺装饰设计有限公司"/>
    <s v="91430111MA4QR3GF82"/>
    <s v="私人控股"/>
    <s v="否"/>
    <s v="湖南省/长沙市/雨花区"/>
    <s v="其他未列明建筑业"/>
    <s v="建筑业"/>
    <n v="12"/>
    <n v="400.07"/>
    <n v="1"/>
    <m/>
    <s v="微型企业"/>
    <s v="小微企业"/>
    <m/>
    <m/>
    <m/>
    <m/>
    <s v="浙江网商银行股份有限公司"/>
    <n v="3.64"/>
    <s v="流动资金贷款"/>
    <n v="8"/>
    <s v="人民币"/>
    <s v="否"/>
    <s v="2022-11-27 00:00:00"/>
    <s v="2024-06-27 00:00:00"/>
    <m/>
    <s v="89130800052665782420221127"/>
    <m/>
    <s v="R88-57921553"/>
    <s v="GUAR89130800052665782420221127891308"/>
    <n v="1"/>
    <m/>
    <s v="无"/>
    <n v="20"/>
    <n v="40"/>
    <n v="0"/>
    <n v="20"/>
    <n v="20"/>
    <n v="0"/>
    <m/>
    <s v=""/>
    <s v="网商202211"/>
    <s v="国担非专项业务"/>
    <m/>
    <s v="国担非专项业务"/>
    <m/>
    <s v="2022-12-29 14:42:22"/>
    <s v="2022-12-30 16:50:24"/>
    <s v="2022-12-09 11:25:25"/>
    <s v="刘畅之"/>
    <m/>
    <s v="省再担合规性审查通过"/>
    <s v="国担合规性审查通过"/>
    <m/>
    <n v="3.64"/>
    <n v="3.64"/>
    <n v="578"/>
    <n v="0"/>
    <n v="0"/>
    <n v="2E-3"/>
    <n v="72.8"/>
    <n v="72.8"/>
    <m/>
  </r>
  <r>
    <s v="4301122112710011"/>
    <s v="国担非专项业务"/>
    <s v="新增"/>
    <x v="7"/>
    <m/>
    <s v="湖南省融资再担保有限公司"/>
    <s v="蒋俊飞"/>
    <s v="小微企业主"/>
    <s v="居民身份证"/>
    <s v="530427199005070910"/>
    <m/>
    <m/>
    <s v="湘西融信营销策划有限公司"/>
    <s v="91433101MA7KWC9N0C"/>
    <s v="私人控股"/>
    <s v="否"/>
    <s v="湖南省/湘西土家族苗族自治州/吉首市"/>
    <s v="房地产中介服务"/>
    <s v="其他未列明行业"/>
    <n v="50"/>
    <n v="25"/>
    <n v="2"/>
    <m/>
    <s v="微型企业"/>
    <s v="小微企业"/>
    <m/>
    <m/>
    <m/>
    <m/>
    <s v="浙江网商银行股份有限公司"/>
    <n v="2.5"/>
    <s v="流动资金贷款"/>
    <n v="6.2"/>
    <s v="人民币"/>
    <s v="否"/>
    <s v="2022-11-27 00:00:00"/>
    <s v="2024-06-27 00:00:00"/>
    <m/>
    <s v="89130800057082529720221127"/>
    <m/>
    <s v="R88-57921553"/>
    <s v="GUAR89130800057082529720221127891308"/>
    <n v="1"/>
    <m/>
    <s v="无"/>
    <n v="20"/>
    <n v="40"/>
    <n v="0"/>
    <n v="20"/>
    <n v="20"/>
    <n v="0"/>
    <m/>
    <s v=""/>
    <s v="网商202211"/>
    <s v="国担非专项业务"/>
    <m/>
    <s v="国担非专项业务"/>
    <m/>
    <s v="2022-12-29 14:42:22"/>
    <s v="2022-12-30 16:50:24"/>
    <s v="2022-12-09 11:25:25"/>
    <s v="刘畅之"/>
    <m/>
    <s v="省再担合规性审查通过"/>
    <s v="国担合规性审查通过"/>
    <m/>
    <n v="2.5"/>
    <n v="2.5"/>
    <n v="578"/>
    <n v="0"/>
    <n v="0"/>
    <n v="2E-3"/>
    <n v="50"/>
    <n v="50"/>
    <m/>
  </r>
  <r>
    <s v="4301122112710012"/>
    <s v="国担非专项业务"/>
    <s v="新增"/>
    <x v="7"/>
    <m/>
    <s v="湖南省融资再担保有限公司"/>
    <s v="唐元尾"/>
    <s v="小微企业主"/>
    <s v="居民身份证"/>
    <s v="350321197308076555"/>
    <m/>
    <m/>
    <s v="衡阳市唐罗利建筑材料有限公司"/>
    <s v="914304223384989507"/>
    <s v="私人控股"/>
    <s v="否"/>
    <s v="湖南省/衡阳市/衡南县"/>
    <s v="其他建筑材料制造"/>
    <s v="工业"/>
    <n v="650"/>
    <n v="400"/>
    <n v="6"/>
    <m/>
    <s v="微型企业"/>
    <s v="小微企业"/>
    <s v="7.3.3"/>
    <m/>
    <m/>
    <m/>
    <s v="浙江网商银行股份有限公司"/>
    <n v="2.1800000000000002"/>
    <s v="流动资金贷款"/>
    <n v="9.8000000000000007"/>
    <s v="人民币"/>
    <s v="否"/>
    <s v="2022-11-27 00:00:00"/>
    <s v="2024-06-27 00:00:00"/>
    <m/>
    <s v="89130800057287759520221127"/>
    <m/>
    <s v="R88-57921553"/>
    <s v="GUAR89130800057287759520221127891308"/>
    <n v="1"/>
    <m/>
    <s v="无"/>
    <n v="20"/>
    <n v="40"/>
    <n v="0"/>
    <n v="20"/>
    <n v="20"/>
    <n v="0"/>
    <m/>
    <s v=""/>
    <s v="网商202211"/>
    <s v="国担非专项业务"/>
    <m/>
    <s v="国担非专项业务"/>
    <m/>
    <s v="2022-12-29 14:42:22"/>
    <s v="2022-12-30 16:50:24"/>
    <s v="2022-12-09 11:25:25"/>
    <s v="刘畅之"/>
    <m/>
    <s v="省再担合规性审查通过"/>
    <s v="国担合规性审查通过"/>
    <m/>
    <n v="2.1800000000000002"/>
    <n v="2.1800000000000002"/>
    <n v="578"/>
    <n v="0"/>
    <n v="0"/>
    <n v="2E-3"/>
    <n v="43.6"/>
    <n v="43.6"/>
    <m/>
  </r>
  <r>
    <s v="4301122112710013"/>
    <s v="国担非专项业务"/>
    <s v="新增"/>
    <x v="7"/>
    <m/>
    <s v="湖南省融资再担保有限公司"/>
    <s v="许畅"/>
    <s v="小微企业主"/>
    <s v="居民身份证"/>
    <s v="430981199002122879"/>
    <m/>
    <m/>
    <s v="长沙晟屹贸易有限公司"/>
    <s v="91430121MA4TG46Y5M"/>
    <s v="私人控股"/>
    <s v="否"/>
    <s v="湖南省/长沙市/长沙县"/>
    <s v="服装零售"/>
    <s v="零售业"/>
    <n v="10"/>
    <n v="25"/>
    <n v="1"/>
    <m/>
    <s v="微型企业"/>
    <s v="小微企业"/>
    <m/>
    <m/>
    <m/>
    <m/>
    <s v="浙江网商银行股份有限公司"/>
    <n v="3"/>
    <s v="流动资金贷款"/>
    <n v="9.8000000000000007"/>
    <s v="人民币"/>
    <s v="否"/>
    <s v="2022-11-27 00:00:00"/>
    <s v="2024-06-27 00:00:00"/>
    <m/>
    <s v="89130800065207219320221127"/>
    <m/>
    <s v="R88-57921553"/>
    <s v="GUAR89130800065207219320221127891308"/>
    <n v="1"/>
    <m/>
    <s v="无"/>
    <n v="20"/>
    <n v="40"/>
    <n v="0"/>
    <n v="20"/>
    <n v="20"/>
    <n v="0"/>
    <m/>
    <s v=""/>
    <s v="网商202211"/>
    <s v="国担非专项业务"/>
    <m/>
    <s v="国担非专项业务"/>
    <m/>
    <s v="2022-12-29 14:42:22"/>
    <s v="2022-12-30 16:50:24"/>
    <s v="2022-12-09 11:25:25"/>
    <s v="刘畅之"/>
    <m/>
    <s v="省再担合规性审查通过"/>
    <s v="国担合规性审查通过"/>
    <m/>
    <n v="3"/>
    <n v="3"/>
    <n v="578"/>
    <n v="0"/>
    <n v="0"/>
    <n v="2E-3"/>
    <n v="60"/>
    <n v="60"/>
    <m/>
  </r>
  <r>
    <s v="4301122112710014"/>
    <s v="国担非专项业务"/>
    <s v="新增"/>
    <x v="7"/>
    <m/>
    <s v="湖南省融资再担保有限公司"/>
    <s v="张军"/>
    <s v="小微企业主"/>
    <s v="居民身份证"/>
    <s v="430528197508035892"/>
    <m/>
    <m/>
    <s v="新宁县洁欣五金销售有限责任公司"/>
    <s v="91430528MABLRBAT43"/>
    <s v="私人控股"/>
    <s v="否"/>
    <s v="湖南省/邵阳市/新宁县"/>
    <s v="五金产品批发"/>
    <s v="批发业"/>
    <n v="100"/>
    <n v="1374.5"/>
    <n v="1"/>
    <m/>
    <s v="微型企业"/>
    <s v="小微企业"/>
    <m/>
    <m/>
    <m/>
    <m/>
    <s v="浙江网商银行股份有限公司"/>
    <n v="5"/>
    <s v="流动资金贷款"/>
    <n v="8"/>
    <s v="人民币"/>
    <s v="否"/>
    <s v="2022-11-27 00:00:00"/>
    <s v="2024-06-27 00:00:00"/>
    <m/>
    <s v="89130800066981563120221127"/>
    <m/>
    <s v="R88-57921553"/>
    <s v="GUAR89130800066981563120221127891308"/>
    <n v="1"/>
    <m/>
    <s v="无"/>
    <n v="20"/>
    <n v="40"/>
    <n v="0"/>
    <n v="20"/>
    <n v="20"/>
    <n v="0"/>
    <m/>
    <s v=""/>
    <s v="网商202211"/>
    <s v="国担非专项业务"/>
    <m/>
    <s v="国担非专项业务"/>
    <m/>
    <s v="2022-12-29 14:42:22"/>
    <s v="2022-12-30 16:50:24"/>
    <s v="2022-12-09 11:25:25"/>
    <s v="刘畅之"/>
    <m/>
    <s v="省再担合规性审查通过"/>
    <s v="国担合规性审查通过"/>
    <m/>
    <n v="5"/>
    <n v="5"/>
    <n v="578"/>
    <n v="0"/>
    <n v="0"/>
    <n v="2E-3"/>
    <n v="100"/>
    <n v="100"/>
    <m/>
  </r>
  <r>
    <s v="4301122112710015"/>
    <s v="国担非专项业务"/>
    <s v="新增"/>
    <x v="7"/>
    <m/>
    <s v="湖南省融资再担保有限公司"/>
    <s v="易鸣"/>
    <s v="小微企业主"/>
    <s v="居民身份证"/>
    <s v="430103197906020013"/>
    <m/>
    <m/>
    <s v="湖南省惠成美通讯科技有限公司"/>
    <s v="91430102MA4LHT5J21"/>
    <s v="私人控股"/>
    <s v="否"/>
    <s v="湖南省/长沙市/芙蓉区"/>
    <s v="工程和技术研究和试验发展"/>
    <s v="其他未列明行业"/>
    <n v="650"/>
    <n v="25"/>
    <n v="5"/>
    <m/>
    <s v="微型企业"/>
    <s v="小微企业"/>
    <s v="2.5.5"/>
    <m/>
    <m/>
    <m/>
    <s v="浙江网商银行股份有限公司"/>
    <n v="2"/>
    <s v="流动资金贷款"/>
    <n v="9.8000000000000007"/>
    <s v="人民币"/>
    <s v="否"/>
    <s v="2022-11-27 00:00:00"/>
    <s v="2024-06-27 00:00:00"/>
    <m/>
    <s v="89130800068526982320221127"/>
    <m/>
    <s v="R88-57921553"/>
    <s v="GUAR89130800068526982320221127891308"/>
    <n v="1"/>
    <m/>
    <s v="无"/>
    <n v="20"/>
    <n v="40"/>
    <n v="0"/>
    <n v="20"/>
    <n v="20"/>
    <n v="0"/>
    <m/>
    <s v=""/>
    <s v="网商202211"/>
    <s v="国担非专项业务"/>
    <m/>
    <s v="国担非专项业务"/>
    <m/>
    <s v="2022-12-29 14:42:22"/>
    <s v="2022-12-30 16:50:24"/>
    <s v="2022-12-09 11:25:25"/>
    <s v="刘畅之"/>
    <m/>
    <s v="省再担合规性审查通过"/>
    <s v="国担合规性审查通过"/>
    <m/>
    <n v="2"/>
    <n v="2"/>
    <n v="578"/>
    <n v="0"/>
    <n v="0"/>
    <n v="2E-3"/>
    <n v="40"/>
    <n v="40"/>
    <m/>
  </r>
  <r>
    <s v="4301122112710016"/>
    <s v="国担非专项业务"/>
    <s v="新增"/>
    <x v="7"/>
    <m/>
    <s v="湖南省融资再担保有限公司"/>
    <s v="肖卫红"/>
    <s v="小微企业主"/>
    <s v="居民身份证"/>
    <s v="430624197301257316"/>
    <m/>
    <m/>
    <s v="长沙之音网吧连锁管理有限公司可爱淘网吧"/>
    <s v="91430105MA4LAU384X"/>
    <s v="私人控股"/>
    <s v="否"/>
    <s v="湖南省/长沙市/开福区"/>
    <s v="互联网其他信息服务"/>
    <s v="信息传输业"/>
    <n v="650"/>
    <n v="150"/>
    <n v="4"/>
    <m/>
    <s v="微型企业"/>
    <s v="小微企业"/>
    <s v="1.4.4"/>
    <m/>
    <m/>
    <m/>
    <s v="浙江网商银行股份有限公司"/>
    <n v="15"/>
    <s v="流动资金贷款"/>
    <n v="9.8000000000000007"/>
    <s v="人民币"/>
    <s v="否"/>
    <s v="2022-11-27 00:00:00"/>
    <s v="2024-06-27 00:00:00"/>
    <m/>
    <s v="89130800070189877420221127"/>
    <m/>
    <s v="R88-57921553"/>
    <s v="GUAR89130800070189877420221127891308"/>
    <n v="1"/>
    <m/>
    <s v="无"/>
    <n v="20"/>
    <n v="40"/>
    <n v="0"/>
    <n v="20"/>
    <n v="20"/>
    <n v="0"/>
    <m/>
    <s v=""/>
    <s v="网商202211"/>
    <s v="国担非专项业务"/>
    <m/>
    <s v="国担非专项业务"/>
    <m/>
    <s v="2022-12-29 14:42:22"/>
    <s v="2022-12-30 16:50:24"/>
    <s v="2022-12-09 11:25:25"/>
    <s v="刘畅之"/>
    <m/>
    <s v="省再担合规性审查通过"/>
    <s v="国担合规性审查通过"/>
    <m/>
    <n v="15"/>
    <n v="15"/>
    <n v="578"/>
    <n v="0"/>
    <n v="0"/>
    <n v="2E-3"/>
    <n v="300"/>
    <n v="300"/>
    <m/>
  </r>
  <r>
    <s v="4301122112710017"/>
    <s v="国担非专项业务"/>
    <s v="新增"/>
    <x v="7"/>
    <m/>
    <s v="湖南省融资再担保有限公司"/>
    <s v="谢鹏鹏"/>
    <s v="个体工商户"/>
    <s v="居民身份证"/>
    <s v="431229199007132838"/>
    <m/>
    <m/>
    <s v="靖州县谢鹏鹏商店"/>
    <s v="92431229MA4MQACU53"/>
    <s v="私人控股"/>
    <s v="否"/>
    <s v="湖南省/怀化市/靖州苗族侗族自治县"/>
    <s v="其他日用品零售"/>
    <s v="零售业"/>
    <n v="2.9999999999999997E-4"/>
    <n v="453"/>
    <n v="1"/>
    <m/>
    <s v="其他"/>
    <s v="小微企业"/>
    <m/>
    <m/>
    <m/>
    <m/>
    <s v="浙江网商银行股份有限公司"/>
    <n v="2"/>
    <s v="个人经营性贷款"/>
    <n v="9.8000000000000007"/>
    <s v="人民币"/>
    <s v="否"/>
    <s v="2022-11-27 00:00:00"/>
    <s v="2024-06-27 00:00:00"/>
    <m/>
    <s v="89130800073462710320221127"/>
    <m/>
    <s v="R88-57921553"/>
    <s v="GUAR89130800073462710320221127891308"/>
    <n v="1"/>
    <m/>
    <s v="无"/>
    <n v="20"/>
    <n v="40"/>
    <n v="0"/>
    <n v="20"/>
    <n v="20"/>
    <n v="0"/>
    <m/>
    <s v=""/>
    <s v="网商202211"/>
    <s v="国担非专项业务"/>
    <m/>
    <s v="国担非专项业务"/>
    <m/>
    <s v="2022-12-29 14:42:22"/>
    <s v="2022-12-30 16:50:24"/>
    <s v="2022-12-09 11:25:25"/>
    <s v="刘畅之"/>
    <m/>
    <s v="省再担合规性审查通过"/>
    <s v="国担合规性审查通过"/>
    <m/>
    <n v="2"/>
    <n v="2"/>
    <n v="578"/>
    <n v="0"/>
    <n v="0"/>
    <n v="2E-3"/>
    <n v="40"/>
    <n v="40"/>
    <m/>
  </r>
  <r>
    <s v="4301122112710018"/>
    <s v="国担非专项业务"/>
    <s v="新增"/>
    <x v="7"/>
    <m/>
    <s v="湖南省融资再担保有限公司"/>
    <s v="谭芝成"/>
    <s v="小微企业主"/>
    <s v="居民身份证"/>
    <s v="430522198508280050"/>
    <m/>
    <m/>
    <s v="新邵县诚兴汽车服务中心"/>
    <s v="91430522MABM2UC142"/>
    <s v="私人控股"/>
    <s v="否"/>
    <s v="湖南省/邵阳市/新邵县"/>
    <s v="汽车修理与维护"/>
    <s v="其他未列明行业"/>
    <n v="50"/>
    <n v="650"/>
    <n v="4"/>
    <m/>
    <s v="微型企业"/>
    <s v="小微企业"/>
    <s v="5.4.1"/>
    <m/>
    <m/>
    <m/>
    <s v="浙江网商银行股份有限公司"/>
    <n v="2"/>
    <s v="流动资金贷款"/>
    <n v="8"/>
    <s v="人民币"/>
    <s v="否"/>
    <s v="2022-11-27 00:00:00"/>
    <s v="2024-06-27 00:00:00"/>
    <m/>
    <s v="89130800096458499320221127"/>
    <m/>
    <s v="R88-57921553"/>
    <s v="GUAR89130800096458499320221127891308"/>
    <n v="1"/>
    <m/>
    <s v="无"/>
    <n v="20"/>
    <n v="40"/>
    <n v="0"/>
    <n v="20"/>
    <n v="20"/>
    <n v="0"/>
    <m/>
    <s v=""/>
    <s v="网商202211"/>
    <s v="国担非专项业务"/>
    <m/>
    <s v="国担非专项业务"/>
    <m/>
    <s v="2022-12-29 14:42:22"/>
    <s v="2022-12-30 16:50:44"/>
    <s v="2022-12-09 11:25:25"/>
    <s v="刘畅之"/>
    <m/>
    <s v="省再担合规性审查通过"/>
    <s v="国担合规性审查通过"/>
    <m/>
    <n v="2"/>
    <n v="2"/>
    <n v="578"/>
    <n v="0"/>
    <n v="0"/>
    <n v="2E-3"/>
    <n v="40"/>
    <n v="40"/>
    <m/>
  </r>
  <r>
    <s v="4301122112710019"/>
    <s v="国担非专项业务"/>
    <s v="新增"/>
    <x v="7"/>
    <m/>
    <s v="湖南省融资再担保有限公司"/>
    <s v="卫晓辉"/>
    <s v="小微企业主"/>
    <s v="居民身份证"/>
    <s v="142730198410051552"/>
    <m/>
    <m/>
    <s v="长沙点能光伏科技有限公司"/>
    <s v="91430112MA4P8PDNX2"/>
    <s v="私人控股"/>
    <s v="否"/>
    <s v="湖南省/长沙市/望城区"/>
    <s v="太阳能发电"/>
    <s v="工业"/>
    <n v="650"/>
    <n v="400"/>
    <n v="6"/>
    <m/>
    <s v="微型企业"/>
    <s v="小微企业"/>
    <s v="6.3.3"/>
    <m/>
    <m/>
    <m/>
    <s v="浙江网商银行股份有限公司"/>
    <n v="2"/>
    <s v="流动资金贷款"/>
    <n v="9.8000000000000007"/>
    <s v="人民币"/>
    <s v="否"/>
    <s v="2022-11-27 00:00:00"/>
    <s v="2024-06-27 00:00:00"/>
    <m/>
    <s v="89130800101903947120221127"/>
    <m/>
    <s v="R88-57921553"/>
    <s v="GUAR89130800101903947120221127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2710020"/>
    <s v="国担非专项业务"/>
    <s v="新增"/>
    <x v="7"/>
    <m/>
    <s v="湖南省融资再担保有限公司"/>
    <s v="刘亚强"/>
    <s v="小微企业主"/>
    <s v="居民身份证"/>
    <s v="430903198711204515"/>
    <m/>
    <m/>
    <s v="长沙盛匠建筑劳务有限公司"/>
    <s v="91430100MA4Q4EY397"/>
    <s v="私人控股"/>
    <s v="否"/>
    <s v="湖南省/长沙市/长沙县"/>
    <s v="其他未列明建筑业"/>
    <s v="建筑业"/>
    <n v="650"/>
    <n v="400"/>
    <n v="1"/>
    <m/>
    <s v="小型企业"/>
    <s v="小微企业"/>
    <m/>
    <m/>
    <m/>
    <m/>
    <s v="浙江网商银行股份有限公司"/>
    <n v="2"/>
    <s v="流动资金贷款"/>
    <n v="9.8000000000000007"/>
    <s v="人民币"/>
    <s v="否"/>
    <s v="2022-11-27 00:00:00"/>
    <s v="2024-06-27 00:00:00"/>
    <m/>
    <s v="89130800121264982020221127"/>
    <m/>
    <s v="R88-57921553"/>
    <s v="GUAR89130800121264982020221127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2710021"/>
    <s v="国担非专项业务"/>
    <s v="新增"/>
    <x v="7"/>
    <m/>
    <s v="湖南省融资再担保有限公司"/>
    <s v="吴静"/>
    <s v="小微企业主"/>
    <s v="居民身份证"/>
    <s v="51132419930826028X"/>
    <m/>
    <m/>
    <s v="湖南淦蓝环保科技有限公司"/>
    <s v="91430111MA7J9URH9Y"/>
    <s v="私人控股"/>
    <s v="否"/>
    <s v="湖南省/长沙市/雨花区"/>
    <s v="其他科技推广服务业"/>
    <s v="其他未列明行业"/>
    <n v="200"/>
    <n v="100.86"/>
    <n v="3"/>
    <m/>
    <s v="微型企业"/>
    <s v="小微企业"/>
    <m/>
    <m/>
    <m/>
    <m/>
    <s v="浙江网商银行股份有限公司"/>
    <n v="2"/>
    <s v="流动资金贷款"/>
    <n v="9.8000000000000007"/>
    <s v="人民币"/>
    <s v="否"/>
    <s v="2022-11-27 00:00:00"/>
    <s v="2024-06-27 00:00:00"/>
    <m/>
    <s v="89130800129734666320221127"/>
    <m/>
    <s v="R88-57921553"/>
    <s v="GUAR89130800129734666320221127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2710022"/>
    <s v="国担非专项业务"/>
    <s v="新增"/>
    <x v="7"/>
    <m/>
    <s v="湖南省融资再担保有限公司"/>
    <s v="饶凌菘"/>
    <s v="小微企业主"/>
    <s v="居民身份证"/>
    <s v="430724199011210055"/>
    <m/>
    <m/>
    <s v="临澧一号机械设备租赁有限公司"/>
    <s v="91430724MA4PQ3BW9M"/>
    <s v="私人控股"/>
    <s v="否"/>
    <s v="湖南省/常德市/临澧县"/>
    <s v="建筑工程机械与设备经营租赁"/>
    <s v="租赁和商务服务业"/>
    <n v="150"/>
    <n v="25"/>
    <n v="5"/>
    <m/>
    <s v="微型企业"/>
    <s v="小微企业"/>
    <m/>
    <m/>
    <m/>
    <m/>
    <s v="浙江网商银行股份有限公司"/>
    <n v="10"/>
    <s v="流动资金贷款"/>
    <n v="9.8000000000000007"/>
    <s v="人民币"/>
    <s v="否"/>
    <s v="2022-11-27 00:00:00"/>
    <s v="2024-06-27 00:00:00"/>
    <m/>
    <s v="89130800141028242120221127"/>
    <m/>
    <s v="R88-57921553"/>
    <s v="GUAR89130800141028242120221127891308"/>
    <n v="1"/>
    <m/>
    <s v="无"/>
    <n v="20"/>
    <n v="40"/>
    <n v="0"/>
    <n v="20"/>
    <n v="20"/>
    <n v="0"/>
    <m/>
    <s v=""/>
    <s v="网商202211"/>
    <s v="国担非专项业务"/>
    <m/>
    <s v="国担非专项业务"/>
    <m/>
    <s v="2022-12-29 14:42:44"/>
    <s v="2022-12-30 16:50:24"/>
    <s v="2022-12-09 11:25:25"/>
    <s v="刘畅之"/>
    <m/>
    <s v="省再担合规性审查通过"/>
    <s v="国担合规性审查通过"/>
    <m/>
    <n v="10"/>
    <n v="10"/>
    <n v="578"/>
    <n v="0"/>
    <n v="0"/>
    <n v="2E-3"/>
    <n v="200"/>
    <n v="200"/>
    <m/>
  </r>
  <r>
    <s v="4301122112710023"/>
    <s v="国担非专项业务"/>
    <s v="新增"/>
    <x v="7"/>
    <m/>
    <s v="湖南省融资再担保有限公司"/>
    <s v="王幸"/>
    <s v="小微企业主"/>
    <s v="居民身份证"/>
    <s v="430303197511261518"/>
    <m/>
    <m/>
    <s v="湖南劲福贸易有限公司"/>
    <s v="91430302MA4QA1GW99"/>
    <s v="私人控股"/>
    <s v="否"/>
    <s v="湖南省/湘潭市/雨湖区"/>
    <s v="贸易代理"/>
    <s v="批发业"/>
    <n v="650"/>
    <n v="1500"/>
    <n v="1"/>
    <m/>
    <s v="微型企业"/>
    <s v="小微企业"/>
    <m/>
    <m/>
    <m/>
    <m/>
    <s v="浙江网商银行股份有限公司"/>
    <n v="6"/>
    <s v="流动资金贷款"/>
    <n v="8"/>
    <s v="人民币"/>
    <s v="否"/>
    <s v="2022-11-27 00:00:00"/>
    <s v="2024-06-27 00:00:00"/>
    <m/>
    <s v="89130800160711456620221127"/>
    <m/>
    <s v="R88-57921553"/>
    <s v="GUAR89130800160711456620221127891308"/>
    <n v="1"/>
    <m/>
    <s v="无"/>
    <n v="20"/>
    <n v="40"/>
    <n v="0"/>
    <n v="20"/>
    <n v="20"/>
    <n v="0"/>
    <m/>
    <s v=""/>
    <s v="网商202211"/>
    <s v="国担非专项业务"/>
    <m/>
    <s v="国担非专项业务"/>
    <m/>
    <s v="2022-12-29 14:42:44"/>
    <s v="2022-12-30 16:50:24"/>
    <s v="2022-12-09 11:25:25"/>
    <s v="刘畅之"/>
    <m/>
    <s v="省再担合规性审查通过"/>
    <s v="国担合规性审查通过"/>
    <m/>
    <n v="6"/>
    <n v="6"/>
    <n v="578"/>
    <n v="0"/>
    <n v="0"/>
    <n v="2E-3"/>
    <n v="120"/>
    <n v="120"/>
    <m/>
  </r>
  <r>
    <s v="4301122112710024"/>
    <s v="国担非专项业务"/>
    <s v="新增"/>
    <x v="7"/>
    <m/>
    <s v="湖南省融资再担保有限公司"/>
    <s v="尹卫"/>
    <s v="小微企业主"/>
    <s v="居民身份证"/>
    <s v="430702197602052055"/>
    <m/>
    <m/>
    <s v="常德建宇智能科技有限公司"/>
    <s v="91430702MA4QWDNH34"/>
    <s v="私人控股"/>
    <s v="否"/>
    <s v="湖南省/常德市/武陵区"/>
    <s v="节能技术推广服务"/>
    <s v="其他未列明行业"/>
    <n v="12"/>
    <n v="30"/>
    <n v="5"/>
    <m/>
    <s v="微型企业"/>
    <s v="小微企业"/>
    <s v="7.1.7"/>
    <m/>
    <m/>
    <m/>
    <s v="浙江网商银行股份有限公司"/>
    <n v="2"/>
    <s v="流动资金贷款"/>
    <n v="9.8000000000000007"/>
    <s v="人民币"/>
    <s v="否"/>
    <s v="2022-11-27 00:00:00"/>
    <s v="2024-06-27 00:00:00"/>
    <m/>
    <s v="89130800167438376220221127"/>
    <m/>
    <s v="R88-57921553"/>
    <s v="GUAR89130800167438376220221127891308"/>
    <n v="1"/>
    <m/>
    <s v="无"/>
    <n v="20"/>
    <n v="40"/>
    <n v="0"/>
    <n v="20"/>
    <n v="20"/>
    <n v="0"/>
    <m/>
    <s v=""/>
    <s v="网商202211"/>
    <s v="国担非专项业务"/>
    <m/>
    <s v="国担非专项业务"/>
    <m/>
    <s v="2022-12-29 14:42:44"/>
    <s v="2022-12-30 16:50:24"/>
    <s v="2022-12-09 11:25:25"/>
    <s v="刘畅之"/>
    <m/>
    <s v="省再担合规性审查通过"/>
    <s v="国担合规性审查通过"/>
    <m/>
    <n v="2"/>
    <n v="2"/>
    <n v="578"/>
    <n v="0"/>
    <n v="0"/>
    <n v="2E-3"/>
    <n v="40"/>
    <n v="40"/>
    <m/>
  </r>
  <r>
    <s v="4301122112710025"/>
    <s v="国担非专项业务"/>
    <s v="新增"/>
    <x v="7"/>
    <m/>
    <s v="湖南省融资再担保有限公司"/>
    <s v="易路明"/>
    <s v="小微企业主"/>
    <s v="居民身份证"/>
    <s v="431122199005206936"/>
    <m/>
    <m/>
    <s v="湖南莱米工程技术有限公司"/>
    <s v="91430121MA4L52RLXE"/>
    <s v="私人控股"/>
    <s v="否"/>
    <s v="湖南省/长沙市/长沙县"/>
    <s v="工程管理服务"/>
    <s v="其他未列明行业"/>
    <n v="650"/>
    <n v="25"/>
    <n v="3"/>
    <m/>
    <s v="微型企业"/>
    <s v="小微企业"/>
    <s v="2.5.5"/>
    <m/>
    <m/>
    <m/>
    <s v="浙江网商银行股份有限公司"/>
    <n v="4"/>
    <s v="流动资金贷款"/>
    <n v="8"/>
    <s v="人民币"/>
    <s v="否"/>
    <s v="2022-11-27 00:00:00"/>
    <s v="2024-06-27 00:00:00"/>
    <m/>
    <s v="89130800171929841920221127"/>
    <m/>
    <s v="R88-57921553"/>
    <s v="GUAR89130800171929841920221127891308"/>
    <n v="1"/>
    <m/>
    <s v="无"/>
    <n v="20"/>
    <n v="40"/>
    <n v="0"/>
    <n v="20"/>
    <n v="20"/>
    <n v="0"/>
    <m/>
    <s v=""/>
    <s v="网商202211"/>
    <s v="国担非专项业务"/>
    <m/>
    <s v="国担非专项业务"/>
    <m/>
    <s v="2022-12-29 14:42:44"/>
    <s v="2022-12-30 16:50:24"/>
    <s v="2022-12-09 11:25:25"/>
    <s v="刘畅之"/>
    <m/>
    <s v="省再担合规性审查通过"/>
    <s v="国担合规性审查通过"/>
    <m/>
    <n v="4"/>
    <n v="4"/>
    <n v="578"/>
    <n v="0"/>
    <n v="0"/>
    <n v="2E-3"/>
    <n v="80"/>
    <n v="80"/>
    <m/>
  </r>
  <r>
    <s v="4301122112710026"/>
    <s v="国担非专项业务"/>
    <s v="新增"/>
    <x v="7"/>
    <m/>
    <s v="湖南省融资再担保有限公司"/>
    <s v="吴觉"/>
    <s v="小微企业主"/>
    <s v="居民身份证"/>
    <s v="430122198801151627"/>
    <m/>
    <m/>
    <s v="长沙雪豹文化传播有限公司"/>
    <s v="914301115827992611"/>
    <s v="私人控股"/>
    <s v="否"/>
    <s v="湖南省/长沙市/长沙县"/>
    <s v="其他未列明商务服务业"/>
    <s v="租赁和商务服务业"/>
    <n v="500"/>
    <n v="300"/>
    <n v="3"/>
    <m/>
    <s v="微型企业"/>
    <s v="小微企业"/>
    <m/>
    <m/>
    <m/>
    <m/>
    <s v="浙江网商银行股份有限公司"/>
    <n v="2"/>
    <s v="流动资金贷款"/>
    <n v="8"/>
    <s v="人民币"/>
    <s v="否"/>
    <s v="2022-11-27 00:00:00"/>
    <s v="2024-06-27 00:00:00"/>
    <m/>
    <s v="89130800239882791420221127"/>
    <m/>
    <s v="R88-57921553"/>
    <s v="GUAR89130800239882791420221127891308"/>
    <n v="1"/>
    <m/>
    <s v="无"/>
    <n v="20"/>
    <n v="40"/>
    <n v="0"/>
    <n v="20"/>
    <n v="20"/>
    <n v="0"/>
    <m/>
    <s v=""/>
    <s v="网商202211"/>
    <s v="国担非专项业务"/>
    <m/>
    <s v="国担非专项业务"/>
    <m/>
    <s v="2022-12-29 14:42:44"/>
    <s v="2022-12-30 16:50:24"/>
    <s v="2022-12-09 11:25:25"/>
    <s v="刘畅之"/>
    <m/>
    <s v="省再担合规性审查通过"/>
    <s v="国担合规性审查通过"/>
    <m/>
    <n v="2"/>
    <n v="2"/>
    <n v="578"/>
    <n v="0"/>
    <n v="0"/>
    <n v="2E-3"/>
    <n v="40"/>
    <n v="40"/>
    <m/>
  </r>
  <r>
    <s v="4301122112710027"/>
    <s v="国担非专项业务"/>
    <s v="新增"/>
    <x v="7"/>
    <m/>
    <s v="湖南省融资再担保有限公司"/>
    <s v="田琳琳"/>
    <s v="小微企业主"/>
    <s v="居民身份证"/>
    <s v="430223198711138762"/>
    <m/>
    <m/>
    <s v="湖南庚申包装材料有限公司"/>
    <s v="91430223MA7L2F2M3P"/>
    <s v="私人控股"/>
    <s v="否"/>
    <s v="湖南省/株洲市/攸县"/>
    <s v="塑料包装箱及容器制造"/>
    <s v="工业"/>
    <n v="650"/>
    <n v="951"/>
    <n v="5"/>
    <m/>
    <s v="微型企业"/>
    <s v="小微企业"/>
    <s v="5.3.1"/>
    <m/>
    <m/>
    <m/>
    <s v="浙江网商银行股份有限公司"/>
    <n v="2"/>
    <s v="流动资金贷款"/>
    <n v="9.8000000000000007"/>
    <s v="人民币"/>
    <s v="否"/>
    <s v="2022-11-27 00:00:00"/>
    <s v="2024-06-27 00:00:00"/>
    <m/>
    <s v="89130800324990944320221127"/>
    <m/>
    <s v="R88-57921553"/>
    <s v="GUAR89130800324990944320221127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2710028"/>
    <s v="国担非专项业务"/>
    <s v="新增"/>
    <x v="7"/>
    <m/>
    <s v="湖南省融资再担保有限公司"/>
    <s v="贺杰"/>
    <s v="小微企业主"/>
    <s v="居民身份证"/>
    <s v="430611198409125510"/>
    <m/>
    <m/>
    <s v="岳阳市广诚新型建材有限公司"/>
    <s v="914306025954922500"/>
    <s v="私人控股"/>
    <s v="否"/>
    <s v="湖南省/岳阳市/岳阳楼区"/>
    <s v="建材批发"/>
    <s v="批发业"/>
    <n v="50"/>
    <n v="300"/>
    <n v="2"/>
    <m/>
    <s v="微型企业"/>
    <s v="小微企业"/>
    <m/>
    <m/>
    <m/>
    <m/>
    <s v="浙江网商银行股份有限公司"/>
    <n v="2"/>
    <s v="流动资金贷款"/>
    <n v="8"/>
    <s v="人民币"/>
    <s v="否"/>
    <s v="2022-11-27 00:00:00"/>
    <s v="2024-06-27 00:00:00"/>
    <m/>
    <s v="89130800525199717320221127"/>
    <m/>
    <s v="R88-57921553"/>
    <s v="GUAR89130800525199717320221127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2810011"/>
    <s v="国担非专项业务"/>
    <s v="新增"/>
    <x v="7"/>
    <m/>
    <s v="湖南省融资再担保有限公司"/>
    <s v="陈刚"/>
    <s v="小微企业主"/>
    <s v="居民身份证"/>
    <s v="430381198804091958"/>
    <m/>
    <m/>
    <s v="长沙万如文化传媒有限公司"/>
    <s v="91430103093079837X"/>
    <s v="私人控股"/>
    <s v="否"/>
    <s v="湖南省/长沙市/天心区"/>
    <s v="其他广告服务"/>
    <s v="租赁和商务服务业"/>
    <n v="150"/>
    <n v="25"/>
    <n v="3"/>
    <m/>
    <s v="微型企业"/>
    <s v="小微企业"/>
    <s v="8.4.0"/>
    <m/>
    <m/>
    <m/>
    <s v="浙江网商银行股份有限公司"/>
    <n v="10"/>
    <s v="流动资金贷款"/>
    <n v="8"/>
    <s v="人民币"/>
    <s v="否"/>
    <s v="2022-11-28 00:00:00"/>
    <s v="2024-06-28 00:00:00"/>
    <m/>
    <s v="89130800002597618720221128"/>
    <m/>
    <s v="R88-57921553"/>
    <s v="GUAR89130800002597618720221128891308"/>
    <n v="1"/>
    <m/>
    <s v="无"/>
    <n v="20"/>
    <n v="40"/>
    <n v="0"/>
    <n v="20"/>
    <n v="20"/>
    <n v="0"/>
    <m/>
    <s v=""/>
    <s v="网商202211"/>
    <s v="国担非专项业务"/>
    <m/>
    <s v="国担非专项业务"/>
    <m/>
    <s v="2022-12-29 14:42:44"/>
    <s v="2022-12-30 16:50:44"/>
    <s v="2022-12-09 11:25:25"/>
    <s v="刘畅之"/>
    <m/>
    <s v="省再担合规性审查通过"/>
    <s v="国担合规性审查通过"/>
    <m/>
    <n v="10"/>
    <n v="10"/>
    <n v="578"/>
    <n v="0"/>
    <n v="0"/>
    <n v="2E-3"/>
    <n v="200"/>
    <n v="200"/>
    <m/>
  </r>
  <r>
    <s v="4301122112810012"/>
    <s v="国担非专项业务"/>
    <s v="新增"/>
    <x v="7"/>
    <m/>
    <s v="湖南省融资再担保有限公司"/>
    <s v="苏芳"/>
    <s v="小微企业主"/>
    <s v="居民身份证"/>
    <s v="43050319750913158X"/>
    <m/>
    <m/>
    <s v="邵阳市大祥区三才电子科技有限公司"/>
    <s v="914305030580042582"/>
    <s v="私人控股"/>
    <s v="否"/>
    <s v="湖南省/邵阳市/大祥区"/>
    <s v="基础软件开发"/>
    <s v="软件和信息技术服务业"/>
    <n v="12"/>
    <n v="303.41000000000003"/>
    <n v="2"/>
    <m/>
    <s v="微型企业"/>
    <s v="小微企业"/>
    <s v="1.3.1"/>
    <m/>
    <m/>
    <m/>
    <s v="浙江网商银行股份有限公司"/>
    <n v="5"/>
    <s v="流动资金贷款"/>
    <n v="8"/>
    <s v="人民币"/>
    <s v="否"/>
    <s v="2022-11-28 00:00:00"/>
    <s v="2024-06-28 00:00:00"/>
    <m/>
    <s v="89130800003498329520221128"/>
    <m/>
    <s v="R88-57921553"/>
    <s v="GUAR89130800003498329520221128891308"/>
    <n v="1"/>
    <m/>
    <s v="无"/>
    <n v="20"/>
    <n v="40"/>
    <n v="0"/>
    <n v="20"/>
    <n v="20"/>
    <n v="0"/>
    <m/>
    <s v=""/>
    <s v="网商202211"/>
    <s v="国担非专项业务"/>
    <m/>
    <s v="国担非专项业务"/>
    <m/>
    <s v="2022-12-29 14:42:44"/>
    <s v="2022-12-30 16:50:44"/>
    <s v="2022-12-09 11:25:25"/>
    <s v="刘畅之"/>
    <m/>
    <s v="省再担合规性审查通过"/>
    <s v="国担合规性审查通过"/>
    <m/>
    <n v="5"/>
    <n v="5"/>
    <n v="578"/>
    <n v="0"/>
    <n v="0"/>
    <n v="2E-3"/>
    <n v="100"/>
    <n v="100"/>
    <m/>
  </r>
  <r>
    <s v="4301122112810013"/>
    <s v="国担非专项业务"/>
    <s v="新增"/>
    <x v="7"/>
    <m/>
    <s v="湖南省融资再担保有限公司"/>
    <s v="谢萍"/>
    <s v="个体工商户"/>
    <s v="居民身份证"/>
    <s v="432524197503210125"/>
    <m/>
    <m/>
    <s v="新化县梅苑萍萍家居生活馆"/>
    <s v="92431322MA4PTD561K"/>
    <s v="私人控股"/>
    <s v="否"/>
    <s v="湖南省/娄底市/新化县"/>
    <s v="纺织品及针织品零售"/>
    <s v="零售业"/>
    <n v="10"/>
    <n v="144.02670000000001"/>
    <n v="2"/>
    <m/>
    <s v="其他"/>
    <s v="小微企业"/>
    <m/>
    <m/>
    <m/>
    <m/>
    <s v="浙江网商银行股份有限公司"/>
    <n v="4.9000000000000004"/>
    <s v="个人经营性贷款"/>
    <n v="9.8000000000000007"/>
    <s v="人民币"/>
    <s v="否"/>
    <s v="2022-11-28 00:00:00"/>
    <s v="2024-06-28 00:00:00"/>
    <m/>
    <s v="89130800005179721520221128"/>
    <m/>
    <s v="R88-57921553"/>
    <s v="GUAR89130800005179721520221128891308"/>
    <n v="1"/>
    <m/>
    <s v="无"/>
    <n v="20"/>
    <n v="40"/>
    <n v="0"/>
    <n v="20"/>
    <n v="20"/>
    <n v="0"/>
    <m/>
    <s v=""/>
    <s v="网商202211"/>
    <s v="国担非专项业务"/>
    <m/>
    <s v="国担非专项业务"/>
    <m/>
    <s v="2022-12-29 14:42:44"/>
    <s v="2022-12-30 16:50:44"/>
    <s v="2022-12-09 11:25:25"/>
    <s v="刘畅之"/>
    <m/>
    <s v="省再担合规性审查通过"/>
    <s v="国担合规性审查通过"/>
    <m/>
    <n v="4.9000000000000004"/>
    <n v="4.9000000000000004"/>
    <n v="578"/>
    <n v="0"/>
    <n v="0"/>
    <n v="2E-3"/>
    <n v="98"/>
    <n v="98"/>
    <m/>
  </r>
  <r>
    <s v="4301122112810014"/>
    <s v="国担非专项业务"/>
    <s v="新增"/>
    <x v="7"/>
    <m/>
    <s v="湖南省融资再担保有限公司"/>
    <s v="刘毅"/>
    <s v="小微企业主"/>
    <s v="居民身份证"/>
    <s v="430481198809203256"/>
    <m/>
    <m/>
    <s v="耒阳市水源山木材加工有限公司"/>
    <s v="91430481MA4R98YC4Q"/>
    <s v="私人控股"/>
    <s v="否"/>
    <s v="湖南省/衡阳市/耒阳市"/>
    <s v="建筑用木料及木材组件加工"/>
    <s v="工业"/>
    <n v="100"/>
    <n v="1E-3"/>
    <n v="6"/>
    <m/>
    <s v="微型企业"/>
    <s v="小微企业"/>
    <m/>
    <m/>
    <m/>
    <m/>
    <s v="浙江网商银行股份有限公司"/>
    <n v="2"/>
    <s v="流动资金贷款"/>
    <n v="8"/>
    <s v="人民币"/>
    <s v="否"/>
    <s v="2022-11-28 00:00:00"/>
    <s v="2024-06-28 00:00:00"/>
    <m/>
    <s v="89130800005980854220221128"/>
    <m/>
    <s v="R88-57921553"/>
    <s v="GUAR89130800005980854220221128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2810015"/>
    <s v="国担非专项业务"/>
    <s v="新增"/>
    <x v="7"/>
    <m/>
    <s v="湖南省融资再担保有限公司"/>
    <s v="季忠"/>
    <s v="小微企业主"/>
    <s v="居民身份证"/>
    <s v="320421197311048213"/>
    <m/>
    <m/>
    <s v="湖南金越驰精密机械有限公司"/>
    <s v="91430521MA4R20C22A"/>
    <s v="私人控股"/>
    <s v="否"/>
    <s v="湖南省/邵阳市/邵东市"/>
    <s v="其他未列明制造业"/>
    <s v="工业"/>
    <n v="1000"/>
    <n v="12"/>
    <n v="7"/>
    <m/>
    <s v="微型企业"/>
    <s v="小微企业"/>
    <m/>
    <m/>
    <m/>
    <m/>
    <s v="浙江网商银行股份有限公司"/>
    <n v="11.8"/>
    <s v="流动资金贷款"/>
    <n v="7.75"/>
    <s v="人民币"/>
    <s v="否"/>
    <s v="2022-11-28 00:00:00"/>
    <s v="2024-06-28 00:00:00"/>
    <m/>
    <s v="89130800013651339820221128"/>
    <m/>
    <s v="R88-57921553"/>
    <s v="GUAR89130800013651339820221128891308"/>
    <n v="1"/>
    <m/>
    <s v="无"/>
    <n v="20"/>
    <n v="40"/>
    <n v="0"/>
    <n v="20"/>
    <n v="20"/>
    <n v="0"/>
    <m/>
    <s v=""/>
    <s v="网商202211"/>
    <s v="国担非专项业务"/>
    <m/>
    <s v="国担非专项业务"/>
    <m/>
    <s v="2022-12-29 14:42:44"/>
    <s v="2022-12-30 16:50:24"/>
    <s v="2022-12-09 11:25:25"/>
    <s v="刘畅之"/>
    <m/>
    <s v="省再担合规性审查通过"/>
    <s v="国担合规性审查通过"/>
    <m/>
    <n v="11.8"/>
    <n v="11.8"/>
    <n v="578"/>
    <n v="0"/>
    <n v="0"/>
    <n v="2E-3"/>
    <n v="236"/>
    <n v="236"/>
    <m/>
  </r>
  <r>
    <s v="4301122112810016"/>
    <s v="国担非专项业务"/>
    <s v="新增"/>
    <x v="7"/>
    <m/>
    <s v="湖南省融资再担保有限公司"/>
    <s v="唐强"/>
    <s v="小微企业主"/>
    <s v="居民身份证"/>
    <s v="430523199110060016"/>
    <m/>
    <m/>
    <s v="湖南安运医疗救援护送有限公司"/>
    <s v="91430100MA4LU1C06E"/>
    <s v="私人控股"/>
    <s v="否"/>
    <s v="湖南省/长沙市/雨花区"/>
    <s v="其他未列明商务服务业"/>
    <s v="租赁和商务服务业"/>
    <n v="150"/>
    <n v="25"/>
    <n v="3"/>
    <m/>
    <s v="微型企业"/>
    <s v="小微企业"/>
    <m/>
    <m/>
    <m/>
    <m/>
    <s v="浙江网商银行股份有限公司"/>
    <n v="8"/>
    <s v="流动资金贷款"/>
    <n v="6.2"/>
    <s v="人民币"/>
    <s v="否"/>
    <s v="2022-11-28 00:00:00"/>
    <s v="2024-06-28 00:00:00"/>
    <m/>
    <s v="89130800065634791220221128"/>
    <m/>
    <s v="R88-57921553"/>
    <s v="GUAR89130800065634791220221128891308"/>
    <n v="1"/>
    <m/>
    <s v="无"/>
    <n v="20"/>
    <n v="40"/>
    <n v="0"/>
    <n v="20"/>
    <n v="20"/>
    <n v="0"/>
    <m/>
    <s v=""/>
    <s v="网商202211"/>
    <s v="国担非专项业务"/>
    <m/>
    <s v="国担非专项业务"/>
    <m/>
    <s v="2022-12-29 14:42:44"/>
    <s v="2022-12-30 16:50:24"/>
    <s v="2022-12-09 11:25:25"/>
    <s v="刘畅之"/>
    <m/>
    <s v="省再担合规性审查通过"/>
    <s v="国担合规性审查通过"/>
    <m/>
    <n v="8"/>
    <n v="8"/>
    <n v="578"/>
    <n v="0"/>
    <n v="0"/>
    <n v="2E-3"/>
    <n v="160"/>
    <n v="160"/>
    <m/>
  </r>
  <r>
    <s v="4301122112810017"/>
    <s v="国担非专项业务"/>
    <s v="新增"/>
    <x v="7"/>
    <m/>
    <s v="湖南省融资再担保有限公司"/>
    <s v="陈格格"/>
    <s v="小微企业主"/>
    <s v="居民身份证"/>
    <s v="430682199106070022"/>
    <m/>
    <m/>
    <s v="湖南顾德人力资源有限公司"/>
    <s v="91430111MA4R3Q7359"/>
    <s v="私人控股"/>
    <s v="否"/>
    <s v="湖南省/长沙市/雨花区"/>
    <s v="职业中介服务"/>
    <s v="租赁和商务服务业"/>
    <n v="200"/>
    <n v="1E-3"/>
    <n v="4"/>
    <m/>
    <s v="微型企业"/>
    <s v="小微企业"/>
    <m/>
    <m/>
    <m/>
    <m/>
    <s v="浙江网商银行股份有限公司"/>
    <n v="2"/>
    <s v="流动资金贷款"/>
    <n v="9.8000000000000007"/>
    <s v="人民币"/>
    <s v="否"/>
    <s v="2022-11-28 00:00:00"/>
    <s v="2024-06-28 00:00:00"/>
    <m/>
    <s v="89130800066591083720221128"/>
    <m/>
    <s v="R88-57921553"/>
    <s v="GUAR89130800066591083720221128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2810018"/>
    <s v="国担非专项业务"/>
    <s v="新增"/>
    <x v="7"/>
    <m/>
    <s v="湖南省融资再担保有限公司"/>
    <s v="黄涛"/>
    <s v="小微企业主"/>
    <s v="居民身份证"/>
    <s v="432924197601120117"/>
    <m/>
    <m/>
    <s v="张家界辉胜商贸有限公司"/>
    <s v="91430802320617229A"/>
    <s v="私人控股"/>
    <s v="否"/>
    <s v="湖南省/张家界市/永定区"/>
    <s v="酒、饮料及茶叶批发"/>
    <s v="批发业"/>
    <n v="650"/>
    <n v="1500"/>
    <n v="2"/>
    <m/>
    <s v="微型企业"/>
    <s v="小微企业"/>
    <m/>
    <m/>
    <m/>
    <m/>
    <s v="浙江网商银行股份有限公司"/>
    <n v="10"/>
    <s v="流动资金贷款"/>
    <n v="9.8000000000000007"/>
    <s v="人民币"/>
    <s v="否"/>
    <s v="2022-11-28 00:00:00"/>
    <s v="2024-06-28 00:00:00"/>
    <m/>
    <s v="89130800097613730520221128"/>
    <m/>
    <s v="R88-57921553"/>
    <s v="GUAR89130800097613730520221128891308"/>
    <n v="1"/>
    <m/>
    <s v="无"/>
    <n v="20"/>
    <n v="40"/>
    <n v="0"/>
    <n v="20"/>
    <n v="20"/>
    <n v="0"/>
    <m/>
    <s v=""/>
    <s v="网商202211"/>
    <s v="国担非专项业务"/>
    <m/>
    <s v="国担非专项业务"/>
    <m/>
    <s v="2022-12-29 14:42:44"/>
    <s v="2022-12-30 16:50:44"/>
    <s v="2022-12-09 11:25:25"/>
    <s v="刘畅之"/>
    <m/>
    <s v="省再担合规性审查通过"/>
    <s v="国担合规性审查通过"/>
    <m/>
    <n v="10"/>
    <n v="10"/>
    <n v="578"/>
    <n v="0"/>
    <n v="0"/>
    <n v="2E-3"/>
    <n v="200"/>
    <n v="200"/>
    <m/>
  </r>
  <r>
    <s v="4301122112810019"/>
    <s v="国担非专项业务"/>
    <s v="新增"/>
    <x v="7"/>
    <m/>
    <s v="湖南省融资再担保有限公司"/>
    <s v="马治国"/>
    <s v="小微企业主"/>
    <s v="居民身份证"/>
    <s v="430221197711027811"/>
    <m/>
    <m/>
    <s v="湖南爱湘槟食品有限公司"/>
    <s v="91430221MA4RWWUJ7K"/>
    <s v="私人控股"/>
    <s v="否"/>
    <s v="湖南省/株洲市/渌口区"/>
    <s v="其他食品批发"/>
    <s v="批发业"/>
    <n v="650"/>
    <n v="1500"/>
    <n v="2"/>
    <m/>
    <s v="微型企业"/>
    <s v="小微企业"/>
    <m/>
    <m/>
    <m/>
    <m/>
    <s v="浙江网商银行股份有限公司"/>
    <n v="2"/>
    <s v="流动资金贷款"/>
    <n v="9.8000000000000007"/>
    <s v="人民币"/>
    <s v="否"/>
    <s v="2022-11-28 00:00:00"/>
    <s v="2024-06-28 00:00:00"/>
    <m/>
    <s v="89130800128875108920221128"/>
    <m/>
    <s v="R88-57921553"/>
    <s v="GUAR89130800128875108920221128891308"/>
    <n v="1"/>
    <m/>
    <s v="无"/>
    <n v="20"/>
    <n v="40"/>
    <n v="0"/>
    <n v="20"/>
    <n v="20"/>
    <n v="0"/>
    <m/>
    <s v=""/>
    <s v="网商202211"/>
    <s v="国担非专项业务"/>
    <m/>
    <s v="国担非专项业务"/>
    <m/>
    <s v="2022-12-29 14:42:44"/>
    <s v="2022-12-30 16:50:24"/>
    <s v="2022-12-09 11:25:25"/>
    <s v="刘畅之"/>
    <m/>
    <s v="省再担合规性审查通过"/>
    <s v="国担合规性审查通过"/>
    <m/>
    <n v="2"/>
    <n v="2"/>
    <n v="578"/>
    <n v="0"/>
    <n v="0"/>
    <n v="2E-3"/>
    <n v="40"/>
    <n v="40"/>
    <m/>
  </r>
  <r>
    <s v="4301122112810020"/>
    <s v="国担非专项业务"/>
    <s v="新增"/>
    <x v="7"/>
    <m/>
    <s v="湖南省融资再担保有限公司"/>
    <s v="李正中"/>
    <s v="小微企业主"/>
    <s v="居民身份证"/>
    <s v="432522198007110039"/>
    <m/>
    <m/>
    <s v="双峰县中峰工程劳务有限公司"/>
    <s v="91431321MA4QQ4TM5D"/>
    <s v="私人控股"/>
    <s v="否"/>
    <s v="湖南省/娄底市/双峰县"/>
    <s v="其他未列明建筑业"/>
    <s v="建筑业"/>
    <n v="12"/>
    <n v="50"/>
    <n v="1"/>
    <m/>
    <s v="微型企业"/>
    <s v="小微企业"/>
    <m/>
    <m/>
    <m/>
    <m/>
    <s v="浙江网商银行股份有限公司"/>
    <n v="2"/>
    <s v="流动资金贷款"/>
    <n v="9.8000000000000007"/>
    <s v="人民币"/>
    <s v="否"/>
    <s v="2022-11-28 00:00:00"/>
    <s v="2024-06-28 00:00:00"/>
    <m/>
    <s v="89130800130046922820221128"/>
    <m/>
    <s v="R88-57921553"/>
    <s v="GUAR89130800130046922820221128891308"/>
    <n v="1"/>
    <m/>
    <s v="无"/>
    <n v="20"/>
    <n v="40"/>
    <n v="0"/>
    <n v="20"/>
    <n v="20"/>
    <n v="0"/>
    <m/>
    <s v=""/>
    <s v="网商202211"/>
    <s v="国担非专项业务"/>
    <m/>
    <s v="国担非专项业务"/>
    <m/>
    <s v="2022-12-29 14:42:44"/>
    <s v="2022-12-30 16:50:24"/>
    <s v="2022-12-09 11:25:25"/>
    <s v="刘畅之"/>
    <m/>
    <s v="省再担合规性审查通过"/>
    <s v="国担合规性审查通过"/>
    <m/>
    <n v="2"/>
    <n v="2"/>
    <n v="578"/>
    <n v="0"/>
    <n v="0"/>
    <n v="2E-3"/>
    <n v="40"/>
    <n v="40"/>
    <m/>
  </r>
  <r>
    <s v="4301122112810021"/>
    <s v="国担非专项业务"/>
    <s v="新增"/>
    <x v="7"/>
    <m/>
    <s v="湖南省融资再担保有限公司"/>
    <s v="胡忠勇"/>
    <s v="小微企业主"/>
    <s v="居民身份证"/>
    <s v="433024197912166317"/>
    <m/>
    <m/>
    <s v="湖南才俊便民电子服务有限公司统溪河便民站"/>
    <s v="91431224MA4LJU3LXP"/>
    <s v="私人控股"/>
    <s v="否"/>
    <s v="湖南省/怀化市/溆浦县"/>
    <s v="其他居民服务业"/>
    <s v="其他未列明行业"/>
    <n v="0.01"/>
    <n v="50"/>
    <n v="4"/>
    <m/>
    <s v="微型企业"/>
    <s v="小微企业"/>
    <m/>
    <m/>
    <m/>
    <m/>
    <s v="浙江网商银行股份有限公司"/>
    <n v="2"/>
    <s v="流动资金贷款"/>
    <n v="9.8000000000000007"/>
    <s v="人民币"/>
    <s v="否"/>
    <s v="2022-11-28 00:00:00"/>
    <s v="2024-06-28 00:00:00"/>
    <m/>
    <s v="89130800151651032720221128"/>
    <m/>
    <s v="R88-57921553"/>
    <s v="GUAR89130800151651032720221128891308"/>
    <n v="1"/>
    <m/>
    <s v="无"/>
    <n v="20"/>
    <n v="40"/>
    <n v="0"/>
    <n v="20"/>
    <n v="20"/>
    <n v="0"/>
    <m/>
    <s v=""/>
    <s v="网商202211"/>
    <s v="国担非专项业务"/>
    <m/>
    <s v="国担非专项业务"/>
    <m/>
    <s v="2022-12-29 14:42:44"/>
    <s v="2022-12-30 16:50:24"/>
    <s v="2022-12-09 11:25:25"/>
    <s v="刘畅之"/>
    <m/>
    <s v="省再担合规性审查通过"/>
    <s v="国担合规性审查通过"/>
    <m/>
    <n v="2"/>
    <n v="2"/>
    <n v="578"/>
    <n v="0"/>
    <n v="0"/>
    <n v="2E-3"/>
    <n v="40"/>
    <n v="40"/>
    <m/>
  </r>
  <r>
    <s v="4301122112810022"/>
    <s v="国担非专项业务"/>
    <s v="新增"/>
    <x v="7"/>
    <m/>
    <s v="湖南省融资再担保有限公司"/>
    <s v="屈喜明"/>
    <s v="小微企业主"/>
    <s v="居民身份证"/>
    <s v="430426199112070051"/>
    <m/>
    <m/>
    <s v="祁东速购贸易有限公司"/>
    <s v="91430426MA4R8QRU0N"/>
    <s v="私人控股"/>
    <s v="否"/>
    <s v="湖南省/衡阳市/祁东县"/>
    <s v="百货零售"/>
    <s v="零售业"/>
    <n v="50"/>
    <n v="495"/>
    <n v="1"/>
    <m/>
    <s v="微型企业"/>
    <s v="小微企业"/>
    <m/>
    <m/>
    <m/>
    <m/>
    <s v="浙江网商银行股份有限公司"/>
    <n v="2"/>
    <s v="流动资金贷款"/>
    <n v="9.8000000000000007"/>
    <s v="人民币"/>
    <s v="否"/>
    <s v="2022-11-28 00:00:00"/>
    <s v="2024-06-28 00:00:00"/>
    <m/>
    <s v="89130800175548210820221128"/>
    <m/>
    <s v="R88-57921553"/>
    <s v="GUAR89130800175548210820221128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2810023"/>
    <s v="国担非专项业务"/>
    <s v="新增"/>
    <x v="7"/>
    <m/>
    <s v="湖南省融资再担保有限公司"/>
    <s v="周炳卫"/>
    <s v="个体工商户"/>
    <s v="居民身份证"/>
    <s v="430624197607114430"/>
    <m/>
    <m/>
    <s v="湘阴县港粤烧腊"/>
    <s v="92430624MA4QPY891X"/>
    <s v="私人控股"/>
    <s v="否"/>
    <s v="湖南省/岳阳市/湘阴县"/>
    <s v="小吃服务"/>
    <s v="餐饮业"/>
    <n v="5"/>
    <n v="94.2"/>
    <n v="5"/>
    <m/>
    <s v="其他"/>
    <s v="小微企业"/>
    <m/>
    <m/>
    <m/>
    <m/>
    <s v="浙江网商银行股份有限公司"/>
    <n v="2"/>
    <s v="个人经营性贷款"/>
    <n v="9"/>
    <s v="人民币"/>
    <s v="否"/>
    <s v="2022-11-28 00:00:00"/>
    <s v="2024-06-28 00:00:00"/>
    <m/>
    <s v="89130800194182772420221128"/>
    <m/>
    <s v="R88-57921553"/>
    <s v="GUAR89130800194182772420221128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2810024"/>
    <s v="国担非专项业务"/>
    <s v="新增"/>
    <x v="7"/>
    <m/>
    <s v="湖南省融资再担保有限公司"/>
    <s v="朱小均"/>
    <s v="小微企业主"/>
    <s v="居民身份证"/>
    <s v="512926197110122671"/>
    <m/>
    <m/>
    <s v="长沙零水水处理设备有限公司"/>
    <s v="91430104329348133A"/>
    <s v="私人控股"/>
    <s v="否"/>
    <s v="湖南省/长沙市/岳麓区"/>
    <s v="工程和技术研究和试验发展"/>
    <s v="其他未列明行业"/>
    <n v="50"/>
    <n v="25"/>
    <n v="5"/>
    <m/>
    <s v="微型企业"/>
    <s v="小微企业"/>
    <s v="2.5.5"/>
    <m/>
    <m/>
    <m/>
    <s v="浙江网商银行股份有限公司"/>
    <n v="2"/>
    <s v="流动资金贷款"/>
    <n v="8"/>
    <s v="人民币"/>
    <s v="否"/>
    <s v="2022-11-28 00:00:00"/>
    <s v="2024-06-28 00:00:00"/>
    <m/>
    <s v="89130800220002863420221128"/>
    <m/>
    <s v="R88-57921553"/>
    <s v="GUAR89130800220002863420221128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2810025"/>
    <s v="国担非专项业务"/>
    <s v="新增"/>
    <x v="7"/>
    <m/>
    <s v="湖南省融资再担保有限公司"/>
    <s v="罗元军"/>
    <s v="个体工商户"/>
    <s v="居民身份证"/>
    <s v="430524198104227774"/>
    <m/>
    <m/>
    <s v="隆回县腾云寄卖行"/>
    <s v="92430524MA4RHA6QX7"/>
    <s v="私人控股"/>
    <s v="否"/>
    <s v="湖南省/邵阳市/隆回县"/>
    <s v="其他未列明商务服务业"/>
    <s v="租赁和商务服务业"/>
    <n v="50"/>
    <n v="1E-3"/>
    <n v="3"/>
    <m/>
    <s v="其他"/>
    <s v="小微企业"/>
    <m/>
    <m/>
    <m/>
    <m/>
    <s v="浙江网商银行股份有限公司"/>
    <n v="2"/>
    <s v="个人经营性贷款"/>
    <n v="9.8000000000000007"/>
    <s v="人民币"/>
    <s v="否"/>
    <s v="2022-11-28 00:00:00"/>
    <s v="2024-06-28 00:00:00"/>
    <m/>
    <s v="89130800224588938220221128"/>
    <m/>
    <s v="R88-57921553"/>
    <s v="GUAR89130800224588938220221128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2810026"/>
    <s v="国担非专项业务"/>
    <s v="新增"/>
    <x v="7"/>
    <m/>
    <s v="湖南省融资再担保有限公司"/>
    <s v="陈瑶澜"/>
    <s v="小微企业主"/>
    <s v="居民身份证"/>
    <s v="430523199305188810"/>
    <m/>
    <m/>
    <s v="湖南艺刷美装饰有限公司"/>
    <s v="91430500MA4PCDUJ4Y"/>
    <s v="私人控股"/>
    <s v="否"/>
    <s v="湖南省/邵阳市/双清区"/>
    <s v="公共建筑装饰和装修"/>
    <s v="建筑业"/>
    <n v="12"/>
    <n v="30"/>
    <n v="1"/>
    <m/>
    <s v="微型企业"/>
    <s v="小微企业"/>
    <m/>
    <m/>
    <m/>
    <m/>
    <s v="浙江网商银行股份有限公司"/>
    <n v="3"/>
    <s v="流动资金贷款"/>
    <n v="9.8000000000000007"/>
    <s v="人民币"/>
    <s v="否"/>
    <s v="2022-11-28 00:00:00"/>
    <s v="2024-06-28 00:00:00"/>
    <m/>
    <s v="89130800231593955720221128"/>
    <m/>
    <s v="R88-57921553"/>
    <s v="GUAR89130800231593955720221128891308"/>
    <n v="1"/>
    <m/>
    <s v="无"/>
    <n v="20"/>
    <n v="40"/>
    <n v="0"/>
    <n v="20"/>
    <n v="20"/>
    <n v="0"/>
    <m/>
    <s v=""/>
    <s v="网商202211"/>
    <s v="国担非专项业务"/>
    <m/>
    <s v="国担非专项业务"/>
    <m/>
    <s v="2022-12-29 14:42:44"/>
    <s v="2022-12-30 16:50:44"/>
    <s v="2022-12-09 11:25:25"/>
    <s v="刘畅之"/>
    <m/>
    <s v="省再担合规性审查通过"/>
    <s v="国担合规性审查通过"/>
    <m/>
    <n v="3"/>
    <n v="3"/>
    <n v="578"/>
    <n v="0"/>
    <n v="0"/>
    <n v="2E-3"/>
    <n v="60"/>
    <n v="60"/>
    <m/>
  </r>
  <r>
    <s v="4301122112810027"/>
    <s v="国担非专项业务"/>
    <s v="新增"/>
    <x v="7"/>
    <m/>
    <s v="湖南省融资再担保有限公司"/>
    <s v="李爱国"/>
    <s v="小微企业主"/>
    <s v="居民身份证"/>
    <s v="430600197704015038"/>
    <m/>
    <m/>
    <s v="湖南南洲文化传播有限公司"/>
    <s v="91430624MA4RLX8T1N"/>
    <s v="私人控股"/>
    <s v="否"/>
    <s v="湖南省/岳阳市/湘阴县"/>
    <s v="其他广告服务"/>
    <s v="租赁和商务服务业"/>
    <n v="150"/>
    <n v="1500"/>
    <n v="3"/>
    <m/>
    <s v="微型企业"/>
    <s v="小微企业"/>
    <s v="8.4.0"/>
    <m/>
    <m/>
    <m/>
    <s v="浙江网商银行股份有限公司"/>
    <n v="5"/>
    <s v="流动资金贷款"/>
    <n v="8"/>
    <s v="人民币"/>
    <s v="否"/>
    <s v="2022-11-28 00:00:00"/>
    <s v="2024-06-28 00:00:00"/>
    <m/>
    <s v="89130800241249058420221128"/>
    <m/>
    <s v="R88-57921553"/>
    <s v="GUAR89130800241249058420221128891308"/>
    <n v="1"/>
    <m/>
    <s v="无"/>
    <n v="20"/>
    <n v="40"/>
    <n v="0"/>
    <n v="20"/>
    <n v="20"/>
    <n v="0"/>
    <m/>
    <s v=""/>
    <s v="网商202211"/>
    <s v="国担非专项业务"/>
    <m/>
    <s v="国担非专项业务"/>
    <m/>
    <s v="2022-12-29 14:42:44"/>
    <s v="2022-12-30 16:50:44"/>
    <s v="2022-12-09 11:25:25"/>
    <s v="刘畅之"/>
    <m/>
    <s v="省再担合规性审查通过"/>
    <s v="国担合规性审查通过"/>
    <m/>
    <n v="5"/>
    <n v="5"/>
    <n v="578"/>
    <n v="0"/>
    <n v="0"/>
    <n v="2E-3"/>
    <n v="100"/>
    <n v="100"/>
    <m/>
  </r>
  <r>
    <s v="4301122112810028"/>
    <s v="国担非专项业务"/>
    <s v="新增"/>
    <x v="7"/>
    <m/>
    <s v="湖南省融资再担保有限公司"/>
    <s v="周卓"/>
    <s v="小微企业主"/>
    <s v="居民身份证"/>
    <s v="430681199209282611"/>
    <m/>
    <m/>
    <s v="长沙思通翔广告设计有限公司"/>
    <s v="91430105MA4PF5LC42"/>
    <s v="私人控股"/>
    <s v="否"/>
    <s v="湖南省/长沙市/开福区"/>
    <s v="其他广告服务"/>
    <s v="租赁和商务服务业"/>
    <n v="150"/>
    <n v="25"/>
    <n v="3"/>
    <m/>
    <s v="微型企业"/>
    <s v="小微企业"/>
    <s v="8.4.0"/>
    <m/>
    <m/>
    <m/>
    <s v="浙江网商银行股份有限公司"/>
    <n v="10.4"/>
    <s v="流动资金贷款"/>
    <n v="9.8000000000000007"/>
    <s v="人民币"/>
    <s v="否"/>
    <s v="2022-11-28 00:00:00"/>
    <s v="2024-06-28 00:00:00"/>
    <m/>
    <s v="89130800241378684020221128"/>
    <m/>
    <s v="R88-57921553"/>
    <s v="GUAR89130800241378684020221128891308"/>
    <n v="1"/>
    <m/>
    <s v="无"/>
    <n v="20"/>
    <n v="40"/>
    <n v="0"/>
    <n v="20"/>
    <n v="20"/>
    <n v="0"/>
    <m/>
    <s v=""/>
    <s v="网商202211"/>
    <s v="国担非专项业务"/>
    <m/>
    <s v="国担非专项业务"/>
    <m/>
    <s v="2022-12-29 14:42:44"/>
    <s v="2022-12-30 16:50:24"/>
    <s v="2022-12-09 11:25:25"/>
    <s v="刘畅之"/>
    <m/>
    <s v="省再担合规性审查通过"/>
    <s v="国担合规性审查通过"/>
    <m/>
    <n v="10.4"/>
    <n v="10.4"/>
    <n v="578"/>
    <n v="0"/>
    <n v="0"/>
    <n v="2E-3"/>
    <n v="208"/>
    <n v="208"/>
    <m/>
  </r>
  <r>
    <s v="4301122112810029"/>
    <s v="国担非专项业务"/>
    <s v="新增"/>
    <x v="7"/>
    <m/>
    <s v="湖南省融资再担保有限公司"/>
    <s v="高月英"/>
    <s v="小微企业主"/>
    <s v="居民身份证"/>
    <s v="430722199003190020"/>
    <m/>
    <m/>
    <s v="湖南馨晨工程服务有限公司"/>
    <s v="91430722MA7E6R7C1P"/>
    <s v="私人控股"/>
    <s v="否"/>
    <s v="湖南省/常德市/汉寿县"/>
    <s v="工程管理服务"/>
    <s v="其他未列明行业"/>
    <n v="500"/>
    <n v="602.32000000000005"/>
    <n v="3"/>
    <m/>
    <s v="微型企业"/>
    <s v="小微企业"/>
    <s v="2.5.5"/>
    <m/>
    <m/>
    <m/>
    <s v="浙江网商银行股份有限公司"/>
    <n v="2"/>
    <s v="流动资金贷款"/>
    <n v="9.8000000000000007"/>
    <s v="人民币"/>
    <s v="否"/>
    <s v="2022-11-28 00:00:00"/>
    <s v="2024-06-28 00:00:00"/>
    <m/>
    <s v="89130800257944864220221128"/>
    <m/>
    <s v="R88-57921553"/>
    <s v="GUAR89130800257944864220221128891308"/>
    <n v="1"/>
    <m/>
    <s v="无"/>
    <n v="20"/>
    <n v="40"/>
    <n v="0"/>
    <n v="20"/>
    <n v="20"/>
    <n v="0"/>
    <m/>
    <s v=""/>
    <s v="网商202211"/>
    <s v="国担非专项业务"/>
    <m/>
    <s v="国担非专项业务"/>
    <m/>
    <s v="2022-12-29 14:42:44"/>
    <s v="2022-12-30 16:50:24"/>
    <s v="2022-12-09 11:25:25"/>
    <s v="刘畅之"/>
    <m/>
    <s v="省再担合规性审查通过"/>
    <s v="国担合规性审查通过"/>
    <m/>
    <n v="2"/>
    <n v="2"/>
    <n v="578"/>
    <n v="0"/>
    <n v="0"/>
    <n v="2E-3"/>
    <n v="40"/>
    <n v="40"/>
    <m/>
  </r>
  <r>
    <s v="4301122112810030"/>
    <s v="国担非专项业务"/>
    <s v="新增"/>
    <x v="7"/>
    <m/>
    <s v="湖南省融资再担保有限公司"/>
    <s v="张开元"/>
    <s v="小微企业主"/>
    <s v="居民身份证"/>
    <s v="430425197309251811"/>
    <m/>
    <m/>
    <s v="常宁市鑫丰新型建材有限公司"/>
    <s v="91430482MA4QH6DBX0"/>
    <s v="私人控股"/>
    <s v="否"/>
    <s v="湖南省/衡阳市/常宁市"/>
    <s v="轻质建筑材料制造"/>
    <s v="工业"/>
    <n v="650"/>
    <n v="400"/>
    <n v="7"/>
    <m/>
    <s v="微型企业"/>
    <s v="小微企业"/>
    <s v="3.4.4.5"/>
    <m/>
    <m/>
    <m/>
    <s v="浙江网商银行股份有限公司"/>
    <n v="2"/>
    <s v="流动资金贷款"/>
    <n v="9"/>
    <s v="人民币"/>
    <s v="否"/>
    <s v="2022-11-28 00:00:00"/>
    <s v="2024-06-28 00:00:00"/>
    <m/>
    <s v="89130800301021513720221128"/>
    <m/>
    <s v="R88-57921553"/>
    <s v="GUAR89130800301021513720221128891308"/>
    <n v="1"/>
    <m/>
    <s v="无"/>
    <n v="20"/>
    <n v="40"/>
    <n v="0"/>
    <n v="20"/>
    <n v="20"/>
    <n v="0"/>
    <m/>
    <s v=""/>
    <s v="网商202211"/>
    <s v="国担非专项业务"/>
    <m/>
    <s v="国担非专项业务"/>
    <m/>
    <s v="2022-12-29 14:42:44"/>
    <s v="2022-12-30 16:50:24"/>
    <s v="2022-12-09 11:25:25"/>
    <s v="刘畅之"/>
    <m/>
    <s v="省再担合规性审查通过"/>
    <s v="国担合规性审查通过"/>
    <m/>
    <n v="2"/>
    <n v="2"/>
    <n v="578"/>
    <n v="0"/>
    <n v="0"/>
    <n v="2E-3"/>
    <n v="40"/>
    <n v="40"/>
    <m/>
  </r>
  <r>
    <s v="4301122112810031"/>
    <s v="国担非专项业务"/>
    <s v="新增"/>
    <x v="7"/>
    <m/>
    <s v="湖南省融资再担保有限公司"/>
    <s v="姚茂生"/>
    <s v="小微企业主"/>
    <s v="居民身份证"/>
    <s v="43302719670613401X"/>
    <m/>
    <m/>
    <s v="湖南千麦建设工程有限责任公司"/>
    <s v="91431202MA7BUUPK8C"/>
    <s v="私人控股"/>
    <s v="否"/>
    <s v="湖南省/怀化市/鹤城区"/>
    <s v="电气安装"/>
    <s v="建筑业"/>
    <n v="200"/>
    <n v="21"/>
    <n v="1"/>
    <m/>
    <s v="微型企业"/>
    <s v="小微企业"/>
    <m/>
    <m/>
    <m/>
    <m/>
    <s v="浙江网商银行股份有限公司"/>
    <n v="2"/>
    <s v="流动资金贷款"/>
    <n v="9"/>
    <s v="人民币"/>
    <s v="否"/>
    <s v="2022-11-28 00:00:00"/>
    <s v="2024-06-28 00:00:00"/>
    <m/>
    <s v="89130800421706590120221128"/>
    <m/>
    <s v="R88-57921553"/>
    <s v="GUAR89130800421706590120221128891308"/>
    <n v="1"/>
    <m/>
    <s v="无"/>
    <n v="20"/>
    <n v="40"/>
    <n v="0"/>
    <n v="20"/>
    <n v="20"/>
    <n v="0"/>
    <m/>
    <s v=""/>
    <s v="网商202211"/>
    <s v="国担非专项业务"/>
    <m/>
    <s v="国担非专项业务"/>
    <m/>
    <s v="2022-12-29 14:42:44"/>
    <s v="2022-12-30 16:50:24"/>
    <s v="2022-12-09 11:25:25"/>
    <s v="刘畅之"/>
    <m/>
    <s v="省再担合规性审查通过"/>
    <s v="国担合规性审查通过"/>
    <m/>
    <n v="2"/>
    <n v="2"/>
    <n v="578"/>
    <n v="0"/>
    <n v="0"/>
    <n v="2E-3"/>
    <n v="40"/>
    <n v="40"/>
    <m/>
  </r>
  <r>
    <s v="4301122112910009"/>
    <s v="国担非专项业务"/>
    <s v="新增"/>
    <x v="7"/>
    <m/>
    <s v="湖南省融资再担保有限公司"/>
    <s v="阳祖希"/>
    <s v="小微企业主"/>
    <s v="居民身份证"/>
    <s v="43052419900608329X"/>
    <m/>
    <m/>
    <s v="湖南鼎岩商贸有限公司"/>
    <s v="91430111351698519Q"/>
    <s v="私人控股"/>
    <s v="否"/>
    <s v="湖南省/长沙市/雨花区"/>
    <s v="五金产品批发"/>
    <s v="批发业"/>
    <n v="938"/>
    <n v="1500"/>
    <n v="1"/>
    <m/>
    <s v="微型企业"/>
    <s v="小微企业"/>
    <m/>
    <m/>
    <m/>
    <m/>
    <s v="浙江网商银行股份有限公司"/>
    <n v="7.5"/>
    <s v="流动资金贷款"/>
    <n v="6.98"/>
    <s v="人民币"/>
    <s v="否"/>
    <s v="2022-11-29 00:00:00"/>
    <s v="2024-06-29 00:00:00"/>
    <m/>
    <s v="89130800000361955220221129"/>
    <m/>
    <s v="R88-57921553"/>
    <s v="GUAR89130800000361955220221129891308"/>
    <n v="1"/>
    <m/>
    <s v="无"/>
    <n v="20"/>
    <n v="40"/>
    <n v="0"/>
    <n v="20"/>
    <n v="20"/>
    <n v="0"/>
    <m/>
    <s v=""/>
    <s v="网商202211"/>
    <s v="国担非专项业务"/>
    <m/>
    <s v="国担非专项业务"/>
    <m/>
    <s v="2022-12-29 14:42:44"/>
    <s v="2022-12-30 16:50:44"/>
    <s v="2022-12-09 11:25:25"/>
    <s v="刘畅之"/>
    <m/>
    <s v="省再担合规性审查通过"/>
    <s v="国担合规性审查通过"/>
    <m/>
    <n v="7.5"/>
    <n v="7.5"/>
    <n v="578"/>
    <n v="0"/>
    <n v="0"/>
    <n v="2E-3"/>
    <n v="150"/>
    <n v="150"/>
    <m/>
  </r>
  <r>
    <s v="4301122112910010"/>
    <s v="国担非专项业务"/>
    <s v="新增"/>
    <x v="7"/>
    <m/>
    <s v="湖南省融资再担保有限公司"/>
    <s v="柳碧"/>
    <s v="小微企业主"/>
    <s v="居民身份证"/>
    <s v="430181198707173328"/>
    <m/>
    <m/>
    <s v="湖南叶景家居饰品有限公司"/>
    <s v="91430121MA4QN55419"/>
    <s v="私人控股"/>
    <s v="否"/>
    <s v="湖南省/长沙市/长沙县"/>
    <s v="其他家庭用品批发"/>
    <s v="批发业"/>
    <n v="12"/>
    <n v="1416.3333"/>
    <n v="1"/>
    <m/>
    <s v="微型企业"/>
    <s v="小微企业"/>
    <m/>
    <m/>
    <m/>
    <m/>
    <s v="浙江网商银行股份有限公司"/>
    <n v="3"/>
    <s v="流动资金贷款"/>
    <n v="4.76"/>
    <s v="人民币"/>
    <s v="否"/>
    <s v="2022-11-29 00:00:00"/>
    <s v="2024-06-29 00:00:00"/>
    <m/>
    <s v="89130800002600799220221129"/>
    <m/>
    <s v="R88-57921553"/>
    <s v="GUAR89130800002600799220221129891308"/>
    <n v="1"/>
    <m/>
    <s v="无"/>
    <n v="20"/>
    <n v="40"/>
    <n v="0"/>
    <n v="20"/>
    <n v="20"/>
    <n v="0"/>
    <m/>
    <s v=""/>
    <s v="网商202211"/>
    <s v="国担非专项业务"/>
    <m/>
    <s v="国担非专项业务"/>
    <m/>
    <s v="2022-12-29 14:42:44"/>
    <s v="2022-12-30 16:50:44"/>
    <s v="2022-12-09 11:25:25"/>
    <s v="刘畅之"/>
    <m/>
    <s v="省再担合规性审查通过"/>
    <s v="国担合规性审查通过"/>
    <m/>
    <n v="3"/>
    <n v="3"/>
    <n v="578"/>
    <n v="0"/>
    <n v="0"/>
    <n v="2E-3"/>
    <n v="60"/>
    <n v="60"/>
    <m/>
  </r>
  <r>
    <s v="4301122112910011"/>
    <s v="国担非专项业务"/>
    <s v="新增"/>
    <x v="7"/>
    <m/>
    <s v="湖南省融资再担保有限公司"/>
    <s v="陈可"/>
    <s v="小微企业主"/>
    <s v="居民身份证"/>
    <s v="430102197804181012"/>
    <m/>
    <m/>
    <s v="长沙美爆化妆品贸易有限公司"/>
    <s v="91430102070569761Q"/>
    <s v="私人控股"/>
    <s v="否"/>
    <s v="湖南省/长沙市/芙蓉区"/>
    <s v="化妆品及卫生用品批发"/>
    <s v="批发业"/>
    <n v="650"/>
    <n v="1500"/>
    <n v="2"/>
    <m/>
    <s v="微型企业"/>
    <s v="小微企业"/>
    <m/>
    <m/>
    <m/>
    <m/>
    <s v="浙江网商银行股份有限公司"/>
    <n v="17.48"/>
    <s v="流动资金贷款"/>
    <n v="8"/>
    <s v="人民币"/>
    <s v="否"/>
    <s v="2022-11-29 00:00:00"/>
    <s v="2024-06-29 00:00:00"/>
    <m/>
    <s v="89130800004365690020221129"/>
    <m/>
    <s v="R88-57921553"/>
    <s v="GUAR89130800004365690020221129891308"/>
    <n v="1"/>
    <m/>
    <s v="无"/>
    <n v="20"/>
    <n v="40"/>
    <n v="0"/>
    <n v="20"/>
    <n v="20"/>
    <n v="0"/>
    <m/>
    <s v=""/>
    <s v="网商202211"/>
    <s v="国担非专项业务"/>
    <m/>
    <s v="国担非专项业务"/>
    <m/>
    <s v="2022-12-29 14:42:44"/>
    <s v="2022-12-30 16:50:44"/>
    <s v="2022-12-09 11:25:25"/>
    <s v="刘畅之"/>
    <m/>
    <s v="省再担合规性审查通过"/>
    <s v="国担合规性审查通过"/>
    <m/>
    <n v="17.48"/>
    <n v="17.48"/>
    <n v="578"/>
    <n v="0"/>
    <n v="0"/>
    <n v="2E-3"/>
    <n v="349.6"/>
    <n v="349.6"/>
    <m/>
  </r>
  <r>
    <s v="4301122112910012"/>
    <s v="国担非专项业务"/>
    <s v="新增"/>
    <x v="7"/>
    <m/>
    <s v="湖南省融资再担保有限公司"/>
    <s v="肖来云"/>
    <s v="小微企业主"/>
    <s v="居民身份证"/>
    <s v="43052419870226409X"/>
    <m/>
    <m/>
    <s v="长沙大数据文化传播有限公司"/>
    <s v="914301003957150266"/>
    <s v="私人控股"/>
    <s v="否"/>
    <s v="湖南省/长沙市/岳麓区"/>
    <s v="其他未列明商务服务业"/>
    <s v="租赁和商务服务业"/>
    <n v="150"/>
    <n v="25"/>
    <n v="3"/>
    <m/>
    <s v="微型企业"/>
    <s v="小微企业"/>
    <m/>
    <m/>
    <m/>
    <m/>
    <s v="浙江网商银行股份有限公司"/>
    <n v="3"/>
    <s v="流动资金贷款"/>
    <n v="8"/>
    <s v="人民币"/>
    <s v="否"/>
    <s v="2022-11-29 00:00:00"/>
    <s v="2024-06-29 00:00:00"/>
    <m/>
    <s v="89130800005910998420221129"/>
    <m/>
    <s v="R88-57921553"/>
    <s v="GUAR89130800005910998420221129891308"/>
    <n v="1"/>
    <m/>
    <s v="无"/>
    <n v="20"/>
    <n v="40"/>
    <n v="0"/>
    <n v="20"/>
    <n v="20"/>
    <n v="0"/>
    <m/>
    <s v=""/>
    <s v="网商202211"/>
    <s v="国担非专项业务"/>
    <m/>
    <s v="国担非专项业务"/>
    <m/>
    <s v="2022-12-29 14:42:44"/>
    <s v="2022-12-30 16:50:44"/>
    <s v="2022-12-09 11:25:25"/>
    <s v="刘畅之"/>
    <m/>
    <s v="省再担合规性审查通过"/>
    <s v="国担合规性审查通过"/>
    <m/>
    <n v="3"/>
    <n v="3"/>
    <n v="578"/>
    <n v="0"/>
    <n v="0"/>
    <n v="2E-3"/>
    <n v="60"/>
    <n v="60"/>
    <m/>
  </r>
  <r>
    <s v="4301122112910013"/>
    <s v="国担非专项业务"/>
    <s v="新增"/>
    <x v="7"/>
    <m/>
    <s v="湖南省融资再担保有限公司"/>
    <s v="姜笑云"/>
    <s v="个体工商户"/>
    <s v="居民身份证"/>
    <s v="430124199207061415"/>
    <m/>
    <m/>
    <s v="宁乡膳云食品店"/>
    <s v="92430124MA4QQGDL84"/>
    <s v="私人控股"/>
    <s v="否"/>
    <s v="湖南省/长沙市/宁乡市"/>
    <s v="其他食品零售"/>
    <s v="零售业"/>
    <n v="15"/>
    <n v="130.66669899999999"/>
    <n v="3"/>
    <m/>
    <s v="其他"/>
    <s v="小微企业"/>
    <m/>
    <m/>
    <m/>
    <m/>
    <s v="浙江网商银行股份有限公司"/>
    <n v="2"/>
    <s v="个人经营性贷款"/>
    <n v="9.8000000000000007"/>
    <s v="人民币"/>
    <s v="否"/>
    <s v="2022-11-29 00:00:00"/>
    <s v="2024-06-29 00:00:00"/>
    <m/>
    <s v="89130800006035578120221129"/>
    <m/>
    <s v="R88-57921553"/>
    <s v="GUAR89130800006035578120221129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2910014"/>
    <s v="国担非专项业务"/>
    <s v="新增"/>
    <x v="7"/>
    <m/>
    <s v="湖南省融资再担保有限公司"/>
    <s v="曾宪堂"/>
    <s v="小微企业主"/>
    <s v="居民身份证"/>
    <s v="430722198810021616"/>
    <m/>
    <m/>
    <s v="湖南钱夫人信息技术有限公司"/>
    <s v="91430102MA4LTB0798"/>
    <s v="私人控股"/>
    <s v="否"/>
    <s v="湖南省/长沙市/芙蓉区"/>
    <s v="其他文化用品批发"/>
    <s v="批发业"/>
    <n v="650"/>
    <n v="25"/>
    <n v="2"/>
    <m/>
    <s v="微型企业"/>
    <s v="小微企业"/>
    <m/>
    <m/>
    <m/>
    <m/>
    <s v="浙江网商银行股份有限公司"/>
    <n v="2"/>
    <s v="流动资金贷款"/>
    <n v="9.8000000000000007"/>
    <s v="人民币"/>
    <s v="否"/>
    <s v="2022-11-29 00:00:00"/>
    <s v="2024-06-29 00:00:00"/>
    <m/>
    <s v="89130800007031269920221129"/>
    <m/>
    <s v="R88-57921553"/>
    <s v="GUAR89130800007031269920221129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2910015"/>
    <s v="国担非专项业务"/>
    <s v="新增"/>
    <x v="7"/>
    <m/>
    <s v="湖南省融资再担保有限公司"/>
    <s v="阳卫明"/>
    <s v="小微企业主"/>
    <s v="居民身份证"/>
    <s v="432925198303045316"/>
    <m/>
    <m/>
    <s v="江永县小阳水电工程有限公司"/>
    <s v="91431125MA4RK5T65G"/>
    <s v="私人控股"/>
    <s v="否"/>
    <s v="湖南省/永州市/江永县"/>
    <s v="其他未列明建筑业"/>
    <s v="建筑业"/>
    <n v="650"/>
    <n v="400"/>
    <n v="1"/>
    <m/>
    <s v="小型企业"/>
    <s v="小微企业"/>
    <m/>
    <m/>
    <m/>
    <m/>
    <s v="浙江网商银行股份有限公司"/>
    <n v="2"/>
    <s v="流动资金贷款"/>
    <n v="9.8000000000000007"/>
    <s v="人民币"/>
    <s v="否"/>
    <s v="2022-11-29 00:00:00"/>
    <s v="2024-06-29 00:00:00"/>
    <m/>
    <s v="89130800014321793920221129"/>
    <m/>
    <s v="R88-57921553"/>
    <s v="GUAR89130800014321793920221129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2910016"/>
    <s v="国担非专项业务"/>
    <s v="新增"/>
    <x v="7"/>
    <m/>
    <s v="湖南省融资再担保有限公司"/>
    <s v="曾海容"/>
    <s v="个体工商户"/>
    <s v="居民身份证"/>
    <s v="430525198801273545"/>
    <m/>
    <m/>
    <s v="洞口县澳普利发门窗店"/>
    <s v="92430525MA4PEU7C8C"/>
    <s v="私人控股"/>
    <s v="否"/>
    <s v="湖南省/邵阳市/洞口县"/>
    <s v="金属门窗制造"/>
    <s v="工业"/>
    <n v="5"/>
    <n v="442.77330000000001"/>
    <n v="7"/>
    <m/>
    <s v="其他"/>
    <s v="小微企业"/>
    <s v="7.1.5"/>
    <m/>
    <m/>
    <m/>
    <s v="浙江网商银行股份有限公司"/>
    <n v="20.7"/>
    <s v="个人经营性贷款"/>
    <n v="9.8000000000000007"/>
    <s v="人民币"/>
    <s v="否"/>
    <s v="2022-11-29 00:00:00"/>
    <s v="2024-06-29 00:00:00"/>
    <m/>
    <s v="89130800025652859320221129"/>
    <m/>
    <s v="R88-57921553"/>
    <s v="GUAR89130800025652859320221129891308"/>
    <n v="1"/>
    <m/>
    <s v="无"/>
    <n v="20"/>
    <n v="40"/>
    <n v="0"/>
    <n v="20"/>
    <n v="20"/>
    <n v="0"/>
    <m/>
    <s v=""/>
    <s v="网商202211"/>
    <s v="国担非专项业务"/>
    <m/>
    <s v="国担非专项业务"/>
    <m/>
    <s v="2022-12-29 14:42:44"/>
    <s v="2022-12-30 16:50:44"/>
    <s v="2022-12-09 11:25:25"/>
    <s v="刘畅之"/>
    <m/>
    <s v="省再担合规性审查通过"/>
    <s v="国担合规性审查通过"/>
    <m/>
    <n v="20.7"/>
    <n v="20.7"/>
    <n v="578"/>
    <n v="0"/>
    <n v="0"/>
    <n v="2E-3"/>
    <n v="414"/>
    <n v="414"/>
    <m/>
  </r>
  <r>
    <s v="4301122112910017"/>
    <s v="国担非专项业务"/>
    <s v="新增"/>
    <x v="7"/>
    <m/>
    <s v="湖南省融资再担保有限公司"/>
    <s v="李秋菊"/>
    <s v="个体工商户"/>
    <s v="居民身份证"/>
    <s v="430426199002025006"/>
    <m/>
    <m/>
    <s v="祁东县步云桥镇福临门家具店"/>
    <s v="92430426MA4QKBXFXC"/>
    <s v="私人控股"/>
    <s v="否"/>
    <s v="湖南省/衡阳市/祁东县"/>
    <s v="家具零售"/>
    <s v="零售业"/>
    <n v="50"/>
    <n v="25"/>
    <n v="2"/>
    <m/>
    <s v="其他"/>
    <s v="小微企业"/>
    <m/>
    <m/>
    <m/>
    <m/>
    <s v="浙江网商银行股份有限公司"/>
    <n v="20"/>
    <s v="个人经营性贷款"/>
    <n v="6.2"/>
    <s v="人民币"/>
    <s v="否"/>
    <s v="2022-11-29 00:00:00"/>
    <s v="2024-06-29 00:00:00"/>
    <m/>
    <s v="89130800033838189220221129"/>
    <m/>
    <s v="R88-57921553"/>
    <s v="GUAR89130800033838189220221129891308"/>
    <n v="1"/>
    <m/>
    <s v="无"/>
    <n v="20"/>
    <n v="40"/>
    <n v="0"/>
    <n v="20"/>
    <n v="20"/>
    <n v="0"/>
    <m/>
    <s v=""/>
    <s v="网商202211"/>
    <s v="国担非专项业务"/>
    <m/>
    <s v="国担非专项业务"/>
    <m/>
    <s v="2022-12-29 14:42:44"/>
    <s v="2022-12-30 16:50:24"/>
    <s v="2022-12-09 11:25:25"/>
    <s v="刘畅之"/>
    <m/>
    <s v="省再担合规性审查通过"/>
    <s v="国担合规性审查通过"/>
    <m/>
    <n v="20"/>
    <n v="20"/>
    <n v="578"/>
    <n v="0"/>
    <n v="0"/>
    <n v="2E-3"/>
    <n v="400"/>
    <n v="400"/>
    <m/>
  </r>
  <r>
    <s v="4301122112910018"/>
    <s v="国担非专项业务"/>
    <s v="新增"/>
    <x v="7"/>
    <m/>
    <s v="湖南省融资再担保有限公司"/>
    <s v="张慧"/>
    <s v="小微企业主"/>
    <s v="居民身份证"/>
    <s v="433001196403200223"/>
    <m/>
    <m/>
    <s v="怀化市茂丰农林发展股份有限公司"/>
    <s v="91431200675558520Y"/>
    <s v="私人控股"/>
    <s v="否"/>
    <s v="湖南省/怀化市/鹤城区"/>
    <s v="农林牧渔技术推广服务"/>
    <s v="其他未列明行业"/>
    <n v="150"/>
    <n v="250"/>
    <n v="5"/>
    <m/>
    <s v="微型企业"/>
    <s v="小微企业"/>
    <s v="7.2.7"/>
    <m/>
    <m/>
    <m/>
    <s v="浙江网商银行股份有限公司"/>
    <n v="3.1"/>
    <s v="流动资金贷款"/>
    <n v="9"/>
    <s v="人民币"/>
    <s v="否"/>
    <s v="2022-11-29 00:00:00"/>
    <s v="2024-06-29 00:00:00"/>
    <m/>
    <s v="89130800046643589620221129"/>
    <m/>
    <s v="R88-57921553"/>
    <s v="GUAR89130800046643589620221129891308"/>
    <n v="1"/>
    <m/>
    <s v="无"/>
    <n v="20"/>
    <n v="40"/>
    <n v="0"/>
    <n v="20"/>
    <n v="20"/>
    <n v="0"/>
    <m/>
    <s v=""/>
    <s v="网商202211"/>
    <s v="国担非专项业务"/>
    <m/>
    <s v="国担非专项业务"/>
    <m/>
    <s v="2022-12-29 14:42:44"/>
    <s v="2022-12-30 16:50:44"/>
    <s v="2022-12-09 11:25:25"/>
    <s v="刘畅之"/>
    <m/>
    <s v="省再担合规性审查通过"/>
    <s v="国担合规性审查通过"/>
    <m/>
    <n v="3.1"/>
    <n v="3.1"/>
    <n v="578"/>
    <n v="0"/>
    <n v="0"/>
    <n v="2E-3"/>
    <n v="62"/>
    <n v="62"/>
    <m/>
  </r>
  <r>
    <s v="4301122112910019"/>
    <s v="国担非专项业务"/>
    <s v="新增"/>
    <x v="7"/>
    <m/>
    <s v="湖南省融资再担保有限公司"/>
    <s v="梁创"/>
    <s v="个体工商户"/>
    <s v="居民身份证"/>
    <s v="430602199006245575"/>
    <m/>
    <m/>
    <s v="汨罗市梁创生猪养殖场"/>
    <s v="92430681MA4LB6GW32"/>
    <s v="私人控股"/>
    <s v="否"/>
    <s v="湖南省/岳阳市/汨罗市"/>
    <s v="猪的饲养"/>
    <s v="农、林、牧、渔业"/>
    <n v="280"/>
    <n v="223"/>
    <n v="1"/>
    <m/>
    <s v="其他"/>
    <s v="三农,小微企业"/>
    <m/>
    <m/>
    <m/>
    <m/>
    <s v="浙江网商银行股份有限公司"/>
    <n v="2"/>
    <s v="个人经营性贷款"/>
    <n v="9"/>
    <s v="人民币"/>
    <s v="否"/>
    <s v="2022-11-29 00:00:00"/>
    <s v="2024-06-29 00:00:00"/>
    <m/>
    <s v="89130800049019856520221129"/>
    <m/>
    <s v="R88-57921553"/>
    <s v="GUAR89130800049019856520221129891308"/>
    <n v="1"/>
    <m/>
    <s v="无"/>
    <n v="20"/>
    <n v="40"/>
    <n v="0"/>
    <n v="20"/>
    <n v="20"/>
    <n v="0"/>
    <m/>
    <s v=""/>
    <s v="网商202211"/>
    <s v="国担非专项业务"/>
    <m/>
    <s v="国担非专项业务"/>
    <m/>
    <s v="2022-12-29 14:42:44"/>
    <s v="2022-12-30 16:50:24"/>
    <s v="2022-12-09 11:25:25"/>
    <s v="刘畅之"/>
    <m/>
    <s v="省再担合规性审查通过"/>
    <s v="国担合规性审查通过"/>
    <m/>
    <n v="2"/>
    <n v="2"/>
    <n v="578"/>
    <n v="0"/>
    <n v="0"/>
    <n v="2E-3"/>
    <n v="40"/>
    <n v="40"/>
    <m/>
  </r>
  <r>
    <s v="4301122112910020"/>
    <s v="国担非专项业务"/>
    <s v="新增"/>
    <x v="7"/>
    <m/>
    <s v="湖南省融资再担保有限公司"/>
    <s v="曹小柏"/>
    <s v="小微企业主"/>
    <s v="居民身份证"/>
    <s v="432823197809282711"/>
    <m/>
    <m/>
    <s v="郴州市海科电器科技有限责任公司"/>
    <s v="91431002MA4LA7KE9R"/>
    <s v="私人控股"/>
    <s v="否"/>
    <s v="湖南省/郴州市/北湖区"/>
    <s v="家用视听设备批发"/>
    <s v="批发业"/>
    <n v="30"/>
    <n v="50"/>
    <n v="1"/>
    <m/>
    <s v="微型企业"/>
    <s v="小微企业"/>
    <m/>
    <m/>
    <m/>
    <m/>
    <s v="浙江网商银行股份有限公司"/>
    <n v="5.5"/>
    <s v="流动资金贷款"/>
    <n v="9.8000000000000007"/>
    <s v="人民币"/>
    <s v="否"/>
    <s v="2022-11-29 00:00:00"/>
    <s v="2024-06-29 00:00:00"/>
    <m/>
    <s v="89130800052816674220221129"/>
    <m/>
    <s v="R88-57921553"/>
    <s v="GUAR89130800052816674220221129891308"/>
    <n v="1"/>
    <m/>
    <s v="无"/>
    <n v="20"/>
    <n v="40"/>
    <n v="0"/>
    <n v="20"/>
    <n v="20"/>
    <n v="0"/>
    <m/>
    <s v=""/>
    <s v="网商202211"/>
    <s v="国担非专项业务"/>
    <m/>
    <s v="国担非专项业务"/>
    <m/>
    <s v="2022-12-29 14:42:44"/>
    <s v="2022-12-30 16:50:24"/>
    <s v="2022-12-09 11:25:25"/>
    <s v="刘畅之"/>
    <m/>
    <s v="省再担合规性审查通过"/>
    <s v="国担合规性审查通过"/>
    <m/>
    <n v="5.5"/>
    <n v="5.5"/>
    <n v="578"/>
    <n v="0"/>
    <n v="0"/>
    <n v="2E-3"/>
    <n v="110"/>
    <n v="110"/>
    <m/>
  </r>
  <r>
    <s v="4301122112910021"/>
    <s v="国担非专项业务"/>
    <s v="新增"/>
    <x v="7"/>
    <m/>
    <s v="湖南省融资再担保有限公司"/>
    <s v="刘共华"/>
    <s v="小微企业主"/>
    <s v="居民身份证"/>
    <s v="43250319820401221X"/>
    <m/>
    <m/>
    <s v="娄底市迅隆制冷设备有限公司"/>
    <s v="91431302MA4TB5B12H"/>
    <s v="私人控股"/>
    <s v="否"/>
    <s v="湖南省/娄底市/娄星区"/>
    <s v="制冷、空调设备制造"/>
    <s v="工业"/>
    <n v="650"/>
    <n v="400"/>
    <n v="8"/>
    <m/>
    <s v="微型企业"/>
    <s v="小微企业"/>
    <s v="7.1.1"/>
    <m/>
    <m/>
    <m/>
    <s v="浙江网商银行股份有限公司"/>
    <n v="2"/>
    <s v="流动资金贷款"/>
    <n v="9.8000000000000007"/>
    <s v="人民币"/>
    <s v="否"/>
    <s v="2022-11-29 00:00:00"/>
    <s v="2024-06-29 00:00:00"/>
    <m/>
    <s v="89130800078098817120221129"/>
    <m/>
    <s v="R88-57921553"/>
    <s v="GUAR89130800078098817120221129891308"/>
    <n v="1"/>
    <m/>
    <s v="无"/>
    <n v="20"/>
    <n v="40"/>
    <n v="0"/>
    <n v="20"/>
    <n v="20"/>
    <n v="0"/>
    <m/>
    <s v=""/>
    <s v="网商202211"/>
    <s v="国担非专项业务"/>
    <m/>
    <s v="国担非专项业务"/>
    <m/>
    <s v="2022-12-29 14:42:44"/>
    <s v="2022-12-30 16:50:24"/>
    <s v="2022-12-09 11:25:25"/>
    <s v="刘畅之"/>
    <m/>
    <s v="省再担合规性审查通过"/>
    <s v="国担合规性审查通过"/>
    <m/>
    <n v="2"/>
    <n v="2"/>
    <n v="578"/>
    <n v="0"/>
    <n v="0"/>
    <n v="2E-3"/>
    <n v="40"/>
    <n v="40"/>
    <m/>
  </r>
  <r>
    <s v="4301122112910022"/>
    <s v="国担非专项业务"/>
    <s v="新增"/>
    <x v="7"/>
    <m/>
    <s v="湖南省融资再担保有限公司"/>
    <s v="蒋冠兵"/>
    <s v="个体工商户"/>
    <s v="居民身份证"/>
    <s v="430923198104132914"/>
    <m/>
    <m/>
    <s v="安化县创远电脑科技店"/>
    <s v="92430923MA4M819U30"/>
    <s v="私人控股"/>
    <s v="否"/>
    <s v="湖南省/益阳市/安化县"/>
    <s v="计算机、软件及辅助设备零售"/>
    <s v="零售业"/>
    <n v="2"/>
    <n v="462"/>
    <n v="1"/>
    <m/>
    <s v="其他"/>
    <s v="小微企业"/>
    <m/>
    <m/>
    <m/>
    <m/>
    <s v="浙江网商银行股份有限公司"/>
    <n v="11"/>
    <s v="个人经营性贷款"/>
    <n v="8"/>
    <s v="人民币"/>
    <s v="否"/>
    <s v="2022-11-29 00:00:00"/>
    <s v="2024-06-29 00:00:00"/>
    <m/>
    <s v="89130800092482518820221129"/>
    <m/>
    <s v="R88-57921553"/>
    <s v="GUAR89130800092482518820221129891308"/>
    <n v="1"/>
    <m/>
    <s v="无"/>
    <n v="20"/>
    <n v="40"/>
    <n v="0"/>
    <n v="20"/>
    <n v="20"/>
    <n v="0"/>
    <m/>
    <s v=""/>
    <s v="网商202211"/>
    <s v="国担非专项业务"/>
    <m/>
    <s v="国担非专项业务"/>
    <m/>
    <s v="2022-12-29 14:42:44"/>
    <s v="2022-12-30 16:50:44"/>
    <s v="2022-12-09 11:25:25"/>
    <s v="刘畅之"/>
    <m/>
    <s v="省再担合规性审查通过"/>
    <s v="国担合规性审查通过"/>
    <m/>
    <n v="11"/>
    <n v="11"/>
    <n v="578"/>
    <n v="0"/>
    <n v="0"/>
    <n v="2E-3"/>
    <n v="220"/>
    <n v="220"/>
    <m/>
  </r>
  <r>
    <s v="4301122112910023"/>
    <s v="国担非专项业务"/>
    <s v="新增"/>
    <x v="7"/>
    <m/>
    <s v="湖南省融资再担保有限公司"/>
    <s v="李明顺"/>
    <s v="小微企业主"/>
    <s v="居民身份证"/>
    <s v="432922197608116919"/>
    <m/>
    <m/>
    <s v="湖南三志富士电梯有限公司"/>
    <s v="91430111MA4RY5QY11"/>
    <s v="私人控股"/>
    <s v="否"/>
    <s v="湖南省/长沙市/雨花区"/>
    <s v="其他未列明零售业"/>
    <s v="零售业"/>
    <n v="200"/>
    <n v="1E-3"/>
    <n v="1"/>
    <m/>
    <s v="微型企业"/>
    <s v="小微企业"/>
    <m/>
    <m/>
    <m/>
    <m/>
    <s v="浙江网商银行股份有限公司"/>
    <n v="4.9000000000000004"/>
    <s v="流动资金贷款"/>
    <n v="8"/>
    <s v="人民币"/>
    <s v="否"/>
    <s v="2022-11-29 00:00:00"/>
    <s v="2024-06-29 00:00:00"/>
    <m/>
    <s v="89130800099015116320221129"/>
    <m/>
    <s v="R88-57921553"/>
    <s v="GUAR89130800099015116320221129891308"/>
    <n v="1"/>
    <m/>
    <s v="无"/>
    <n v="20"/>
    <n v="40"/>
    <n v="0"/>
    <n v="20"/>
    <n v="20"/>
    <n v="0"/>
    <m/>
    <s v=""/>
    <s v="网商202211"/>
    <s v="国担非专项业务"/>
    <m/>
    <s v="国担非专项业务"/>
    <m/>
    <s v="2022-12-29 14:42:44"/>
    <s v="2022-12-30 16:50:44"/>
    <s v="2022-12-09 11:25:25"/>
    <s v="刘畅之"/>
    <m/>
    <s v="省再担合规性审查通过"/>
    <s v="国担合规性审查通过"/>
    <m/>
    <n v="4.9000000000000004"/>
    <n v="4.9000000000000004"/>
    <n v="578"/>
    <n v="0"/>
    <n v="0"/>
    <n v="2E-3"/>
    <n v="98"/>
    <n v="98"/>
    <m/>
  </r>
  <r>
    <s v="4301122112910024"/>
    <s v="国担非专项业务"/>
    <s v="新增"/>
    <x v="7"/>
    <m/>
    <s v="湖南省融资再担保有限公司"/>
    <s v="黄基文"/>
    <s v="小微企业主"/>
    <s v="居民身份证"/>
    <s v="431125198608163116"/>
    <m/>
    <m/>
    <s v="江永县基文种植家庭农场"/>
    <s v="91431125MABR3UT63Q"/>
    <s v="私人控股"/>
    <s v="否"/>
    <s v="湖南省/永州市/江永县"/>
    <s v="稻谷种植"/>
    <s v="农、林、牧、渔业"/>
    <n v="0.01"/>
    <n v="9.7066999999999997"/>
    <n v="1"/>
    <m/>
    <s v="微型企业"/>
    <s v="三农,小微企业"/>
    <m/>
    <m/>
    <m/>
    <m/>
    <s v="浙江网商银行股份有限公司"/>
    <n v="2"/>
    <s v="流动资金贷款"/>
    <n v="6.2"/>
    <s v="人民币"/>
    <s v="否"/>
    <s v="2022-11-29 00:00:00"/>
    <s v="2024-06-29 00:00:00"/>
    <m/>
    <s v="89130800242901577820221129"/>
    <m/>
    <s v="R88-57921553"/>
    <s v="GUAR89130800242901577820221129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2910025"/>
    <s v="国担非专项业务"/>
    <s v="新增"/>
    <x v="7"/>
    <m/>
    <s v="湖南省融资再担保有限公司"/>
    <s v="夏立强"/>
    <s v="小微企业主"/>
    <s v="居民身份证"/>
    <s v="430102196912231019"/>
    <m/>
    <m/>
    <s v="湖南前路邦达通信科技有限公司"/>
    <s v="91430102779033518M"/>
    <s v="私人控股"/>
    <s v="否"/>
    <s v="湖南省/长沙市/芙蓉区"/>
    <s v="工程和技术研究和试验发展"/>
    <s v="其他未列明行业"/>
    <n v="650"/>
    <n v="1500"/>
    <n v="5"/>
    <m/>
    <s v="微型企业"/>
    <s v="小微企业"/>
    <s v="2.5.5"/>
    <m/>
    <m/>
    <m/>
    <s v="浙江网商银行股份有限公司"/>
    <n v="2.5"/>
    <s v="流动资金贷款"/>
    <n v="8"/>
    <s v="人民币"/>
    <s v="否"/>
    <s v="2022-11-29 00:00:00"/>
    <s v="2024-06-29 00:00:00"/>
    <m/>
    <s v="89130800275339664220221129"/>
    <m/>
    <s v="R88-57921553"/>
    <s v="GUAR89130800275339664220221129891308"/>
    <n v="1"/>
    <m/>
    <s v="无"/>
    <n v="20"/>
    <n v="40"/>
    <n v="0"/>
    <n v="20"/>
    <n v="20"/>
    <n v="0"/>
    <m/>
    <s v=""/>
    <s v="网商202211"/>
    <s v="国担非专项业务"/>
    <m/>
    <s v="国担非专项业务"/>
    <m/>
    <s v="2022-12-29 14:42:44"/>
    <s v="2022-12-30 16:50:44"/>
    <s v="2022-12-09 11:25:25"/>
    <s v="刘畅之"/>
    <m/>
    <s v="省再担合规性审查通过"/>
    <s v="国担合规性审查通过"/>
    <m/>
    <n v="2.5"/>
    <n v="2.5"/>
    <n v="578"/>
    <n v="0"/>
    <n v="0"/>
    <n v="2E-3"/>
    <n v="50"/>
    <n v="50"/>
    <m/>
  </r>
  <r>
    <s v="4301122112910026"/>
    <s v="国担非专项业务"/>
    <s v="新增"/>
    <x v="7"/>
    <m/>
    <s v="湖南省融资再担保有限公司"/>
    <s v="陈玉辉"/>
    <s v="个体工商户"/>
    <s v="居民身份证"/>
    <s v="432503199103024101"/>
    <m/>
    <m/>
    <s v="长沙市开福区佩肤美容服务部"/>
    <s v="92430105MA4R1PYL0E"/>
    <s v="私人控股"/>
    <s v="否"/>
    <s v="湖南省/长沙市/开福区"/>
    <s v="理发及美容服务"/>
    <s v="其他未列明行业"/>
    <n v="10"/>
    <n v="307.92"/>
    <n v="5"/>
    <m/>
    <s v="其他"/>
    <s v="小微企业"/>
    <m/>
    <m/>
    <m/>
    <m/>
    <s v="浙江网商银行股份有限公司"/>
    <n v="2"/>
    <s v="个人经营性贷款"/>
    <n v="9.8000000000000007"/>
    <s v="人民币"/>
    <s v="否"/>
    <s v="2022-11-29 00:00:00"/>
    <s v="2024-06-29 00:00:00"/>
    <m/>
    <s v="89130800287620174020221129"/>
    <m/>
    <s v="R88-57921553"/>
    <s v="GUAR89130800287620174020221129891308"/>
    <n v="1"/>
    <m/>
    <s v="无"/>
    <n v="20"/>
    <n v="40"/>
    <n v="0"/>
    <n v="20"/>
    <n v="20"/>
    <n v="0"/>
    <m/>
    <s v=""/>
    <s v="网商202211"/>
    <s v="国担非专项业务"/>
    <m/>
    <s v="国担非专项业务"/>
    <m/>
    <s v="2022-12-29 14:42:44"/>
    <s v="2022-12-30 16:50:24"/>
    <s v="2022-12-09 11:25:25"/>
    <s v="刘畅之"/>
    <m/>
    <s v="省再担合规性审查通过"/>
    <s v="国担合规性审查通过"/>
    <m/>
    <n v="2"/>
    <n v="2"/>
    <n v="578"/>
    <n v="0"/>
    <n v="0"/>
    <n v="2E-3"/>
    <n v="40"/>
    <n v="40"/>
    <m/>
  </r>
  <r>
    <s v="4301122112910027"/>
    <s v="国担非专项业务"/>
    <s v="新增"/>
    <x v="7"/>
    <m/>
    <s v="湖南省融资再担保有限公司"/>
    <s v="朱小平"/>
    <s v="小微企业主"/>
    <s v="居民身份证"/>
    <s v="430321196711013533"/>
    <m/>
    <m/>
    <s v="湘潭天长工艺伞厂（普通合伙）"/>
    <s v="91430321070556514Y"/>
    <s v="私人控股"/>
    <s v="否"/>
    <s v="湖南省/湘潭市/湘潭县"/>
    <s v="其他工艺美术及礼仪用品制造"/>
    <s v="工业"/>
    <n v="300"/>
    <n v="100"/>
    <n v="4"/>
    <m/>
    <s v="微型企业"/>
    <s v="小微企业"/>
    <m/>
    <m/>
    <m/>
    <m/>
    <s v="浙江网商银行股份有限公司"/>
    <n v="3"/>
    <s v="流动资金贷款"/>
    <n v="9"/>
    <s v="人民币"/>
    <s v="否"/>
    <s v="2022-11-29 00:00:00"/>
    <s v="2024-06-29 00:00:00"/>
    <m/>
    <s v="89130800371248082020221129"/>
    <m/>
    <s v="R88-57921553"/>
    <s v="GUAR89130800371248082020221129891308"/>
    <n v="1"/>
    <m/>
    <s v="无"/>
    <n v="20"/>
    <n v="40"/>
    <n v="0"/>
    <n v="20"/>
    <n v="20"/>
    <n v="0"/>
    <m/>
    <s v=""/>
    <s v="网商202211"/>
    <s v="国担非专项业务"/>
    <m/>
    <s v="国担非专项业务"/>
    <m/>
    <s v="2022-12-29 14:42:44"/>
    <s v="2022-12-30 16:50:44"/>
    <s v="2022-12-09 11:25:25"/>
    <s v="刘畅之"/>
    <m/>
    <s v="省再担合规性审查通过"/>
    <s v="国担合规性审查通过"/>
    <m/>
    <n v="3"/>
    <n v="3"/>
    <n v="578"/>
    <n v="0"/>
    <n v="0"/>
    <n v="2E-3"/>
    <n v="60"/>
    <n v="60"/>
    <m/>
  </r>
  <r>
    <s v="4301122113010008"/>
    <s v="国担非专项业务"/>
    <s v="新增"/>
    <x v="7"/>
    <m/>
    <s v="湖南省融资再担保有限公司"/>
    <s v="邓禹"/>
    <s v="小微企业主"/>
    <s v="居民身份证"/>
    <s v="431102199107203853"/>
    <m/>
    <m/>
    <s v="永州市零陵区禹雪制冷设备有限公司"/>
    <s v="91431102MA4RF74W7M"/>
    <s v="私人控股"/>
    <s v="否"/>
    <s v="湖南省/永州市/零陵区"/>
    <s v="制冷、空调设备制造"/>
    <s v="工业"/>
    <n v="650"/>
    <n v="400"/>
    <n v="8"/>
    <m/>
    <s v="微型企业"/>
    <s v="小微企业"/>
    <s v="7.1.1"/>
    <m/>
    <m/>
    <m/>
    <s v="浙江网商银行股份有限公司"/>
    <n v="2"/>
    <s v="流动资金贷款"/>
    <n v="9.8000000000000007"/>
    <s v="人民币"/>
    <s v="否"/>
    <s v="2022-11-30 00:00:00"/>
    <s v="2024-06-30 00:00:00"/>
    <m/>
    <s v="89130800001637669120221130"/>
    <m/>
    <s v="R88-57921553"/>
    <s v="GUAR891308000016376691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3010009"/>
    <s v="国担非专项业务"/>
    <s v="新增"/>
    <x v="7"/>
    <m/>
    <s v="湖南省融资再担保有限公司"/>
    <s v="周子贤"/>
    <s v="小微企业主"/>
    <s v="居民身份证"/>
    <s v="362201198906200410"/>
    <m/>
    <m/>
    <s v="长沙市三众盈照明灯具有限公司"/>
    <s v="91430111092930837H"/>
    <s v="私人控股"/>
    <s v="否"/>
    <s v="湖南省/长沙市/雨花区"/>
    <s v="灯具、装饰物品批发"/>
    <s v="批发业"/>
    <n v="50"/>
    <n v="1500"/>
    <n v="1"/>
    <m/>
    <s v="微型企业"/>
    <s v="小微企业"/>
    <m/>
    <m/>
    <m/>
    <m/>
    <s v="浙江网商银行股份有限公司"/>
    <n v="2"/>
    <s v="流动资金贷款"/>
    <n v="9.8000000000000007"/>
    <s v="人民币"/>
    <s v="否"/>
    <s v="2022-11-30 00:00:00"/>
    <s v="2025-06-30 00:00:00"/>
    <m/>
    <s v="89130800002470671020221130"/>
    <m/>
    <s v="R88-57921553"/>
    <s v="GUAR891308000024706710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943"/>
    <n v="0"/>
    <n v="0"/>
    <n v="2E-3"/>
    <n v="40"/>
    <n v="40"/>
    <m/>
  </r>
  <r>
    <s v="4301122113010010"/>
    <s v="国担非专项业务"/>
    <s v="新增"/>
    <x v="7"/>
    <m/>
    <s v="湖南省融资再担保有限公司"/>
    <s v="刘翔"/>
    <s v="小微企业主"/>
    <s v="居民身份证"/>
    <s v="430224199106220013"/>
    <m/>
    <m/>
    <s v="湖南业勤教育科技有限公司"/>
    <s v="91430102MA4L44P3XP"/>
    <s v="私人控股"/>
    <s v="否"/>
    <s v="湖南省/长沙市/芙蓉区"/>
    <s v="信息处理和存储支持服务"/>
    <s v="软件和信息技术服务业"/>
    <n v="650"/>
    <n v="150"/>
    <n v="4"/>
    <m/>
    <s v="微型企业"/>
    <s v="小微企业"/>
    <s v="1.3.4"/>
    <m/>
    <m/>
    <m/>
    <s v="浙江网商银行股份有限公司"/>
    <n v="2"/>
    <s v="流动资金贷款"/>
    <n v="9.8000000000000007"/>
    <s v="人民币"/>
    <s v="否"/>
    <s v="2022-11-30 00:00:00"/>
    <s v="2024-06-30 00:00:00"/>
    <m/>
    <s v="89130800009630087220221130"/>
    <m/>
    <s v="R88-57921553"/>
    <s v="GUAR891308000096300872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3010011"/>
    <s v="国担非专项业务"/>
    <s v="新增"/>
    <x v="7"/>
    <m/>
    <s v="湖南省融资再担保有限公司"/>
    <s v="旷金辉"/>
    <s v="小微企业主"/>
    <s v="居民身份证"/>
    <s v="430423198712219020"/>
    <m/>
    <m/>
    <s v="长沙雄帝汽车用品有限公司"/>
    <s v="91430105MA4L5D9W5U"/>
    <s v="私人控股"/>
    <s v="否"/>
    <s v="湖南省/长沙市/开福区"/>
    <s v="其他未列明批发业"/>
    <s v="批发业"/>
    <n v="150"/>
    <n v="1500"/>
    <n v="2"/>
    <m/>
    <s v="微型企业"/>
    <s v="小微企业"/>
    <m/>
    <m/>
    <m/>
    <m/>
    <s v="浙江网商银行股份有限公司"/>
    <n v="3"/>
    <s v="流动资金贷款"/>
    <n v="9.6999999999999993"/>
    <s v="人民币"/>
    <s v="否"/>
    <s v="2022-11-30 00:00:00"/>
    <s v="2024-06-30 00:00:00"/>
    <m/>
    <s v="89130800016062630720221130"/>
    <m/>
    <s v="R88-57921553"/>
    <s v="GUAR891308000160626307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3"/>
    <n v="3"/>
    <n v="578"/>
    <n v="0"/>
    <n v="0"/>
    <n v="2E-3"/>
    <n v="60"/>
    <n v="60"/>
    <m/>
  </r>
  <r>
    <s v="4301122113010012"/>
    <s v="国担非专项业务"/>
    <s v="新增"/>
    <x v="7"/>
    <m/>
    <s v="湖南省融资再担保有限公司"/>
    <s v="陈少伟"/>
    <s v="个体工商户"/>
    <s v="居民身份证"/>
    <s v="430524198503010011"/>
    <m/>
    <m/>
    <s v="长沙市岳麓区岳麓街道肆拾娱乐酒吧"/>
    <s v="92430104MABY3C9R5M"/>
    <s v="私人控股"/>
    <s v="否"/>
    <s v="湖南省/长沙市/岳麓区"/>
    <s v="歌舞厅娱乐活动"/>
    <s v="其他未列明行业"/>
    <n v="5.9999999999999995E-4"/>
    <n v="394.5"/>
    <n v="3"/>
    <m/>
    <s v="其他"/>
    <s v="小微企业"/>
    <m/>
    <m/>
    <m/>
    <m/>
    <s v="浙江网商银行股份有限公司"/>
    <n v="2"/>
    <s v="个人经营性贷款"/>
    <n v="9.8000000000000007"/>
    <s v="人民币"/>
    <s v="否"/>
    <s v="2022-11-30 00:00:00"/>
    <s v="2024-06-30 00:00:00"/>
    <m/>
    <s v="89130800026430832120221130"/>
    <m/>
    <s v="R88-57921553"/>
    <s v="GUAR891308000264308321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3010013"/>
    <s v="国担非专项业务"/>
    <s v="新增"/>
    <x v="7"/>
    <m/>
    <s v="湖南省融资再担保有限公司"/>
    <s v="熊永祥"/>
    <s v="小微企业主"/>
    <s v="居民身份证"/>
    <s v="432522198710025178"/>
    <m/>
    <m/>
    <s v="长沙信和达智能科技有限公司"/>
    <s v="91430111MA4PE7F91M"/>
    <s v="私人控股"/>
    <s v="否"/>
    <s v="湖南省/长沙市/雨花区"/>
    <s v="其他未列明专业技术服务业"/>
    <s v="其他未列明行业"/>
    <n v="50"/>
    <n v="25"/>
    <n v="4"/>
    <m/>
    <s v="微型企业"/>
    <s v="小微企业"/>
    <m/>
    <m/>
    <m/>
    <m/>
    <s v="浙江网商银行股份有限公司"/>
    <n v="9"/>
    <s v="流动资金贷款"/>
    <n v="8"/>
    <s v="人民币"/>
    <s v="否"/>
    <s v="2022-11-30 00:00:00"/>
    <s v="2024-06-30 00:00:00"/>
    <m/>
    <s v="89130800043817960720221130"/>
    <m/>
    <s v="R88-57921553"/>
    <s v="GUAR891308000438179607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9"/>
    <n v="9"/>
    <n v="578"/>
    <n v="0"/>
    <n v="0"/>
    <n v="2E-3"/>
    <n v="180"/>
    <n v="180"/>
    <m/>
  </r>
  <r>
    <s v="4301122113010014"/>
    <s v="国担非专项业务"/>
    <s v="新增"/>
    <x v="7"/>
    <m/>
    <s v="湖南省融资再担保有限公司"/>
    <s v="刘稳"/>
    <s v="小微企业主"/>
    <s v="居民身份证"/>
    <s v="430722199006056716"/>
    <m/>
    <m/>
    <s v="常德市裕领电子商务有限公司"/>
    <s v="91430722MA4Q2W0Q93"/>
    <s v="私人控股"/>
    <s v="否"/>
    <s v="湖南省/常德市/汉寿县"/>
    <s v="贸易代理"/>
    <s v="批发业"/>
    <n v="50"/>
    <n v="1500"/>
    <n v="1"/>
    <m/>
    <s v="微型企业"/>
    <s v="小微企业"/>
    <m/>
    <m/>
    <m/>
    <m/>
    <s v="浙江网商银行股份有限公司"/>
    <n v="3"/>
    <s v="流动资金贷款"/>
    <n v="9.8000000000000007"/>
    <s v="人民币"/>
    <s v="否"/>
    <s v="2022-11-30 00:00:00"/>
    <s v="2024-06-30 00:00:00"/>
    <m/>
    <s v="89130800053611429420221130"/>
    <m/>
    <s v="R88-57921553"/>
    <s v="GUAR891308000536114294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3"/>
    <n v="3"/>
    <n v="578"/>
    <n v="0"/>
    <n v="0"/>
    <n v="2E-3"/>
    <n v="60"/>
    <n v="60"/>
    <m/>
  </r>
  <r>
    <s v="4301122113010015"/>
    <s v="国担非专项业务"/>
    <s v="新增"/>
    <x v="7"/>
    <m/>
    <s v="湖南省融资再担保有限公司"/>
    <s v="陈一星"/>
    <s v="小微企业主"/>
    <s v="居民身份证"/>
    <s v="142631198101157012"/>
    <m/>
    <m/>
    <s v="娄底市赫柏星空酒店管理有限公司"/>
    <s v="91431302MA7ARTW5X7"/>
    <s v="私人控股"/>
    <s v="否"/>
    <s v="湖南省/娄底市/娄星区"/>
    <s v="民宿服务"/>
    <s v="住宿业"/>
    <n v="150"/>
    <n v="75"/>
    <n v="2"/>
    <m/>
    <s v="微型企业"/>
    <s v="小微企业"/>
    <m/>
    <m/>
    <m/>
    <m/>
    <s v="浙江网商银行股份有限公司"/>
    <n v="2"/>
    <s v="流动资金贷款"/>
    <n v="9.8000000000000007"/>
    <s v="人民币"/>
    <s v="否"/>
    <s v="2022-11-30 00:00:00"/>
    <s v="2024-06-30 00:00:00"/>
    <m/>
    <s v="89130800056639563420221130"/>
    <m/>
    <s v="R88-57921553"/>
    <s v="GUAR891308000566395634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3010016"/>
    <s v="国担非专项业务"/>
    <s v="新增"/>
    <x v="7"/>
    <m/>
    <s v="湖南省融资再担保有限公司"/>
    <s v="苏楼梦"/>
    <s v="小微企业主"/>
    <s v="居民身份证"/>
    <s v="430626198111027218"/>
    <m/>
    <m/>
    <s v="湖南雅特纸业有限公司"/>
    <s v="91430100678043119B"/>
    <s v="私人控股"/>
    <s v="否"/>
    <s v="湖南省/长沙市/岳麓区"/>
    <s v="其他文化用品批发"/>
    <s v="批发业"/>
    <n v="650"/>
    <n v="1500"/>
    <n v="2"/>
    <m/>
    <s v="微型企业"/>
    <s v="小微企业"/>
    <m/>
    <m/>
    <m/>
    <m/>
    <s v="浙江网商银行股份有限公司"/>
    <n v="2"/>
    <s v="流动资金贷款"/>
    <n v="8"/>
    <s v="人民币"/>
    <s v="否"/>
    <s v="2022-11-30 00:00:00"/>
    <s v="2024-06-30 00:00:00"/>
    <m/>
    <s v="89130800058756575520221130"/>
    <m/>
    <s v="R88-57921553"/>
    <s v="GUAR891308000587565755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3010017"/>
    <s v="国担非专项业务"/>
    <s v="新增"/>
    <x v="7"/>
    <m/>
    <s v="湖南省融资再担保有限公司"/>
    <s v="钟华"/>
    <s v="小微企业主"/>
    <s v="居民身份证"/>
    <s v="432502198309250031"/>
    <m/>
    <m/>
    <s v="冷水江市星月网吧"/>
    <s v="91431381MA4L56K63X"/>
    <s v="私人控股"/>
    <s v="否"/>
    <s v="湖南省/娄底市/冷水江市"/>
    <s v="互联网搜索服务"/>
    <s v="信息传输业"/>
    <n v="650"/>
    <n v="150"/>
    <n v="3"/>
    <m/>
    <s v="微型企业"/>
    <s v="小微企业"/>
    <s v="1.4.4"/>
    <m/>
    <m/>
    <m/>
    <s v="浙江网商银行股份有限公司"/>
    <n v="2"/>
    <s v="流动资金贷款"/>
    <n v="8"/>
    <s v="人民币"/>
    <s v="否"/>
    <s v="2022-11-30 00:00:00"/>
    <s v="2024-06-30 00:00:00"/>
    <m/>
    <s v="89130800059750037120221130"/>
    <m/>
    <s v="R88-57921553"/>
    <s v="GUAR891308000597500371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3010018"/>
    <s v="国担非专项业务"/>
    <s v="新增"/>
    <x v="7"/>
    <m/>
    <s v="湖南省融资再担保有限公司"/>
    <s v="莫永强"/>
    <s v="小微企业主"/>
    <s v="居民身份证"/>
    <s v="430321198108233557"/>
    <m/>
    <m/>
    <s v="长沙忆湘餐饮管理有限公司"/>
    <s v="91430102MABMTXDQ0P"/>
    <s v="私人控股"/>
    <s v="否"/>
    <s v="湖南省/长沙市/芙蓉区"/>
    <s v="正餐服务"/>
    <s v="餐饮业"/>
    <n v="50"/>
    <n v="25"/>
    <n v="3"/>
    <m/>
    <s v="微型企业"/>
    <s v="小微企业"/>
    <m/>
    <m/>
    <m/>
    <m/>
    <s v="浙江网商银行股份有限公司"/>
    <n v="5"/>
    <s v="流动资金贷款"/>
    <n v="8"/>
    <s v="人民币"/>
    <s v="否"/>
    <s v="2022-11-30 00:00:00"/>
    <s v="2025-06-30 00:00:00"/>
    <m/>
    <s v="89130800067689680920221130"/>
    <m/>
    <s v="R88-57921553"/>
    <s v="GUAR891308000676896809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5"/>
    <n v="5"/>
    <n v="943"/>
    <n v="0"/>
    <n v="0"/>
    <n v="2E-3"/>
    <n v="100"/>
    <n v="100"/>
    <m/>
  </r>
  <r>
    <s v="4301122113010019"/>
    <s v="国担非专项业务"/>
    <s v="新增"/>
    <x v="7"/>
    <m/>
    <s v="湖南省融资再担保有限公司"/>
    <s v="罗陈鑫"/>
    <s v="个体工商户"/>
    <s v="居民身份证"/>
    <s v="430421198602267213"/>
    <m/>
    <m/>
    <s v="衡山县博鑫商行"/>
    <s v="92430423MA4N9HXHXU"/>
    <s v="私人控股"/>
    <s v="否"/>
    <s v="湖南省/衡阳市/衡山县"/>
    <s v="其他食品零售"/>
    <s v="零售业"/>
    <n v="10"/>
    <n v="478"/>
    <n v="3"/>
    <m/>
    <s v="其他"/>
    <s v="小微企业"/>
    <m/>
    <m/>
    <m/>
    <m/>
    <s v="浙江网商银行股份有限公司"/>
    <n v="3.6"/>
    <s v="个人经营性贷款"/>
    <n v="8"/>
    <s v="人民币"/>
    <s v="否"/>
    <s v="2022-11-30 00:00:00"/>
    <s v="2024-06-30 00:00:00"/>
    <m/>
    <s v="89130800070592809920221130"/>
    <m/>
    <s v="R88-57921553"/>
    <s v="GUAR89130800070592809920221130891308"/>
    <n v="1"/>
    <m/>
    <s v="无"/>
    <n v="20"/>
    <n v="40"/>
    <n v="0"/>
    <n v="20"/>
    <n v="20"/>
    <n v="0"/>
    <m/>
    <s v=""/>
    <s v="网商202211"/>
    <s v="国担非专项业务"/>
    <m/>
    <s v="国担非专项业务"/>
    <m/>
    <s v="2022-12-29 14:42:44"/>
    <s v="2022-12-30 16:50:24"/>
    <s v="2022-12-09 11:25:25"/>
    <s v="刘畅之"/>
    <m/>
    <s v="省再担合规性审查通过"/>
    <s v="国担合规性审查通过"/>
    <m/>
    <n v="3.6"/>
    <n v="3.6"/>
    <n v="578"/>
    <n v="0"/>
    <n v="0"/>
    <n v="2E-3"/>
    <n v="72"/>
    <n v="72"/>
    <m/>
  </r>
  <r>
    <s v="4301122113010020"/>
    <s v="国担非专项业务"/>
    <s v="新增"/>
    <x v="7"/>
    <m/>
    <s v="湖南省融资再担保有限公司"/>
    <s v="黄自炼"/>
    <s v="小微企业主"/>
    <s v="居民身份证"/>
    <s v="430124198610137016"/>
    <m/>
    <m/>
    <s v="长沙德之圣农产品销售有限公司"/>
    <s v="914301243205883331"/>
    <s v="私人控股"/>
    <s v="否"/>
    <s v="湖南省/长沙市/宁乡市"/>
    <s v="肉、禽、蛋、奶及水产品批发"/>
    <s v="批发业"/>
    <n v="650"/>
    <n v="1500"/>
    <n v="1"/>
    <m/>
    <s v="微型企业"/>
    <s v="小微企业"/>
    <m/>
    <m/>
    <m/>
    <m/>
    <s v="浙江网商银行股份有限公司"/>
    <n v="2"/>
    <s v="流动资金贷款"/>
    <n v="9.8000000000000007"/>
    <s v="人民币"/>
    <s v="否"/>
    <s v="2022-11-30 00:00:00"/>
    <s v="2024-06-30 00:00:00"/>
    <m/>
    <s v="89130800095560659420221130"/>
    <m/>
    <s v="R88-57921553"/>
    <s v="GUAR89130800095560659420221130891308"/>
    <n v="1"/>
    <m/>
    <s v="无"/>
    <n v="20"/>
    <n v="40"/>
    <n v="0"/>
    <n v="20"/>
    <n v="20"/>
    <n v="0"/>
    <m/>
    <s v=""/>
    <s v="网商202211"/>
    <s v="国担非专项业务"/>
    <m/>
    <s v="国担非专项业务"/>
    <m/>
    <s v="2022-12-29 14:42:44"/>
    <s v="2022-12-30 16:50:24"/>
    <s v="2022-12-09 11:25:25"/>
    <s v="刘畅之"/>
    <m/>
    <s v="省再担合规性审查通过"/>
    <s v="国担合规性审查通过"/>
    <m/>
    <n v="2"/>
    <n v="2"/>
    <n v="578"/>
    <n v="0"/>
    <n v="0"/>
    <n v="2E-3"/>
    <n v="40"/>
    <n v="40"/>
    <m/>
  </r>
  <r>
    <s v="4301122113010021"/>
    <s v="国担非专项业务"/>
    <s v="新增"/>
    <x v="7"/>
    <m/>
    <s v="湖南省融资再担保有限公司"/>
    <s v="杨细友"/>
    <s v="小微企业主"/>
    <s v="居民身份证"/>
    <s v="430123196912193317"/>
    <m/>
    <m/>
    <s v="长沙市涵涵教育咨询有限公司"/>
    <s v="91430102351681725D"/>
    <s v="私人控股"/>
    <s v="否"/>
    <s v="湖南省/长沙市/芙蓉区"/>
    <s v="其他未列明商务服务业"/>
    <s v="租赁和商务服务业"/>
    <n v="50"/>
    <n v="25"/>
    <n v="3"/>
    <m/>
    <s v="微型企业"/>
    <s v="小微企业"/>
    <m/>
    <m/>
    <m/>
    <m/>
    <s v="浙江网商银行股份有限公司"/>
    <n v="2"/>
    <s v="流动资金贷款"/>
    <n v="9"/>
    <s v="人民币"/>
    <s v="否"/>
    <s v="2022-11-30 00:00:00"/>
    <s v="2024-06-30 00:00:00"/>
    <m/>
    <s v="89130800099691782220221130"/>
    <m/>
    <s v="R88-57921553"/>
    <s v="GUAR89130800099691782220221130891308"/>
    <n v="1"/>
    <m/>
    <s v="无"/>
    <n v="20"/>
    <n v="40"/>
    <n v="0"/>
    <n v="20"/>
    <n v="20"/>
    <n v="0"/>
    <m/>
    <s v=""/>
    <s v="网商202211"/>
    <s v="国担非专项业务"/>
    <m/>
    <s v="国担非专项业务"/>
    <m/>
    <s v="2022-12-29 14:42:44"/>
    <s v="2022-12-30 16:50:24"/>
    <s v="2022-12-09 11:25:25"/>
    <s v="刘畅之"/>
    <m/>
    <s v="省再担合规性审查通过"/>
    <s v="国担合规性审查通过"/>
    <m/>
    <n v="2"/>
    <n v="2"/>
    <n v="578"/>
    <n v="0"/>
    <n v="0"/>
    <n v="2E-3"/>
    <n v="40"/>
    <n v="40"/>
    <m/>
  </r>
  <r>
    <s v="4301122113010022"/>
    <s v="国担非专项业务"/>
    <s v="新增"/>
    <x v="7"/>
    <m/>
    <s v="湖南省融资再担保有限公司"/>
    <s v="刘燕"/>
    <s v="小微企业主"/>
    <s v="居民身份证"/>
    <s v="43072619920423462X"/>
    <m/>
    <m/>
    <s v="长沙市逸朗酒店管理有限公司"/>
    <s v="91430103MA4QF0RR27"/>
    <s v="私人控股"/>
    <s v="否"/>
    <s v="湖南省/长沙市/天心区"/>
    <s v="企业总部管理"/>
    <s v="租赁和商务服务业"/>
    <n v="150"/>
    <n v="25"/>
    <n v="3"/>
    <m/>
    <s v="微型企业"/>
    <s v="小微企业"/>
    <m/>
    <m/>
    <m/>
    <m/>
    <s v="浙江网商银行股份有限公司"/>
    <n v="2"/>
    <s v="流动资金贷款"/>
    <n v="9.8000000000000007"/>
    <s v="人民币"/>
    <s v="否"/>
    <s v="2022-11-30 00:00:00"/>
    <s v="2024-06-30 00:00:00"/>
    <m/>
    <s v="89130800123861239620221130"/>
    <m/>
    <s v="R88-57921553"/>
    <s v="GUAR891308001238612396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3010023"/>
    <s v="国担非专项业务"/>
    <s v="新增"/>
    <x v="7"/>
    <m/>
    <s v="湖南省融资再担保有限公司"/>
    <s v="谢冰婷"/>
    <s v="个体工商户"/>
    <s v="居民身份证"/>
    <s v="430424199008042349"/>
    <m/>
    <m/>
    <s v="衡东县艾优舞蹈工作室"/>
    <s v="92430424MABWGYCA44"/>
    <s v="私人控股"/>
    <s v="否"/>
    <s v="湖南省/衡阳市/衡东县"/>
    <s v="其他居民服务业"/>
    <s v="其他未列明行业"/>
    <n v="0.01"/>
    <n v="186"/>
    <n v="4"/>
    <m/>
    <s v="其他"/>
    <s v="小微企业"/>
    <m/>
    <m/>
    <m/>
    <m/>
    <s v="浙江网商银行股份有限公司"/>
    <n v="2.8"/>
    <s v="个人经营性贷款"/>
    <n v="9.8000000000000007"/>
    <s v="人民币"/>
    <s v="否"/>
    <s v="2022-11-30 00:00:00"/>
    <s v="2024-06-30 00:00:00"/>
    <m/>
    <s v="89130800168981255220221130"/>
    <m/>
    <s v="R88-57921553"/>
    <s v="GUAR891308001689812552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2.8"/>
    <n v="2.8"/>
    <n v="578"/>
    <n v="0"/>
    <n v="0"/>
    <n v="2E-3"/>
    <n v="56"/>
    <n v="56"/>
    <m/>
  </r>
  <r>
    <s v="4301122113010024"/>
    <s v="国担非专项业务"/>
    <s v="新增"/>
    <x v="7"/>
    <m/>
    <s v="湖南省融资再担保有限公司"/>
    <s v="张应祥"/>
    <s v="小微企业主"/>
    <s v="居民身份证"/>
    <s v="432423196310292316"/>
    <m/>
    <m/>
    <s v="汉寿县洲口镇小港农资服务中心"/>
    <s v="91430722MA4LDXBL66"/>
    <s v="私人控股"/>
    <s v="否"/>
    <s v="湖南省/常德市/汉寿县"/>
    <s v="其他综合零售"/>
    <s v="零售业"/>
    <n v="50"/>
    <n v="463"/>
    <n v="1"/>
    <m/>
    <s v="微型企业"/>
    <s v="小微企业"/>
    <m/>
    <m/>
    <m/>
    <m/>
    <s v="浙江网商银行股份有限公司"/>
    <n v="2"/>
    <s v="流动资金贷款"/>
    <n v="8"/>
    <s v="人民币"/>
    <s v="否"/>
    <s v="2022-11-30 00:00:00"/>
    <s v="2024-06-30 00:00:00"/>
    <m/>
    <s v="89130800169097377220221130"/>
    <m/>
    <s v="R88-57921553"/>
    <s v="GUAR891308001690973772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3010025"/>
    <s v="国担非专项业务"/>
    <s v="新增"/>
    <x v="7"/>
    <m/>
    <s v="湖南省融资再担保有限公司"/>
    <s v="伍志"/>
    <s v="小微企业主"/>
    <s v="居民身份证"/>
    <s v="430481197107262118"/>
    <m/>
    <m/>
    <s v="衡阳市一体商贸有限公司立新分公司"/>
    <s v="91430408MA4L1DU99N"/>
    <s v="私人控股"/>
    <s v="否"/>
    <s v="湖南省/衡阳市/蒸湘区"/>
    <s v="文具用品零售"/>
    <s v="零售业"/>
    <n v="0.01"/>
    <n v="50"/>
    <n v="1"/>
    <m/>
    <s v="微型企业"/>
    <s v="小微企业"/>
    <m/>
    <m/>
    <m/>
    <m/>
    <s v="浙江网商银行股份有限公司"/>
    <n v="70"/>
    <s v="流动资金贷款"/>
    <n v="8"/>
    <s v="人民币"/>
    <s v="否"/>
    <s v="2022-11-30 00:00:00"/>
    <s v="2024-06-30 00:00:00"/>
    <m/>
    <s v="89130800206805532220221130"/>
    <m/>
    <s v="R88-57921553"/>
    <s v="GUAR891308002068055322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70"/>
    <n v="70"/>
    <n v="578"/>
    <n v="0"/>
    <n v="0"/>
    <n v="2E-3"/>
    <n v="1400"/>
    <n v="1400"/>
    <m/>
  </r>
  <r>
    <s v="4301122113010026"/>
    <s v="国担非专项业务"/>
    <s v="新增"/>
    <x v="7"/>
    <m/>
    <s v="湖南省融资再担保有限公司"/>
    <s v="陈红宁"/>
    <s v="个体工商户"/>
    <s v="居民身份证"/>
    <s v="430726197404250019"/>
    <m/>
    <m/>
    <s v="石门县好想你枣店"/>
    <s v="92430726MA4M332L3R"/>
    <s v="私人控股"/>
    <s v="否"/>
    <s v="湖南省/常德市/石门县"/>
    <s v="酒、饮料及茶叶零售"/>
    <s v="零售业"/>
    <n v="5"/>
    <n v="468"/>
    <n v="2"/>
    <m/>
    <s v="其他"/>
    <s v="小微企业"/>
    <m/>
    <m/>
    <m/>
    <m/>
    <s v="浙江网商银行股份有限公司"/>
    <n v="2"/>
    <s v="个人经营性贷款"/>
    <n v="9.8000000000000007"/>
    <s v="人民币"/>
    <s v="否"/>
    <s v="2022-11-30 00:00:00"/>
    <s v="2024-06-30 00:00:00"/>
    <m/>
    <s v="89130800217506672520221130"/>
    <m/>
    <s v="R88-57921553"/>
    <s v="GUAR891308002175066725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3010027"/>
    <s v="国担非专项业务"/>
    <s v="新增"/>
    <x v="7"/>
    <m/>
    <s v="湖南省融资再担保有限公司"/>
    <s v="陈林"/>
    <s v="小微企业主"/>
    <s v="居民身份证"/>
    <s v="430122198105055519"/>
    <m/>
    <m/>
    <s v="湖南思远机械设备租赁有限公司"/>
    <s v="91430112MA4RKQB84C"/>
    <s v="私人控股"/>
    <s v="否"/>
    <s v="湖南省/长沙市/望城区"/>
    <s v="建筑工程机械与设备经营租赁"/>
    <s v="租赁和商务服务业"/>
    <n v="200"/>
    <n v="1500"/>
    <n v="5"/>
    <m/>
    <s v="微型企业"/>
    <s v="小微企业"/>
    <m/>
    <m/>
    <m/>
    <m/>
    <s v="浙江网商银行股份有限公司"/>
    <n v="2"/>
    <s v="流动资金贷款"/>
    <n v="9"/>
    <s v="人民币"/>
    <s v="否"/>
    <s v="2022-11-30 00:00:00"/>
    <s v="2024-06-30 00:00:00"/>
    <m/>
    <s v="89130800245187222420221130"/>
    <m/>
    <s v="R88-57921553"/>
    <s v="GUAR891308002451872224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3010028"/>
    <s v="国担非专项业务"/>
    <s v="新增"/>
    <x v="7"/>
    <m/>
    <s v="湖南省融资再担保有限公司"/>
    <s v="钟小龙"/>
    <s v="小微企业主"/>
    <s v="居民身份证"/>
    <s v="430526197901090510"/>
    <m/>
    <m/>
    <s v="武冈市华平贸易有限公司"/>
    <s v="91430581MA4L5W3C5C"/>
    <s v="私人控股"/>
    <s v="否"/>
    <s v="湖南省/邵阳市/武冈市"/>
    <s v="其他综合零售"/>
    <s v="零售业"/>
    <n v="100"/>
    <n v="463"/>
    <n v="1"/>
    <m/>
    <s v="微型企业"/>
    <s v="小微企业"/>
    <m/>
    <m/>
    <m/>
    <m/>
    <s v="浙江网商银行股份有限公司"/>
    <n v="4"/>
    <s v="流动资金贷款"/>
    <n v="9.8000000000000007"/>
    <s v="人民币"/>
    <s v="否"/>
    <s v="2022-11-30 00:00:00"/>
    <s v="2024-06-30 00:00:00"/>
    <m/>
    <s v="89130800261869098220221130"/>
    <m/>
    <s v="R88-57921553"/>
    <s v="GUAR891308002618690982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4"/>
    <n v="4"/>
    <n v="578"/>
    <n v="0"/>
    <n v="0"/>
    <n v="2E-3"/>
    <n v="80"/>
    <n v="80"/>
    <m/>
  </r>
  <r>
    <s v="4301122113010029"/>
    <s v="国担非专项业务"/>
    <s v="新增"/>
    <x v="7"/>
    <m/>
    <s v="湖南省融资再担保有限公司"/>
    <s v="王立明"/>
    <s v="小微企业主"/>
    <s v="居民身份证"/>
    <s v="430981198810216916"/>
    <m/>
    <m/>
    <s v="湖南盛福机械设备有限公司"/>
    <s v="91430102MA4T41JT3C"/>
    <s v="私人控股"/>
    <s v="否"/>
    <s v="湖南省/长沙市/芙蓉区"/>
    <s v="建筑工程机械与设备经营租赁"/>
    <s v="租赁和商务服务业"/>
    <n v="150"/>
    <n v="1500"/>
    <n v="5"/>
    <m/>
    <s v="微型企业"/>
    <s v="小微企业"/>
    <m/>
    <m/>
    <m/>
    <m/>
    <s v="浙江网商银行股份有限公司"/>
    <n v="2"/>
    <s v="流动资金贷款"/>
    <n v="9.8000000000000007"/>
    <s v="人民币"/>
    <s v="否"/>
    <s v="2022-11-30 00:00:00"/>
    <s v="2024-06-30 00:00:00"/>
    <m/>
    <s v="89130800291428324020221130"/>
    <m/>
    <s v="R88-57921553"/>
    <s v="GUAR891308002914283240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3010030"/>
    <s v="国担非专项业务"/>
    <s v="新增"/>
    <x v="7"/>
    <m/>
    <s v="湖南省融资再担保有限公司"/>
    <s v="匡艳"/>
    <s v="小微企业主"/>
    <s v="居民身份证"/>
    <s v="430524198108060027"/>
    <m/>
    <m/>
    <s v="隆回县神州大药房"/>
    <s v="91430524MA4R86AD95"/>
    <s v="私人控股"/>
    <s v="否"/>
    <s v="湖南省/邵阳市/隆回县"/>
    <s v="西药零售"/>
    <s v="零售业"/>
    <n v="50"/>
    <n v="348.24"/>
    <n v="1"/>
    <m/>
    <s v="微型企业"/>
    <s v="小微企业"/>
    <m/>
    <m/>
    <m/>
    <m/>
    <s v="浙江网商银行股份有限公司"/>
    <n v="2"/>
    <s v="流动资金贷款"/>
    <n v="9.8000000000000007"/>
    <s v="人民币"/>
    <s v="否"/>
    <s v="2022-11-30 00:00:00"/>
    <s v="2024-06-30 00:00:00"/>
    <m/>
    <s v="89130800318811837520221130"/>
    <m/>
    <s v="R88-57921553"/>
    <s v="GUAR891308003188118375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2"/>
    <n v="2"/>
    <n v="578"/>
    <n v="0"/>
    <n v="0"/>
    <n v="2E-3"/>
    <n v="40"/>
    <n v="40"/>
    <m/>
  </r>
  <r>
    <s v="4301122113010031"/>
    <s v="国担非专项业务"/>
    <s v="新增"/>
    <x v="7"/>
    <m/>
    <s v="湖南省融资再担保有限公司"/>
    <s v="朱清"/>
    <s v="小微企业主"/>
    <s v="居民身份证"/>
    <s v="430122198709207122"/>
    <m/>
    <m/>
    <s v="湖南税桥财税咨询有限公司"/>
    <s v="91430112MA4PC8H37K"/>
    <s v="私人控股"/>
    <s v="否"/>
    <s v="湖南省/长沙市/望城区"/>
    <s v="会计、审计及税务服务"/>
    <s v="租赁和商务服务业"/>
    <n v="12"/>
    <n v="300"/>
    <n v="3"/>
    <m/>
    <s v="微型企业"/>
    <s v="小微企业"/>
    <s v="7.1.7"/>
    <m/>
    <m/>
    <m/>
    <s v="浙江网商银行股份有限公司"/>
    <n v="10"/>
    <s v="流动资金贷款"/>
    <n v="9.8000000000000007"/>
    <s v="人民币"/>
    <s v="否"/>
    <s v="2022-11-30 00:00:00"/>
    <s v="2024-06-30 00:00:00"/>
    <m/>
    <s v="89130800422934212020221130"/>
    <m/>
    <s v="R88-57921553"/>
    <s v="GUAR891308004229342120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10"/>
    <n v="10"/>
    <n v="578"/>
    <n v="0"/>
    <n v="0"/>
    <n v="2E-3"/>
    <n v="200"/>
    <n v="200"/>
    <m/>
  </r>
  <r>
    <s v="4301122113010032"/>
    <s v="国担非专项业务"/>
    <s v="新增"/>
    <x v="7"/>
    <m/>
    <s v="湖南省融资再担保有限公司"/>
    <s v="雷细银"/>
    <s v="小微企业主"/>
    <s v="居民身份证"/>
    <s v="432822197410050031"/>
    <m/>
    <m/>
    <s v="桂阳爱林依山生态农业开发有限公司"/>
    <s v="91431021MA4M4UUY7N"/>
    <s v="私人控股"/>
    <s v="否"/>
    <s v="湖南省/郴州市/桂阳县"/>
    <s v="花卉种植"/>
    <s v="农、林、牧、渔业"/>
    <n v="359"/>
    <n v="12"/>
    <n v="1"/>
    <m/>
    <s v="微型企业"/>
    <s v="三农,小微企业"/>
    <m/>
    <m/>
    <m/>
    <m/>
    <s v="浙江网商银行股份有限公司"/>
    <n v="19.8"/>
    <s v="流动资金贷款"/>
    <n v="6.2"/>
    <s v="人民币"/>
    <s v="否"/>
    <s v="2022-11-30 00:00:00"/>
    <s v="2024-06-30 00:00:00"/>
    <m/>
    <s v="89130800543702534420221130"/>
    <m/>
    <s v="R88-57921553"/>
    <s v="GUAR89130800543702534420221130891308"/>
    <n v="1"/>
    <m/>
    <s v="无"/>
    <n v="20"/>
    <n v="40"/>
    <n v="0"/>
    <n v="20"/>
    <n v="20"/>
    <n v="0"/>
    <m/>
    <s v=""/>
    <s v="网商202211"/>
    <s v="国担非专项业务"/>
    <m/>
    <s v="国担非专项业务"/>
    <m/>
    <s v="2022-12-29 14:42:44"/>
    <s v="2022-12-30 16:50:44"/>
    <s v="2022-12-09 11:25:25"/>
    <s v="刘畅之"/>
    <m/>
    <s v="省再担合规性审查通过"/>
    <s v="国担合规性审查通过"/>
    <m/>
    <n v="19.8"/>
    <n v="19.8"/>
    <n v="578"/>
    <n v="0"/>
    <n v="0"/>
    <n v="2E-3"/>
    <n v="396"/>
    <n v="396"/>
    <m/>
  </r>
  <r>
    <s v="4303522110310001"/>
    <s v="国担非专项业务"/>
    <s v="新增"/>
    <x v="19"/>
    <s v=""/>
    <s v="湖南省融资再担保有限公司"/>
    <s v="王超"/>
    <s v="小微企业主"/>
    <s v="居民身份证"/>
    <s v="430702198510194018"/>
    <m/>
    <m/>
    <s v="常德市品尚家具有限公司"/>
    <s v="914307020813731312"/>
    <s v="私人控股"/>
    <s v="是"/>
    <s v="湖南省/常德市/武陵区"/>
    <s v="家具零售"/>
    <s v="零售业"/>
    <n v="851"/>
    <n v="490"/>
    <n v="8"/>
    <m/>
    <s v="微型企业"/>
    <s v="小微企业"/>
    <s v=""/>
    <m/>
    <m/>
    <m/>
    <s v="兴业银行常德分行"/>
    <n v="50"/>
    <s v="个人经营性贷款"/>
    <n v="3.9"/>
    <s v="人民币"/>
    <s v="否"/>
    <s v="2022-11-03 00:00:00"/>
    <s v="2025-11-03 00:00:00"/>
    <m/>
    <s v="362200648210000"/>
    <s v="无编号"/>
    <s v="362200648204001"/>
    <s v="常美担最委担（2022200）16001号"/>
    <n v="1"/>
    <m/>
    <s v="自然人保证,企业保证"/>
    <n v="20"/>
    <n v="40"/>
    <n v="0"/>
    <n v="20"/>
    <n v="20"/>
    <n v="0"/>
    <m/>
    <s v=""/>
    <m/>
    <s v="国担非专项业务"/>
    <s v=""/>
    <s v="国担非专项业务"/>
    <m/>
    <s v="2022-12-19 15:39:48"/>
    <s v="2022-12-30 16:48:46"/>
    <s v="2022-12-09 15:31:14"/>
    <s v="周燕芳"/>
    <m/>
    <s v="省再担合规性审查通过"/>
    <s v="国担合规性审查通过"/>
    <m/>
    <n v="50"/>
    <n v="50"/>
    <n v="1096"/>
    <n v="0"/>
    <n v="0"/>
    <n v="2E-3"/>
    <n v="1000"/>
    <n v="1000"/>
    <m/>
  </r>
  <r>
    <s v="4303522111000001"/>
    <s v="国担非专项业务"/>
    <s v="新增"/>
    <x v="19"/>
    <s v=""/>
    <s v="湖南省融资再担保有限公司"/>
    <s v="常德云港生物科技股份有限公司"/>
    <s v="企业"/>
    <s v="统一社会信用代码"/>
    <s v="91430703617088444T"/>
    <m/>
    <m/>
    <m/>
    <m/>
    <s v="私人控股"/>
    <s v="是"/>
    <s v="湖南省/常德市/常德经开区"/>
    <s v="生物药品制造"/>
    <s v="工业"/>
    <n v="27720"/>
    <n v="15298"/>
    <n v="230"/>
    <m/>
    <s v="小型企业"/>
    <s v="战略新兴产业"/>
    <s v="4.1.1"/>
    <s v="邓家国"/>
    <s v="居民身份证"/>
    <s v="432421196412171512"/>
    <s v="兴业银行常德分行"/>
    <n v="500"/>
    <s v="流动资金贷款"/>
    <n v="4.5"/>
    <s v="人民币"/>
    <s v="否"/>
    <s v="2022-11-10 00:00:00"/>
    <s v="2023-11-09 00:00:00"/>
    <m/>
    <s v="G001368222220221101010"/>
    <s v="无编号"/>
    <s v="G001368222220221101013"/>
    <s v="常美担委担【2022205】11001号"/>
    <n v="1"/>
    <m/>
    <s v="自然人保证,企业保证"/>
    <n v="20"/>
    <n v="40"/>
    <n v="0"/>
    <n v="20"/>
    <n v="20"/>
    <n v="0"/>
    <m/>
    <s v="高新企业"/>
    <m/>
    <s v="国担非专项业务"/>
    <s v=""/>
    <s v="国担非专项业务"/>
    <m/>
    <s v="2022-12-19 15:39:48"/>
    <s v="2022-12-30 16:48:46"/>
    <s v="2022-12-09 15:43:04"/>
    <s v="周燕芳"/>
    <m/>
    <s v="省再担合规性审查通过"/>
    <s v="国担合规性审查通过"/>
    <m/>
    <n v="500"/>
    <n v="500"/>
    <n v="364"/>
    <n v="0"/>
    <n v="0"/>
    <n v="2E-3"/>
    <n v="9972.6"/>
    <n v="9972.6"/>
    <m/>
  </r>
  <r>
    <s v="4305122120110001"/>
    <s v="国担非专项业务"/>
    <s v="展期"/>
    <x v="6"/>
    <s v=""/>
    <s v="湖南省融资再担保有限公司"/>
    <s v="李艳芳"/>
    <s v="小微企业主"/>
    <s v="居民身份证"/>
    <s v="431224198801122921"/>
    <m/>
    <m/>
    <s v="怀化大众混凝土有限公司"/>
    <s v="91431221077173073P"/>
    <s v="私人控股"/>
    <s v="否"/>
    <s v="湖南省/怀化市/中方县"/>
    <s v="砼结构构件制造"/>
    <s v="零售业"/>
    <n v="5001.7"/>
    <n v="6957.03"/>
    <n v="46"/>
    <n v="243.32"/>
    <s v="小型企业"/>
    <s v="小微企业"/>
    <s v=""/>
    <m/>
    <m/>
    <m/>
    <s v="中国银行怀化市高铁新城支行"/>
    <n v="500"/>
    <s v="个人经营性贷款"/>
    <n v="4.3499999999999996"/>
    <s v="人民币"/>
    <s v="否"/>
    <s v="2021-08-31 00:00:00"/>
    <s v="2023-06-30 00:00:00"/>
    <s v="2022-12-01 00:00:00"/>
    <s v="2021年怀中银个借合字001306-1号"/>
    <m/>
    <s v="2020年怀中银个保字001306-1号"/>
    <s v="[2021]众诺担保委担字第[022]号"/>
    <n v="1"/>
    <m/>
    <s v="自然人保证,企业保证,动产抵押"/>
    <n v="20"/>
    <n v="40"/>
    <m/>
    <n v="20"/>
    <n v="20"/>
    <n v="0"/>
    <m/>
    <s v=""/>
    <m/>
    <s v="国担非专项业务"/>
    <s v=""/>
    <s v="国担非专项业务"/>
    <m/>
    <s v="2022-12-19 15:39:48"/>
    <s v="2022-12-30 16:48:46"/>
    <s v="2022-12-09 15:53:21"/>
    <s v="唐婧"/>
    <m/>
    <s v="省再担合规性审查通过"/>
    <s v="国担合规性审查通过"/>
    <m/>
    <n v="500"/>
    <n v="500"/>
    <n v="211"/>
    <n v="0"/>
    <n v="0"/>
    <n v="2E-3"/>
    <n v="5780.82"/>
    <n v="5780.82"/>
    <m/>
  </r>
  <r>
    <s v="4305122120810001"/>
    <s v="国担非专项业务"/>
    <s v="展期"/>
    <x v="6"/>
    <s v=""/>
    <s v="湖南省融资再担保有限公司"/>
    <s v="蒲元香"/>
    <s v="个体工商户"/>
    <s v="居民身份证"/>
    <s v="431221197004162222"/>
    <m/>
    <m/>
    <s v="经济开发区富鑫商贸行"/>
    <s v="92431200MA4NB8M15R"/>
    <s v="私人控股"/>
    <s v="否"/>
    <s v="湖南省/怀化市/鹤城区"/>
    <s v="肉、禽、蛋、奶及水产品批发"/>
    <s v="批发业"/>
    <n v="222.24"/>
    <n v="2171.2800000000002"/>
    <n v="6"/>
    <n v="0"/>
    <s v="其他"/>
    <s v="小微企业"/>
    <s v=""/>
    <s v="蒲元香"/>
    <s v="居民身份证"/>
    <s v="431221197004162222"/>
    <s v="中国银行怀化市城东支行"/>
    <n v="100"/>
    <s v="个人经营性贷款"/>
    <n v="4.3499999999999996"/>
    <s v="人民币"/>
    <s v="否"/>
    <s v="2021-12-07 00:00:00"/>
    <s v="2023-06-07 00:00:00"/>
    <s v="2022-12-08 00:00:00"/>
    <s v="2021年怀中银个循贷合字000201号"/>
    <m/>
    <s v="2021年怀中银个循贷保合字000201号"/>
    <s v="[2021]众诺担保委担字第[040]号"/>
    <n v="1"/>
    <m/>
    <s v="自然人保证,不动产抵押,企业保证"/>
    <n v="20"/>
    <n v="40"/>
    <n v="0"/>
    <n v="20"/>
    <n v="20"/>
    <n v="0"/>
    <m/>
    <s v=""/>
    <s v="农副产品免增值税"/>
    <s v="国担非专项业务"/>
    <s v=""/>
    <s v="国担非专项业务"/>
    <m/>
    <s v="2022-12-19 15:39:48"/>
    <s v="2022-12-30 16:48:46"/>
    <s v="2022-12-09 15:58:08"/>
    <s v="唐婧"/>
    <m/>
    <s v="省再担合规性审查通过"/>
    <s v="国担合规性审查通过"/>
    <m/>
    <n v="100"/>
    <n v="100"/>
    <n v="181"/>
    <n v="0"/>
    <n v="0"/>
    <n v="2E-3"/>
    <n v="991.78"/>
    <n v="991.78"/>
    <m/>
  </r>
  <r>
    <s v="4303522112010001"/>
    <s v="国担非专项业务"/>
    <s v="新增"/>
    <x v="19"/>
    <s v=""/>
    <s v="湖南省融资再担保有限公司"/>
    <s v="李丹"/>
    <s v="小微企业主"/>
    <s v="居民身份证"/>
    <s v="430702198310074062"/>
    <m/>
    <m/>
    <s v="常德市湘北小蜜蜂农业开发有限公司"/>
    <s v="91430702090495675B"/>
    <s v="私人控股"/>
    <s v="否"/>
    <s v="湖南省/常德市/武陵区"/>
    <s v="农产品初加工活动"/>
    <s v="农、林、牧、渔业"/>
    <n v="632"/>
    <n v="434"/>
    <n v="25"/>
    <m/>
    <s v="小型企业"/>
    <s v="三农,小微企业"/>
    <s v=""/>
    <m/>
    <m/>
    <m/>
    <s v="华融湘江银行常德武陵支行"/>
    <n v="100"/>
    <s v="个人经营性贷款"/>
    <n v="6"/>
    <s v="人民币"/>
    <s v="否"/>
    <s v="2022-11-20 00:00:00"/>
    <s v="2023-11-20 00:00:00"/>
    <m/>
    <s v="华银常（武陵支）个贷担字【2022】年第020号"/>
    <s v="8605202211000001"/>
    <s v="华银常（武陵支）保字【2022】年第064号"/>
    <s v="常美担委担【2022203】11001号"/>
    <n v="1"/>
    <m/>
    <s v="企业保证"/>
    <n v="20"/>
    <n v="40"/>
    <n v="0"/>
    <n v="20"/>
    <n v="20"/>
    <n v="0"/>
    <m/>
    <s v=""/>
    <m/>
    <s v="国担非专项业务"/>
    <s v=""/>
    <s v="国担非专项业务"/>
    <m/>
    <s v="2022-12-19 15:39:48"/>
    <s v="2022-12-30 16:48:46"/>
    <s v="2022-12-09 00:00:00"/>
    <s v="周燕芳"/>
    <m/>
    <s v="省再担合规性审查通过"/>
    <s v="国担合规性审查通过"/>
    <m/>
    <n v="100"/>
    <n v="100"/>
    <n v="365"/>
    <n v="0"/>
    <n v="0"/>
    <n v="2E-3"/>
    <n v="2000"/>
    <n v="2000"/>
    <m/>
  </r>
  <r>
    <s v="4306022113000001"/>
    <s v="国担非专项业务"/>
    <s v="新增"/>
    <x v="0"/>
    <s v=""/>
    <s v="湖南省融资再担保有限公司"/>
    <s v="宁远县湾井镇大屋地村经济合作社"/>
    <s v="非企业经济组织"/>
    <s v="统一社会信用代码"/>
    <s v="N2431126MF2956326A"/>
    <m/>
    <m/>
    <m/>
    <m/>
    <s v="国有控股"/>
    <s v="是"/>
    <s v="湖南省/永州市/宁远县"/>
    <s v="农村集体经济组织管理"/>
    <s v="租赁和商务服务业"/>
    <n v="1070.6600000000001"/>
    <n v="35.31"/>
    <n v="10"/>
    <m/>
    <s v="其他"/>
    <s v="三农"/>
    <s v=""/>
    <s v="李辉全"/>
    <s v="居民身份证"/>
    <s v="432924196610112210"/>
    <s v="中国建设银行永州市分行"/>
    <n v="55"/>
    <s v="流动资金贷款"/>
    <n v="4.25"/>
    <s v="人民币"/>
    <s v="否"/>
    <s v="2022-11-30 00:00:00"/>
    <s v="2025-11-29 00:00:00"/>
    <m/>
    <s v="HTZ430717300LDZJ22112802"/>
    <m/>
    <s v="【2022】NYDB建永第1号"/>
    <s v="宁担2022098号"/>
    <n v="0"/>
    <s v="根据湖南省财政厅  湖南省地方金融监督管理局《关于继续实施政策性融资担保业务保费补贴政策的通知》（湘财金〔2021〕27号）文件的通知，免收担保费”"/>
    <s v="自然人保证,权利质押"/>
    <n v="20"/>
    <n v="30"/>
    <m/>
    <n v="20"/>
    <n v="20"/>
    <n v="10"/>
    <m/>
    <s v=""/>
    <m/>
    <s v="乡村振兴共享贷（建行）"/>
    <s v=""/>
    <s v="国担非专项业务"/>
    <m/>
    <s v="2022-12-29 14:42:44"/>
    <s v="2022-12-30 16:50:44"/>
    <s v="2022-12-09 00:00:00"/>
    <s v="贺志超"/>
    <m/>
    <s v="省再担合规性审查通过"/>
    <s v="国担合规性审查通过"/>
    <m/>
    <n v="55"/>
    <n v="55"/>
    <n v="1095"/>
    <n v="0"/>
    <n v="0"/>
    <n v="2E-3"/>
    <n v="1100"/>
    <n v="1100"/>
    <m/>
  </r>
  <r>
    <s v="4306022113000002"/>
    <s v="国担非专项业务"/>
    <s v="新增"/>
    <x v="0"/>
    <s v=""/>
    <s v="湖南省融资再担保有限公司"/>
    <s v="宁远县湾井镇白水源村经济合作社"/>
    <s v="非企业经济组织"/>
    <s v="统一社会信用代码"/>
    <s v="N2431126MF29566926"/>
    <m/>
    <m/>
    <m/>
    <m/>
    <s v="国有控股"/>
    <s v="是"/>
    <s v="湖南省/永州市/宁远县"/>
    <s v="农村集体经济组织管理"/>
    <s v="租赁和商务服务业"/>
    <n v="925.93"/>
    <n v="40.656999999999996"/>
    <n v="3"/>
    <m/>
    <s v="其他"/>
    <s v="三农"/>
    <s v=""/>
    <s v="阙永宏"/>
    <s v="居民身份证"/>
    <s v="43292419791110223X"/>
    <s v="中国建设银行永州市分行"/>
    <n v="53"/>
    <s v="流动资金贷款"/>
    <n v="4.25"/>
    <s v="人民币"/>
    <s v="否"/>
    <s v="2022-11-30 00:00:00"/>
    <s v="2025-11-29 00:00:00"/>
    <m/>
    <s v="HTZ430717300LDZJ2022N01C"/>
    <m/>
    <s v="【2022】NYDB建永第1号"/>
    <s v="宁担2022099号"/>
    <n v="0"/>
    <s v="根据湖南省财政厅  湖南省地方金融监督管理局《关于继续实施政策性融资担保业务保费补贴政策的通知》（湘财金〔2021〕27号）文件的通知，免收担保费”"/>
    <s v="自然人保证,权利质押"/>
    <n v="20"/>
    <n v="30"/>
    <m/>
    <n v="20"/>
    <n v="20"/>
    <n v="10"/>
    <m/>
    <s v=""/>
    <m/>
    <s v="乡村振兴共享贷（建行）"/>
    <s v=""/>
    <s v="国担非专项业务"/>
    <m/>
    <s v="2022-12-29 14:42:44"/>
    <s v="2022-12-30 16:50:44"/>
    <s v="2022-12-09 00:00:00"/>
    <s v="贺志超"/>
    <m/>
    <s v="省再担合规性审查通过"/>
    <s v="国担合规性审查通过"/>
    <m/>
    <n v="53"/>
    <n v="53"/>
    <n v="1095"/>
    <n v="0"/>
    <n v="0"/>
    <n v="2E-3"/>
    <n v="1060"/>
    <n v="1060"/>
    <m/>
  </r>
  <r>
    <s v="4306022113000003"/>
    <s v="国担非专项业务"/>
    <s v="新增"/>
    <x v="0"/>
    <s v=""/>
    <s v="湖南省融资再担保有限公司"/>
    <s v="宁远县湾井镇黄花源村经济合作社"/>
    <s v="非企业经济组织"/>
    <s v="统一社会信用代码"/>
    <s v="N2431126MF29568795"/>
    <s v="黄胜利"/>
    <m/>
    <m/>
    <m/>
    <s v="国有控股"/>
    <s v="是"/>
    <s v="湖南省/永州市/宁远县"/>
    <s v="农村集体经济组织管理"/>
    <s v="租赁和商务服务业"/>
    <n v="2310.63"/>
    <n v="70.563999999999993"/>
    <n v="5"/>
    <m/>
    <s v="其他"/>
    <s v="三农"/>
    <s v=""/>
    <s v="黄胜利"/>
    <s v="居民身份证"/>
    <s v="43112619890216225X"/>
    <s v="中国建设银行永州市分行"/>
    <n v="55"/>
    <s v="流动资金贷款"/>
    <n v="4.25"/>
    <s v="人民币"/>
    <s v="否"/>
    <s v="2022-11-30 00:00:00"/>
    <s v="2025-11-29 00:00:00"/>
    <m/>
    <s v="HTZ430717300LDZJ22112804"/>
    <m/>
    <s v="【2022】NYDB建永第1号"/>
    <s v="宁担2022100号"/>
    <n v="0"/>
    <s v="根据湖南省财政厅  湖南省地方金融监督管理局《关于继续实施政策性融资担保业务保费补贴政策的通知》（湘财金〔2021〕27号）文件的通知，免收担保费”"/>
    <s v="自然人保证,权利质押"/>
    <n v="20"/>
    <n v="30"/>
    <m/>
    <n v="20"/>
    <n v="20"/>
    <n v="10"/>
    <m/>
    <s v=""/>
    <m/>
    <s v="乡村振兴共享贷（建行）"/>
    <s v=""/>
    <s v="国担非专项业务"/>
    <m/>
    <s v="2022-12-29 14:42:44"/>
    <s v="2022-12-30 16:50:44"/>
    <s v="2022-12-09 00:00:00"/>
    <s v="贺志超"/>
    <m/>
    <s v="省再担合规性审查通过"/>
    <s v="国担合规性审查通过"/>
    <m/>
    <n v="55"/>
    <n v="55"/>
    <n v="1095"/>
    <n v="0"/>
    <n v="0"/>
    <n v="2E-3"/>
    <n v="1100"/>
    <n v="1100"/>
    <m/>
  </r>
  <r>
    <s v="4306022113000004"/>
    <s v="国担非专项业务"/>
    <s v="新增"/>
    <x v="0"/>
    <s v=""/>
    <s v="湖南省融资再担保有限公司"/>
    <s v="宁远县湾井镇朵山村经济合作社"/>
    <s v="非企业经济组织"/>
    <s v="统一社会信用代码"/>
    <s v="N2431126MF2956836P"/>
    <m/>
    <m/>
    <m/>
    <m/>
    <s v="国有控股"/>
    <s v="是"/>
    <s v="湖南省/永州市/宁远县"/>
    <s v="农村集体经济组织管理"/>
    <s v="租赁和商务服务业"/>
    <n v="4237.32"/>
    <n v="65.16"/>
    <n v="8"/>
    <m/>
    <s v="其他"/>
    <s v="三农"/>
    <s v=""/>
    <s v="吉宁"/>
    <s v="居民身份证"/>
    <s v="432924198403282259"/>
    <s v="中国建设银行永州市分行"/>
    <n v="55"/>
    <s v="流动资金贷款"/>
    <n v="4.25"/>
    <s v="人民币"/>
    <s v="否"/>
    <s v="2022-11-30 00:00:00"/>
    <s v="2025-11-29 00:00:00"/>
    <m/>
    <s v="HTZ430717300LDZJ22112801"/>
    <m/>
    <s v="【2022】NYDB建永第1号"/>
    <s v="宁担2022101号"/>
    <n v="0"/>
    <s v="根据湖南省财政厅  湖南省地方金融监督管理局《关于继续实施政策性融资担保业务保费补贴政策的通知》（湘财金〔2021〕27号）文件的通知，免收担保费”"/>
    <s v="自然人保证,权利质押"/>
    <n v="20"/>
    <n v="30"/>
    <m/>
    <n v="20"/>
    <n v="20"/>
    <n v="10"/>
    <m/>
    <s v=""/>
    <m/>
    <s v="乡村振兴共享贷（建行）"/>
    <s v=""/>
    <s v="国担非专项业务"/>
    <m/>
    <s v="2022-12-29 14:42:44"/>
    <s v="2022-12-30 16:50:44"/>
    <s v="2022-12-09 00:00:00"/>
    <s v="贺志超"/>
    <m/>
    <s v="省再担合规性审查通过"/>
    <s v="国担合规性审查通过"/>
    <m/>
    <n v="55"/>
    <n v="55"/>
    <n v="1095"/>
    <n v="0"/>
    <n v="0"/>
    <n v="2E-3"/>
    <n v="1100"/>
    <n v="1100"/>
    <m/>
  </r>
  <r>
    <s v="4306022113000005"/>
    <s v="国担非专项业务"/>
    <s v="新增"/>
    <x v="0"/>
    <s v=""/>
    <s v="湖南省融资再担保有限公司"/>
    <s v="宁远县柏家坪镇坝子头村股份经济合作社"/>
    <s v="非企业经济组织"/>
    <s v="统一社会信用代码"/>
    <s v="N2431126MF28742087"/>
    <m/>
    <m/>
    <m/>
    <m/>
    <s v="国有控股"/>
    <s v="是"/>
    <s v="湖南省/永州市/宁远县"/>
    <s v="农村集体经济组织管理"/>
    <s v="租赁和商务服务业"/>
    <n v="946.11"/>
    <n v="49.38"/>
    <n v="7"/>
    <m/>
    <s v="其他"/>
    <s v="三农"/>
    <s v=""/>
    <s v="李国礼"/>
    <s v="居民身份证"/>
    <s v="431126196312170015"/>
    <s v="中国建设银行永州市分行"/>
    <n v="300"/>
    <s v="流动资金贷款"/>
    <n v="4.25"/>
    <s v="人民币"/>
    <s v="否"/>
    <s v="2022-11-30 00:00:00"/>
    <s v="2025-11-29 00:00:00"/>
    <m/>
    <s v="HTZ430717300LDZJ22112601"/>
    <m/>
    <s v="【2022】NYDB建永第1号"/>
    <s v="宁担2022102号"/>
    <n v="0"/>
    <s v="根据湖南省财政厅  湖南省地方金融监督管理局《关于继续实施政策性融资担保业务保费补贴政策的通知》（湘财金〔2021〕27号）文件的通知，免收担保费”"/>
    <s v="自然人保证,权利质押"/>
    <n v="20"/>
    <n v="30"/>
    <m/>
    <n v="20"/>
    <n v="20"/>
    <n v="10"/>
    <m/>
    <s v=""/>
    <m/>
    <s v="乡村振兴共享贷（建行）"/>
    <s v=""/>
    <s v="国担非专项业务"/>
    <m/>
    <s v="2022-12-29 14:42:44"/>
    <s v="2022-12-30 16:50:44"/>
    <s v="2022-12-09 00:00:00"/>
    <s v="贺志超"/>
    <m/>
    <s v="省再担合规性审查通过"/>
    <s v="国担合规性审查通过"/>
    <m/>
    <n v="300"/>
    <n v="300"/>
    <n v="1095"/>
    <n v="0"/>
    <n v="0"/>
    <n v="2E-3"/>
    <n v="6000"/>
    <n v="6000"/>
    <m/>
  </r>
  <r>
    <s v="4301922111800005"/>
    <s v="国担非专项业务"/>
    <s v="新增"/>
    <x v="3"/>
    <m/>
    <s v="湖南省融资再担保有限公司"/>
    <s v="永州市自强和美农业科技有限公司"/>
    <s v="企业"/>
    <s v="统一社会信用代码"/>
    <s v="91431123MA4QMP0X6R"/>
    <s v="于君强"/>
    <s v="15581388008"/>
    <m/>
    <m/>
    <s v="私人控股"/>
    <s v="否"/>
    <s v="湖南省/永州市/双牌县"/>
    <s v="农林牧渔技术推广服务"/>
    <s v="其他未列明行业"/>
    <n v="980"/>
    <n v="223"/>
    <n v="12"/>
    <n v="0"/>
    <s v="小型企业"/>
    <s v="小微企业"/>
    <s v="7.2.7"/>
    <s v="于君强"/>
    <s v="居民身份证"/>
    <s v="432929196903050019"/>
    <s v="中国建设银行股份有限公司双牌支行"/>
    <n v="98"/>
    <s v="流动资金贷款"/>
    <n v="5"/>
    <s v="人民币"/>
    <s v="否"/>
    <s v="2022-11-18 00:00:00"/>
    <s v="2023-11-17 00:00:00"/>
    <m/>
    <s v="HTZ430718000LDZJ2022N00K"/>
    <m/>
    <s v="HTC430718000YBDB2022N00P"/>
    <s v="W2022ZSY027"/>
    <n v="0.5"/>
    <m/>
    <s v="自然人保证"/>
    <n v="20"/>
    <n v="40"/>
    <n v="0"/>
    <n v="20"/>
    <n v="20"/>
    <n v="0"/>
    <m/>
    <s v=""/>
    <s v="三高四新"/>
    <s v="政银担"/>
    <m/>
    <s v="国担非专项业务"/>
    <m/>
    <s v="2022-12-12 15:00:54"/>
    <s v="2022-12-20 11:13:38"/>
    <s v="2022-12-12 08:43:20"/>
    <s v="蔡晓辉"/>
    <m/>
    <s v="省再担合规性审查通过"/>
    <s v="国担合规性审查通过"/>
    <m/>
    <n v="98"/>
    <n v="98"/>
    <n v="364"/>
    <n v="0"/>
    <n v="0"/>
    <n v="2E-3"/>
    <n v="1954.63"/>
    <n v="1954.63"/>
    <m/>
  </r>
  <r>
    <s v="4301922112400002"/>
    <s v="国担非专项业务"/>
    <s v="新增"/>
    <x v="3"/>
    <m/>
    <s v="湖南省融资再担保有限公司"/>
    <s v="湖南闻锋贤文化发展有限公司"/>
    <s v="企业"/>
    <s v="统一社会信用代码"/>
    <s v="91431102MA4R5CJE44"/>
    <s v="李爱国"/>
    <s v="17375639092"/>
    <m/>
    <m/>
    <s v="私人控股"/>
    <s v="是"/>
    <s v="湖南省/永州市/零陵区"/>
    <s v="纸和纸板容器制造"/>
    <s v="工业"/>
    <n v="387"/>
    <n v="248"/>
    <n v="8"/>
    <m/>
    <s v="微型企业"/>
    <s v="小微企业"/>
    <s v="7.3.3"/>
    <s v="李爱国"/>
    <s v="居民身份证"/>
    <s v="432901196405167218"/>
    <s v="永州农村商业银行股份有限公司车站支行"/>
    <n v="200"/>
    <s v="流动资金贷款"/>
    <n v="5.75"/>
    <s v="人民币"/>
    <s v="否"/>
    <s v="2022-11-24 00:00:00"/>
    <s v="2025-09-28 00:00:00"/>
    <m/>
    <s v="-38539-2022-00000235"/>
    <s v="2022112418910200360000001"/>
    <s v="1-38539-2022-00000005"/>
    <s v="W2022ZHJ019"/>
    <n v="0.5"/>
    <m/>
    <s v="自然人保证,不动产抵押"/>
    <n v="20"/>
    <n v="40"/>
    <n v="0"/>
    <n v="20"/>
    <n v="20"/>
    <n v="0"/>
    <m/>
    <s v=""/>
    <m/>
    <s v="政银担"/>
    <m/>
    <s v="国担非专项业务"/>
    <m/>
    <s v="2022-12-12 15:00:54"/>
    <s v="2022-12-20 11:14:02"/>
    <s v="2022-12-12 08:43:20"/>
    <s v="蔡晓辉"/>
    <m/>
    <s v="省再担合规性审查通过"/>
    <s v="国担合规性审查通过"/>
    <m/>
    <n v="200"/>
    <n v="200"/>
    <n v="1039"/>
    <n v="0"/>
    <n v="0"/>
    <n v="2E-3"/>
    <n v="4000"/>
    <n v="4000"/>
    <m/>
  </r>
  <r>
    <s v="4301922112500004"/>
    <s v="国担非专项业务"/>
    <s v="新增"/>
    <x v="3"/>
    <m/>
    <s v="湖南省融资再担保有限公司"/>
    <s v="湖南闻锋贤文化发展有限公司"/>
    <s v="企业"/>
    <s v="统一社会信用代码"/>
    <s v="91431102MA4R5CJE44"/>
    <s v="李爱国"/>
    <s v="17375639092"/>
    <m/>
    <m/>
    <s v="私人控股"/>
    <s v="是"/>
    <s v="湖南省/永州市/零陵区"/>
    <s v="纸和纸板容器制造"/>
    <s v="工业"/>
    <n v="387"/>
    <n v="248"/>
    <n v="8"/>
    <m/>
    <s v="微型企业"/>
    <s v="小微企业"/>
    <s v="7.3.3"/>
    <s v="李爱国"/>
    <s v="居民身份证"/>
    <s v="432901196405167218"/>
    <s v="永州农村商业银行股份有限公司车站支行"/>
    <n v="80"/>
    <s v="流动资金贷款"/>
    <n v="5.75"/>
    <s v="人民币"/>
    <s v="否"/>
    <s v="2022-11-25 00:00:00"/>
    <s v="2025-09-28 00:00:00"/>
    <m/>
    <s v="-38539-2022-00000235"/>
    <s v="2022112518910200360000001"/>
    <s v="1-38539-2022-00000005"/>
    <s v="W2022ZHJ019"/>
    <n v="0.5"/>
    <m/>
    <s v="自然人保证,不动产抵押"/>
    <n v="20"/>
    <n v="40"/>
    <n v="0"/>
    <n v="20"/>
    <n v="20"/>
    <n v="0"/>
    <m/>
    <s v=""/>
    <m/>
    <s v="政银担"/>
    <m/>
    <s v="国担非专项业务"/>
    <m/>
    <s v="2022-12-12 15:00:54"/>
    <s v="2022-12-20 11:13:38"/>
    <s v="2022-12-12 08:43:20"/>
    <s v="蔡晓辉"/>
    <m/>
    <s v="省再担合规性审查通过"/>
    <s v="国担合规性审查通过"/>
    <m/>
    <n v="80"/>
    <n v="80"/>
    <n v="1038"/>
    <n v="0"/>
    <n v="0"/>
    <n v="2E-3"/>
    <n v="1600"/>
    <n v="1600"/>
    <m/>
  </r>
  <r>
    <s v="4301922111700006"/>
    <s v="国担非专项业务"/>
    <s v="新增"/>
    <x v="3"/>
    <m/>
    <s v="湖南省融资再担保有限公司"/>
    <s v="永州市正大照明电器有限公司"/>
    <s v="企业"/>
    <s v="统一社会信用代码"/>
    <s v="91431100770068554G"/>
    <s v="谢玉花"/>
    <s v="13637466888"/>
    <m/>
    <m/>
    <s v="私人控股"/>
    <s v="否"/>
    <s v="湖南省/永州市/冷水滩区"/>
    <s v="灯具、装饰物品批发"/>
    <s v="批发业"/>
    <n v="5990"/>
    <n v="4442"/>
    <n v="21"/>
    <n v="0"/>
    <s v="小型企业"/>
    <s v="小微企业"/>
    <m/>
    <s v="谢玉花"/>
    <s v="居民身份证"/>
    <s v="332623196906192823"/>
    <s v="长沙银行股份有限公司永州分行"/>
    <n v="230"/>
    <s v="流动资金贷款"/>
    <n v="5.2125000000000004"/>
    <s v="人民币"/>
    <s v="否"/>
    <s v="2022-11-17 00:00:00"/>
    <s v="2025-11-15 00:00:00"/>
    <m/>
    <s v="302020221001001323000"/>
    <m/>
    <s v="DB30200120221114065458"/>
    <s v="W2022ZSY029"/>
    <n v="0.5"/>
    <m/>
    <s v="自然人保证,不动产抵押"/>
    <n v="20"/>
    <n v="40"/>
    <n v="0"/>
    <n v="20"/>
    <n v="20"/>
    <n v="0"/>
    <m/>
    <s v=""/>
    <m/>
    <s v="商会担"/>
    <m/>
    <s v="国担非专项业务"/>
    <m/>
    <s v="2022-12-12 15:00:54"/>
    <s v="2022-12-20 11:13:38"/>
    <s v="2022-12-12 08:43:20"/>
    <s v="蔡晓辉"/>
    <m/>
    <s v="省再担合规性审查通过"/>
    <s v="国担合规性审查通过"/>
    <m/>
    <n v="230"/>
    <n v="230"/>
    <n v="1094"/>
    <n v="0"/>
    <n v="0"/>
    <n v="2E-3"/>
    <n v="4600"/>
    <n v="4600"/>
    <m/>
  </r>
  <r>
    <s v="4301922112110004"/>
    <s v="国担非专项业务"/>
    <s v="新增"/>
    <x v="3"/>
    <s v=""/>
    <s v="湖南省融资再担保有限公司"/>
    <s v="林志豪"/>
    <s v="个体工商户"/>
    <s v="居民身份证"/>
    <s v="331081199508303018"/>
    <s v="林志豪"/>
    <s v="13787671888"/>
    <s v="永州市冷水滩区光艺灯具店"/>
    <s v="92431103MA4Q37WR8R"/>
    <s v="私人控股"/>
    <s v="否"/>
    <s v="湖南省/永州市/冷水滩区"/>
    <s v="灯具零售"/>
    <s v="零售业"/>
    <n v="1314"/>
    <n v="974"/>
    <n v="5"/>
    <n v="0"/>
    <s v="其他"/>
    <s v="小微企业"/>
    <s v=""/>
    <m/>
    <m/>
    <m/>
    <s v="永州农村商业银行股份有限公司经开区支行"/>
    <n v="150"/>
    <s v="流动资金贷款"/>
    <n v="6.35"/>
    <s v="人民币"/>
    <s v="否"/>
    <s v="2022-11-21 00:00:00"/>
    <s v="2025-11-16 00:00:00"/>
    <m/>
    <s v="-38578-2022-00000386"/>
    <m/>
    <s v="1-38578-2022-00000021"/>
    <s v="W2022ZSY030"/>
    <n v="0.5"/>
    <m/>
    <s v="自然人保证,不动产抵押"/>
    <n v="20"/>
    <n v="40"/>
    <n v="0"/>
    <n v="20"/>
    <n v="20"/>
    <n v="0"/>
    <m/>
    <s v=""/>
    <m/>
    <s v="商会担"/>
    <s v=""/>
    <s v="国担非专项业务"/>
    <m/>
    <s v="2022-12-28 15:47:04"/>
    <s v="2022-12-30 16:49:43"/>
    <s v="2022-12-12 00:00:00"/>
    <s v="蔡晓辉"/>
    <m/>
    <s v="省再担合规性审查通过"/>
    <s v="国担合规性审查通过"/>
    <m/>
    <n v="150"/>
    <n v="150"/>
    <n v="1091"/>
    <n v="0"/>
    <n v="0"/>
    <n v="2E-3"/>
    <n v="3000"/>
    <n v="3000"/>
    <m/>
  </r>
  <r>
    <s v="4302122110100001"/>
    <s v="国担非专项业务"/>
    <s v="新增"/>
    <x v="2"/>
    <m/>
    <s v="湖南省融资再担保有限公司"/>
    <s v="慈利县杉木桥镇湖塔村经济合作社"/>
    <s v="非企业经济组织"/>
    <s v="统一社会信用代码"/>
    <s v="N2430821MF3493247U"/>
    <s v="郑成文"/>
    <s v="15367674999"/>
    <m/>
    <s v="N2430821MF3493247U"/>
    <s v="集体控股"/>
    <s v="是"/>
    <s v="湖南省/张家界市/慈利县"/>
    <s v="农村集体经济组织管理"/>
    <s v="租赁和商务服务业"/>
    <n v="633.04999999999995"/>
    <n v="0"/>
    <n v="5"/>
    <n v="0"/>
    <s v="其他"/>
    <s v="三农"/>
    <m/>
    <s v="郑成文"/>
    <s v="居民身份证"/>
    <s v="430821197512285132"/>
    <s v="中国建设银行股份有限公司慈利支行"/>
    <n v="30"/>
    <s v="流动资金贷款"/>
    <n v="4.25"/>
    <s v="人民币"/>
    <s v="否"/>
    <s v="2022-11-01 00:00:00"/>
    <s v="2025-11-01 00:00:00"/>
    <m/>
    <s v="HETO4307471002022N0014"/>
    <s v="102001L1h1667296525375634"/>
    <s v="张建担合【2022】第002号"/>
    <s v="（建行）2022年张共享贷第0027号"/>
    <n v="0.5"/>
    <m/>
    <s v="无"/>
    <n v="20"/>
    <n v="40"/>
    <n v="0"/>
    <n v="20"/>
    <n v="20"/>
    <n v="0"/>
    <m/>
    <s v=""/>
    <s v="集体经济组织目前投产种植的产业处于培育维护期，暂未产生收益。"/>
    <s v="乡村振兴共享贷"/>
    <m/>
    <s v="国担非专项业务"/>
    <m/>
    <s v="2022-12-27 11:04:02"/>
    <s v="2022-12-30 16:49:43"/>
    <s v="2022-12-12 11:35:08"/>
    <s v="李穗"/>
    <m/>
    <s v="省再担合规性审查通过"/>
    <s v="国担合规性审查通过"/>
    <m/>
    <n v="30"/>
    <n v="30"/>
    <n v="1096"/>
    <n v="0"/>
    <n v="0"/>
    <n v="2E-3"/>
    <n v="600"/>
    <n v="600"/>
    <m/>
  </r>
  <r>
    <s v="4302122111100006"/>
    <s v="国担非专项业务"/>
    <s v="新增"/>
    <x v="2"/>
    <m/>
    <s v="湖南省融资再担保有限公司"/>
    <s v="慈利县零溪镇燕子桥村股份经济合作社"/>
    <s v="非企业经济组织"/>
    <s v="统一社会信用代码"/>
    <s v="N2430821MF2955411P"/>
    <s v="余湘华"/>
    <s v="13974433907"/>
    <m/>
    <s v="N2430821MF2955411P"/>
    <s v="集体控股"/>
    <s v="是"/>
    <s v="湖南省/张家界市/慈利县"/>
    <s v="农村集体经济组织管理"/>
    <s v="租赁和商务服务业"/>
    <n v="1796.31"/>
    <n v="0"/>
    <n v="7"/>
    <n v="0"/>
    <s v="其他"/>
    <s v="三农"/>
    <m/>
    <s v="余湘华"/>
    <s v="居民身份证"/>
    <s v="430821196405107715"/>
    <s v="中国建设银行股份有限公司慈利支行"/>
    <n v="40"/>
    <s v="流动资金贷款"/>
    <n v="4.25"/>
    <s v="人民币"/>
    <s v="否"/>
    <s v="2022-11-11 00:00:00"/>
    <s v="2025-11-11 00:00:00"/>
    <m/>
    <s v="HETO4307471002022N0016"/>
    <s v="102001L141668160274368597"/>
    <s v="张建担合【2022】第002号"/>
    <s v="（建行）2022年张共享贷第0028号"/>
    <n v="0.5"/>
    <m/>
    <s v="无"/>
    <n v="20"/>
    <n v="40"/>
    <n v="0"/>
    <n v="20"/>
    <n v="20"/>
    <n v="0"/>
    <m/>
    <s v=""/>
    <s v="集体经济组织目前投产种植的产业处于培育维护期，暂未产生收益。"/>
    <s v="乡村振兴共享贷"/>
    <m/>
    <s v="国担非专项业务"/>
    <m/>
    <s v="2022-12-27 11:04:02"/>
    <s v="2022-12-30 16:49:43"/>
    <s v="2022-12-12 11:35:08"/>
    <s v="李穗"/>
    <m/>
    <s v="省再担合规性审查通过"/>
    <s v="国担合规性审查通过"/>
    <m/>
    <n v="40"/>
    <n v="40"/>
    <n v="1096"/>
    <n v="0"/>
    <n v="0"/>
    <n v="2E-3"/>
    <n v="800"/>
    <n v="800"/>
    <m/>
  </r>
  <r>
    <s v="4302122110400004"/>
    <s v="国担非专项业务"/>
    <s v="新增"/>
    <x v="2"/>
    <m/>
    <s v="湖南省融资再担保有限公司"/>
    <s v="慈利县零溪镇燕子桥村股份经济合作社"/>
    <s v="非企业经济组织"/>
    <s v="统一社会信用代码"/>
    <s v="N2430821MF2955411P"/>
    <s v="余湘华"/>
    <s v="13974433907"/>
    <m/>
    <s v="N2430821MF2955411P"/>
    <s v="集体控股"/>
    <s v="是"/>
    <s v="湖南省/张家界市/慈利县"/>
    <s v="农村集体经济组织管理"/>
    <s v="租赁和商务服务业"/>
    <n v="1796.31"/>
    <n v="0"/>
    <n v="7"/>
    <n v="0"/>
    <s v="其他"/>
    <s v="三农"/>
    <m/>
    <s v="余湘华"/>
    <s v="居民身份证"/>
    <s v="430821196405107715"/>
    <s v="中国建设银行股份有限公司慈利支行"/>
    <n v="80"/>
    <s v="流动资金贷款"/>
    <n v="4.25"/>
    <s v="人民币"/>
    <s v="否"/>
    <s v="2022-11-04 00:00:00"/>
    <s v="2025-11-04 00:00:00"/>
    <m/>
    <s v="HETO4307471002022N0015"/>
    <s v="102001L1p1667523318126434"/>
    <s v="张建担合【2022】第002号"/>
    <s v="（建行）2022年张共享贷第0030号"/>
    <n v="0.5"/>
    <m/>
    <s v="无"/>
    <n v="20"/>
    <n v="40"/>
    <n v="0"/>
    <n v="20"/>
    <n v="20"/>
    <n v="0"/>
    <m/>
    <s v=""/>
    <s v="集体经济组织目前投产种植的产业处于培育维护期，暂未产生收益。"/>
    <s v="乡村振兴共享贷"/>
    <m/>
    <s v="国担非专项业务"/>
    <m/>
    <s v="2022-12-27 11:04:02"/>
    <s v="2022-12-30 16:49:43"/>
    <s v="2022-12-12 11:35:08"/>
    <s v="李穗"/>
    <m/>
    <s v="省再担合规性审查通过"/>
    <s v="国担合规性审查通过"/>
    <m/>
    <n v="80"/>
    <n v="80"/>
    <n v="1096"/>
    <n v="0"/>
    <n v="0"/>
    <n v="2E-3"/>
    <n v="1600"/>
    <n v="1600"/>
    <m/>
  </r>
  <r>
    <s v="4302122110200006"/>
    <s v="国担非专项业务"/>
    <s v="新增"/>
    <x v="2"/>
    <m/>
    <s v="湖南省融资再担保有限公司"/>
    <s v="慈利县通津铺镇市场河居委会股份经济合作社"/>
    <s v="非企业经济组织"/>
    <s v="统一社会信用代码"/>
    <s v="N2430821MF3498419E"/>
    <s v="覃长新"/>
    <s v="19107445888"/>
    <m/>
    <s v="N2430821MF3498419E"/>
    <s v="集体控股"/>
    <s v="是"/>
    <s v="湖南省/张家界市/慈利县"/>
    <s v="农村集体经济组织管理"/>
    <s v="租赁和商务服务业"/>
    <n v="956.65"/>
    <n v="0"/>
    <n v="6"/>
    <n v="0"/>
    <s v="其他"/>
    <s v="三农"/>
    <m/>
    <s v="覃长新"/>
    <s v="居民身份证"/>
    <s v="430821197211294211"/>
    <s v="中国建设银行股份有限公司慈利支行"/>
    <n v="50"/>
    <s v="流动资金贷款"/>
    <n v="4.25"/>
    <s v="人民币"/>
    <s v="否"/>
    <s v="2022-11-02 00:00:00"/>
    <s v="2025-11-02 00:00:00"/>
    <m/>
    <s v="HETO4307471002022N0013"/>
    <s v="102001L1h1667378684712636"/>
    <s v="张建担合【2022】第002号"/>
    <s v="（建行）2022年张共享贷第0031号"/>
    <n v="0.5"/>
    <m/>
    <s v="无"/>
    <n v="20"/>
    <n v="40"/>
    <n v="0"/>
    <n v="20"/>
    <n v="20"/>
    <n v="0"/>
    <m/>
    <s v=""/>
    <s v="集体经济组织目前投产种植的产业处于培育维护期，暂未产生收益。"/>
    <s v="乡村振兴共享贷"/>
    <m/>
    <s v="国担非专项业务"/>
    <m/>
    <s v="2022-12-27 11:04:02"/>
    <s v="2022-12-30 16:49:43"/>
    <s v="2022-12-12 11:35:08"/>
    <s v="李穗"/>
    <m/>
    <s v="省再担合规性审查通过"/>
    <s v="国担合规性审查通过"/>
    <m/>
    <n v="50"/>
    <n v="50"/>
    <n v="1096"/>
    <n v="0"/>
    <n v="0"/>
    <n v="2E-3"/>
    <n v="1000"/>
    <n v="1000"/>
    <m/>
  </r>
  <r>
    <s v="4302122112400001"/>
    <s v="国担非专项业务"/>
    <s v="新增"/>
    <x v="2"/>
    <s v=""/>
    <s v="湖南省融资再担保有限公司"/>
    <s v="张家界市永定区新桥镇申家坪村经济合作社"/>
    <s v="非企业经济组织"/>
    <s v="统一社会信用代码"/>
    <s v="N2430802MF2955454L"/>
    <s v="杨华"/>
    <s v="13787961799"/>
    <m/>
    <s v="N2430802MF2955454L"/>
    <s v="集体控股"/>
    <s v="是"/>
    <s v="湖南省/张家界市/永定区"/>
    <s v="农村集体经济组织管理"/>
    <s v="租赁和商务服务业"/>
    <n v="395.7"/>
    <n v="0"/>
    <n v="12"/>
    <n v="0"/>
    <s v="其他"/>
    <s v="三农"/>
    <s v=""/>
    <s v="杨华"/>
    <s v="居民身份证"/>
    <s v="433102197312184113"/>
    <s v="中国建设银行股份有限公司张家界解放路支行"/>
    <n v="80"/>
    <s v="流动资金贷款"/>
    <n v="4.25"/>
    <s v="人民币"/>
    <s v="否"/>
    <s v="2022-11-24 00:00:00"/>
    <s v="2025-06-02 00:00:00"/>
    <m/>
    <s v="HETO4307400002022N005E"/>
    <s v="102001l1f1669284802461869"/>
    <s v="张建担合【2022】第002号"/>
    <s v="（建行）2022年张共享贷第0032号"/>
    <n v="0.5"/>
    <m/>
    <s v="无"/>
    <n v="20"/>
    <n v="40"/>
    <n v="0"/>
    <n v="20"/>
    <n v="20"/>
    <n v="0"/>
    <m/>
    <s v=""/>
    <s v="集体经济组织目前投产种植的产业处于培育维护期，暂未产生收益；该项目在国担天眼查库查询只显示债务人名称，无债务人证件号码，经核对该项目债务人数据填写无误,特此说明，请进行备案审核。"/>
    <s v="乡村振兴共享贷"/>
    <s v=""/>
    <s v="国担非专项业务"/>
    <m/>
    <s v="2022-12-27 11:04:02"/>
    <s v="2022-12-30 16:49:43"/>
    <s v="2022-12-12 00:00:00"/>
    <s v="李穗"/>
    <m/>
    <s v="省再担合规性审查通过"/>
    <s v="国担合规性审查不通过"/>
    <s v="国再担规则：债务人名称和证件号码不匹配;"/>
    <n v="80"/>
    <n v="80"/>
    <n v="921"/>
    <n v="0"/>
    <n v="0"/>
    <n v="2E-3"/>
    <n v="1600"/>
    <n v="1600"/>
    <m/>
  </r>
  <r>
    <s v="4302122112100002"/>
    <s v="国担非专项业务"/>
    <s v="新增"/>
    <x v="2"/>
    <s v=""/>
    <s v="湖南省融资再担保有限公司"/>
    <s v="张家界市永定区沅古坪镇柏杨坪村经济合作社"/>
    <s v="非企业经济组织"/>
    <s v="统一社会信用代码"/>
    <s v="N2430802MF2875323M"/>
    <s v="尹佩政"/>
    <s v="13574478568"/>
    <m/>
    <s v="N2430802MF2875323M"/>
    <s v="集体控股"/>
    <s v="否"/>
    <s v="湖南省/张家界市/永定区"/>
    <s v="农村集体经济组织管理"/>
    <s v="租赁和商务服务业"/>
    <n v="200"/>
    <n v="0"/>
    <n v="20"/>
    <n v="0"/>
    <s v="其他"/>
    <s v="三农"/>
    <s v=""/>
    <s v="尹佩政"/>
    <s v="居民身份证"/>
    <s v="430802196804178319"/>
    <s v="中国建设银行股份有限公司张家界市分行"/>
    <n v="50"/>
    <s v="流动资金贷款"/>
    <n v="4.3"/>
    <s v="人民币"/>
    <s v="否"/>
    <s v="2022-11-21 00:00:00"/>
    <s v="2024-06-02 00:00:00"/>
    <m/>
    <s v="HETO4307400002022N0061"/>
    <s v="1020011161669019917554008"/>
    <s v="张建担合【2022】第002号"/>
    <s v="（建行）2022年张共享贷第0029号"/>
    <n v="0.5"/>
    <m/>
    <s v="无"/>
    <n v="20"/>
    <n v="40"/>
    <n v="0"/>
    <n v="20"/>
    <n v="20"/>
    <n v="0"/>
    <m/>
    <s v=""/>
    <s v="集体经济组织目前投产种植的产业处于培育维护期，暂未产生收益。"/>
    <s v="乡村振兴共享贷"/>
    <s v=""/>
    <s v="国担非专项业务"/>
    <m/>
    <s v="2022-12-27 11:04:02"/>
    <s v="2022-12-30 16:49:43"/>
    <s v="2022-12-12 00:00:00"/>
    <s v="李穗"/>
    <m/>
    <s v="省再担合规性审查通过"/>
    <s v="国担合规性审查通过"/>
    <m/>
    <n v="50"/>
    <n v="50"/>
    <n v="559"/>
    <n v="0"/>
    <n v="0"/>
    <n v="2E-3"/>
    <n v="1000"/>
    <n v="1000"/>
    <m/>
  </r>
  <r>
    <s v="4306322111500001"/>
    <s v="国担非专项业务"/>
    <s v="新增"/>
    <x v="25"/>
    <m/>
    <s v="湖南省融资再担保有限公司"/>
    <s v="辰溪县后塘瑶族乡前塘村经济合作社"/>
    <s v="非企业经济组织"/>
    <s v="统一社会信用代码"/>
    <s v="N2431223MF24979917"/>
    <s v="宋克群"/>
    <s v="18002990799"/>
    <m/>
    <m/>
    <s v="集体控股"/>
    <s v="是"/>
    <s v="湖南省/怀化市/辰溪县"/>
    <s v="农村集体经济组织管理"/>
    <s v="租赁和商务服务业"/>
    <n v="851.2"/>
    <n v="4.2"/>
    <n v="12"/>
    <n v="0"/>
    <s v="其他"/>
    <s v="三农"/>
    <m/>
    <s v="宋克群"/>
    <s v="居民身份证"/>
    <s v="433023197311062815"/>
    <s v="中国建设银行股份有限公司辰溪支行"/>
    <n v="150"/>
    <s v="流动资金贷款"/>
    <n v="4.5"/>
    <s v="人民币"/>
    <s v="否"/>
    <s v="2022-11-15 00:00:00"/>
    <s v="2025-11-15 00:00:00"/>
    <m/>
    <s v="HTZ430727300LDZJ2022N00E"/>
    <m/>
    <s v="CXDBGXD2022022"/>
    <s v="CXDBGXDWD2022022"/>
    <n v="0"/>
    <s v="&quot;乡村振兴共享贷“担保业务合作协议（[2022]DBHZXY建字第1号）"/>
    <s v="无"/>
    <n v="20"/>
    <n v="40"/>
    <n v="0"/>
    <n v="20"/>
    <n v="20"/>
    <n v="0"/>
    <m/>
    <s v=""/>
    <m/>
    <s v="国担非专项业务"/>
    <m/>
    <s v="国担非专项业务"/>
    <m/>
    <s v="2022-12-27 09:26:12"/>
    <s v="2022-12-30 16:49:43"/>
    <s v="2022-12-12 15:57:08"/>
    <s v="彭美容"/>
    <m/>
    <s v="省再担合规性审查通过"/>
    <s v="国担合规性审查通过"/>
    <m/>
    <n v="150"/>
    <n v="150"/>
    <n v="1096"/>
    <n v="0"/>
    <n v="0"/>
    <n v="2E-3"/>
    <n v="3000"/>
    <n v="3000"/>
    <m/>
  </r>
  <r>
    <s v="4306322111400001"/>
    <s v="国担非专项业务"/>
    <s v="新增"/>
    <x v="25"/>
    <m/>
    <s v="湖南省融资再担保有限公司"/>
    <s v="中方县桐木镇大松坡村股份经济合作社"/>
    <s v="非企业经济组织"/>
    <s v="统一社会信用代码"/>
    <s v="N2431221MF296844XC"/>
    <s v="唐克勇"/>
    <s v="15974045268"/>
    <m/>
    <m/>
    <s v="集体控股"/>
    <s v="是"/>
    <s v="湖南省/怀化市/中方县"/>
    <s v="农村集体经济组织管理"/>
    <s v="租赁和商务服务业"/>
    <n v="835"/>
    <n v="365"/>
    <n v="5"/>
    <n v="0"/>
    <s v="其他"/>
    <s v="三农"/>
    <m/>
    <s v="唐克勇"/>
    <s v="居民身份证"/>
    <s v="433001196904043019"/>
    <s v="中国建设银行股份有限公司中方支行"/>
    <n v="240"/>
    <s v="流动资金贷款"/>
    <n v="4.5"/>
    <s v="人民币"/>
    <s v="否"/>
    <s v="2022-11-14 00:00:00"/>
    <s v="2025-11-14 00:00:00"/>
    <m/>
    <s v="HTZ430729100LDZJ2022N00T"/>
    <m/>
    <s v="CXDBGXD2022031"/>
    <s v="CXDBGXDWD2022031"/>
    <n v="0"/>
    <s v="&quot;乡村振兴共享贷“担保业务合作协议（[2022]DBHZXY建字第1号）"/>
    <s v="无"/>
    <n v="20"/>
    <n v="40"/>
    <n v="0"/>
    <n v="20"/>
    <n v="20"/>
    <n v="0"/>
    <m/>
    <s v=""/>
    <m/>
    <s v="国担非专项业务"/>
    <m/>
    <s v="国担非专项业务"/>
    <m/>
    <s v="2022-12-27 09:26:12"/>
    <s v="2022-12-30 16:49:43"/>
    <s v="2022-12-12 15:57:08"/>
    <s v="彭美容"/>
    <m/>
    <s v="省再担合规性审查通过"/>
    <s v="国担合规性审查通过"/>
    <m/>
    <n v="240"/>
    <n v="240"/>
    <n v="1096"/>
    <n v="0"/>
    <n v="0"/>
    <n v="2E-3"/>
    <n v="4800"/>
    <n v="4800"/>
    <m/>
  </r>
  <r>
    <s v="4306322111700001"/>
    <s v="乡村振兴贷款担保支持计划"/>
    <s v="新增"/>
    <x v="25"/>
    <m/>
    <s v="湖南省融资再担保有限公司"/>
    <s v="麻阳苗族自治县谭家寨乡咸池坳村经济合作社"/>
    <s v="非企业经济组织"/>
    <s v="统一社会信用代码"/>
    <s v="N2431226MF26954454"/>
    <s v="李文"/>
    <s v="13974593685"/>
    <m/>
    <m/>
    <s v="集体控股"/>
    <s v="是"/>
    <s v="湖南省/怀化市/麻阳苗族自治县"/>
    <s v="农村集体经济组织管理"/>
    <s v="租赁和商务服务业"/>
    <n v="1288.8699999999999"/>
    <n v="450"/>
    <n v="31"/>
    <n v="0"/>
    <s v="其他"/>
    <s v="三农"/>
    <m/>
    <s v="李文"/>
    <s v="居民身份证"/>
    <s v="433025196709204236"/>
    <s v="中国建设银行股份有限公司麻阳支行"/>
    <n v="500"/>
    <s v="流动资金贷款"/>
    <n v="4.5"/>
    <s v="人民币"/>
    <s v="否"/>
    <s v="2022-11-17 00:00:00"/>
    <s v="2025-11-17 00:00:00"/>
    <m/>
    <s v="HTZ430727500LDZJ2022N00E"/>
    <m/>
    <s v="CXDBGXD2022048"/>
    <s v="CXDBGXDWD2022048"/>
    <n v="0"/>
    <s v="&quot;乡村振兴共享贷“担保业务合作协议（[2022]DBHZXY建字第1号）"/>
    <s v="无"/>
    <n v="20"/>
    <n v="30"/>
    <n v="0"/>
    <n v="20"/>
    <n v="30"/>
    <n v="0"/>
    <m/>
    <s v=""/>
    <m/>
    <s v="乡村振兴贷款担保支持计划"/>
    <m/>
    <s v="乡村振兴贷款担保支持计划"/>
    <m/>
    <s v="2022-12-27 09:26:12"/>
    <s v="2022-12-30 16:49:43"/>
    <s v="2022-12-12 15:57:08"/>
    <s v="彭美容"/>
    <m/>
    <s v="省再担合规性审查通过"/>
    <s v="国担合规性审查通过"/>
    <m/>
    <n v="500"/>
    <n v="500"/>
    <n v="1096"/>
    <n v="0"/>
    <n v="0"/>
    <n v="2E-3"/>
    <n v="10000"/>
    <n v="10000"/>
    <m/>
  </r>
  <r>
    <s v="4306322111800001"/>
    <s v="乡村振兴贷款担保支持计划"/>
    <s v="新增"/>
    <x v="25"/>
    <m/>
    <s v="湖南省融资再担保有限公司"/>
    <s v="麻阳苗族自治县谭家寨乡腾紫坪村股份经济合作社"/>
    <s v="非企业经济组织"/>
    <s v="统一社会信用代码"/>
    <s v="N2431226MF26959124"/>
    <s v="宋志雄"/>
    <s v="18390391376"/>
    <m/>
    <m/>
    <s v="集体控股"/>
    <s v="是"/>
    <s v="湖南省/怀化市/麻阳苗族自治县"/>
    <s v="农村集体经济组织管理"/>
    <s v="租赁和商务服务业"/>
    <n v="1619.43"/>
    <n v="470"/>
    <n v="31"/>
    <n v="0"/>
    <s v="其他"/>
    <s v="三农"/>
    <m/>
    <s v="宋志雄"/>
    <s v="居民身份证"/>
    <s v="433025197601044212"/>
    <s v="中国建设银行股份有限公司麻阳支行"/>
    <n v="500"/>
    <s v="流动资金贷款"/>
    <n v="4.5"/>
    <s v="人民币"/>
    <s v="否"/>
    <s v="2022-11-18 00:00:00"/>
    <s v="2025-11-18 00:00:00"/>
    <m/>
    <s v="HTZ430727500LDZJ2022N00F"/>
    <m/>
    <s v="CXDBGXD2022049"/>
    <s v="CXDBGXDWD2022049"/>
    <n v="0"/>
    <s v="&quot;乡村振兴共享贷“担保业务合作协议（[2022]DBHZXY建字第1号）"/>
    <s v="无"/>
    <n v="20"/>
    <n v="30"/>
    <n v="0"/>
    <n v="20"/>
    <n v="30"/>
    <n v="0"/>
    <m/>
    <s v=""/>
    <m/>
    <s v="乡村振兴贷款担保支持计划"/>
    <m/>
    <s v="乡村振兴贷款担保支持计划"/>
    <m/>
    <s v="2022-12-27 09:26:12"/>
    <s v="2022-12-30 16:49:43"/>
    <s v="2022-12-12 15:57:08"/>
    <s v="彭美容"/>
    <m/>
    <s v="省再担合规性审查通过"/>
    <s v="国担合规性审查通过"/>
    <m/>
    <n v="500"/>
    <n v="500"/>
    <n v="1096"/>
    <n v="0"/>
    <n v="0"/>
    <n v="2E-3"/>
    <n v="10000"/>
    <n v="10000"/>
    <m/>
  </r>
  <r>
    <s v="4306322111600001"/>
    <s v="乡村振兴贷款担保支持计划"/>
    <s v="新增"/>
    <x v="25"/>
    <m/>
    <s v="湖南省融资再担保有限公司"/>
    <s v="麻阳苗族自治县谭家寨乡乌林溪村股份经济合作社"/>
    <s v="非企业经济组织"/>
    <s v="统一社会信用代码"/>
    <s v="N2431226MF2695963C"/>
    <s v="宋志早"/>
    <s v="17774598155"/>
    <m/>
    <m/>
    <s v="集体控股"/>
    <s v="是"/>
    <s v="湖南省/怀化市/麻阳苗族自治县"/>
    <s v="农村集体经济组织管理"/>
    <s v="租赁和商务服务业"/>
    <n v="977.1"/>
    <n v="462"/>
    <n v="31"/>
    <n v="0"/>
    <s v="其他"/>
    <s v="三农"/>
    <m/>
    <s v="宋志早"/>
    <s v="居民身份证"/>
    <s v="43302519731105421X"/>
    <s v="中国建设银行股份有限公司麻阳支行"/>
    <n v="500"/>
    <s v="流动资金贷款"/>
    <n v="4.5"/>
    <s v="人民币"/>
    <s v="否"/>
    <s v="2022-11-16 00:00:00"/>
    <s v="2025-11-16 00:00:00"/>
    <m/>
    <s v="HTZ430727500LDZJ2022N00G"/>
    <m/>
    <s v="CXDBGXD2022050"/>
    <s v="CXDBGXDWD2022050"/>
    <n v="0"/>
    <s v="&quot;乡村振兴共享贷“担保业务合作协议（[2022]DBHZXY建字第1号）"/>
    <s v="无"/>
    <n v="20"/>
    <n v="30"/>
    <n v="0"/>
    <n v="20"/>
    <n v="30"/>
    <n v="0"/>
    <m/>
    <s v=""/>
    <m/>
    <s v="乡村振兴贷款担保支持计划"/>
    <m/>
    <s v="乡村振兴贷款担保支持计划"/>
    <m/>
    <s v="2022-12-27 09:26:12"/>
    <s v="2022-12-30 16:49:43"/>
    <s v="2022-12-12 15:57:08"/>
    <s v="彭美容"/>
    <m/>
    <s v="省再担合规性审查通过"/>
    <s v="国担合规性审查通过"/>
    <m/>
    <n v="500"/>
    <n v="500"/>
    <n v="1096"/>
    <n v="0"/>
    <n v="0"/>
    <n v="2E-3"/>
    <n v="10000"/>
    <n v="10000"/>
    <m/>
  </r>
  <r>
    <s v="4306322111400002"/>
    <s v="乡村振兴贷款担保支持计划"/>
    <s v="新增"/>
    <x v="25"/>
    <m/>
    <s v="湖南省融资再担保有限公司"/>
    <s v="麻阳苗族自治县谭家寨乡跃坪村经济合作社"/>
    <s v="非企业经济组织"/>
    <s v="统一社会信用代码"/>
    <s v="N2431226MF2694792R"/>
    <s v="李凡兴"/>
    <s v="15274550832"/>
    <m/>
    <m/>
    <s v="集体控股"/>
    <s v="是"/>
    <s v="湖南省/怀化市/麻阳苗族自治县"/>
    <s v="农村集体经济组织管理"/>
    <s v="租赁和商务服务业"/>
    <n v="1196.2"/>
    <n v="591"/>
    <n v="31"/>
    <n v="0"/>
    <s v="其他"/>
    <s v="三农"/>
    <m/>
    <s v="李凡兴"/>
    <s v="居民身份证"/>
    <s v="433025196904154211"/>
    <s v="中国建设银行股份有限公司麻阳支行"/>
    <n v="500"/>
    <s v="流动资金贷款"/>
    <n v="4.5"/>
    <s v="人民币"/>
    <s v="否"/>
    <s v="2022-11-14 00:00:00"/>
    <s v="2025-11-14 00:00:00"/>
    <m/>
    <s v="HTZ430727500LDZJ2022N00K"/>
    <m/>
    <s v="CXDBGXD2022051"/>
    <s v="CXDBGXDWD2022051"/>
    <n v="0"/>
    <s v="&quot;乡村振兴共享贷“担保业务合作协议（[2022]DBHZXY建字第1号）"/>
    <s v="无"/>
    <n v="20"/>
    <n v="30"/>
    <n v="0"/>
    <n v="20"/>
    <n v="30"/>
    <n v="0"/>
    <m/>
    <s v=""/>
    <m/>
    <s v="乡村振兴贷款担保支持计划"/>
    <m/>
    <s v="乡村振兴贷款担保支持计划"/>
    <m/>
    <s v="2022-12-27 09:26:12"/>
    <s v="2022-12-30 16:49:43"/>
    <s v="2022-12-12 15:57:08"/>
    <s v="彭美容"/>
    <m/>
    <s v="省再担合规性审查通过"/>
    <s v="国担合规性审查通过"/>
    <m/>
    <n v="500"/>
    <n v="500"/>
    <n v="1096"/>
    <n v="0"/>
    <n v="0"/>
    <n v="2E-3"/>
    <n v="10000"/>
    <n v="10000"/>
    <m/>
  </r>
  <r>
    <s v="4306322111400003"/>
    <s v="乡村振兴贷款担保支持计划"/>
    <s v="新增"/>
    <x v="25"/>
    <m/>
    <s v="湖南省融资再担保有限公司"/>
    <s v="麻阳苗族自治县谭家寨乡梅场村经济合作社"/>
    <s v="非企业经济组织"/>
    <s v="统一社会信用代码"/>
    <s v="N2431226MF2695947N"/>
    <s v="舒易伟"/>
    <s v="15274531261"/>
    <m/>
    <m/>
    <s v="集体控股"/>
    <s v="是"/>
    <s v="湖南省/怀化市/麻阳苗族自治县"/>
    <s v="农村集体经济组织管理"/>
    <s v="租赁和商务服务业"/>
    <n v="1208.0899999999999"/>
    <n v="733"/>
    <n v="31"/>
    <n v="0"/>
    <s v="其他"/>
    <s v="三农"/>
    <m/>
    <s v="舒易伟"/>
    <s v="居民身份证"/>
    <s v="433025197106164233"/>
    <s v="中国建设银行股份有限公司麻阳支行"/>
    <n v="500"/>
    <s v="流动资金贷款"/>
    <n v="4.5"/>
    <s v="人民币"/>
    <s v="否"/>
    <s v="2022-11-14 00:00:00"/>
    <s v="2025-11-14 00:00:00"/>
    <m/>
    <s v="HTZ430727500LDZJ2022N00L"/>
    <m/>
    <s v="CXDBGXD2022052"/>
    <s v="CXDBGXDWD2022052"/>
    <n v="0"/>
    <s v="&quot;乡村振兴共享贷“担保业务合作协议（[2022]DBHZXY建字第1号）"/>
    <s v="无"/>
    <n v="20"/>
    <n v="30"/>
    <n v="0"/>
    <n v="20"/>
    <n v="30"/>
    <n v="0"/>
    <m/>
    <s v=""/>
    <m/>
    <s v="乡村振兴贷款担保支持计划"/>
    <m/>
    <s v="乡村振兴贷款担保支持计划"/>
    <m/>
    <s v="2022-12-27 09:26:12"/>
    <s v="2022-12-30 16:49:43"/>
    <s v="2022-12-12 15:57:08"/>
    <s v="彭美容"/>
    <m/>
    <s v="省再担合规性审查通过"/>
    <s v="国担合规性审查通过"/>
    <m/>
    <n v="500"/>
    <n v="500"/>
    <n v="1096"/>
    <n v="0"/>
    <n v="0"/>
    <n v="2E-3"/>
    <n v="10000"/>
    <n v="10000"/>
    <m/>
  </r>
  <r>
    <s v="4306322112300001"/>
    <s v="国担非专项业务"/>
    <s v="新增"/>
    <x v="25"/>
    <m/>
    <s v="湖南省融资再担保有限公司"/>
    <s v="中方县花桥镇芭蕉溪村经济合作社"/>
    <s v="非企业经济组织"/>
    <s v="统一社会信用代码"/>
    <s v="N2431221MF269408XC"/>
    <s v="张贵菊"/>
    <s v="15576539815"/>
    <m/>
    <m/>
    <s v="集体控股"/>
    <s v="是"/>
    <s v="湖南省/怀化市/中方县"/>
    <s v="农村集体经济组织管理"/>
    <s v="租赁和商务服务业"/>
    <n v="920.35"/>
    <n v="170"/>
    <n v="5"/>
    <n v="0"/>
    <s v="其他"/>
    <s v="三农"/>
    <m/>
    <s v="张贵菊"/>
    <s v="居民身份证"/>
    <s v="433001197702035226"/>
    <s v="中国建设银行股份有限公司中方支行"/>
    <n v="220"/>
    <s v="流动资金贷款"/>
    <n v="4.5"/>
    <s v="人民币"/>
    <s v="否"/>
    <s v="2022-11-23 00:00:00"/>
    <s v="2025-11-23 00:00:00"/>
    <m/>
    <s v="HTZ430729100LDZJ2022N01J"/>
    <m/>
    <s v="CXDBGXD2022057"/>
    <s v="CXDBGXDWD2022057"/>
    <n v="0"/>
    <s v="&quot;乡村振兴共享贷“担保业务合作协议（[2022]DBHZXY建字第1号）"/>
    <s v="无"/>
    <n v="20"/>
    <n v="40"/>
    <n v="0"/>
    <n v="20"/>
    <n v="20"/>
    <n v="0"/>
    <m/>
    <s v=""/>
    <m/>
    <s v="国担非专项业务"/>
    <m/>
    <s v="国担非专项业务"/>
    <m/>
    <s v="2022-12-27 09:26:12"/>
    <s v="2022-12-30 16:49:43"/>
    <s v="2022-12-12 15:57:08"/>
    <s v="彭美容"/>
    <m/>
    <s v="省再担合规性审查通过"/>
    <s v="国担合规性审查通过"/>
    <m/>
    <n v="220"/>
    <n v="220"/>
    <n v="1096"/>
    <n v="0"/>
    <n v="0"/>
    <n v="2E-3"/>
    <n v="4400"/>
    <n v="4400"/>
    <m/>
  </r>
  <r>
    <s v="4306322113000001"/>
    <s v="国担非专项业务"/>
    <s v="新增"/>
    <x v="25"/>
    <m/>
    <s v="湖南省融资再担保有限公司"/>
    <s v="新晃侗族自治县林冲镇地甫村经济合作社"/>
    <s v="非企业经济组织"/>
    <s v="统一社会信用代码"/>
    <s v="N2431227MF2377228M"/>
    <s v="杨红斌"/>
    <s v="13874465383"/>
    <m/>
    <m/>
    <s v="集体控股"/>
    <s v="是"/>
    <s v="湖南省/怀化市/新晃侗族自治县"/>
    <s v="农村集体经济组织管理"/>
    <s v="租赁和商务服务业"/>
    <n v="1203"/>
    <n v="165"/>
    <n v="51"/>
    <n v="0"/>
    <s v="其他"/>
    <s v="三农"/>
    <m/>
    <s v="杨红斌"/>
    <s v="居民身份证"/>
    <s v="433026196610012732"/>
    <s v="中国建设银行股份有限公司新晃支行"/>
    <n v="500"/>
    <s v="流动资金贷款"/>
    <n v="4.5"/>
    <s v="人民币"/>
    <s v="否"/>
    <s v="2022-11-30 00:00:00"/>
    <s v="2025-11-30 00:00:00"/>
    <m/>
    <s v="新公借字20221116001号"/>
    <m/>
    <s v="CXDBGXD2022065"/>
    <s v="CXDBGXDWD2022065"/>
    <n v="0"/>
    <s v="&quot;乡村振兴共享贷“担保业务合作协议（[2022]DBHZXY建字第1号）"/>
    <s v="无"/>
    <n v="20"/>
    <n v="40"/>
    <n v="0"/>
    <n v="20"/>
    <n v="20"/>
    <n v="0"/>
    <m/>
    <s v=""/>
    <m/>
    <s v="国担非专项业务"/>
    <m/>
    <s v="国担非专项业务"/>
    <m/>
    <s v="2022-12-27 09:26:12"/>
    <s v="2022-12-30 16:49:43"/>
    <s v="2022-12-12 15:57:08"/>
    <s v="彭美容"/>
    <m/>
    <s v="省再担合规性审查通过"/>
    <s v="国担合规性审查通过"/>
    <m/>
    <n v="500"/>
    <n v="500"/>
    <n v="1096"/>
    <n v="0"/>
    <n v="0"/>
    <n v="2E-3"/>
    <n v="10000"/>
    <n v="10000"/>
    <m/>
  </r>
  <r>
    <s v="4306322113000002"/>
    <s v="国担非专项业务"/>
    <s v="新增"/>
    <x v="25"/>
    <m/>
    <s v="湖南省融资再担保有限公司"/>
    <s v="新晃侗族自治县林冲镇宋阳村经济合作社"/>
    <s v="非企业经济组织"/>
    <s v="统一社会信用代码"/>
    <s v="N2431227MF2398512R"/>
    <s v="钟传灯"/>
    <s v="18212490636"/>
    <m/>
    <m/>
    <s v="集体控股"/>
    <s v="是"/>
    <s v="湖南省/怀化市/新晃侗族自治县"/>
    <s v="农村集体经济组织管理"/>
    <s v="租赁和商务服务业"/>
    <n v="1319"/>
    <n v="224"/>
    <n v="43"/>
    <n v="0"/>
    <s v="其他"/>
    <s v="三农"/>
    <m/>
    <s v="钟传灯"/>
    <s v="居民身份证"/>
    <s v="43302619730625271X"/>
    <s v="中国建设银行股份有限公司新晃支行"/>
    <n v="500"/>
    <s v="流动资金贷款"/>
    <n v="4.5"/>
    <s v="人民币"/>
    <s v="否"/>
    <s v="2022-11-30 00:00:00"/>
    <s v="2025-11-30 00:00:00"/>
    <m/>
    <s v="新公借字20221116003号"/>
    <m/>
    <s v="CXDBGXD2022066"/>
    <s v="CXDBGXDWD2022066"/>
    <n v="0"/>
    <s v="&quot;乡村振兴共享贷“担保业务合作协议（[2022]DBHZXY建字第1号）"/>
    <s v="无"/>
    <n v="20"/>
    <n v="40"/>
    <n v="0"/>
    <n v="20"/>
    <n v="20"/>
    <n v="0"/>
    <m/>
    <s v=""/>
    <m/>
    <s v="国担非专项业务"/>
    <m/>
    <s v="国担非专项业务"/>
    <m/>
    <s v="2022-12-27 09:26:12"/>
    <s v="2022-12-30 16:49:43"/>
    <s v="2022-12-12 15:57:08"/>
    <s v="彭美容"/>
    <m/>
    <s v="省再担合规性审查通过"/>
    <s v="国担合规性审查通过"/>
    <m/>
    <n v="500"/>
    <n v="500"/>
    <n v="1096"/>
    <n v="0"/>
    <n v="0"/>
    <n v="2E-3"/>
    <n v="10000"/>
    <n v="10000"/>
    <m/>
  </r>
  <r>
    <s v="4306322112900001"/>
    <s v="国担非专项业务"/>
    <s v="新增"/>
    <x v="25"/>
    <m/>
    <s v="湖南省融资再担保有限公司"/>
    <s v="新晃侗族自治县波洲镇长塘坪村经济合作社"/>
    <s v="非企业经济组织"/>
    <s v="统一社会信用代码"/>
    <s v="N2431227MF2366166Y"/>
    <s v="张秀乾"/>
    <s v="13874440743"/>
    <m/>
    <m/>
    <s v="集体控股"/>
    <s v="是"/>
    <s v="湖南省/怀化市/新晃侗族自治县"/>
    <s v="农村集体经济组织管理"/>
    <s v="租赁和商务服务业"/>
    <n v="1200"/>
    <n v="143.6"/>
    <n v="28"/>
    <n v="0"/>
    <s v="其他"/>
    <s v="三农"/>
    <m/>
    <s v="张秀乾"/>
    <s v="居民身份证"/>
    <s v="433026196408271212"/>
    <s v="中国建设银行股份有限公司新晃支行"/>
    <n v="500"/>
    <s v="流动资金贷款"/>
    <n v="4.5"/>
    <s v="人民币"/>
    <s v="否"/>
    <s v="2022-11-29 00:00:00"/>
    <s v="2025-11-29 00:00:00"/>
    <m/>
    <s v="新公借字20221117001号"/>
    <m/>
    <s v="CXDBGXD2022068"/>
    <s v="CXDBGXDWD2022068"/>
    <n v="0"/>
    <s v="&quot;乡村振兴共享贷“担保业务合作协议（[2022]DBHZXY建字第1号）"/>
    <s v="无"/>
    <n v="20"/>
    <n v="40"/>
    <n v="0"/>
    <n v="20"/>
    <n v="20"/>
    <n v="0"/>
    <m/>
    <s v=""/>
    <m/>
    <s v="国担非专项业务"/>
    <m/>
    <s v="国担非专项业务"/>
    <m/>
    <s v="2022-12-27 09:26:12"/>
    <s v="2022-12-30 16:49:43"/>
    <s v="2022-12-12 15:57:08"/>
    <s v="彭美容"/>
    <m/>
    <s v="省再担合规性审查通过"/>
    <s v="国担合规性审查通过"/>
    <m/>
    <n v="500"/>
    <n v="500"/>
    <n v="1096"/>
    <n v="0"/>
    <n v="0"/>
    <n v="2E-3"/>
    <n v="10000"/>
    <n v="10000"/>
    <m/>
  </r>
  <r>
    <s v="4306322112900002"/>
    <s v="国担非专项业务"/>
    <s v="新增"/>
    <x v="25"/>
    <m/>
    <s v="湖南省融资再担保有限公司"/>
    <s v="新晃侗族自治县波洲镇红岩村经济合作社"/>
    <s v="非企业经济组织"/>
    <s v="统一社会信用代码"/>
    <s v="N2431227MF18420601"/>
    <s v="张志平"/>
    <s v="13874532920"/>
    <m/>
    <m/>
    <s v="集体控股"/>
    <s v="是"/>
    <s v="湖南省/怀化市/新晃侗族自治县"/>
    <s v="农村集体经济组织管理"/>
    <s v="租赁和商务服务业"/>
    <n v="1227"/>
    <n v="83.6"/>
    <n v="33"/>
    <n v="0"/>
    <s v="其他"/>
    <s v="三农"/>
    <m/>
    <s v="张志平"/>
    <s v="居民身份证"/>
    <s v="433026197901021211"/>
    <s v="中国建设银行股份有限公司新晃支行"/>
    <n v="500"/>
    <s v="流动资金贷款"/>
    <n v="4.5"/>
    <s v="人民币"/>
    <s v="否"/>
    <s v="2022-11-29 00:00:00"/>
    <s v="2025-11-29 00:00:00"/>
    <m/>
    <s v="新公借字20221121001号"/>
    <m/>
    <s v="CXDBGXD2022069"/>
    <s v="CXDBGXDWD2022069"/>
    <n v="0"/>
    <s v="&quot;乡村振兴共享贷“担保业务合作协议（[2022]DBHZXY建字第1号）"/>
    <s v="无"/>
    <n v="20"/>
    <n v="40"/>
    <n v="0"/>
    <n v="20"/>
    <n v="20"/>
    <n v="0"/>
    <m/>
    <s v=""/>
    <m/>
    <s v="国担非专项业务"/>
    <m/>
    <s v="国担非专项业务"/>
    <m/>
    <s v="2022-12-27 09:26:12"/>
    <s v="2022-12-30 16:49:43"/>
    <s v="2022-12-12 15:57:08"/>
    <s v="彭美容"/>
    <m/>
    <s v="省再担合规性审查通过"/>
    <s v="国担合规性审查通过"/>
    <m/>
    <n v="500"/>
    <n v="500"/>
    <n v="1096"/>
    <n v="0"/>
    <n v="0"/>
    <n v="2E-3"/>
    <n v="10000"/>
    <n v="10000"/>
    <m/>
  </r>
  <r>
    <s v="4306322112900003"/>
    <s v="国担非专项业务"/>
    <s v="新增"/>
    <x v="25"/>
    <m/>
    <s v="湖南省融资再担保有限公司"/>
    <s v="新晃侗族自治县波洲镇波洲村经济合作社"/>
    <s v="非企业经济组织"/>
    <s v="统一社会信用代码"/>
    <s v="N2431227MF1849940L"/>
    <s v="胡忠于"/>
    <s v="15367556017"/>
    <m/>
    <m/>
    <s v="集体控股"/>
    <s v="是"/>
    <s v="湖南省/怀化市/新晃侗族自治县"/>
    <s v="农村集体经济组织管理"/>
    <s v="租赁和商务服务业"/>
    <n v="3045"/>
    <n v="269.8"/>
    <n v="49"/>
    <n v="0"/>
    <s v="其他"/>
    <s v="三农"/>
    <m/>
    <s v="胡忠于"/>
    <s v="居民身份证"/>
    <s v="433026196905021214"/>
    <s v="中国建设银行股份有限公司新晃支行"/>
    <n v="500"/>
    <s v="流动资金贷款"/>
    <n v="4.5"/>
    <s v="人民币"/>
    <s v="否"/>
    <s v="2022-11-29 00:00:00"/>
    <s v="2025-11-29 00:00:00"/>
    <m/>
    <s v="新公借字20221118001号"/>
    <m/>
    <s v="CXDBGXD2022070"/>
    <s v="CXDBGXDWD2022070"/>
    <n v="0"/>
    <s v="&quot;乡村振兴共享贷“担保业务合作协议（[2022]DBHZXY建字第1号）"/>
    <s v="无"/>
    <n v="20"/>
    <n v="40"/>
    <n v="0"/>
    <n v="20"/>
    <n v="20"/>
    <n v="0"/>
    <m/>
    <s v=""/>
    <m/>
    <s v="国担非专项业务"/>
    <m/>
    <s v="国担非专项业务"/>
    <m/>
    <s v="2022-12-27 09:26:12"/>
    <s v="2022-12-30 16:49:43"/>
    <s v="2022-12-12 15:57:08"/>
    <s v="彭美容"/>
    <m/>
    <s v="省再担合规性审查通过"/>
    <s v="国担合规性审查通过"/>
    <m/>
    <n v="500"/>
    <n v="500"/>
    <n v="1096"/>
    <n v="0"/>
    <n v="0"/>
    <n v="2E-3"/>
    <n v="10000"/>
    <n v="10000"/>
    <m/>
  </r>
  <r>
    <s v="4306322111800002"/>
    <s v="国担非专项业务"/>
    <s v="新增"/>
    <x v="25"/>
    <m/>
    <s v="湖南省融资再担保有限公司"/>
    <s v="通道侗族自治县县溪镇恭城村股份经济合作社"/>
    <s v="非企业经济组织"/>
    <s v="统一社会信用代码"/>
    <s v="N2431230MF2641682F"/>
    <s v="王小志"/>
    <s v="18797628315"/>
    <m/>
    <m/>
    <s v="集体控股"/>
    <s v="否"/>
    <s v="湖南省/怀化市/通道侗族自治县"/>
    <s v="其他农产品仓储"/>
    <s v="仓储业"/>
    <n v="1421.8"/>
    <n v="365"/>
    <n v="30"/>
    <n v="11.2"/>
    <s v="其他"/>
    <s v="三农"/>
    <m/>
    <s v="王小志"/>
    <s v="居民身份证"/>
    <s v="433031197304290318"/>
    <s v="湖南通道农村商业银行股份有限公司县溪支行"/>
    <n v="40.068739999999998"/>
    <s v="固定资产贷款"/>
    <n v="3.7"/>
    <s v="人民币"/>
    <s v="否"/>
    <s v="2022-11-18 00:00:00"/>
    <s v="2025-06-29 00:00:00"/>
    <m/>
    <s v="—49002-2022-00000377"/>
    <s v="NO：2022111818921201000000003"/>
    <s v="HHCXYZD2022016"/>
    <s v="WTDBYZD2022016"/>
    <n v="0"/>
    <s v="怀办发电【2021】26号"/>
    <s v="自然人保证"/>
    <n v="20"/>
    <n v="40"/>
    <n v="0"/>
    <n v="20"/>
    <n v="20"/>
    <n v="0"/>
    <m/>
    <s v=""/>
    <m/>
    <s v="国担非专项业务"/>
    <m/>
    <s v="国担非专项业务"/>
    <m/>
    <s v="2022-12-27 09:26:12"/>
    <s v="2022-12-30 16:49:43"/>
    <s v="2022-12-12 16:27:02"/>
    <s v="彭美容"/>
    <m/>
    <s v="省再担合规性审查通过"/>
    <s v="国担合规性审查通过"/>
    <m/>
    <n v="40.068739999999998"/>
    <n v="40.068739999999998"/>
    <n v="954"/>
    <n v="0"/>
    <n v="0"/>
    <n v="2E-3"/>
    <n v="801.37"/>
    <n v="801.37"/>
    <m/>
  </r>
  <r>
    <s v="4306322111610002"/>
    <s v="国担非专项业务"/>
    <s v="新增"/>
    <x v="25"/>
    <s v=""/>
    <s v="湖南省融资再担保有限公司"/>
    <s v="会同县大山茶业经营部"/>
    <s v="个体工商户"/>
    <s v="统一社会信用代码"/>
    <s v="92431225MA4MEKQL2G"/>
    <s v="孙国权"/>
    <s v="13974553592"/>
    <m/>
    <m/>
    <s v="私人控股"/>
    <s v="否"/>
    <s v="湖南省/怀化市/会同县"/>
    <s v="酒、饮料及茶叶零售"/>
    <s v="零售业"/>
    <n v="286.91000000000003"/>
    <n v="138"/>
    <n v="4"/>
    <n v="0"/>
    <s v="其他"/>
    <s v="小微企业"/>
    <s v=""/>
    <s v="孙国权"/>
    <s v="居民身份证"/>
    <s v="433029197308310038"/>
    <s v="中国建设银行股份有限公司怀化市分行"/>
    <n v="99"/>
    <s v="流动资金贷款"/>
    <n v="4.5"/>
    <s v="人民币"/>
    <s v="否"/>
    <s v="2022-11-16 00:00:00"/>
    <s v="2023-11-16 00:00:00"/>
    <m/>
    <s v="HTZ430727800LDZJ2022N00P"/>
    <m/>
    <s v="HTC430727800YBDB2022N00D"/>
    <s v="CXWD2021050"/>
    <n v="1"/>
    <m/>
    <s v="自然人保证,不动产抵押"/>
    <n v="20"/>
    <n v="40"/>
    <n v="0"/>
    <n v="20"/>
    <n v="20"/>
    <n v="0"/>
    <m/>
    <s v=""/>
    <m/>
    <s v="国担非专项业务"/>
    <s v=""/>
    <s v="国担非专项业务"/>
    <m/>
    <s v="2022-12-27 09:26:12"/>
    <s v="2022-12-30 16:49:43"/>
    <s v="2022-12-12 00:00:00"/>
    <s v="彭美容"/>
    <m/>
    <s v="省再担合规性审查通过"/>
    <s v="国担合规性审查通过"/>
    <m/>
    <n v="99"/>
    <n v="99"/>
    <n v="365"/>
    <n v="0"/>
    <n v="0"/>
    <n v="2E-3"/>
    <n v="1980"/>
    <n v="1980"/>
    <m/>
  </r>
  <r>
    <s v="4302922120210001"/>
    <s v="国担非专项业务"/>
    <s v="展期"/>
    <x v="10"/>
    <s v=""/>
    <s v="湖南省融资再担保有限公司"/>
    <s v="张文伟"/>
    <s v="小微企业主"/>
    <s v="居民身份证"/>
    <s v="430321196904190026"/>
    <m/>
    <m/>
    <s v="湘潭新运建筑材料有限公司"/>
    <s v="91430321MA4R5DJ45J"/>
    <s v="私人控股"/>
    <s v="否"/>
    <s v="湖南省/湘潭市/湘潭县"/>
    <s v="建材批发"/>
    <s v="批发业"/>
    <n v="385.27"/>
    <n v="432.15"/>
    <n v="5"/>
    <m/>
    <s v="微型企业"/>
    <s v="三农,小微企业"/>
    <s v=""/>
    <m/>
    <m/>
    <m/>
    <s v="长沙银行湘潭县支行"/>
    <n v="100"/>
    <s v="个人经营性贷款"/>
    <n v="5.25"/>
    <s v="人民币"/>
    <s v="否"/>
    <s v="2021-12-01 00:00:00"/>
    <s v="2023-06-01 00:00:00"/>
    <s v="2022-12-02 00:00:00"/>
    <s v="20221122-1"/>
    <s v=""/>
    <s v="20221122"/>
    <s v="2021年湘潭县莲乡担保第242（委）字01号"/>
    <n v="1"/>
    <m/>
    <s v="不动产抵押,企业保证,自然人保证"/>
    <n v="20"/>
    <n v="40"/>
    <n v="0"/>
    <n v="20"/>
    <n v="20"/>
    <n v="0"/>
    <m/>
    <s v=""/>
    <s v="20221122-1为原编号为20211030201839130借款合同的补充协议；20221122为原编号为20211030201839130-1保证合同的担保补充协议；原委托合同有效期为3年，故此次展期未签订新委托合同。"/>
    <s v="国担非专项业务"/>
    <s v=""/>
    <s v="国担非专项业务"/>
    <m/>
    <s v="2022-12-27 09:26:12"/>
    <s v="2022-12-30 16:49:43"/>
    <s v="2022-12-13 09:27:03"/>
    <s v="傅庆红"/>
    <m/>
    <s v="省再担合规性审查通过"/>
    <s v="国担合规性审查通过"/>
    <m/>
    <n v="95"/>
    <n v="100"/>
    <n v="181"/>
    <n v="0"/>
    <n v="0"/>
    <n v="2E-3"/>
    <n v="991.78"/>
    <n v="991.78"/>
    <m/>
  </r>
  <r>
    <s v="4306422111810001"/>
    <s v="乡村振兴贷款担保支持计划"/>
    <s v="新增"/>
    <x v="18"/>
    <s v=""/>
    <s v="湖南省融资再担保有限公司"/>
    <s v="雷辉"/>
    <s v="个体工商户"/>
    <s v="居民身份证"/>
    <s v="433127197810132428"/>
    <m/>
    <m/>
    <s v="永顺县欧派橱柜旗舰店"/>
    <s v="92433127MA4N52PW9B"/>
    <s v="私人控股"/>
    <s v="否"/>
    <s v="湖南省/湘西土家族苗族自治州/永顺县"/>
    <s v="厨具卫具及日用杂品零售"/>
    <s v="零售业"/>
    <n v="67.5"/>
    <n v="519.13"/>
    <n v="8"/>
    <n v="0"/>
    <s v="其他"/>
    <s v="小微企业"/>
    <s v=""/>
    <m/>
    <m/>
    <m/>
    <s v="中国银行永顺支行"/>
    <n v="90"/>
    <s v="个人经营性贷款"/>
    <n v="4"/>
    <s v="人民币"/>
    <s v="否"/>
    <s v="2022-11-18 00:00:00"/>
    <s v="2023-11-18 00:00:00"/>
    <m/>
    <s v="2022年永中银借字325970919001号"/>
    <m/>
    <s v="2022年永中银保字325970919001号"/>
    <s v="湘西担保协议字[2022]072号"/>
    <n v="1"/>
    <m/>
    <s v="自然人保证,不动产抵押"/>
    <n v="20"/>
    <n v="20"/>
    <n v="0"/>
    <n v="20"/>
    <n v="30"/>
    <n v="10"/>
    <m/>
    <s v=""/>
    <m/>
    <s v="乡村振兴贷款担保支持计划"/>
    <s v=""/>
    <s v="乡村振兴贷款担保支持计划"/>
    <m/>
    <s v="2022-12-19 15:39:48"/>
    <s v="2022-12-30 16:48:46"/>
    <s v="2022-12-13 00:00:00"/>
    <s v="彭瑞"/>
    <m/>
    <s v="省再担合规性审查通过"/>
    <s v="国担合规性审查通过"/>
    <m/>
    <n v="90"/>
    <n v="90"/>
    <n v="365"/>
    <n v="0"/>
    <n v="0"/>
    <n v="2E-3"/>
    <n v="1800"/>
    <n v="1800"/>
    <m/>
  </r>
  <r>
    <s v="4304522111700001"/>
    <s v="国担非专项业务"/>
    <s v="新增"/>
    <x v="13"/>
    <s v=""/>
    <s v="湖南省融资再担保有限公司"/>
    <s v="张家界佳禾餐饮管理有限公司"/>
    <s v="企业"/>
    <s v="统一社会信用代码"/>
    <s v="91430811MA4LWRD713"/>
    <s v="毛琳"/>
    <s v="18974462361"/>
    <m/>
    <m/>
    <s v="国有控股"/>
    <s v="是"/>
    <s v="湖南省/张家界市/武陵源区"/>
    <s v="餐饮配送服务"/>
    <s v="餐饮业"/>
    <n v="4203.3"/>
    <n v="2823"/>
    <n v="92"/>
    <n v="170.12"/>
    <s v="小型企业"/>
    <s v="小微企业"/>
    <s v=""/>
    <s v="张建平"/>
    <s v="居民身份证"/>
    <s v="432427197201160015"/>
    <s v="张家界农村商业银行武陵源支行"/>
    <n v="100"/>
    <s v="流动资金贷款"/>
    <n v="5.9"/>
    <s v="人民币"/>
    <s v="否"/>
    <s v="2022-11-17 00:00:00"/>
    <s v="2023-11-17 00:00:00"/>
    <m/>
    <s v="-53532-2022-00001060"/>
    <s v="5350264010003"/>
    <s v="1-53532-2022-00000084"/>
    <s v="2022年张委托担保字第09006号"/>
    <n v="0.9"/>
    <m/>
    <s v="企业保证"/>
    <n v="20"/>
    <n v="40"/>
    <n v="0"/>
    <n v="20"/>
    <n v="20"/>
    <n v="0"/>
    <m/>
    <s v=""/>
    <m/>
    <s v="国担非专项业务"/>
    <s v=""/>
    <s v="国担非专项业务"/>
    <m/>
    <s v="2022-12-20 18:18:55"/>
    <s v="2022-12-30 16:48:46"/>
    <s v="2022-12-13 10:09:16"/>
    <s v="丘碧莲"/>
    <m/>
    <s v="省再担合规性审查通过"/>
    <s v="国担合规性审查通过"/>
    <m/>
    <n v="100"/>
    <n v="100"/>
    <n v="365"/>
    <n v="0"/>
    <n v="0"/>
    <n v="2E-3"/>
    <n v="2000"/>
    <n v="2000"/>
    <m/>
  </r>
  <r>
    <s v="4306422101900004"/>
    <s v="国担非专项业务"/>
    <s v="借新还旧"/>
    <x v="18"/>
    <s v=""/>
    <s v="湖南省融资再担保有限公司"/>
    <s v="湖南金远洋光电科技有限公司"/>
    <s v="企业"/>
    <s v="统一社会信用代码"/>
    <s v="91433100MA4P8YBP82"/>
    <m/>
    <m/>
    <m/>
    <m/>
    <s v="私人控股"/>
    <s v="否"/>
    <s v="湖南省/湘西土家族苗族自治州/高新区"/>
    <s v="技术玻璃制品制造"/>
    <s v="工业"/>
    <n v="1175.81"/>
    <n v="1087.58"/>
    <n v="50"/>
    <n v="17.739999999999998"/>
    <s v="小型企业"/>
    <s v="小微企业"/>
    <s v=""/>
    <s v="赵崇阳"/>
    <s v="居民身份证"/>
    <s v="512921197708032679"/>
    <s v="中国银行湘西土家族苗族自治州分行"/>
    <n v="170"/>
    <s v="流动资金贷款"/>
    <n v="4.3499999999999996"/>
    <s v="人民币"/>
    <s v="否"/>
    <s v="2022-10-19 00:00:00"/>
    <s v="2023-10-19 00:00:00"/>
    <m/>
    <s v="湘中银普惠借字20222717-01号"/>
    <m/>
    <s v="湘中银普惠保字20222717-02号"/>
    <s v="湘西担保协议字[2022]129号"/>
    <n v="1"/>
    <m/>
    <s v="自然人保证,动产抵押"/>
    <n v="20"/>
    <n v="40"/>
    <n v="0"/>
    <n v="20"/>
    <n v="20"/>
    <n v="0"/>
    <m/>
    <s v="高新企业"/>
    <s v=""/>
    <s v="国担非专项业务"/>
    <s v=""/>
    <s v="国担非专项业务"/>
    <m/>
    <s v="2022-12-19 15:39:48"/>
    <s v="2022-12-30 16:48:46"/>
    <s v="2022-12-13 10:12:22"/>
    <s v="彭瑞"/>
    <m/>
    <s v="省再担合规性审查通过"/>
    <s v="国担合规性审查通过"/>
    <m/>
    <n v="170"/>
    <n v="170"/>
    <n v="365"/>
    <n v="0"/>
    <n v="0"/>
    <n v="2E-3"/>
    <n v="3400"/>
    <n v="3400"/>
    <m/>
  </r>
  <r>
    <s v="4306422101900005"/>
    <s v="国担非专项业务"/>
    <s v="借新还旧"/>
    <x v="18"/>
    <s v=""/>
    <s v="湖南省融资再担保有限公司"/>
    <s v="湖南金远洋光电科技有限公司"/>
    <s v="企业"/>
    <s v="统一社会信用代码"/>
    <s v="91433100MA4P8YBP82"/>
    <m/>
    <m/>
    <m/>
    <m/>
    <s v="私人控股"/>
    <s v="否"/>
    <s v="湖南省/湘西土家族苗族自治州/高新区"/>
    <s v="技术玻璃制品制造"/>
    <s v="工业"/>
    <n v="1175.81"/>
    <n v="1087.58"/>
    <n v="50"/>
    <n v="17.739999999999998"/>
    <s v="小型企业"/>
    <s v="小微企业"/>
    <s v=""/>
    <s v="赵崇阳"/>
    <s v="居民身份证"/>
    <s v="512921197708032679"/>
    <s v="中国银行湘西土家族苗族自治州分行"/>
    <n v="5"/>
    <s v="流动资金贷款"/>
    <n v="4.3499999999999996"/>
    <s v="人民币"/>
    <s v="否"/>
    <s v="2022-10-19 00:00:00"/>
    <s v="2023-10-19 00:00:00"/>
    <m/>
    <s v="湘中银普惠借字20222717-01号"/>
    <m/>
    <s v="湘中银普惠保字20222717-02号"/>
    <s v="湘西担保协议字[2022]129号"/>
    <n v="1"/>
    <m/>
    <s v="自然人保证,动产抵押"/>
    <n v="20"/>
    <n v="40"/>
    <n v="0"/>
    <n v="20"/>
    <n v="20"/>
    <n v="0"/>
    <m/>
    <s v="高新企业"/>
    <s v="补报此项目，承诺报送前无代偿风险等异常情况，若承诺不实，国担基金免除补偿责任"/>
    <s v="国担非专项业务"/>
    <s v=""/>
    <s v="国担非专项业务"/>
    <m/>
    <s v="2022-12-19 15:39:48"/>
    <s v="2022-12-30 16:48:46"/>
    <s v="2022-12-13 00:00:00"/>
    <s v="彭瑞"/>
    <m/>
    <s v="省再担合规性审查通过"/>
    <s v="国担合规性审查通过"/>
    <m/>
    <n v="5"/>
    <n v="5"/>
    <n v="365"/>
    <n v="0"/>
    <n v="0"/>
    <n v="2E-3"/>
    <n v="100"/>
    <n v="100"/>
    <m/>
  </r>
  <r>
    <s v="4306622112700001"/>
    <s v="国担非专项业务"/>
    <s v="新增"/>
    <x v="4"/>
    <s v=""/>
    <s v="湖南省融资再担保有限公司"/>
    <s v="汨罗市屈子祠镇范家园村集体经济合作社"/>
    <s v="非企业经济组织"/>
    <s v="统一社会信用代码"/>
    <s v="N2430681MF2944376B"/>
    <s v="徐德飞"/>
    <s v="13487797328"/>
    <m/>
    <m/>
    <s v="集体控股"/>
    <s v="是"/>
    <s v="湖南省/岳阳市/汨罗市"/>
    <s v="其他农业"/>
    <s v="农、林、牧、渔业"/>
    <n v="158.65"/>
    <n v="594"/>
    <n v="3809"/>
    <m/>
    <s v="其他"/>
    <s v="三农"/>
    <s v=""/>
    <s v="徐德飞"/>
    <s v="居民身份证"/>
    <s v="430681197309067637"/>
    <s v="中国建设银行岳阳市分行"/>
    <n v="399"/>
    <s v="流动资金贷款"/>
    <n v="4.25"/>
    <s v="人民币"/>
    <s v="否"/>
    <s v="2022-11-27 00:00:00"/>
    <s v="2025-11-27 00:00:00"/>
    <m/>
    <s v="YYMLZHGXD20221127-003"/>
    <s v="无"/>
    <s v="YYMLBZ[2022]第001号"/>
    <s v="汨保（委字）第202212-02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19 15:39:48"/>
    <s v="2022-12-30 16:48:46"/>
    <s v="2022-12-13 00:00:00"/>
    <s v="黄泺源"/>
    <m/>
    <s v="省再担合规性审查通过"/>
    <s v="国担合规性审查通过"/>
    <m/>
    <n v="399"/>
    <n v="399"/>
    <n v="1096"/>
    <n v="0"/>
    <n v="0"/>
    <n v="2E-3"/>
    <n v="7980"/>
    <n v="7980"/>
    <m/>
  </r>
  <r>
    <s v="4304522112800001"/>
    <s v="国担非专项业务"/>
    <s v="新增"/>
    <x v="13"/>
    <s v=""/>
    <s v="湖南省融资再担保有限公司"/>
    <s v="张家界市庸电开发有限公司"/>
    <s v="企业"/>
    <s v="统一社会信用代码"/>
    <s v="91430800765639244J"/>
    <s v="袁昌贵"/>
    <s v="13907440881"/>
    <m/>
    <m/>
    <s v="私人控股"/>
    <s v="否"/>
    <s v="湖南省/张家界市/永定区"/>
    <s v="水力发电"/>
    <s v="工业"/>
    <n v="14891.84"/>
    <n v="6562.32"/>
    <n v="36"/>
    <n v="111.12"/>
    <s v="小型企业"/>
    <s v="小微企业"/>
    <s v=""/>
    <s v="袁昌贵"/>
    <s v="居民身份证"/>
    <s v="430802196810140034"/>
    <s v="张家界农村商业银行"/>
    <n v="430"/>
    <s v="流动资金贷款"/>
    <n v="5.65"/>
    <s v="人民币"/>
    <s v="否"/>
    <s v="2022-11-28 00:00:00"/>
    <s v="2023-11-08 00:00:00"/>
    <m/>
    <s v="-53500-2022-00002307"/>
    <s v="5350252010009,5350252010007"/>
    <s v="1-53500-2022-00000141"/>
    <s v="2022年张委托担保字第010008号"/>
    <n v="1.5"/>
    <m/>
    <s v="应收账款质押,自然人保证"/>
    <n v="10"/>
    <n v="50"/>
    <n v="0"/>
    <n v="20"/>
    <n v="20"/>
    <n v="0"/>
    <m/>
    <s v=""/>
    <m/>
    <s v="国担非专项业务"/>
    <s v=""/>
    <s v="国担非专项业务"/>
    <m/>
    <s v="2022-12-20 18:18:55"/>
    <s v="2022-12-30 16:48:46"/>
    <s v="2022-12-13 10:48:48"/>
    <s v="丘碧莲"/>
    <m/>
    <s v="省再担合规性审查通过"/>
    <s v="国担合规性审查通过"/>
    <m/>
    <n v="430"/>
    <n v="430"/>
    <n v="345"/>
    <n v="0"/>
    <n v="0"/>
    <n v="2E-3"/>
    <n v="8128.77"/>
    <n v="8128.77"/>
    <m/>
  </r>
  <r>
    <s v="4306622112800005"/>
    <s v="国担非专项业务"/>
    <s v="新增"/>
    <x v="4"/>
    <s v=""/>
    <s v="湖南省融资再担保有限公司"/>
    <s v="汨罗市屈子祠镇双楚村集体经济合作社"/>
    <s v="非企业经济组织"/>
    <s v="统一社会信用代码"/>
    <s v="N2430681MF35821430"/>
    <s v="何利群"/>
    <s v="17773035888"/>
    <m/>
    <m/>
    <s v="集体控股"/>
    <s v="是"/>
    <s v="湖南省/岳阳市/汨罗市"/>
    <s v="其他农业"/>
    <s v="农、林、牧、渔业"/>
    <n v="532.41999999999996"/>
    <n v="255"/>
    <n v="7390"/>
    <m/>
    <s v="其他"/>
    <s v="三农"/>
    <s v=""/>
    <s v="何利群"/>
    <s v="居民身份证"/>
    <s v="430681196911177914"/>
    <s v="中国建设银行岳阳市分行"/>
    <n v="394"/>
    <s v="流动资金贷款"/>
    <n v="4.25"/>
    <s v="人民币"/>
    <s v="否"/>
    <s v="2022-11-28 00:00:00"/>
    <s v="2025-11-28 00:00:00"/>
    <m/>
    <s v="YYMLZHGXD20221128-002"/>
    <s v="无"/>
    <s v="YYMLBZ[2022]第001号"/>
    <s v="汨保（委字）第202212-03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19 15:39:48"/>
    <s v="2022-12-30 16:49:12"/>
    <s v="2022-12-13 00:00:00"/>
    <s v="黄泺源"/>
    <m/>
    <s v="省再担合规性审查通过"/>
    <s v="国担合规性审查通过"/>
    <m/>
    <n v="394"/>
    <n v="394"/>
    <n v="1096"/>
    <n v="0"/>
    <n v="0"/>
    <n v="2E-3"/>
    <n v="7880"/>
    <n v="7880"/>
    <m/>
  </r>
  <r>
    <s v="4306622112800006"/>
    <s v="国担非专项业务"/>
    <s v="新增"/>
    <x v="4"/>
    <s v=""/>
    <s v="湖南省融资再担保有限公司"/>
    <s v="汨罗市大荆镇大荆村集体经济合作社"/>
    <s v="非企业经济组织"/>
    <s v="统一社会信用代码"/>
    <s v="N2430681MF28720346"/>
    <s v="周平伟"/>
    <s v="13607406496"/>
    <m/>
    <m/>
    <s v="集体控股"/>
    <s v="是"/>
    <s v="湖南省/岳阳市/汨罗市"/>
    <s v="其他农业"/>
    <s v="农、林、牧、渔业"/>
    <n v="365.84"/>
    <n v="4.3"/>
    <n v="3831"/>
    <m/>
    <s v="其他"/>
    <s v="三农"/>
    <s v=""/>
    <s v="周平伟"/>
    <s v="居民身份证"/>
    <s v="430681196504076016"/>
    <s v="中国建设银行岳阳市分行"/>
    <n v="440"/>
    <s v="流动资金贷款"/>
    <n v="4.25"/>
    <s v="人民币"/>
    <s v="否"/>
    <s v="2022-11-28 00:00:00"/>
    <s v="2025-11-28 00:00:00"/>
    <m/>
    <s v="YYMLZHGXD20221128-007"/>
    <s v="无"/>
    <s v="YYMLBZ[2022]第001号"/>
    <s v="汨保（委字）第202212-11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19 15:39:48"/>
    <s v="2022-12-30 16:49:12"/>
    <s v="2022-12-13 00:00:00"/>
    <s v="黄泺源"/>
    <m/>
    <s v="省再担合规性审查通过"/>
    <s v="国担合规性审查通过"/>
    <m/>
    <n v="440"/>
    <n v="440"/>
    <n v="1096"/>
    <n v="0"/>
    <n v="0"/>
    <n v="2E-3"/>
    <n v="8800"/>
    <n v="8800"/>
    <m/>
  </r>
  <r>
    <s v="4305822110900003"/>
    <s v="国担非专项业务"/>
    <s v="新增"/>
    <x v="42"/>
    <m/>
    <s v="湖南省融资再担保有限公司"/>
    <s v="岳阳龙源塑业科技有限公司"/>
    <s v="企业"/>
    <s v="统一社会信用代码"/>
    <s v="91430600MA4L15MP7R"/>
    <m/>
    <m/>
    <m/>
    <m/>
    <s v="私人控股"/>
    <s v="否"/>
    <s v="湖南省/岳阳市/经开区"/>
    <s v="塑料薄膜制造"/>
    <s v="工业"/>
    <n v="2484.11"/>
    <n v="3618.95"/>
    <n v="13"/>
    <n v="26.59"/>
    <s v="微型企业"/>
    <s v="小微企业"/>
    <s v="1.2.3"/>
    <s v="李文利"/>
    <s v="居民身份证"/>
    <s v="430602196804154527"/>
    <s v="华融湘江银行股份有限公司岳阳分行"/>
    <n v="300"/>
    <s v="流动资金贷款"/>
    <n v="4.0999999999999996"/>
    <s v="人民币"/>
    <s v="否"/>
    <s v="2022-11-09 00:00:00"/>
    <s v="2023-11-06 00:00:00"/>
    <m/>
    <s v="华银岳（花板桥支）流资贷字（2022）年第（025）号"/>
    <m/>
    <s v="华银岳（花板桥支）保字（2022）年第（025）号"/>
    <s v="岳小微融担保协议字[2022]第259号"/>
    <n v="0.5"/>
    <m/>
    <s v="自然人保证,动产抵押"/>
    <n v="20"/>
    <n v="40"/>
    <n v="0"/>
    <n v="20"/>
    <n v="20"/>
    <n v="0"/>
    <m/>
    <s v=""/>
    <m/>
    <s v="国担非专项业务"/>
    <m/>
    <s v="国担非专项业务"/>
    <m/>
    <s v="2022-12-20 18:18:55"/>
    <s v="2022-12-30 16:48:46"/>
    <s v="2022-12-13 15:25:01"/>
    <s v="蒋荣"/>
    <m/>
    <s v="省再担合规性审查通过"/>
    <s v="国担合规性审查通过"/>
    <m/>
    <n v="300"/>
    <n v="300"/>
    <n v="362"/>
    <n v="0"/>
    <n v="0"/>
    <n v="2E-3"/>
    <n v="5950.68"/>
    <n v="5950.68"/>
    <m/>
  </r>
  <r>
    <s v="4305822110900004"/>
    <s v="乡村振兴贷款担保支持计划"/>
    <s v="新增"/>
    <x v="42"/>
    <m/>
    <s v="湖南省融资再担保有限公司"/>
    <s v="平江县志明生物能源有限公司"/>
    <s v="企业"/>
    <s v="统一社会信用代码"/>
    <s v="91430626682805286F"/>
    <m/>
    <m/>
    <m/>
    <m/>
    <s v="私人控股"/>
    <s v="否"/>
    <s v="湖南省/岳阳市/平江县"/>
    <s v="竹制品制造"/>
    <s v="工业"/>
    <n v="1872"/>
    <n v="1051"/>
    <n v="32"/>
    <n v="19.71"/>
    <s v="小型企业"/>
    <s v="小微企业"/>
    <m/>
    <s v="姚志明"/>
    <s v="居民身份证"/>
    <s v="430626196910048315"/>
    <s v="长沙银行股份有限公司岳阳分行"/>
    <n v="180"/>
    <s v="流动资金贷款"/>
    <n v="4.45"/>
    <s v="人民币"/>
    <s v="否"/>
    <s v="2022-11-09 00:00:00"/>
    <s v="2023-11-08 00:00:00"/>
    <m/>
    <s v="QSY20201016001725"/>
    <m/>
    <s v="DB36240120221103064932"/>
    <s v="岳小微融担保协议字[2020]第71号"/>
    <n v="0.5"/>
    <m/>
    <s v="自然人保证,企业保证"/>
    <n v="20"/>
    <n v="30"/>
    <n v="0"/>
    <n v="20"/>
    <n v="30"/>
    <n v="0"/>
    <m/>
    <s v=""/>
    <m/>
    <s v="乡村振兴贷款担保支持计划"/>
    <m/>
    <s v="乡村振兴贷款担保支持计划"/>
    <m/>
    <s v="2022-12-20 18:18:55"/>
    <s v="2022-12-30 16:48:46"/>
    <s v="2022-12-13 15:25:01"/>
    <s v="蒋荣"/>
    <m/>
    <s v="省再担合规性审查通过"/>
    <s v="国担合规性审查通过"/>
    <m/>
    <n v="180"/>
    <n v="180"/>
    <n v="364"/>
    <n v="0"/>
    <n v="0"/>
    <n v="2E-3"/>
    <n v="3590.14"/>
    <n v="3590.14"/>
    <m/>
  </r>
  <r>
    <s v="4305822111000014"/>
    <s v="国担非专项业务"/>
    <s v="新增"/>
    <x v="42"/>
    <m/>
    <s v="湖南省融资再担保有限公司"/>
    <s v="岳阳安泰重工科技股份有限公司"/>
    <s v="企业"/>
    <s v="统一社会信用代码"/>
    <s v="914306007367910369"/>
    <m/>
    <m/>
    <m/>
    <m/>
    <s v="私人控股"/>
    <s v="否"/>
    <s v="湖南省/岳阳市/云溪区"/>
    <s v="其他未列明通用设备制造业"/>
    <s v="工业"/>
    <n v="6865.32"/>
    <n v="2246.4299999999998"/>
    <n v="24"/>
    <n v="56.63"/>
    <s v="小型企业"/>
    <s v="小微企业"/>
    <s v="2.1.4"/>
    <s v="罗振强"/>
    <s v="居民身份证"/>
    <s v="430602196510202570"/>
    <s v="上海浦东发展银行股份有限公司岳阳分行"/>
    <n v="300"/>
    <s v="流动资金贷款"/>
    <n v="4.3499999999999996"/>
    <s v="人民币"/>
    <s v="否"/>
    <s v="2022-11-10 00:00:00"/>
    <s v="2023-11-10 00:00:00"/>
    <m/>
    <s v="28812022280164"/>
    <m/>
    <s v="ZB2880202200000017"/>
    <s v="岳小微融担保协议字[2021]第244号"/>
    <n v="0.5"/>
    <m/>
    <s v="自然人保证"/>
    <n v="20"/>
    <n v="40"/>
    <n v="0"/>
    <n v="20"/>
    <n v="20"/>
    <n v="0"/>
    <m/>
    <s v="高新企业"/>
    <m/>
    <s v="国担非专项业务"/>
    <m/>
    <s v="国担非专项业务"/>
    <m/>
    <s v="2022-12-20 18:18:55"/>
    <s v="2022-12-30 16:48:46"/>
    <s v="2022-12-13 15:25:01"/>
    <s v="蒋荣"/>
    <m/>
    <s v="省再担合规性审查通过"/>
    <s v="国担合规性审查通过"/>
    <m/>
    <n v="300"/>
    <n v="300"/>
    <n v="365"/>
    <n v="0"/>
    <n v="0"/>
    <n v="2E-3"/>
    <n v="6000"/>
    <n v="6000"/>
    <m/>
  </r>
  <r>
    <s v="4305822111600004"/>
    <s v="乡村振兴贷款担保支持计划"/>
    <s v="新增"/>
    <x v="42"/>
    <m/>
    <s v="湖南省融资再担保有限公司"/>
    <s v="平江县熙宇电子有限公司"/>
    <s v="企业"/>
    <s v="统一社会信用代码"/>
    <s v="914306260957348748"/>
    <m/>
    <m/>
    <m/>
    <m/>
    <s v="私人控股"/>
    <s v="否"/>
    <s v="湖南省/岳阳市/平江县"/>
    <s v="电工机械专用设备制造"/>
    <s v="工业"/>
    <n v="1747.78"/>
    <n v="691.54"/>
    <n v="28"/>
    <n v="50.77"/>
    <s v="小型企业"/>
    <s v="小微企业"/>
    <s v="5.2.3"/>
    <s v="张珊"/>
    <s v="居民身份证"/>
    <s v="430626197905048059"/>
    <s v="华融湘江银行股份有限公司岳阳分行"/>
    <n v="150"/>
    <s v="流动资金贷款"/>
    <n v="4.45"/>
    <s v="人民币"/>
    <s v="否"/>
    <s v="2022-11-16 00:00:00"/>
    <s v="2023-11-14 00:00:00"/>
    <m/>
    <s v="华银岳（平江支）流资贷字（2022）年第（054）号"/>
    <m/>
    <s v="华银岳（平江支）保字（2022）年第（054）号"/>
    <s v="岳小微融担保协议字[2020]第94号"/>
    <n v="0.5"/>
    <m/>
    <s v="自然人保证,企业保证,动产抵押"/>
    <n v="20"/>
    <n v="30"/>
    <n v="0"/>
    <n v="20"/>
    <n v="30"/>
    <n v="0"/>
    <m/>
    <s v=""/>
    <m/>
    <s v="乡村振兴贷款担保支持计划"/>
    <m/>
    <s v="乡村振兴贷款担保支持计划"/>
    <m/>
    <s v="2022-12-20 18:18:55"/>
    <s v="2022-12-30 16:49:12"/>
    <s v="2022-12-13 15:25:01"/>
    <s v="蒋荣"/>
    <m/>
    <s v="省再担合规性审查通过"/>
    <s v="国担合规性审查通过"/>
    <m/>
    <n v="150"/>
    <n v="150"/>
    <n v="363"/>
    <n v="0"/>
    <n v="0"/>
    <n v="2E-3"/>
    <n v="2983.56"/>
    <n v="2983.56"/>
    <m/>
  </r>
  <r>
    <s v="4305822111700002"/>
    <s v="乡村振兴贷款担保支持计划"/>
    <s v="新增"/>
    <x v="42"/>
    <m/>
    <s v="湖南省融资再担保有限公司"/>
    <s v="湖南诚今电梯部件制造有限公司"/>
    <s v="企业"/>
    <s v="统一社会信用代码"/>
    <s v="914306263516693204"/>
    <m/>
    <m/>
    <m/>
    <m/>
    <s v="私人控股"/>
    <s v="否"/>
    <s v="湖南省/岳阳市/平江县"/>
    <s v="电梯、自动扶梯及升降机制造"/>
    <s v="工业"/>
    <n v="13140"/>
    <n v="17792"/>
    <n v="150"/>
    <n v="129"/>
    <s v="小型企业"/>
    <s v="小微企业"/>
    <m/>
    <s v="钟艳林"/>
    <s v="居民身份证"/>
    <s v="430105196304220032"/>
    <s v="中国银行股份有限公司岳阳分行"/>
    <n v="500"/>
    <s v="流动资金贷款"/>
    <n v="3.85"/>
    <s v="人民币"/>
    <s v="否"/>
    <s v="2022-11-17 00:00:00"/>
    <s v="2023-11-17 00:00:00"/>
    <m/>
    <s v="湘中银企借字2022-2807-1号"/>
    <m/>
    <s v="湘中银企保字2022-2807号"/>
    <s v="岳小微融担保协议字[2021]第266号"/>
    <n v="0.5"/>
    <m/>
    <s v="自然人保证,企业保证,动产抵押"/>
    <n v="20"/>
    <n v="30"/>
    <n v="0"/>
    <n v="20"/>
    <n v="30"/>
    <n v="0"/>
    <m/>
    <s v="高新企业"/>
    <m/>
    <s v="乡村振兴贷款担保支持计划"/>
    <m/>
    <s v="乡村振兴贷款担保支持计划"/>
    <m/>
    <s v="2022-12-20 18:18:55"/>
    <s v="2022-12-30 16:49:12"/>
    <s v="2022-12-13 15:25:01"/>
    <s v="蒋荣"/>
    <m/>
    <s v="省再担合规性审查通过"/>
    <s v="国担合规性审查通过"/>
    <m/>
    <n v="500"/>
    <n v="500"/>
    <n v="365"/>
    <n v="0"/>
    <n v="0"/>
    <n v="2E-3"/>
    <n v="10000"/>
    <n v="10000"/>
    <m/>
  </r>
  <r>
    <s v="4305822112200005"/>
    <s v="国担非专项业务"/>
    <s v="新增"/>
    <x v="42"/>
    <m/>
    <s v="湖南省融资再担保有限公司"/>
    <s v="岳阳派恩智能科技有限公司"/>
    <s v="企业"/>
    <s v="统一社会信用代码"/>
    <s v="91430600MA4T33BEXC"/>
    <m/>
    <m/>
    <m/>
    <m/>
    <s v="私人控股"/>
    <s v="否"/>
    <s v="湖南省/岳阳市/中国（湖南）自由贸易区岳阳片区"/>
    <s v="锂离子电池制造"/>
    <s v="工业"/>
    <n v="1762.58"/>
    <n v="116.18"/>
    <n v="37"/>
    <n v="0.24"/>
    <s v="微型企业"/>
    <s v="小微企业"/>
    <s v="1.2.3"/>
    <s v="张绍忠"/>
    <s v="居民身份证"/>
    <s v="422424197006090671"/>
    <s v="华融湘江银行股份有限公司岳阳分行"/>
    <n v="295"/>
    <s v="流动资金贷款"/>
    <n v="4.3499999999999996"/>
    <s v="人民币"/>
    <s v="否"/>
    <s v="2022-11-22 00:00:00"/>
    <s v="2023-11-20 00:00:00"/>
    <m/>
    <s v="华银岳（新港区支）流资贷字（2022）年第（162）号"/>
    <m/>
    <s v="华银岳（新港区支）保字（2022）年第（162）号"/>
    <s v="岳小微融担保协议字[2022]第289号"/>
    <n v="0.5"/>
    <m/>
    <s v="自然人保证,不动产抵押,动产抵押"/>
    <n v="20"/>
    <n v="40"/>
    <n v="0"/>
    <n v="20"/>
    <n v="20"/>
    <n v="0"/>
    <m/>
    <s v=""/>
    <m/>
    <s v="国担非专项业务"/>
    <m/>
    <s v="国担非专项业务"/>
    <m/>
    <s v="2022-12-20 18:18:55"/>
    <s v="2022-12-30 16:48:46"/>
    <s v="2022-12-13 15:25:01"/>
    <s v="蒋荣"/>
    <m/>
    <s v="省再担合规性审查通过"/>
    <s v="国担合规性审查通过"/>
    <m/>
    <n v="295"/>
    <n v="295"/>
    <n v="363"/>
    <n v="0"/>
    <n v="0"/>
    <n v="2E-3"/>
    <n v="5867.67"/>
    <n v="5867.67"/>
    <m/>
  </r>
  <r>
    <s v="4305822112100002"/>
    <s v="国担非专项业务"/>
    <s v="新增"/>
    <x v="42"/>
    <m/>
    <s v="湖南省融资再担保有限公司"/>
    <s v="湖南省阳雀湖农业开发有限公司"/>
    <s v="企业"/>
    <s v="统一社会信用代码"/>
    <s v="91430624352861947J"/>
    <m/>
    <m/>
    <m/>
    <m/>
    <s v="私人控股"/>
    <s v="否"/>
    <s v="湖南省/岳阳市/湘阴县"/>
    <s v="蔬菜种植"/>
    <s v="农、林、牧、渔业"/>
    <n v="2611"/>
    <n v="3102"/>
    <n v="50"/>
    <n v="0"/>
    <s v="中型企业"/>
    <s v="三农"/>
    <m/>
    <s v="曾立宇"/>
    <s v="居民身份证"/>
    <s v="430624197806035612"/>
    <s v="中国农业银行股份有限公司岳阳分行"/>
    <n v="250"/>
    <s v="流动资金贷款"/>
    <n v="4.3499999999999996"/>
    <s v="人民币"/>
    <s v="否"/>
    <s v="2022-11-21 00:00:00"/>
    <s v="2023-11-20 00:00:00"/>
    <m/>
    <s v="43010120220004556"/>
    <m/>
    <s v="4310012022020788"/>
    <s v="岳小微融担保协议字[2022]第312号"/>
    <n v="0.5"/>
    <m/>
    <s v="自然人保证"/>
    <n v="20"/>
    <n v="40"/>
    <n v="0"/>
    <n v="20"/>
    <n v="20"/>
    <n v="0"/>
    <m/>
    <s v="高新企业"/>
    <m/>
    <s v="国担非专项业务"/>
    <m/>
    <s v="国担非专项业务"/>
    <m/>
    <s v="2022-12-20 18:18:55"/>
    <s v="2022-12-30 16:48:46"/>
    <s v="2022-12-13 15:25:01"/>
    <s v="蒋荣"/>
    <m/>
    <s v="省再担合规性审查通过"/>
    <s v="国担合规性审查通过"/>
    <m/>
    <n v="250"/>
    <n v="250"/>
    <n v="364"/>
    <n v="0"/>
    <n v="0"/>
    <n v="2E-3"/>
    <n v="4986.3"/>
    <n v="4986.3"/>
    <m/>
  </r>
  <r>
    <s v="4305822112300003"/>
    <s v="国担非专项业务"/>
    <s v="新增"/>
    <x v="42"/>
    <m/>
    <s v="湖南省融资再担保有限公司"/>
    <s v="湖南省三众医用敷料有限公司"/>
    <s v="企业"/>
    <s v="统一社会信用代码"/>
    <s v="91430624557629578D"/>
    <m/>
    <m/>
    <m/>
    <m/>
    <s v="私人控股"/>
    <s v="否"/>
    <s v="湖南省/岳阳市/湘阴县"/>
    <s v="其他医疗设备及器械制造"/>
    <s v="工业"/>
    <n v="2455"/>
    <n v="2213"/>
    <n v="50"/>
    <n v="35"/>
    <s v="小型企业"/>
    <s v="小微企业"/>
    <s v="4.2.2"/>
    <s v="毛磊"/>
    <s v="居民身份证"/>
    <s v="430602197411152613"/>
    <s v="中国建设银行股份有限公司岳阳市分行"/>
    <n v="300"/>
    <s v="流动资金贷款"/>
    <n v="4.45"/>
    <s v="人民币"/>
    <s v="否"/>
    <s v="2022-11-23 00:00:00"/>
    <s v="2023-11-23 00:00:00"/>
    <m/>
    <s v="HTZ430667300CNED2022N009"/>
    <m/>
    <s v="HTC430667300ZGDB2022N00L"/>
    <s v="岳小微融担保协议字[2022]第311号"/>
    <n v="0.5"/>
    <m/>
    <s v="自然人保证,动产抵押"/>
    <n v="20"/>
    <n v="40"/>
    <n v="0"/>
    <n v="20"/>
    <n v="20"/>
    <n v="0"/>
    <m/>
    <s v=""/>
    <m/>
    <s v="国担非专项业务"/>
    <m/>
    <s v="国担非专项业务"/>
    <m/>
    <s v="2022-12-20 18:18:55"/>
    <s v="2022-12-30 16:48:46"/>
    <s v="2022-12-13 15:25:01"/>
    <s v="蒋荣"/>
    <m/>
    <s v="省再担合规性审查通过"/>
    <s v="国担合规性审查通过"/>
    <m/>
    <n v="300"/>
    <n v="300"/>
    <n v="365"/>
    <n v="0"/>
    <n v="0"/>
    <n v="2E-3"/>
    <n v="6000"/>
    <n v="6000"/>
    <m/>
  </r>
  <r>
    <s v="4305822112300004"/>
    <s v="国担非专项业务"/>
    <s v="新增"/>
    <x v="42"/>
    <m/>
    <s v="湖南省融资再担保有限公司"/>
    <s v="湖南腾华建筑劳务有限责任公司"/>
    <s v="企业"/>
    <s v="统一社会信用代码"/>
    <s v="91430602MA4Q8RCA3T"/>
    <m/>
    <m/>
    <m/>
    <m/>
    <s v="私人控股"/>
    <s v="否"/>
    <s v="湖南省/岳阳市/岳阳楼区"/>
    <s v="市政道路工程建筑"/>
    <s v="建筑业"/>
    <n v="1166.94"/>
    <n v="1006.67"/>
    <n v="3"/>
    <n v="4.72"/>
    <s v="小型企业"/>
    <s v="小微企业"/>
    <m/>
    <s v="李乐良"/>
    <s v="居民身份证"/>
    <s v="430621197409280033"/>
    <s v="兴业银行股份有限公司岳阳分行"/>
    <n v="300"/>
    <s v="流动资金贷款"/>
    <n v="4.45"/>
    <s v="人民币"/>
    <s v="否"/>
    <s v="2022-11-23 00:00:00"/>
    <s v="2023-11-22 00:00:00"/>
    <m/>
    <s v="G001368362220221106007"/>
    <m/>
    <s v="G001368362220221106008"/>
    <s v="岳小微融担保协议字[2022]第298号"/>
    <n v="0.5"/>
    <m/>
    <s v="自然人保证,不动产抵押"/>
    <n v="20"/>
    <n v="40"/>
    <n v="0"/>
    <n v="20"/>
    <n v="20"/>
    <n v="0"/>
    <m/>
    <s v=""/>
    <m/>
    <s v="国担非专项业务"/>
    <m/>
    <s v="国担非专项业务"/>
    <m/>
    <s v="2022-12-20 18:18:55"/>
    <s v="2022-12-30 16:48:46"/>
    <s v="2022-12-13 15:25:01"/>
    <s v="蒋荣"/>
    <m/>
    <s v="省再担合规性审查通过"/>
    <s v="国担合规性审查通过"/>
    <m/>
    <n v="300"/>
    <n v="300"/>
    <n v="364"/>
    <n v="0"/>
    <n v="0"/>
    <n v="2E-3"/>
    <n v="5983.56"/>
    <n v="5983.56"/>
    <m/>
  </r>
  <r>
    <s v="4305822112200006"/>
    <s v="国担非专项业务"/>
    <s v="新增"/>
    <x v="42"/>
    <m/>
    <s v="湖南省融资再担保有限公司"/>
    <s v="岳阳市淳镪贸易有限公司"/>
    <s v="企业"/>
    <s v="统一社会信用代码"/>
    <s v="91430602678022326E"/>
    <m/>
    <m/>
    <m/>
    <m/>
    <s v="私人控股"/>
    <s v="否"/>
    <s v="湖南省/岳阳市/岳阳楼区"/>
    <s v="建材批发"/>
    <s v="批发业"/>
    <n v="3374.46"/>
    <n v="1061.72"/>
    <n v="3"/>
    <n v="13.68"/>
    <s v="微型企业"/>
    <s v="小微企业"/>
    <m/>
    <s v="李乐庚"/>
    <s v="居民身份证"/>
    <s v="430621197601290098"/>
    <s v="兴业银行股份有限公司岳阳分行"/>
    <n v="300"/>
    <s v="流动资金贷款"/>
    <n v="4.45"/>
    <s v="人民币"/>
    <s v="否"/>
    <s v="2022-11-22 00:00:00"/>
    <s v="2023-11-21 00:00:00"/>
    <m/>
    <s v="G001368362220221106002"/>
    <m/>
    <s v="G001368362220221106006"/>
    <s v="岳小微融担保协议字[2022]第297号"/>
    <n v="0.5"/>
    <m/>
    <s v="自然人保证,不动产抵押"/>
    <n v="20"/>
    <n v="40"/>
    <n v="0"/>
    <n v="20"/>
    <n v="20"/>
    <n v="0"/>
    <m/>
    <s v=""/>
    <m/>
    <s v="国担非专项业务"/>
    <m/>
    <s v="国担非专项业务"/>
    <m/>
    <s v="2022-12-20 18:18:55"/>
    <s v="2022-12-30 16:48:46"/>
    <s v="2022-12-13 15:25:01"/>
    <s v="蒋荣"/>
    <m/>
    <s v="省再担合规性审查通过"/>
    <s v="国担合规性审查通过"/>
    <m/>
    <n v="300"/>
    <n v="300"/>
    <n v="364"/>
    <n v="0"/>
    <n v="0"/>
    <n v="2E-3"/>
    <n v="5983.56"/>
    <n v="5983.56"/>
    <m/>
  </r>
  <r>
    <s v="4305822112810008"/>
    <s v="国担非专项业务"/>
    <s v="新增"/>
    <x v="42"/>
    <m/>
    <s v="湖南省融资再担保有限公司"/>
    <s v="陶辉宏"/>
    <s v="小微企业主"/>
    <s v="居民身份证"/>
    <s v="430602197412226020"/>
    <m/>
    <m/>
    <s v="湖南一诺辉泓商贸有限公司"/>
    <s v="91430600MA4QLMGE9B"/>
    <s v="私人控股"/>
    <s v="否"/>
    <s v="湖南省/岳阳市/经开区"/>
    <s v="百货零售"/>
    <s v="零售业"/>
    <n v="84.18"/>
    <n v="100"/>
    <n v="5"/>
    <n v="1"/>
    <s v="微型企业"/>
    <s v="小微企业"/>
    <m/>
    <m/>
    <m/>
    <m/>
    <s v="湖南岳阳农村商业银行股份有限公司"/>
    <n v="80"/>
    <s v="流动资金贷款"/>
    <n v="4.6500000000000004"/>
    <s v="人民币"/>
    <s v="否"/>
    <s v="2022-11-28 00:00:00"/>
    <s v="2023-11-24 00:00:00"/>
    <m/>
    <s v="-21001-2022-00000580"/>
    <m/>
    <s v="1-21001-2022-00000027"/>
    <s v="岳小微融担保协议字[2021]第274号"/>
    <n v="0.5"/>
    <m/>
    <s v="企业保证,不动产抵押"/>
    <n v="20"/>
    <n v="40"/>
    <n v="0"/>
    <n v="20"/>
    <n v="20"/>
    <n v="0"/>
    <m/>
    <s v=""/>
    <m/>
    <s v="国担非专项业务"/>
    <m/>
    <s v="国担非专项业务"/>
    <m/>
    <s v="2022-12-20 18:18:55"/>
    <s v="2022-12-30 16:49:12"/>
    <s v="2022-12-13 15:25:01"/>
    <s v="蒋荣"/>
    <m/>
    <s v="省再担合规性审查通过"/>
    <s v="国担合规性审查通过"/>
    <m/>
    <n v="80"/>
    <n v="80"/>
    <n v="361"/>
    <n v="0"/>
    <n v="0"/>
    <n v="2E-3"/>
    <n v="1582.47"/>
    <n v="1582.47"/>
    <m/>
  </r>
  <r>
    <s v="4305822112500003"/>
    <s v="国担非专项业务"/>
    <s v="新增"/>
    <x v="42"/>
    <m/>
    <s v="湖南省融资再担保有限公司"/>
    <s v="湖南吉美达工具有限公司"/>
    <s v="企业"/>
    <s v="统一社会信用代码"/>
    <s v="91430623MA4QX06E0Y"/>
    <m/>
    <m/>
    <m/>
    <m/>
    <s v="私人控股"/>
    <s v="否"/>
    <s v="湖南省/岳阳市/华容县"/>
    <s v="切削工具制造"/>
    <s v="工业"/>
    <n v="1926"/>
    <n v="505.6"/>
    <n v="4"/>
    <n v="0"/>
    <s v="微型企业"/>
    <s v="小微企业"/>
    <s v="3.2.8.1"/>
    <s v="赵良"/>
    <s v="居民身份证"/>
    <s v="130102197103291218"/>
    <s v="长沙银行股份有限公司岳阳分行"/>
    <n v="350"/>
    <s v="流动资金贷款"/>
    <n v="4.45"/>
    <s v="人民币"/>
    <s v="否"/>
    <s v="2022-11-25 00:00:00"/>
    <s v="2023-11-24 00:00:00"/>
    <m/>
    <s v="QSY20201028001773"/>
    <m/>
    <s v="DB36210120221118065832"/>
    <s v="岳小微融担保协议字[2022]第305号"/>
    <n v="0.5"/>
    <m/>
    <s v="自然人保证,企业保证,动产抵押"/>
    <n v="20"/>
    <n v="40"/>
    <n v="0"/>
    <n v="20"/>
    <n v="20"/>
    <n v="0"/>
    <m/>
    <s v="高新企业"/>
    <m/>
    <s v="国担非专项业务"/>
    <m/>
    <s v="国担非专项业务"/>
    <m/>
    <s v="2022-12-20 18:18:55"/>
    <s v="2022-12-30 16:48:46"/>
    <s v="2022-12-13 15:25:01"/>
    <s v="蒋荣"/>
    <m/>
    <s v="省再担合规性审查通过"/>
    <s v="国担合规性审查通过"/>
    <m/>
    <n v="350"/>
    <n v="350"/>
    <n v="364"/>
    <n v="0"/>
    <n v="0"/>
    <n v="2E-3"/>
    <n v="6980.82"/>
    <n v="6980.82"/>
    <m/>
  </r>
  <r>
    <s v="4305822112800009"/>
    <s v="国担非专项业务"/>
    <s v="新增"/>
    <x v="42"/>
    <m/>
    <s v="湖南省融资再担保有限公司"/>
    <s v="湖南百树山生态农业发展股份有限公司"/>
    <s v="企业"/>
    <s v="统一社会信用代码"/>
    <s v="91430624072611812G"/>
    <m/>
    <m/>
    <m/>
    <m/>
    <s v="私人控股"/>
    <s v="否"/>
    <s v="湖南省/岳阳市/湘阴县"/>
    <s v="蔬菜种植"/>
    <s v="农、林、牧、渔业"/>
    <n v="3200"/>
    <n v="2100"/>
    <n v="57"/>
    <n v="5"/>
    <s v="中型企业"/>
    <s v="三农"/>
    <m/>
    <s v="刘建国"/>
    <s v="居民身份证"/>
    <s v="430624197303238311"/>
    <s v="湖南湘阴农村商业银行股份有限公司"/>
    <n v="300"/>
    <s v="流动资金贷款"/>
    <n v="4.6500000000000004"/>
    <s v="人民币"/>
    <s v="否"/>
    <s v="2022-11-28 00:00:00"/>
    <s v="2023-11-28 00:00:00"/>
    <m/>
    <s v="（23012）农借字【2022】第000110901号"/>
    <m/>
    <s v="湘信联（23012）保字【2022】第110901号"/>
    <s v="岳小微融担保协议字[2022]第324号"/>
    <n v="0.5"/>
    <m/>
    <s v="自然人保证,动产抵押"/>
    <n v="20"/>
    <n v="40"/>
    <n v="0"/>
    <n v="20"/>
    <n v="20"/>
    <n v="0"/>
    <m/>
    <s v="高新企业"/>
    <m/>
    <s v="国担非专项业务"/>
    <m/>
    <s v="国担非专项业务"/>
    <m/>
    <s v="2022-12-20 18:18:55"/>
    <s v="2022-12-30 16:48:46"/>
    <s v="2022-12-13 15:25:01"/>
    <s v="蒋荣"/>
    <m/>
    <s v="省再担合规性审查通过"/>
    <s v="国担合规性审查通过"/>
    <m/>
    <n v="300"/>
    <n v="300"/>
    <n v="365"/>
    <n v="0"/>
    <n v="0"/>
    <n v="2E-3"/>
    <n v="6000"/>
    <n v="6000"/>
    <m/>
  </r>
  <r>
    <s v="4305822113000004"/>
    <s v="乡村振兴贷款担保支持计划"/>
    <s v="新增"/>
    <x v="42"/>
    <m/>
    <s v="湖南省融资再担保有限公司"/>
    <s v="湖南晟大新材料科技有限公司"/>
    <s v="企业"/>
    <s v="统一社会信用代码"/>
    <s v="91430626MA4LWART45"/>
    <m/>
    <m/>
    <m/>
    <m/>
    <s v="私人控股"/>
    <s v="否"/>
    <s v="湖南省/岳阳市/平江县"/>
    <s v="水泥制品制造"/>
    <s v="工业"/>
    <n v="9349"/>
    <n v="4071"/>
    <n v="40"/>
    <n v="132.72"/>
    <s v="小型企业"/>
    <s v="小微企业"/>
    <s v="3.4.4.1"/>
    <s v="曾华"/>
    <s v="居民身份证"/>
    <s v="430626197603130030"/>
    <s v="广发银行股份有限公司岳阳分行"/>
    <n v="220"/>
    <s v="流动资金贷款"/>
    <n v="4.2"/>
    <s v="人民币"/>
    <s v="否"/>
    <s v="2022-11-30 00:00:00"/>
    <s v="2023-11-03 00:00:00"/>
    <m/>
    <s v="（2022）长银短贷字第000035号"/>
    <m/>
    <s v="（2022）长银短贷字第000035号-担保01"/>
    <s v="岳小微融担保协议字[2021]第258号"/>
    <n v="0.5"/>
    <m/>
    <s v="自然人保证,动产抵押"/>
    <n v="20"/>
    <n v="30"/>
    <n v="0"/>
    <n v="20"/>
    <n v="30"/>
    <n v="0"/>
    <m/>
    <s v=""/>
    <m/>
    <s v="乡村振兴贷款担保支持计划"/>
    <m/>
    <s v="乡村振兴贷款担保支持计划"/>
    <m/>
    <s v="2022-12-20 18:18:55"/>
    <s v="2022-12-30 16:49:12"/>
    <s v="2022-12-13 15:25:01"/>
    <s v="蒋荣"/>
    <m/>
    <s v="省再担合规性审查通过"/>
    <s v="国担合规性审查通过"/>
    <m/>
    <n v="220"/>
    <n v="220"/>
    <n v="338"/>
    <n v="0"/>
    <n v="0"/>
    <n v="2E-3"/>
    <n v="4074.52"/>
    <n v="4074.52"/>
    <m/>
  </r>
  <r>
    <s v="4305822112900002"/>
    <s v="国担非专项业务"/>
    <s v="新增"/>
    <x v="42"/>
    <m/>
    <s v="湖南省融资再担保有限公司"/>
    <s v="汨罗市辰瑞建材有限公司"/>
    <s v="企业"/>
    <s v="统一社会信用代码"/>
    <s v="91430681MA4QM1BHXH"/>
    <m/>
    <m/>
    <m/>
    <m/>
    <s v="私人控股"/>
    <s v="否"/>
    <s v="湖南省/岳阳市/汨罗市"/>
    <s v="建材批发"/>
    <s v="批发业"/>
    <n v="1528.71"/>
    <n v="3696.71"/>
    <n v="30"/>
    <n v="5.5"/>
    <s v="小型企业"/>
    <s v="小微企业"/>
    <m/>
    <s v="翁杰洋"/>
    <s v="居民身份证"/>
    <s v="430681197810260019"/>
    <s v="湖南汨罗农村商业银行股份有限公司"/>
    <n v="500"/>
    <s v="流动资金贷款"/>
    <n v="4.6500000000000004"/>
    <s v="人民币"/>
    <s v="否"/>
    <s v="2022-11-29 00:00:00"/>
    <s v="2023-11-25 00:00:00"/>
    <m/>
    <s v="-23500-2022-00001216"/>
    <m/>
    <s v="1-23500-2022-00000050"/>
    <s v="岳小微融担保协议字[2022]第266号"/>
    <n v="1.3"/>
    <m/>
    <s v="自然人保证,企业保证"/>
    <n v="20"/>
    <n v="40"/>
    <n v="0"/>
    <n v="20"/>
    <n v="20"/>
    <n v="0"/>
    <m/>
    <s v=""/>
    <m/>
    <s v="国担非专项业务"/>
    <m/>
    <s v="国担非专项业务"/>
    <m/>
    <s v="2022-12-20 18:18:55"/>
    <s v="2022-12-30 16:49:12"/>
    <s v="2022-12-13 15:25:01"/>
    <s v="蒋荣"/>
    <m/>
    <s v="省再担合规性审查通过"/>
    <s v="国担合规性审查通过"/>
    <m/>
    <n v="500"/>
    <n v="500"/>
    <n v="361"/>
    <n v="0"/>
    <n v="0"/>
    <n v="2E-3"/>
    <n v="9890.41"/>
    <n v="9890.41"/>
    <m/>
  </r>
  <r>
    <s v="4304522112800002"/>
    <s v="国担非专项业务"/>
    <s v="新增"/>
    <x v="13"/>
    <s v=""/>
    <s v="湖南省融资再担保有限公司"/>
    <s v="张家界天艺生态园林有限公司"/>
    <s v="企业"/>
    <s v="统一社会信用代码"/>
    <s v="91430802MA4T22M583"/>
    <s v="许建"/>
    <s v="18608442852"/>
    <m/>
    <m/>
    <s v="国有控股"/>
    <s v="是"/>
    <s v="湖南省/张家界市/永定区"/>
    <s v="园林绿化工程施工"/>
    <s v="建筑业"/>
    <n v="1229.17"/>
    <n v="887.67"/>
    <n v="4"/>
    <n v="19.12"/>
    <s v="小型企业"/>
    <s v="小微企业"/>
    <s v=""/>
    <s v="许建"/>
    <s v="居民身份证"/>
    <s v="430802198908104858"/>
    <s v="中国银行张家界分行"/>
    <n v="500"/>
    <s v="流动资金贷款"/>
    <n v="3.8"/>
    <s v="人民币"/>
    <s v="否"/>
    <s v="2022-11-28 00:00:00"/>
    <s v="2023-11-27 00:00:00"/>
    <m/>
    <s v="湘中银普惠借字2022年天艺园林-001号"/>
    <s v="无"/>
    <s v="湘中银普惠保字2022年天艺园林-001号"/>
    <s v="2022年张委托担保字第011003号"/>
    <n v="0.9"/>
    <m/>
    <s v="企业保证"/>
    <n v="20"/>
    <n v="40"/>
    <n v="0"/>
    <n v="20"/>
    <n v="20"/>
    <n v="0"/>
    <m/>
    <s v=""/>
    <s v="银行给的借款凭证上没有编号。"/>
    <s v="国担非专项业务"/>
    <s v=""/>
    <s v="国担非专项业务"/>
    <m/>
    <s v="2022-12-20 18:18:55"/>
    <s v="2022-12-30 16:48:46"/>
    <s v="2022-12-13 00:00:00"/>
    <s v="丘碧莲"/>
    <m/>
    <s v="省再担合规性审查通过"/>
    <s v="国担合规性审查通过"/>
    <m/>
    <n v="500"/>
    <n v="500"/>
    <n v="364"/>
    <n v="0"/>
    <n v="0"/>
    <n v="2E-3"/>
    <n v="9972.6"/>
    <n v="9972.6"/>
    <m/>
  </r>
  <r>
    <s v="4304522112800003"/>
    <s v="国担非专项业务"/>
    <s v="新增"/>
    <x v="13"/>
    <s v=""/>
    <s v="湖南省融资再担保有限公司"/>
    <s v="张家界天福建安实业有限公司"/>
    <s v="企业"/>
    <s v="统一社会信用代码"/>
    <s v="91430802MA4LHXC613"/>
    <s v="许建"/>
    <s v="18608442852"/>
    <m/>
    <m/>
    <s v="国有控股"/>
    <s v="是"/>
    <s v="湖南省/张家界市/永定区"/>
    <s v="公路工程建筑"/>
    <s v="建筑业"/>
    <n v="13057.63"/>
    <n v="3319.51"/>
    <n v="9"/>
    <n v="169.9"/>
    <s v="小型企业"/>
    <s v="小微企业"/>
    <s v=""/>
    <s v="许建"/>
    <s v="居民身份证"/>
    <s v="430802198908104858"/>
    <s v="中国银行张家界分行"/>
    <n v="500"/>
    <s v="流动资金贷款"/>
    <n v="3.8"/>
    <s v="人民币"/>
    <s v="否"/>
    <s v="2022-11-28 00:00:00"/>
    <s v="2023-11-27 00:00:00"/>
    <m/>
    <s v="湘中银普惠借字2022年天福建安-001号"/>
    <s v="无"/>
    <s v="湘中银普惠保字2022年天福建安-001号"/>
    <s v="2022年张委托担保字第011002号"/>
    <n v="0.9"/>
    <m/>
    <s v="企业保证"/>
    <n v="20"/>
    <n v="40"/>
    <n v="0"/>
    <n v="20"/>
    <n v="20"/>
    <n v="0"/>
    <m/>
    <s v=""/>
    <s v="银行给的借款凭证上没有编号。"/>
    <s v="国担非专项业务"/>
    <s v=""/>
    <s v="国担非专项业务"/>
    <m/>
    <s v="2022-12-20 18:18:55"/>
    <s v="2022-12-30 16:49:12"/>
    <s v="2022-12-13 00:00:00"/>
    <s v="丘碧莲"/>
    <m/>
    <s v="省再担合规性审查通过"/>
    <s v="国担合规性审查通过"/>
    <m/>
    <n v="500"/>
    <n v="500"/>
    <n v="364"/>
    <n v="0"/>
    <n v="0"/>
    <n v="2E-3"/>
    <n v="9972.6"/>
    <n v="9972.6"/>
    <m/>
  </r>
  <r>
    <s v="4303822111800001"/>
    <s v="国担非专项业务"/>
    <s v="新增"/>
    <x v="35"/>
    <m/>
    <s v="湖南省融资再担保有限公司"/>
    <s v="湖南健泰鞋业制造有限公司"/>
    <s v="企业"/>
    <s v="统一社会信用代码"/>
    <s v="91430521MA4PGP0Y0A"/>
    <m/>
    <m/>
    <m/>
    <m/>
    <s v="私人控股"/>
    <s v="否"/>
    <s v="湖南省/邵阳市/邵东市"/>
    <s v="其他制鞋业"/>
    <s v="工业"/>
    <n v="17280.740000000002"/>
    <n v="20570.509999999998"/>
    <n v="200"/>
    <n v="302.67"/>
    <s v="小型企业"/>
    <s v="小微企业"/>
    <s v="7.3.3"/>
    <s v="谢追"/>
    <s v="居民身份证"/>
    <s v="430521199609211677"/>
    <s v="中国建设银行股份有限公司邵东支行"/>
    <n v="420"/>
    <s v="贸易融资"/>
    <n v="5.25"/>
    <s v="人民币"/>
    <s v="否"/>
    <s v="2022-11-18 00:00:00"/>
    <s v="2023-04-21 00:00:00"/>
    <m/>
    <s v="43065710020221014"/>
    <m/>
    <s v="43065710020221014-1"/>
    <s v="邵鼎成担保协议字2021第098号"/>
    <n v="1"/>
    <m/>
    <s v="自然人保证"/>
    <n v="20"/>
    <n v="40"/>
    <n v="0"/>
    <n v="20"/>
    <n v="20"/>
    <n v="0"/>
    <m/>
    <s v="高新企业"/>
    <m/>
    <s v="国担非专项业务"/>
    <m/>
    <s v="国担非专项业务"/>
    <m/>
    <s v="2022-12-19 15:39:48"/>
    <s v="2022-12-30 16:49:12"/>
    <s v="2022-12-13 16:26:08"/>
    <s v="SDDC01"/>
    <m/>
    <s v="省再担合规性审查通过"/>
    <s v="国担合规性审查通过"/>
    <m/>
    <n v="420"/>
    <n v="420"/>
    <n v="154"/>
    <n v="0"/>
    <n v="0"/>
    <n v="2E-3"/>
    <n v="3544.11"/>
    <n v="3544.11"/>
    <m/>
  </r>
  <r>
    <s v="4303822112300001"/>
    <s v="国担非专项业务"/>
    <s v="新增"/>
    <x v="35"/>
    <m/>
    <s v="湖南省融资再担保有限公司"/>
    <s v="邵阳市耀德进出口贸易有限公司"/>
    <s v="企业"/>
    <s v="统一社会信用代码"/>
    <s v="91430521MA4LKAFQ8K"/>
    <m/>
    <m/>
    <m/>
    <m/>
    <s v="私人控股"/>
    <s v="否"/>
    <s v="湖南省/邵阳市/邵东市"/>
    <s v="皮箱、包（袋）制造"/>
    <s v="工业"/>
    <n v="4543.9799999999996"/>
    <n v="9398.74"/>
    <n v="20"/>
    <n v="9.26"/>
    <s v="小型企业"/>
    <s v="小微企业"/>
    <s v="7.3.3"/>
    <s v="余春凤"/>
    <s v="居民身份证"/>
    <s v="44023319760216200X"/>
    <s v="交通银行股份有限公司邵阳分行"/>
    <n v="450"/>
    <s v="贸易融资"/>
    <n v="4.2"/>
    <s v="人民币"/>
    <s v="否"/>
    <s v="2022-11-23 00:00:00"/>
    <s v="2023-05-05 00:00:00"/>
    <m/>
    <s v="Z2211TD15619000"/>
    <m/>
    <s v="C220623GR5987448"/>
    <s v="邵鼎成担保协议字2021第051号"/>
    <n v="1"/>
    <m/>
    <s v="自然人保证"/>
    <n v="20"/>
    <n v="40"/>
    <n v="0"/>
    <n v="20"/>
    <n v="20"/>
    <n v="0"/>
    <m/>
    <s v=""/>
    <m/>
    <s v="国担非专项业务"/>
    <m/>
    <s v="国担非专项业务"/>
    <m/>
    <s v="2022-12-19 15:39:48"/>
    <s v="2022-12-30 16:48:46"/>
    <s v="2022-12-13 16:26:08"/>
    <s v="SDDC01"/>
    <m/>
    <s v="省再担合规性审查通过"/>
    <s v="国担合规性审查通过"/>
    <m/>
    <n v="450"/>
    <n v="450"/>
    <n v="163"/>
    <n v="0"/>
    <n v="0"/>
    <n v="2E-3"/>
    <n v="4019.18"/>
    <n v="4019.18"/>
    <m/>
  </r>
  <r>
    <s v="4304522112900001"/>
    <s v="国担非专项业务"/>
    <s v="新增"/>
    <x v="13"/>
    <s v=""/>
    <s v="湖南省融资再担保有限公司"/>
    <s v="张家界天门旅游商品产业园管理有限公司"/>
    <s v="企业"/>
    <s v="统一社会信用代码"/>
    <s v="91430802MA4L77CY5U"/>
    <s v="赵朝阳"/>
    <s v="0744-8596677"/>
    <m/>
    <m/>
    <s v="国有控股"/>
    <s v="是"/>
    <s v="湖南省/张家界市/永定区"/>
    <s v="企业总部管理"/>
    <s v="租赁和商务服务业"/>
    <n v="9935.98"/>
    <n v="8654.09"/>
    <n v="9"/>
    <n v="72.98"/>
    <s v="微型企业"/>
    <s v="小微企业"/>
    <s v=""/>
    <s v="赵朝阳"/>
    <s v="居民身份证"/>
    <s v="433102197506136611"/>
    <s v="中国银行张家界分行"/>
    <n v="500"/>
    <s v="流动资金贷款"/>
    <n v="3.8"/>
    <s v="人民币"/>
    <s v="否"/>
    <s v="2022-11-29 00:00:00"/>
    <s v="2023-11-27 00:00:00"/>
    <m/>
    <s v="湘中银普惠借字2022年天门旅游-001号"/>
    <s v="无"/>
    <s v="湘中银普惠保字2022年天门旅游-001号"/>
    <s v="2022年张委托担保字第012003号"/>
    <n v="0.9"/>
    <m/>
    <s v="企业保证"/>
    <n v="20"/>
    <n v="40"/>
    <n v="0"/>
    <n v="20"/>
    <n v="20"/>
    <n v="0"/>
    <m/>
    <s v=""/>
    <s v="银行给的借款凭证上没有编号。"/>
    <s v="国担非专项业务"/>
    <s v=""/>
    <s v="国担非专项业务"/>
    <m/>
    <s v="2022-12-20 18:18:55"/>
    <s v="2022-12-30 16:48:46"/>
    <s v="2022-12-13 00:00:00"/>
    <s v="丘碧莲"/>
    <m/>
    <s v="省再担合规性审查通过"/>
    <s v="国担合规性审查通过"/>
    <m/>
    <n v="500"/>
    <n v="500"/>
    <n v="363"/>
    <n v="0"/>
    <n v="0"/>
    <n v="2E-3"/>
    <n v="9945.2099999999991"/>
    <n v="9945.2099999999991"/>
    <m/>
  </r>
  <r>
    <s v="4301922120700003"/>
    <s v="国担非专项业务"/>
    <s v="新增"/>
    <x v="3"/>
    <s v=""/>
    <s v="湖南省融资再担保有限公司"/>
    <s v="湖南荣汇新德信息技术有限公司"/>
    <s v="企业"/>
    <s v="统一社会信用代码"/>
    <s v="91431100MA4LYHAQ1K"/>
    <m/>
    <m/>
    <m/>
    <m/>
    <s v="私人控股"/>
    <s v="否"/>
    <s v="湖南省/永州市/冷水滩区"/>
    <s v="其他未列明信息技术服务业"/>
    <s v="软件和信息技术服务业"/>
    <n v="601.19000000000005"/>
    <n v="229.13"/>
    <n v="40"/>
    <m/>
    <s v="小型企业"/>
    <s v="小微企业"/>
    <s v=""/>
    <s v="许丽红"/>
    <s v="居民身份证"/>
    <s v="43110219890506892X"/>
    <s v="永州农村商业银行"/>
    <n v="270"/>
    <s v="流动资金贷款"/>
    <n v="6.15"/>
    <s v="人民币"/>
    <s v="否"/>
    <s v="2022-12-07 00:00:00"/>
    <s v="2025-12-05 00:00:00"/>
    <m/>
    <s v="-38500-2022-00000655"/>
    <m/>
    <s v="1-38500-2022-00000052"/>
    <s v="SY20221207"/>
    <n v="0.5"/>
    <m/>
    <s v="不动产抵押,自然人保证"/>
    <n v="20"/>
    <n v="40"/>
    <n v="0"/>
    <n v="20"/>
    <n v="20"/>
    <n v="0"/>
    <m/>
    <s v=""/>
    <m/>
    <s v="抵押担"/>
    <s v=""/>
    <s v="国担非专项业务"/>
    <m/>
    <s v="2022-12-20 18:18:55"/>
    <s v="2022-12-30 16:48:46"/>
    <s v="2022-12-14 00:00:00"/>
    <s v="蔡晓辉"/>
    <m/>
    <s v="省再担合规性审查通过"/>
    <s v="国担合规性审查通过"/>
    <m/>
    <n v="270"/>
    <n v="270"/>
    <n v="1094"/>
    <n v="0"/>
    <n v="0"/>
    <n v="2E-3"/>
    <n v="5400"/>
    <n v="5400"/>
    <m/>
  </r>
  <r>
    <s v="4302722111100001"/>
    <s v="国担非专项业务"/>
    <s v="新增"/>
    <x v="1"/>
    <s v=""/>
    <s v="湖南省融资再担保有限公司"/>
    <s v="安乡通顺铸造有限公司"/>
    <s v="企业"/>
    <s v="统一社会信用代码"/>
    <s v="91430721765616851F"/>
    <s v="李永顺"/>
    <s v="0736-4350055"/>
    <m/>
    <m/>
    <s v="私人控股"/>
    <s v="否"/>
    <s v="湖南省/常德市/安乡县"/>
    <s v="其他未列明金属制品制造"/>
    <s v="工业"/>
    <n v="2841.28"/>
    <n v="2841.04"/>
    <n v="70"/>
    <m/>
    <s v="小型企业"/>
    <s v="小微企业"/>
    <s v=""/>
    <s v="李永顺"/>
    <s v="居民身份证"/>
    <s v="332621195807158913"/>
    <s v="中国农业银行安乡县支行"/>
    <n v="400"/>
    <s v="流动资金贷款"/>
    <n v="4"/>
    <s v="人民币"/>
    <s v="否"/>
    <s v="2022-11-11 00:00:00"/>
    <s v="2025-11-10 00:00:00"/>
    <m/>
    <s v="43010120220004364"/>
    <m/>
    <s v="43100120220020426"/>
    <s v="德诚保（2022）138号"/>
    <n v="1"/>
    <m/>
    <s v="自然人保证,企业保证,不动产抵押"/>
    <n v="20"/>
    <n v="40"/>
    <n v="0"/>
    <n v="20"/>
    <n v="20"/>
    <n v="0"/>
    <m/>
    <s v="高新企业"/>
    <m/>
    <s v="国担非专项业务"/>
    <s v=""/>
    <s v="国担非专项业务"/>
    <m/>
    <s v="2022-12-27 09:26:12"/>
    <s v="2022-12-30 16:49:43"/>
    <s v="2022-12-14 18:27:54"/>
    <s v="宁小耘"/>
    <m/>
    <s v="省再担合规性审查通过"/>
    <s v="国担合规性审查通过"/>
    <m/>
    <n v="400"/>
    <n v="400"/>
    <n v="1095"/>
    <n v="0"/>
    <n v="0"/>
    <n v="2E-3"/>
    <n v="8000"/>
    <n v="8000"/>
    <m/>
  </r>
  <r>
    <s v="4302722111400001"/>
    <s v="国担非专项业务"/>
    <s v="新增"/>
    <x v="1"/>
    <s v=""/>
    <s v="湖南省融资再担保有限公司"/>
    <s v="常德华雅金凤酒店有限公司"/>
    <s v="企业"/>
    <s v="统一社会信用代码"/>
    <s v="91430703727973217E"/>
    <s v="李孟雅"/>
    <s v="15399789999"/>
    <m/>
    <m/>
    <s v="私人控股"/>
    <s v="否"/>
    <s v="湖南省/常德市/鼎城区"/>
    <s v="其他住宿业"/>
    <s v="住宿业"/>
    <n v="1050.23"/>
    <n v="96.76"/>
    <n v="47"/>
    <m/>
    <s v="微型企业"/>
    <s v="小微企业"/>
    <s v=""/>
    <s v="李孟雅"/>
    <s v="居民身份证"/>
    <s v="43070319860426866X"/>
    <s v="华融湘江银行常德鼎城支行"/>
    <n v="150"/>
    <s v="流动资金贷款"/>
    <n v="4.2"/>
    <s v="人民币"/>
    <s v="否"/>
    <s v="2022-11-14 00:00:00"/>
    <s v="2023-11-10 00:00:00"/>
    <m/>
    <s v="华银常鼎支流资贷字2022年第068号"/>
    <m/>
    <s v="华银常鼎支保字2022年第160号"/>
    <s v="德诚保（2022）145号"/>
    <n v="1"/>
    <m/>
    <s v="自然人保证,不动产抵押"/>
    <n v="20"/>
    <n v="40"/>
    <n v="0"/>
    <n v="20"/>
    <n v="20"/>
    <n v="0"/>
    <m/>
    <s v=""/>
    <m/>
    <s v="国担非专项业务"/>
    <s v=""/>
    <s v="国担非专项业务"/>
    <m/>
    <s v="2022-12-27 09:26:12"/>
    <s v="2022-12-30 16:49:43"/>
    <s v="2022-12-14 18:36:29"/>
    <s v="宁小耘"/>
    <m/>
    <s v="省再担合规性审查通过"/>
    <s v="国担合规性审查通过"/>
    <m/>
    <n v="150"/>
    <n v="150"/>
    <n v="361"/>
    <n v="0"/>
    <n v="0"/>
    <n v="2E-3"/>
    <n v="2967.12"/>
    <n v="2967.12"/>
    <m/>
  </r>
  <r>
    <s v="4302722113000001"/>
    <s v="国担非专项业务"/>
    <s v="新增"/>
    <x v="1"/>
    <s v=""/>
    <s v="湖南省融资再担保有限公司"/>
    <s v="常德华俊机械设备制造有限公司"/>
    <s v="企业"/>
    <s v="统一社会信用代码"/>
    <s v="9143070059548463XD"/>
    <s v="陈吉斌"/>
    <s v="13974295599"/>
    <m/>
    <m/>
    <s v="私人控股"/>
    <s v="否"/>
    <s v="湖南省/常德市/常德经开区"/>
    <s v="机械零部件加工"/>
    <s v="工业"/>
    <n v="2023.26"/>
    <n v="1213.57"/>
    <n v="26"/>
    <m/>
    <s v="小型企业"/>
    <s v="小微企业"/>
    <s v=""/>
    <s v="陈吉斌"/>
    <s v="居民身份证"/>
    <s v="432401196702222212"/>
    <s v="中国银行德山支行"/>
    <n v="230"/>
    <s v="流动资金贷款"/>
    <n v="4.1500000000000004"/>
    <s v="人民币"/>
    <s v="否"/>
    <s v="2022-11-30 00:00:00"/>
    <s v="2023-11-30 00:00:00"/>
    <m/>
    <s v="湘中银企借字2022-3557-1号"/>
    <m/>
    <s v="湘中银企保字2022-3557-1号"/>
    <s v="德诚保（2022）135号"/>
    <n v="1"/>
    <m/>
    <s v="自然人保证,不动产抵押"/>
    <n v="20"/>
    <n v="40"/>
    <n v="0"/>
    <n v="20"/>
    <n v="20"/>
    <n v="0"/>
    <m/>
    <s v="高新企业"/>
    <m/>
    <s v="国担非专项业务"/>
    <s v=""/>
    <s v="国担非专项业务"/>
    <m/>
    <s v="2022-12-27 09:26:12"/>
    <s v="2022-12-30 16:49:43"/>
    <s v="2022-12-14 18:43:17"/>
    <s v="宁小耘"/>
    <m/>
    <s v="省再担合规性审查通过"/>
    <s v="国担合规性审查通过"/>
    <m/>
    <n v="230"/>
    <n v="230"/>
    <n v="365"/>
    <n v="0"/>
    <n v="0"/>
    <n v="2E-3"/>
    <n v="4600"/>
    <n v="4600"/>
    <m/>
  </r>
  <r>
    <s v="4302722111800001"/>
    <s v="国担非专项业务"/>
    <s v="新增"/>
    <x v="1"/>
    <s v=""/>
    <s v="湖南省融资再担保有限公司"/>
    <s v="湖南世泽车业科技有限公司"/>
    <s v="企业"/>
    <s v="统一社会信用代码"/>
    <s v="91430722MA4L50M51G"/>
    <s v="陈泽"/>
    <s v="15906115532"/>
    <m/>
    <m/>
    <s v="私人控股"/>
    <s v="否"/>
    <s v="湖南省/常德市/汉寿县"/>
    <s v="汽车零部件及配件制造"/>
    <s v="工业"/>
    <n v="878.5"/>
    <n v="298.02999999999997"/>
    <n v="50"/>
    <m/>
    <s v="微型企业"/>
    <s v="小微企业"/>
    <s v=""/>
    <s v="陈泽"/>
    <s v="居民身份证"/>
    <s v="320483199210308811"/>
    <s v="中国建设银行汉寿支行"/>
    <n v="313.10000000000002"/>
    <s v="流动资金贷款"/>
    <n v="5"/>
    <s v="人民币"/>
    <s v="否"/>
    <s v="2022-11-18 00:00:00"/>
    <s v="2023-11-07 00:00:00"/>
    <m/>
    <s v="27518-2022-00000467"/>
    <m/>
    <s v="1-27518-2022-00000039"/>
    <s v="德诚保（2022）133号"/>
    <n v="1"/>
    <m/>
    <s v="自然人保证,企业保证,动产抵押"/>
    <n v="20"/>
    <n v="40"/>
    <n v="0"/>
    <n v="20"/>
    <n v="20"/>
    <n v="0"/>
    <m/>
    <s v=""/>
    <m/>
    <s v="国担非专项业务"/>
    <s v=""/>
    <s v="国担非专项业务"/>
    <m/>
    <s v="2022-12-27 09:26:12"/>
    <s v="2022-12-30 16:49:43"/>
    <s v="2022-12-14 00:00:00"/>
    <s v="宁小耘"/>
    <m/>
    <s v="省再担合规性审查通过"/>
    <s v="国担合规性审查通过"/>
    <m/>
    <n v="313.10000000000002"/>
    <n v="313.10000000000002"/>
    <n v="354"/>
    <n v="0"/>
    <n v="0"/>
    <n v="2E-3"/>
    <n v="6073.28"/>
    <n v="6073.28"/>
    <m/>
  </r>
  <r>
    <s v="4302722110400001"/>
    <s v="国担非专项业务"/>
    <s v="新增"/>
    <x v="1"/>
    <s v=""/>
    <s v="湖南省融资再担保有限公司"/>
    <s v="常德市腾鑫包装有限公司"/>
    <s v="企业"/>
    <s v="统一社会信用代码"/>
    <s v="91430700MA4L96DP6K"/>
    <s v="丁小明"/>
    <s v="18975600536"/>
    <m/>
    <m/>
    <s v="私人控股"/>
    <s v="否"/>
    <s v="湖南省/常德市/常德经开区"/>
    <s v="包装装潢及其他印刷"/>
    <s v="工业"/>
    <n v="215.74"/>
    <n v="706.66"/>
    <n v="12"/>
    <m/>
    <s v="微型企业"/>
    <s v="小微企业"/>
    <s v=""/>
    <s v="丁小明"/>
    <s v="居民身份证"/>
    <s v="43070219720914851X"/>
    <s v="常德农村商业银行德山支行"/>
    <n v="50"/>
    <s v="流动资金贷款"/>
    <n v="7.56"/>
    <s v="人民币"/>
    <s v="否"/>
    <s v="2022-11-04 00:00:00"/>
    <s v="2023-11-02 00:00:00"/>
    <m/>
    <s v="30075借字2022第00000683号"/>
    <m/>
    <s v="1-30075-2022-00000013号"/>
    <s v="德诚保（2022）132号"/>
    <n v="1"/>
    <m/>
    <s v="自然人保证,不动产抵押,动产抵押"/>
    <n v="20"/>
    <n v="40"/>
    <n v="0"/>
    <n v="20"/>
    <n v="20"/>
    <n v="0"/>
    <m/>
    <s v=""/>
    <m/>
    <s v="国担非专项业务"/>
    <s v=""/>
    <s v="国担非专项业务"/>
    <m/>
    <s v="2022-12-27 09:26:12"/>
    <s v="2022-12-30 16:49:43"/>
    <s v="2022-12-15 10:13:01"/>
    <s v="宁小耘"/>
    <m/>
    <s v="省再担合规性审查通过"/>
    <s v="国担合规性审查通过"/>
    <m/>
    <n v="50"/>
    <n v="50"/>
    <n v="363"/>
    <n v="0"/>
    <n v="0"/>
    <n v="2E-3"/>
    <n v="994.52"/>
    <n v="994.52"/>
    <m/>
  </r>
  <r>
    <s v="4302322120500001"/>
    <s v="国担非专项业务"/>
    <s v="新增"/>
    <x v="16"/>
    <m/>
    <s v="湖南省融资再担保有限公司"/>
    <s v="娄底乐立保电力科技有限公司"/>
    <s v="企业"/>
    <s v="统一社会信用代码"/>
    <s v="91431300062237783P"/>
    <s v="梁爱迟"/>
    <s v="18807384658"/>
    <m/>
    <m/>
    <s v="私人控股"/>
    <s v="否"/>
    <s v="湖南省/娄底市/经开区"/>
    <s v="变压器、整流器和电感器制造"/>
    <s v="工业"/>
    <n v="1630"/>
    <n v="1479"/>
    <n v="7"/>
    <n v="3"/>
    <s v="微型企业"/>
    <s v="小微企业,三农"/>
    <s v="2.1.5"/>
    <s v="梁爱迟"/>
    <s v="居民身份证"/>
    <s v="432503196302157325"/>
    <s v="中国银行娄底分行营业部"/>
    <n v="500"/>
    <s v="流动资金贷款"/>
    <n v="3.8"/>
    <s v="人民币"/>
    <s v="否"/>
    <s v="2022-12-05 00:00:00"/>
    <s v="2023-12-05 00:00:00"/>
    <m/>
    <s v="湘中银企借字2022-1265861号"/>
    <m/>
    <s v="湘中银企保字2022-1265861-1号"/>
    <s v="XLDB2022110901"/>
    <n v="0.75"/>
    <m/>
    <s v="自然人保证,不动产抵押,权利质押"/>
    <n v="20"/>
    <n v="40"/>
    <n v="0"/>
    <n v="20"/>
    <n v="20"/>
    <n v="0"/>
    <m/>
    <s v=""/>
    <s v="无"/>
    <s v="国担非专项业务"/>
    <m/>
    <s v="国担非专项业务"/>
    <m/>
    <s v="2022-12-29 11:15:04"/>
    <s v="2022-12-30 16:49:43"/>
    <s v="2022-12-15 10:32:52"/>
    <s v="谢雅馨"/>
    <m/>
    <s v="省再担合规性审查通过"/>
    <s v="国担合规性审查通过"/>
    <m/>
    <n v="500"/>
    <n v="500"/>
    <n v="365"/>
    <n v="0"/>
    <n v="0"/>
    <n v="2E-3"/>
    <n v="10000"/>
    <n v="10000"/>
    <m/>
  </r>
  <r>
    <s v="4302322120100001"/>
    <s v="国担非专项业务"/>
    <s v="新增"/>
    <x v="16"/>
    <m/>
    <s v="湖南省融资再担保有限公司"/>
    <s v="涟源市富泰焱金建材有限公司"/>
    <s v="企业"/>
    <s v="统一社会信用代码"/>
    <s v="91431382MA4QNH1M6C"/>
    <s v="谢冬初"/>
    <s v="15273856577"/>
    <m/>
    <m/>
    <s v="私人控股"/>
    <s v="否"/>
    <s v="湖南省/娄底市/涟源市"/>
    <s v="石灰石、石膏开采"/>
    <s v="工业"/>
    <n v="1577"/>
    <n v="233"/>
    <n v="28"/>
    <m/>
    <s v="微型企业"/>
    <s v="小微企业"/>
    <m/>
    <s v="谢冬初"/>
    <s v="居民身份证"/>
    <s v="43252219571015331X"/>
    <s v="湖南涟源农村商业银行金石支行"/>
    <n v="500"/>
    <s v="流动资金贷款"/>
    <n v="5.65"/>
    <s v="人民币"/>
    <s v="否"/>
    <s v="2022-12-01 00:00:00"/>
    <s v="2023-12-01 00:00:00"/>
    <m/>
    <s v="1-31532-2022-00118"/>
    <s v="2022120118890230000000001"/>
    <s v="1-31532-2022（担）-00118"/>
    <s v="XLDB2022101501"/>
    <n v="1"/>
    <m/>
    <s v="自然人保证,不动产抵押"/>
    <n v="20"/>
    <n v="40"/>
    <n v="0"/>
    <n v="20"/>
    <n v="20"/>
    <n v="0"/>
    <m/>
    <s v=""/>
    <m/>
    <s v="国担非专项业务"/>
    <m/>
    <s v="国担非专项业务"/>
    <m/>
    <s v="2022-12-29 11:15:04"/>
    <s v="2022-12-30 16:49:43"/>
    <s v="2022-12-15 10:32:52"/>
    <s v="谢雅馨"/>
    <m/>
    <s v="省再担合规性审查通过"/>
    <s v="国担合规性审查通过"/>
    <m/>
    <n v="500"/>
    <n v="500"/>
    <n v="365"/>
    <n v="0"/>
    <n v="0"/>
    <n v="2E-3"/>
    <n v="10000"/>
    <n v="10000"/>
    <m/>
  </r>
  <r>
    <s v="4302322120200001"/>
    <s v="国担非专项业务"/>
    <s v="新增"/>
    <x v="16"/>
    <m/>
    <s v="湖南省融资再担保有限公司"/>
    <s v="涟源市富泰焱金建材有限公司"/>
    <s v="企业"/>
    <s v="统一社会信用代码"/>
    <s v="91431382MA4QNH1M6C"/>
    <s v="谢冬初"/>
    <s v="15273856577"/>
    <m/>
    <m/>
    <s v="私人控股"/>
    <s v="否"/>
    <s v="湖南省/娄底市/涟源市"/>
    <s v="石灰石、石膏开采"/>
    <s v="工业"/>
    <n v="1577"/>
    <n v="233"/>
    <n v="28"/>
    <m/>
    <s v="微型企业"/>
    <s v="小微企业"/>
    <m/>
    <s v="谢冬初"/>
    <s v="居民身份证"/>
    <s v="43252219571015331X"/>
    <s v="湖南涟源农村商业银行金石支行"/>
    <n v="400"/>
    <s v="流动资金贷款"/>
    <n v="5.65"/>
    <s v="人民币"/>
    <s v="否"/>
    <s v="2022-12-02 00:00:00"/>
    <s v="2023-12-01 00:00:00"/>
    <m/>
    <s v="1-31532-2022-00118"/>
    <s v="2022120218890230000000001"/>
    <s v="1-31532-2022（担）-00118"/>
    <s v="XLDB2022101501"/>
    <n v="1"/>
    <m/>
    <s v="自然人保证,不动产抵押"/>
    <n v="20"/>
    <n v="40"/>
    <n v="0"/>
    <n v="20"/>
    <n v="20"/>
    <n v="0"/>
    <m/>
    <s v=""/>
    <m/>
    <s v="国担非专项业务"/>
    <m/>
    <s v="国担非专项业务"/>
    <m/>
    <s v="2022-12-29 11:15:04"/>
    <s v="2022-12-30 16:50:03"/>
    <s v="2022-12-15 10:32:52"/>
    <s v="谢雅馨"/>
    <m/>
    <s v="省再担合规性审查通过"/>
    <s v="国担合规性审查通过"/>
    <m/>
    <n v="400"/>
    <n v="400"/>
    <n v="364"/>
    <n v="0"/>
    <n v="0"/>
    <n v="2E-3"/>
    <n v="7978.08"/>
    <n v="7978.08"/>
    <m/>
  </r>
  <r>
    <s v="4302322121210001"/>
    <s v="国担非专项业务"/>
    <s v="新增"/>
    <x v="16"/>
    <m/>
    <s v="湖南省融资再担保有限公司"/>
    <s v="邹灵艳"/>
    <s v="个体工商户"/>
    <s v="居民身份证"/>
    <s v="432501198112041045"/>
    <s v="邹灵艳"/>
    <s v="13607388234"/>
    <s v="娄底市娄星区成福记餐饮店"/>
    <s v="92431302MA4PETJY18"/>
    <s v="私人控股"/>
    <s v="否"/>
    <s v="湖南省/娄底市/娄星区"/>
    <s v="电子元器件与机电组件设备制造"/>
    <s v="工业"/>
    <n v="395"/>
    <n v="298"/>
    <n v="18"/>
    <m/>
    <s v="其他"/>
    <s v="小微企业"/>
    <s v="1.2.1"/>
    <s v="邹灵艳"/>
    <s v="居民身份证"/>
    <s v="432501198112041045"/>
    <s v="长沙银行娄底娄星支行"/>
    <n v="100"/>
    <s v="个人经营性贷款"/>
    <n v="5.6"/>
    <s v="人民币"/>
    <s v="否"/>
    <s v="2022-12-12 00:00:00"/>
    <s v="2023-12-12 00:00:00"/>
    <m/>
    <s v="20221030202055054"/>
    <m/>
    <s v="20220000021439862"/>
    <s v="XLDB0120200066"/>
    <n v="0.375"/>
    <m/>
    <s v="自然人保证,动产抵押"/>
    <n v="20"/>
    <n v="40"/>
    <n v="0"/>
    <n v="20"/>
    <n v="20"/>
    <n v="0"/>
    <m/>
    <s v=""/>
    <s v="无"/>
    <s v="国担非专项业务"/>
    <m/>
    <s v="国担非专项业务"/>
    <m/>
    <s v="2022-12-29 11:15:04"/>
    <s v="2022-12-30 16:50:03"/>
    <s v="2022-12-15 10:32:53"/>
    <s v="谢雅馨"/>
    <m/>
    <s v="省再担合规性审查通过"/>
    <s v="国担合规性审查通过"/>
    <m/>
    <n v="100"/>
    <n v="100"/>
    <n v="365"/>
    <n v="0"/>
    <n v="0"/>
    <n v="2E-3"/>
    <n v="2000"/>
    <n v="2000"/>
    <m/>
  </r>
  <r>
    <s v="4302322121300004"/>
    <s v="国担非专项业务"/>
    <s v="新增"/>
    <x v="16"/>
    <m/>
    <s v="湖南省融资再担保有限公司"/>
    <s v="涟源市回春堂药材种植有限公司"/>
    <s v="企业"/>
    <s v="统一社会信用代码"/>
    <s v="91431382574313946E"/>
    <s v="李光辉"/>
    <s v="13807385499"/>
    <m/>
    <m/>
    <s v="私人控股"/>
    <s v="否"/>
    <s v="湖南省/娄底市/涟源市"/>
    <s v="中草药种植"/>
    <s v="农、林、牧、渔业"/>
    <n v="798"/>
    <n v="865"/>
    <n v="131"/>
    <m/>
    <s v="中型企业"/>
    <s v="三农"/>
    <s v="4.1.3"/>
    <s v="梁经朋"/>
    <s v="居民身份证"/>
    <s v="432503197912270573"/>
    <s v="湖南涟源农村商业银行"/>
    <n v="480"/>
    <s v="流动资金贷款"/>
    <n v="5.65"/>
    <s v="人民币"/>
    <s v="否"/>
    <s v="2022-12-13 00:00:00"/>
    <s v="2023-12-09 00:00:00"/>
    <m/>
    <s v="（31500）最高额借字（2022）第1210001号"/>
    <s v="31500最高额借字2022121301号"/>
    <s v="（31500）最高额保字（2022）第1210001号"/>
    <s v="XLDB2022120201"/>
    <n v="0.75"/>
    <m/>
    <s v="企业保证,自然人保证"/>
    <n v="20"/>
    <n v="40"/>
    <n v="0"/>
    <n v="20"/>
    <n v="20"/>
    <n v="0"/>
    <m/>
    <s v=""/>
    <m/>
    <s v="国担非专项业务"/>
    <m/>
    <s v="国担非专项业务"/>
    <m/>
    <s v="2022-12-29 11:15:04"/>
    <s v="2022-12-30 16:50:03"/>
    <s v="2022-12-15 10:32:53"/>
    <s v="谢雅馨"/>
    <m/>
    <s v="省再担合规性审查通过"/>
    <s v="国担合规性审查通过"/>
    <m/>
    <n v="480"/>
    <n v="480"/>
    <n v="361"/>
    <n v="0"/>
    <n v="0"/>
    <n v="2E-3"/>
    <n v="9494.7900000000009"/>
    <n v="9494.7900000000009"/>
    <m/>
  </r>
  <r>
    <s v="4302322121210004"/>
    <s v="国担非专项业务"/>
    <s v="新增"/>
    <x v="16"/>
    <s v=""/>
    <s v="湖南省融资再担保有限公司"/>
    <s v="王建红"/>
    <s v="个体工商户"/>
    <s v="居民身份证"/>
    <s v="432503197705278329"/>
    <s v="王建红"/>
    <s v="13349688782"/>
    <s v="涟源市荷塘镇河龙新型环保墙体材料厂"/>
    <s v="92431382MA4PBLYX0H"/>
    <s v="私人控股"/>
    <s v="否"/>
    <s v="湖南省/娄底市/涟源市"/>
    <s v="水泥制品制造"/>
    <s v="工业"/>
    <n v="1093"/>
    <n v="1749"/>
    <n v="21"/>
    <m/>
    <s v="其他"/>
    <s v="小微企业"/>
    <s v="3.4.4.1"/>
    <m/>
    <m/>
    <s v=""/>
    <s v="中国邮政储蓄银行涟源市支行"/>
    <n v="150"/>
    <s v="个人经营性贷款"/>
    <n v="5"/>
    <s v="人民币"/>
    <s v="否"/>
    <s v="2022-12-12 00:00:00"/>
    <s v="2023-12-12 00:00:00"/>
    <m/>
    <s v="4399937Q222123854047"/>
    <s v="4399937Q22212385404701"/>
    <s v="4399937Q222123854681"/>
    <s v="XLDB2022031801"/>
    <n v="0.75"/>
    <m/>
    <s v="自然人保证"/>
    <n v="20"/>
    <n v="40"/>
    <n v="0"/>
    <n v="20"/>
    <n v="20"/>
    <n v="0"/>
    <m/>
    <s v=""/>
    <m/>
    <s v="国担非专项业务"/>
    <s v=""/>
    <s v="国担非专项业务"/>
    <m/>
    <s v="2022-12-29 11:15:04"/>
    <s v="2022-12-30 16:49:43"/>
    <s v="2022-12-21 09:08:04"/>
    <s v="谢雅馨"/>
    <m/>
    <s v="省再担合规性审查通过"/>
    <s v="国担合规性审查通过"/>
    <s v="国再担规则：债务人经营主体名称和证件号码不匹配;"/>
    <n v="150"/>
    <n v="150"/>
    <n v="365"/>
    <n v="0"/>
    <n v="0"/>
    <n v="2E-3"/>
    <n v="3000"/>
    <n v="3000"/>
    <m/>
  </r>
  <r>
    <s v="4302122120700012"/>
    <s v="国担非专项业务"/>
    <s v="展期"/>
    <x v="2"/>
    <s v=""/>
    <s v="湖南省融资再担保有限公司"/>
    <s v="张家界顺发商贸有限公司"/>
    <s v="企业"/>
    <s v="统一社会信用代码"/>
    <s v="91430800799129269E"/>
    <s v="杨富鸿"/>
    <s v="15874490078"/>
    <m/>
    <m/>
    <s v="私人控股"/>
    <s v="否"/>
    <s v="湖南省/张家界市/永定区"/>
    <s v="五金零售"/>
    <s v="零售业"/>
    <n v="1574"/>
    <n v="1206.5"/>
    <n v="9"/>
    <m/>
    <s v="微型企业"/>
    <s v="小微企业"/>
    <s v=""/>
    <s v="杨富鸿"/>
    <s v="居民身份证"/>
    <s v="430624196203092293"/>
    <s v="张家界农村商业银行官黎坪支行"/>
    <n v="200"/>
    <s v="流动资金贷款"/>
    <n v="6.85"/>
    <s v="人民币"/>
    <s v="否"/>
    <s v="2021-12-10 00:00:00"/>
    <s v="2023-11-30 00:00:00"/>
    <s v="2022-12-07 00:00:00"/>
    <s v="-53503-2021-00002245"/>
    <m/>
    <s v="1-53503-2021-00000057"/>
    <s v="ZJJHT-2021-69072B"/>
    <n v="1"/>
    <m/>
    <s v="自然人保证"/>
    <n v="20"/>
    <n v="40"/>
    <n v="0"/>
    <n v="20"/>
    <n v="20"/>
    <n v="0"/>
    <m/>
    <s v=""/>
    <s v="借款展期协议编号：-53503-2022-00001455  ；保证合同编号：1-53503-2022-00000067 ；展期贷款利率（年）：6.65%；该公司法定代表人于2022年4月7日由杨富鸿变更为邓素容；展期年化担保汇率：0.9%。"/>
    <s v="流动资金贷款担保"/>
    <s v=""/>
    <s v="国担非专项业务"/>
    <m/>
    <s v="2022-12-27 11:04:02"/>
    <s v="2022-12-30 16:49:43"/>
    <s v="2022-12-15 00:00:00"/>
    <s v="李穗"/>
    <m/>
    <s v="省再担合规性审查通过"/>
    <s v="国担合规性审查通过"/>
    <m/>
    <n v="200"/>
    <n v="200"/>
    <n v="358"/>
    <n v="0"/>
    <n v="0"/>
    <n v="2E-3"/>
    <n v="3923.29"/>
    <n v="3923.29"/>
    <m/>
  </r>
  <r>
    <s v="4301122093000304"/>
    <s v="国担非专项业务"/>
    <s v="新增"/>
    <x v="7"/>
    <m/>
    <s v="湖南省融资再担保有限公司"/>
    <s v="湖南智连优达物流科技有限公司"/>
    <s v="企业"/>
    <s v="统一社会信用代码"/>
    <s v="91430121MA4R3Q3R6U"/>
    <s v="刘群"/>
    <s v="18932464088"/>
    <m/>
    <m/>
    <s v="私人控股"/>
    <s v="否"/>
    <s v="湖南省/长沙市/长沙县"/>
    <s v="工程和技术研究和试验发展"/>
    <s v="其他未列明行业"/>
    <n v="10544"/>
    <n v="28832"/>
    <n v="85"/>
    <m/>
    <s v="小型企业"/>
    <s v="小微企业"/>
    <s v="2.5.5"/>
    <s v="刘群"/>
    <s v="居民身份证"/>
    <s v="430211198103066827"/>
    <s v="中国银行长沙市雨花支行"/>
    <n v="500"/>
    <s v="流动资金贷款"/>
    <n v="3.8"/>
    <s v="人民币"/>
    <s v="否"/>
    <s v="2022-09-30 00:00:00"/>
    <s v="2023-09-28 00:00:00"/>
    <m/>
    <s v="湘中银普惠借字2022年智连优达-1号"/>
    <m/>
    <s v="湘中银普惠保字2022年智连优达-1号"/>
    <s v="SZX0120220447"/>
    <n v="0.5"/>
    <m/>
    <s v="自然人保证,企业保证"/>
    <n v="20"/>
    <n v="40"/>
    <n v="0"/>
    <n v="20"/>
    <n v="20"/>
    <n v="0"/>
    <m/>
    <s v=""/>
    <s v="非批量业务"/>
    <s v="国担非专项业务"/>
    <m/>
    <s v="国担非专项业务"/>
    <m/>
    <s v="2022-12-19 15:39:48"/>
    <s v="2022-12-30 16:49:12"/>
    <s v="2022-12-15 15:40:14"/>
    <s v="王颖"/>
    <m/>
    <s v="省再担合规性审查通过"/>
    <s v="国担合规性审查通过"/>
    <m/>
    <n v="500"/>
    <n v="500"/>
    <n v="363"/>
    <n v="0"/>
    <n v="0"/>
    <n v="2E-3"/>
    <n v="9945.2099999999991"/>
    <n v="9945.2099999999991"/>
    <m/>
  </r>
  <r>
    <s v="4301122093000305"/>
    <s v="国担非专项业务"/>
    <s v="新增"/>
    <x v="7"/>
    <m/>
    <s v="湖南省融资再担保有限公司"/>
    <s v="湖南康氏卫生用品有限公司"/>
    <s v="企业"/>
    <s v="统一社会信用代码"/>
    <s v="9143018133841709XU"/>
    <s v="陈贤忠"/>
    <s v="18711040688"/>
    <m/>
    <m/>
    <s v="私人控股"/>
    <s v="否"/>
    <s v="湖南省/长沙市/浏阳市"/>
    <s v="卫生材料及医药用品制造"/>
    <s v="工业"/>
    <n v="14756"/>
    <n v="34279"/>
    <n v="22"/>
    <m/>
    <s v="小型企业"/>
    <s v="小微企业"/>
    <s v="3.6.5.0"/>
    <s v="陈贤忠"/>
    <s v="居民身份证"/>
    <s v="330324196008143876"/>
    <s v="中国银行长沙市雨花支行"/>
    <n v="500"/>
    <s v="流动资金贷款"/>
    <n v="3.8"/>
    <s v="人民币"/>
    <s v="否"/>
    <s v="2022-09-30 00:00:00"/>
    <s v="2023-09-27 00:00:00"/>
    <m/>
    <s v="湘中银普惠借字2022年康氏卫生-1号"/>
    <m/>
    <s v="湘中银普惠保字2022年康氏卫生-2号"/>
    <s v="SZX0120220452"/>
    <n v="0.5"/>
    <m/>
    <s v="自然人保证,企业保证"/>
    <n v="20"/>
    <n v="40"/>
    <n v="0"/>
    <n v="20"/>
    <n v="20"/>
    <n v="0"/>
    <m/>
    <s v="高新企业"/>
    <s v="非批量业务"/>
    <s v="国担非专项业务"/>
    <m/>
    <s v="国担非专项业务"/>
    <m/>
    <s v="2022-12-19 15:39:48"/>
    <s v="2022-12-30 16:48:46"/>
    <s v="2022-12-15 15:40:14"/>
    <s v="王颖"/>
    <m/>
    <s v="省再担合规性审查通过"/>
    <s v="国担合规性审查通过"/>
    <m/>
    <n v="500"/>
    <n v="500"/>
    <n v="362"/>
    <n v="0"/>
    <n v="0"/>
    <n v="2E-3"/>
    <n v="9917.81"/>
    <n v="9917.81"/>
    <m/>
  </r>
  <r>
    <s v="4303322111700001"/>
    <s v="国担非专项业务"/>
    <s v="新增"/>
    <x v="27"/>
    <s v=""/>
    <s v="湖南省融资再担保有限公司"/>
    <s v="宁乡鑫美然建材有限公司"/>
    <s v="企业"/>
    <s v="统一社会信用代码"/>
    <s v="91430124MA4QBT226K"/>
    <m/>
    <m/>
    <m/>
    <m/>
    <s v="私人控股"/>
    <s v="否"/>
    <s v="湖南省/长沙市/宁乡市"/>
    <s v="其他建筑安装"/>
    <s v="建筑业"/>
    <n v="905"/>
    <n v="294"/>
    <n v="4"/>
    <n v="22"/>
    <s v="微型企业"/>
    <s v="小微企业"/>
    <s v=""/>
    <s v="蒋丙丰"/>
    <s v="居民身份证"/>
    <s v="430124198604048690"/>
    <s v="长沙农村商业银行科技支行"/>
    <n v="150"/>
    <s v="流动资金贷款"/>
    <n v="6.5"/>
    <s v="人民币"/>
    <s v="否"/>
    <s v="2022-11-17 00:00:00"/>
    <s v="2023-11-16 00:00:00"/>
    <m/>
    <s v="01229-2022-000003073"/>
    <m/>
    <s v="长农商（岳麓科技）最高额保字【2022】第110842号"/>
    <s v="中水融担2022年委保字第054号"/>
    <n v="1"/>
    <m/>
    <s v="企业保证,不动产抵押"/>
    <n v="20"/>
    <n v="40"/>
    <n v="0"/>
    <n v="20"/>
    <n v="20"/>
    <n v="0"/>
    <m/>
    <s v=""/>
    <m/>
    <s v="国担非专项业务"/>
    <s v=""/>
    <s v="国担非专项业务"/>
    <m/>
    <s v="2022-12-19 15:39:48"/>
    <s v="2022-12-30 16:48:46"/>
    <s v="2022-12-15 16:03:07"/>
    <s v="周雨晨"/>
    <m/>
    <s v="省再担合规性审查通过"/>
    <s v="国担合规性审查通过"/>
    <m/>
    <n v="150"/>
    <n v="150"/>
    <n v="364"/>
    <n v="0"/>
    <n v="0"/>
    <n v="2E-3"/>
    <n v="2991.78"/>
    <n v="2991.78"/>
    <m/>
  </r>
  <r>
    <s v="4303322112210001"/>
    <s v="国担非专项业务"/>
    <s v="新增"/>
    <x v="27"/>
    <s v=""/>
    <s v="湖南省融资再担保有限公司"/>
    <s v="连清明"/>
    <s v="小微企业主"/>
    <s v="居民身份证"/>
    <s v="430104196204080515"/>
    <m/>
    <m/>
    <s v="长沙健路医学检验所有限公司"/>
    <s v="91430100MA4L5T2U82"/>
    <s v="私人控股"/>
    <s v="否"/>
    <s v="湖南省/长沙市/高新开发区"/>
    <s v="医学研究和试验发展"/>
    <s v="其他未列明行业"/>
    <n v="1942"/>
    <n v="1648"/>
    <n v="21"/>
    <m/>
    <s v="小型企业"/>
    <s v="小微企业"/>
    <s v=""/>
    <m/>
    <m/>
    <m/>
    <s v="恒丰银行长沙分行"/>
    <n v="400"/>
    <s v="流动资金贷款"/>
    <n v="4.5"/>
    <s v="人民币"/>
    <s v="否"/>
    <s v="2022-11-22 00:00:00"/>
    <s v="2023-11-18 00:00:00"/>
    <m/>
    <s v="430104709-9670-20220021701"/>
    <m/>
    <s v="43010470920220028229"/>
    <s v="中水融担2022年委保字第055号"/>
    <n v="1.5"/>
    <m/>
    <s v="企业保证,自然人保证,不动产抵押"/>
    <n v="20"/>
    <n v="40"/>
    <n v="0"/>
    <n v="20"/>
    <n v="20"/>
    <n v="0"/>
    <m/>
    <s v=""/>
    <m/>
    <s v="国担非专项业务"/>
    <s v=""/>
    <s v="国担非专项业务"/>
    <m/>
    <s v="2022-12-19 15:39:48"/>
    <s v="2022-12-30 16:48:46"/>
    <s v="2022-12-15 16:11:53"/>
    <s v="周雨晨"/>
    <m/>
    <s v="省再担合规性审查通过"/>
    <s v="国担合规性审查通过"/>
    <m/>
    <n v="400"/>
    <n v="400"/>
    <n v="361"/>
    <n v="0"/>
    <n v="0"/>
    <n v="2E-3"/>
    <n v="7912.33"/>
    <n v="7912.33"/>
    <m/>
  </r>
  <r>
    <s v="4305322110310003"/>
    <s v="国担非专项业务"/>
    <s v="新增"/>
    <x v="39"/>
    <m/>
    <s v="湖南省融资再担保有限公司"/>
    <s v="彭亮"/>
    <s v="小微企业主"/>
    <s v="居民身份证"/>
    <s v="320106197007152630"/>
    <m/>
    <m/>
    <s v="湘潭迅东机电科技有限公司"/>
    <s v="91430300578640960T"/>
    <s v="私人控股"/>
    <s v="否"/>
    <s v="湖南省/湘潭市/经开区"/>
    <s v="汽车零部件及配件制造"/>
    <s v="工业"/>
    <n v="7358"/>
    <n v="4954"/>
    <n v="70"/>
    <n v="0"/>
    <s v="小型企业"/>
    <s v="小微企业"/>
    <s v="5.2.3"/>
    <m/>
    <m/>
    <m/>
    <s v="长沙银行湘潭分行"/>
    <n v="70"/>
    <s v="个人经营性贷款"/>
    <n v="5.5"/>
    <s v="人民币"/>
    <s v="否"/>
    <s v="2022-11-03 00:00:00"/>
    <s v="2023-11-02 00:00:00"/>
    <m/>
    <s v="20221030202028199"/>
    <m/>
    <s v="2022000000956671"/>
    <s v="2020年潭中小担第111（委）字01号"/>
    <n v="1"/>
    <m/>
    <s v="企业保证,自然人保证,动产抵押"/>
    <n v="20"/>
    <n v="40"/>
    <n v="0"/>
    <n v="20"/>
    <n v="20"/>
    <n v="0"/>
    <m/>
    <s v=""/>
    <m/>
    <s v="国担非专项业务"/>
    <m/>
    <s v="国担非专项业务"/>
    <m/>
    <s v="2022-12-19 15:39:48"/>
    <s v="2022-12-30 16:48:46"/>
    <s v="2022-12-16 09:37:06"/>
    <s v="潘竟捷"/>
    <m/>
    <s v="省再担合规性审查通过"/>
    <s v="国担合规性审查通过"/>
    <m/>
    <n v="70"/>
    <n v="70"/>
    <n v="364"/>
    <n v="0"/>
    <n v="0"/>
    <n v="2E-3"/>
    <n v="1396.16"/>
    <n v="1396.16"/>
    <m/>
  </r>
  <r>
    <s v="4305322110800003"/>
    <s v="国担非专项业务"/>
    <s v="新增"/>
    <x v="39"/>
    <m/>
    <s v="湖南省融资再担保有限公司"/>
    <s v="湖南金罡暖通科技有限公司"/>
    <s v="企业"/>
    <s v="统一社会信用代码"/>
    <s v="91430304557633702W"/>
    <m/>
    <m/>
    <m/>
    <m/>
    <s v="私人控股"/>
    <s v="否"/>
    <s v="湖南省/湘潭市/岳塘区"/>
    <s v="其他机械设备及电子产品批发"/>
    <s v="批发业"/>
    <n v="820"/>
    <n v="861"/>
    <n v="11"/>
    <n v="0"/>
    <s v="微型企业"/>
    <s v="小微企业"/>
    <m/>
    <s v="彭敬"/>
    <s v="居民身份证"/>
    <s v="430302197908150828"/>
    <s v="中国工商银行湘潭分行"/>
    <n v="270"/>
    <s v="流动资金贷款"/>
    <n v="3.65"/>
    <s v="人民币"/>
    <s v="否"/>
    <s v="2022-11-08 00:00:00"/>
    <s v="2023-11-08 00:00:00"/>
    <m/>
    <s v="0190400011-2022年（建北）字00403号"/>
    <m/>
    <s v="0190400011-2022年建北（保）字0019号"/>
    <s v="2022年潭中小担第117（委）字01号"/>
    <n v="1"/>
    <m/>
    <s v="自然人保证,不动产抵押"/>
    <n v="20"/>
    <n v="40"/>
    <n v="0"/>
    <n v="20"/>
    <n v="20"/>
    <n v="0"/>
    <m/>
    <s v=""/>
    <m/>
    <s v="国担非专项业务"/>
    <m/>
    <s v="国担非专项业务"/>
    <m/>
    <s v="2022-12-19 15:39:48"/>
    <s v="2022-12-30 16:48:46"/>
    <s v="2022-12-16 09:37:06"/>
    <s v="潘竟捷"/>
    <m/>
    <s v="省再担合规性审查通过"/>
    <s v="国担合规性审查通过"/>
    <m/>
    <n v="270"/>
    <n v="270"/>
    <n v="365"/>
    <n v="0"/>
    <n v="0"/>
    <n v="2E-3"/>
    <n v="5400"/>
    <n v="5400"/>
    <m/>
  </r>
  <r>
    <s v="4305322111100003"/>
    <s v="国担非专项业务"/>
    <s v="新增"/>
    <x v="39"/>
    <m/>
    <s v="湖南省融资再担保有限公司"/>
    <s v="湖南现代科文体育产业股份有限公司"/>
    <s v="企业"/>
    <s v="统一社会信用代码"/>
    <s v="91430300344766659C"/>
    <m/>
    <m/>
    <m/>
    <m/>
    <s v="私人控股"/>
    <s v="否"/>
    <s v="湖南省/湘潭市/高新区"/>
    <s v="体育场馆管理"/>
    <s v="其他未列明行业"/>
    <n v="1778"/>
    <n v="893"/>
    <n v="9"/>
    <n v="0"/>
    <s v="微型企业"/>
    <s v="小微企业"/>
    <m/>
    <s v="周萍"/>
    <s v="居民身份证"/>
    <s v="43042619740911436X"/>
    <s v="长沙银行湘潭县支行"/>
    <n v="140"/>
    <s v="流动资金贷款"/>
    <n v="5.3"/>
    <s v="人民币"/>
    <s v="否"/>
    <s v="2022-11-11 00:00:00"/>
    <s v="2023-11-09 00:00:00"/>
    <m/>
    <s v="062220221001001164000"/>
    <m/>
    <s v="DB06220120221103064951"/>
    <s v="2021年潭中小担第72（委）字1号"/>
    <n v="1"/>
    <m/>
    <s v="自然人保证,不动产抵押"/>
    <n v="20"/>
    <n v="40"/>
    <n v="0"/>
    <n v="20"/>
    <n v="20"/>
    <n v="0"/>
    <m/>
    <s v="高新企业"/>
    <m/>
    <s v="国担非专项业务"/>
    <m/>
    <s v="国担非专项业务"/>
    <m/>
    <s v="2022-12-19 15:39:48"/>
    <s v="2022-12-30 16:49:12"/>
    <s v="2022-12-16 09:37:06"/>
    <s v="潘竟捷"/>
    <m/>
    <s v="省再担合规性审查通过"/>
    <s v="国担合规性审查通过"/>
    <m/>
    <n v="140"/>
    <n v="140"/>
    <n v="363"/>
    <n v="0"/>
    <n v="0"/>
    <n v="2E-3"/>
    <n v="2784.66"/>
    <n v="2784.66"/>
    <m/>
  </r>
  <r>
    <s v="4305322111700002"/>
    <s v="国担非专项业务"/>
    <s v="新增"/>
    <x v="39"/>
    <m/>
    <s v="湖南省融资再担保有限公司"/>
    <s v="湖南浩建工程有限公司"/>
    <s v="企业"/>
    <s v="统一社会信用代码"/>
    <s v="91430300MA4Q0HHW4Q"/>
    <m/>
    <m/>
    <m/>
    <m/>
    <s v="私人控股"/>
    <s v="否"/>
    <s v="湖南省/湘潭市/高新区"/>
    <s v="公路工程建筑"/>
    <s v="建筑业"/>
    <n v="2820.22"/>
    <n v="2708.54"/>
    <n v="20"/>
    <n v="2.61"/>
    <s v="小型企业"/>
    <s v="小微企业"/>
    <m/>
    <s v="张三元"/>
    <s v="居民身份证"/>
    <s v="430321197709293526"/>
    <s v="中国工商银行湘潭分行"/>
    <n v="450"/>
    <s v="流动资金贷款"/>
    <n v="4.3499999999999996"/>
    <s v="人民币"/>
    <s v="否"/>
    <s v="2022-11-17 00:00:00"/>
    <s v="2023-11-16 00:00:00"/>
    <m/>
    <s v="0190400002-2022年（湘江）字01069号"/>
    <m/>
    <s v="0190400002-2022年（湘江）字01069号-1"/>
    <s v="2020年潭中小担第117（委）字01号"/>
    <n v="1"/>
    <m/>
    <s v="自然人保证,不动产抵押"/>
    <n v="20"/>
    <n v="40"/>
    <n v="0"/>
    <n v="20"/>
    <n v="20"/>
    <n v="0"/>
    <m/>
    <s v=""/>
    <m/>
    <s v="国担非专项业务"/>
    <m/>
    <s v="国担非专项业务"/>
    <m/>
    <s v="2022-12-19 15:39:48"/>
    <s v="2022-12-30 16:49:12"/>
    <s v="2022-12-16 09:37:06"/>
    <s v="潘竟捷"/>
    <m/>
    <s v="省再担合规性审查通过"/>
    <s v="国担合规性审查通过"/>
    <m/>
    <n v="450"/>
    <n v="450"/>
    <n v="364"/>
    <n v="0"/>
    <n v="0"/>
    <n v="2E-3"/>
    <n v="8975.34"/>
    <n v="8975.34"/>
    <m/>
  </r>
  <r>
    <s v="4305322112300002"/>
    <s v="国担非专项业务"/>
    <s v="新增"/>
    <x v="39"/>
    <m/>
    <s v="湖南省融资再担保有限公司"/>
    <s v="湖南能安建筑劳务有限公司"/>
    <s v="企业"/>
    <s v="统一社会信用代码"/>
    <s v="91430300MA4P87PL09"/>
    <m/>
    <m/>
    <m/>
    <m/>
    <s v="私人控股"/>
    <s v="否"/>
    <s v="湖南省/湘潭市/经开区"/>
    <s v="公共建筑装饰和装修"/>
    <s v="建筑业"/>
    <n v="1445"/>
    <n v="1078"/>
    <n v="55"/>
    <n v="0"/>
    <s v="小型企业"/>
    <s v="小微企业"/>
    <m/>
    <s v="赵俊"/>
    <s v="居民身份证"/>
    <s v="430322197610214134"/>
    <s v="上海农村商业银行湘潭县支行"/>
    <n v="200"/>
    <s v="流动资金贷款"/>
    <n v="5.6"/>
    <s v="人民币"/>
    <s v="否"/>
    <s v="2022-11-23 00:00:00"/>
    <s v="2023-11-20 00:00:00"/>
    <m/>
    <s v="43004224012484"/>
    <m/>
    <s v="43004224072496"/>
    <s v="2020年潭中小担第102（委）字01号"/>
    <n v="1"/>
    <m/>
    <s v="自然人保证,不动产抵押"/>
    <n v="20"/>
    <n v="40"/>
    <n v="0"/>
    <n v="20"/>
    <n v="20"/>
    <n v="0"/>
    <m/>
    <s v=""/>
    <m/>
    <s v="国担非专项业务"/>
    <m/>
    <s v="国担非专项业务"/>
    <m/>
    <s v="2022-12-19 15:39:48"/>
    <s v="2022-12-30 16:49:12"/>
    <s v="2022-12-16 09:37:06"/>
    <s v="潘竟捷"/>
    <m/>
    <s v="省再担合规性审查通过"/>
    <s v="国担合规性审查通过"/>
    <m/>
    <n v="200"/>
    <n v="200"/>
    <n v="362"/>
    <n v="0"/>
    <n v="0"/>
    <n v="2E-3"/>
    <n v="3967.12"/>
    <n v="3967.12"/>
    <m/>
  </r>
  <r>
    <s v="4305322112900002"/>
    <s v="国担非专项业务"/>
    <s v="新增"/>
    <x v="39"/>
    <m/>
    <s v="湖南省融资再担保有限公司"/>
    <s v="湖南元和绿色生态农业发展有限公司"/>
    <s v="企业"/>
    <s v="统一社会信用代码"/>
    <s v="91430300565947699E"/>
    <m/>
    <m/>
    <m/>
    <m/>
    <s v="私人控股"/>
    <s v="否"/>
    <s v="湖南省/湘潭市/岳塘区"/>
    <s v="其他组织管理服务"/>
    <s v="租赁和商务服务业"/>
    <n v="883"/>
    <n v="1592"/>
    <n v="13"/>
    <n v="0"/>
    <s v="小型企业"/>
    <s v="小微企业"/>
    <m/>
    <s v="段建兰"/>
    <s v="居民身份证"/>
    <s v="430302197410081554"/>
    <s v="长沙银行湘潭分行"/>
    <n v="300"/>
    <s v="流动资金贷款"/>
    <n v="4.8"/>
    <s v="人民币"/>
    <s v="否"/>
    <s v="2022-11-29 00:00:00"/>
    <s v="2023-11-28 00:00:00"/>
    <m/>
    <s v="062020221001002087000"/>
    <m/>
    <s v="DB06200120221128066458"/>
    <s v="2020年潭中小担第062号（委）字01号"/>
    <n v="1"/>
    <m/>
    <s v="自然人保证,企业保证,不动产抵押"/>
    <n v="20"/>
    <n v="40"/>
    <n v="0"/>
    <n v="20"/>
    <n v="20"/>
    <n v="0"/>
    <m/>
    <s v=""/>
    <m/>
    <s v="国担非专项业务"/>
    <m/>
    <s v="国担非专项业务"/>
    <m/>
    <s v="2022-12-19 15:39:48"/>
    <s v="2022-12-30 16:48:46"/>
    <s v="2022-12-16 09:37:06"/>
    <s v="潘竟捷"/>
    <m/>
    <s v="省再担合规性审查通过"/>
    <s v="国担合规性审查通过"/>
    <m/>
    <n v="300"/>
    <n v="300"/>
    <n v="364"/>
    <n v="0"/>
    <n v="0"/>
    <n v="2E-3"/>
    <n v="5983.56"/>
    <n v="5983.56"/>
    <m/>
  </r>
  <r>
    <s v="4305322113000001"/>
    <s v="国担非专项业务"/>
    <s v="新增"/>
    <x v="39"/>
    <m/>
    <s v="湖南省融资再担保有限公司"/>
    <s v="湖南金玖农商现代农业有限公司"/>
    <s v="企业"/>
    <s v="统一社会信用代码"/>
    <s v="9143030007499436XC"/>
    <m/>
    <m/>
    <m/>
    <m/>
    <s v="私人控股"/>
    <s v="否"/>
    <s v="湖南省/湘潭市/高新区"/>
    <s v="果品、蔬菜批发"/>
    <s v="批发业"/>
    <n v="1336"/>
    <n v="11177"/>
    <n v="26"/>
    <n v="0"/>
    <s v="中型企业"/>
    <s v="三农"/>
    <m/>
    <s v="马晓波"/>
    <s v="居民身份证"/>
    <s v="140226198702114048"/>
    <s v="兴业银行湘潭分行"/>
    <n v="270"/>
    <s v="流动资金贷款"/>
    <n v="3.7"/>
    <s v="人民币"/>
    <s v="否"/>
    <s v="2022-11-30 00:00:00"/>
    <s v="2023-11-29 00:00:00"/>
    <m/>
    <s v="G001368212220221128014"/>
    <m/>
    <s v="G001368212220221128015"/>
    <s v="2021年潭中小担第160（委）字01号"/>
    <n v="1"/>
    <m/>
    <s v="自然人保证,不动产抵押"/>
    <n v="20"/>
    <n v="40"/>
    <n v="0"/>
    <n v="20"/>
    <n v="20"/>
    <n v="0"/>
    <m/>
    <s v=""/>
    <m/>
    <s v="国担非专项业务"/>
    <m/>
    <s v="国担非专项业务"/>
    <m/>
    <s v="2022-12-19 15:39:48"/>
    <s v="2022-12-30 16:48:46"/>
    <s v="2022-12-16 09:37:06"/>
    <s v="潘竟捷"/>
    <m/>
    <s v="省再担合规性审查通过"/>
    <s v="国担合规性审查通过"/>
    <m/>
    <n v="270"/>
    <n v="270"/>
    <n v="364"/>
    <n v="0"/>
    <n v="0"/>
    <n v="2E-3"/>
    <n v="5385.21"/>
    <n v="5385.21"/>
    <m/>
  </r>
  <r>
    <s v="4302722110100001"/>
    <s v="国担非专项业务"/>
    <s v="新增"/>
    <x v="1"/>
    <s v=""/>
    <s v="湖南省融资再担保有限公司"/>
    <s v="常德中利玻璃门窗有限公司"/>
    <s v="企业"/>
    <s v="统一社会信用代码"/>
    <s v="91430700MA4L399M1J"/>
    <s v="宋崇军"/>
    <s v="13975621688"/>
    <m/>
    <m/>
    <s v="私人控股"/>
    <s v="否"/>
    <s v="湖南省/常德市/常德经开区"/>
    <s v="日用玻璃制品制造"/>
    <s v="工业"/>
    <n v="6367.74"/>
    <n v="7631.77"/>
    <n v="48"/>
    <m/>
    <s v="小型企业"/>
    <s v="小微企业"/>
    <s v=""/>
    <s v="宋崇军"/>
    <s v="居民身份证"/>
    <s v="430703196612192010"/>
    <s v="交通银行常德德山支行"/>
    <n v="100"/>
    <s v="流动资金贷款"/>
    <n v="4.25"/>
    <s v="人民币"/>
    <s v="否"/>
    <s v="2022-11-01 00:00:00"/>
    <s v="2023-11-01 00:00:00"/>
    <m/>
    <s v="Z2211LN15601908号"/>
    <m/>
    <s v="C221031GR4356942号"/>
    <s v="德诚保（2022）122号"/>
    <n v="1"/>
    <m/>
    <s v="自然人保证,不动产抵押,动产抵押"/>
    <n v="20"/>
    <n v="40"/>
    <n v="0"/>
    <n v="20"/>
    <n v="20"/>
    <n v="0"/>
    <m/>
    <s v="高新企业"/>
    <m/>
    <s v="国担非专项业务"/>
    <s v=""/>
    <s v="国担非专项业务"/>
    <m/>
    <s v="2022-12-27 09:26:12"/>
    <s v="2022-12-30 16:49:43"/>
    <s v="2022-12-16 00:00:00"/>
    <s v="宁小耘"/>
    <m/>
    <s v="省再担合规性审查通过"/>
    <s v="国担合规性审查通过"/>
    <m/>
    <n v="100"/>
    <n v="100"/>
    <n v="365"/>
    <n v="0"/>
    <n v="0"/>
    <n v="2E-3"/>
    <n v="2000"/>
    <n v="2000"/>
    <m/>
  </r>
  <r>
    <s v="4301722112900003"/>
    <s v="国担非专项业务"/>
    <s v="新增"/>
    <x v="40"/>
    <m/>
    <s v="湖南省融资再担保有限公司"/>
    <s v="湖南澳特利肥业有限公司"/>
    <s v="企业"/>
    <s v="统一社会信用代码"/>
    <s v="91430500MA4R9G8Q50"/>
    <m/>
    <m/>
    <m/>
    <m/>
    <s v="私人控股"/>
    <s v="否"/>
    <s v="湖南省/邵阳市/经济开发区"/>
    <s v="复混肥料制造"/>
    <s v="工业"/>
    <n v="1364"/>
    <n v="4390"/>
    <n v="31"/>
    <m/>
    <s v="小型企业"/>
    <s v="小微企业"/>
    <m/>
    <s v="朱成齐"/>
    <s v="居民身份证"/>
    <s v="430511196308153550"/>
    <s v="中国银行邵阳市双拥路支行"/>
    <n v="400"/>
    <s v="流动资金贷款"/>
    <n v="3.8"/>
    <s v="人民币"/>
    <s v="否"/>
    <s v="2022-11-29 00:00:00"/>
    <s v="2023-11-29 00:00:00"/>
    <m/>
    <s v="湘中银企借字SYL20221117-02号"/>
    <m/>
    <s v="湘中银企保字20221117-01号"/>
    <s v="2022年委担字第174号"/>
    <n v="0.8"/>
    <m/>
    <s v="自然人保证,不动产抵押,动产抵押"/>
    <n v="20"/>
    <n v="30"/>
    <n v="0"/>
    <n v="20"/>
    <n v="20"/>
    <n v="10"/>
    <m/>
    <s v=""/>
    <m/>
    <s v="邵担标准产品"/>
    <m/>
    <s v="国担非专项业务"/>
    <m/>
    <s v="2022-12-20 18:18:55"/>
    <s v="2022-12-30 16:49:12"/>
    <s v="2022-12-16 10:02:29"/>
    <s v="李帝瑾"/>
    <m/>
    <s v="省再担合规性审查通过"/>
    <s v="国担合规性审查通过"/>
    <m/>
    <n v="400"/>
    <n v="400"/>
    <n v="365"/>
    <n v="0"/>
    <n v="0"/>
    <n v="2E-3"/>
    <n v="8000"/>
    <n v="8000"/>
    <m/>
  </r>
  <r>
    <s v="4301722111800001"/>
    <s v="国担非专项业务"/>
    <s v="新增"/>
    <x v="40"/>
    <m/>
    <s v="湖南省融资再担保有限公司"/>
    <s v="邵阳市惠民自来水有限公司"/>
    <s v="企业"/>
    <s v="统一社会信用代码"/>
    <s v="91430500081393183M"/>
    <m/>
    <m/>
    <m/>
    <m/>
    <s v="私人控股"/>
    <s v="否"/>
    <s v="湖南省/邵阳市/双清区"/>
    <s v="自来水生产和供应"/>
    <s v="工业"/>
    <n v="557"/>
    <n v="440"/>
    <n v="10"/>
    <m/>
    <s v="微型企业"/>
    <s v="小微企业"/>
    <m/>
    <s v="姚欢跃"/>
    <s v="居民身份证"/>
    <s v="430511196904196514"/>
    <s v="中国银行邵阳分行"/>
    <n v="200"/>
    <s v="流动资金贷款"/>
    <n v="4"/>
    <s v="人民币"/>
    <s v="否"/>
    <s v="2022-11-18 00:00:00"/>
    <s v="2023-11-15 00:00:00"/>
    <m/>
    <s v="湘中银普惠借字2022年惠民自来水-1号"/>
    <m/>
    <s v="湘中银普惠保字2022年惠民自来水-2号"/>
    <s v="2022年委担字第179号"/>
    <n v="1"/>
    <m/>
    <s v="自然人保证,不动产抵押"/>
    <n v="20"/>
    <n v="30"/>
    <n v="0"/>
    <n v="20"/>
    <n v="20"/>
    <n v="10"/>
    <m/>
    <s v=""/>
    <m/>
    <s v="邵担标准产品"/>
    <m/>
    <s v="国担非专项业务"/>
    <m/>
    <s v="2022-12-20 18:18:55"/>
    <s v="2022-12-30 16:48:46"/>
    <s v="2022-12-16 10:02:29"/>
    <s v="李帝瑾"/>
    <m/>
    <s v="省再担合规性审查通过"/>
    <s v="国担合规性审查通过"/>
    <m/>
    <n v="200"/>
    <n v="200"/>
    <n v="362"/>
    <n v="0"/>
    <n v="0"/>
    <n v="2E-3"/>
    <n v="3967.12"/>
    <n v="3967.12"/>
    <m/>
  </r>
  <r>
    <s v="4301722101400001"/>
    <s v="国担非专项业务"/>
    <s v="新增"/>
    <x v="40"/>
    <m/>
    <s v="湖南省融资再担保有限公司"/>
    <s v="邵阳市黑宝石再生资源有限公司"/>
    <s v="企业"/>
    <s v="统一社会信用代码"/>
    <s v="914305003555304223"/>
    <m/>
    <m/>
    <m/>
    <m/>
    <s v="私人控股"/>
    <s v="否"/>
    <s v="湖南省/邵阳市/双清区"/>
    <s v="再生橡胶制造"/>
    <s v="工业"/>
    <n v="2049"/>
    <n v="1101"/>
    <n v="24"/>
    <m/>
    <s v="小型企业"/>
    <s v="小微企业"/>
    <m/>
    <s v="姚欧拉"/>
    <s v="居民身份证"/>
    <s v="430511198102096510"/>
    <s v="中国银行邵阳分行"/>
    <n v="300"/>
    <s v="流动资金贷款"/>
    <n v="3.8"/>
    <s v="人民币"/>
    <s v="否"/>
    <s v="2022-10-14 00:00:00"/>
    <s v="2023-10-13 00:00:00"/>
    <m/>
    <s v="湘中银普惠借字2022年黑宝石再生资源01号"/>
    <m/>
    <s v="湘中银普惠保字2022年黑宝石再生资源02号"/>
    <s v="2022年委担字第156号"/>
    <n v="0.8"/>
    <m/>
    <s v="自然人保证,不动产抵押"/>
    <n v="20"/>
    <n v="30"/>
    <n v="0"/>
    <n v="20"/>
    <n v="20"/>
    <n v="10"/>
    <m/>
    <s v="高新企业"/>
    <m/>
    <s v="邵担标准产品"/>
    <m/>
    <s v="国担非专项业务"/>
    <m/>
    <s v="2022-12-20 18:18:55"/>
    <s v="2022-12-30 16:48:46"/>
    <s v="2022-12-16 10:02:29"/>
    <s v="李帝瑾"/>
    <m/>
    <s v="省再担合规性审查通过"/>
    <s v="国担合规性审查通过"/>
    <m/>
    <n v="300"/>
    <n v="300"/>
    <n v="364"/>
    <n v="0"/>
    <n v="0"/>
    <n v="2E-3"/>
    <n v="5983.56"/>
    <n v="5983.56"/>
    <m/>
  </r>
  <r>
    <s v="4301722112500003"/>
    <s v="国担非专项业务"/>
    <s v="新增"/>
    <x v="40"/>
    <m/>
    <s v="湖南省融资再担保有限公司"/>
    <s v="邵阳市华宇环保科技有限公司"/>
    <s v="企业"/>
    <s v="统一社会信用代码"/>
    <s v="91430500MA4L300XX3"/>
    <m/>
    <m/>
    <m/>
    <m/>
    <s v="私人控股"/>
    <s v="否"/>
    <s v="湖南省/邵阳市/双清区"/>
    <s v="其他科技推广服务业"/>
    <s v="其他未列明行业"/>
    <n v="818"/>
    <n v="224"/>
    <n v="11"/>
    <m/>
    <s v="小型企业"/>
    <s v="小微企业"/>
    <m/>
    <s v="姜赛玲"/>
    <s v="居民身份证"/>
    <s v="430521197507231424"/>
    <s v="华融湘江银行邵阳西城支行"/>
    <n v="195"/>
    <s v="流动资金贷款"/>
    <n v="5.88"/>
    <s v="人民币"/>
    <s v="否"/>
    <s v="2022-11-25 00:00:00"/>
    <s v="2023-11-25 00:00:00"/>
    <m/>
    <s v="华银邵（西城支）流资贷字（2022）年第（861）号"/>
    <m/>
    <s v="华银邵（西城支）保字（2022）年第（861）号"/>
    <s v="2022年委担字第176号"/>
    <n v="1"/>
    <m/>
    <s v="自然人保证,不动产抵押"/>
    <n v="20"/>
    <n v="30"/>
    <n v="0"/>
    <n v="20"/>
    <n v="20"/>
    <n v="10"/>
    <m/>
    <s v=""/>
    <m/>
    <s v="邵担标准产品"/>
    <m/>
    <s v="国担非专项业务"/>
    <m/>
    <s v="2022-12-20 18:18:55"/>
    <s v="2022-12-30 16:48:46"/>
    <s v="2022-12-16 10:02:29"/>
    <s v="李帝瑾"/>
    <m/>
    <s v="省再担合规性审查通过"/>
    <s v="国担合规性审查通过"/>
    <m/>
    <n v="195"/>
    <n v="195"/>
    <n v="365"/>
    <n v="0"/>
    <n v="0"/>
    <n v="2E-3"/>
    <n v="3900"/>
    <n v="3900"/>
    <m/>
  </r>
  <r>
    <s v="4301722111500001"/>
    <s v="国担非专项业务"/>
    <s v="新增"/>
    <x v="40"/>
    <m/>
    <s v="湖南省融资再担保有限公司"/>
    <s v="湖南双杰重工科技有限公司"/>
    <s v="企业"/>
    <s v="统一社会信用代码"/>
    <s v="91430502MA4QG5G193"/>
    <m/>
    <m/>
    <m/>
    <m/>
    <s v="私人控股"/>
    <s v="否"/>
    <s v="湖南省/邵阳市/双清区"/>
    <s v="钢压延加工"/>
    <s v="工业"/>
    <n v="1170"/>
    <n v="1492"/>
    <n v="6"/>
    <m/>
    <s v="微型企业"/>
    <s v="小微企业"/>
    <s v="3.1.1.1"/>
    <s v="尹江峰"/>
    <s v="居民身份证"/>
    <s v="430522198007100015"/>
    <s v="中国建设银行邵阳市分行"/>
    <n v="300"/>
    <s v="流动资金贷款"/>
    <n v="5.22"/>
    <s v="人民币"/>
    <s v="否"/>
    <s v="2022-11-15 00:00:00"/>
    <s v="2023-11-15 00:00:00"/>
    <m/>
    <s v="HTZ430658600LDZJ2022N00L"/>
    <m/>
    <s v="HTC430658600ZGDB2022N00N"/>
    <s v="2022年委担字第178号"/>
    <n v="1"/>
    <m/>
    <s v="自然人保证,不动产抵押"/>
    <n v="20"/>
    <n v="30"/>
    <n v="0"/>
    <n v="20"/>
    <n v="20"/>
    <n v="10"/>
    <m/>
    <s v=""/>
    <m/>
    <s v="邵担标准产品"/>
    <m/>
    <s v="国担非专项业务"/>
    <m/>
    <s v="2022-12-20 18:18:55"/>
    <s v="2022-12-30 16:48:46"/>
    <s v="2022-12-16 10:02:29"/>
    <s v="李帝瑾"/>
    <m/>
    <s v="省再担合规性审查通过"/>
    <s v="国担合规性审查通过"/>
    <m/>
    <n v="300"/>
    <n v="300"/>
    <n v="365"/>
    <n v="0"/>
    <n v="0"/>
    <n v="2E-3"/>
    <n v="6000"/>
    <n v="6000"/>
    <m/>
  </r>
  <r>
    <s v="4304122120700001"/>
    <s v="国担非专项业务"/>
    <s v="新增"/>
    <x v="34"/>
    <m/>
    <s v="湖南省融资再担保有限公司"/>
    <s v="衡阳连运输送机械有限公司"/>
    <s v="企业"/>
    <s v="统一社会信用代码"/>
    <s v="914304007558477874"/>
    <m/>
    <m/>
    <m/>
    <m/>
    <s v="私人控股"/>
    <s v="否"/>
    <s v="湖南省/衡阳市/珠晖区"/>
    <s v="其他机械设备及电子产品批发"/>
    <s v="批发业"/>
    <n v="2705"/>
    <n v="2203"/>
    <n v="22"/>
    <n v="17"/>
    <s v="小型企业"/>
    <s v="小微企业"/>
    <m/>
    <s v="陈伊萍"/>
    <s v="居民身份证"/>
    <s v="430402195808102534"/>
    <s v="中国银行衡阳分行"/>
    <n v="400"/>
    <s v="流动资金贷款"/>
    <n v="4.1500000000000004"/>
    <s v="人民币"/>
    <s v="否"/>
    <s v="2022-12-07 00:00:00"/>
    <s v="2023-06-07 00:00:00"/>
    <m/>
    <s v="湘中银企借字2022-3370-1号"/>
    <m/>
    <s v="湘中银企保字 2022-3370号"/>
    <s v="衡融担保协议字[2022]第10001号"/>
    <n v="1"/>
    <m/>
    <s v="自然人保证,不动产抵押"/>
    <n v="20"/>
    <n v="40"/>
    <n v="0"/>
    <n v="20"/>
    <n v="20"/>
    <n v="0"/>
    <m/>
    <s v=""/>
    <m/>
    <s v="国担非专项业务"/>
    <m/>
    <s v="国担非专项业务"/>
    <m/>
    <s v="2022-12-19 15:39:48"/>
    <s v="2022-12-30 16:48:46"/>
    <s v="2022-12-16 10:04:24"/>
    <s v="肖彬彬"/>
    <m/>
    <s v="省再担合规性审查通过"/>
    <s v="国担合规性审查通过"/>
    <m/>
    <n v="400"/>
    <n v="400"/>
    <n v="182"/>
    <n v="0"/>
    <n v="0"/>
    <n v="2E-3"/>
    <n v="3989.04"/>
    <n v="3989.04"/>
    <m/>
  </r>
  <r>
    <s v="4301722111900001"/>
    <s v="国担非专项业务"/>
    <s v="展期"/>
    <x v="40"/>
    <s v=""/>
    <s v="湖南省融资再担保有限公司"/>
    <s v="邵阳市华菲商贸有限公司"/>
    <s v="企业"/>
    <s v="统一社会信用代码"/>
    <s v="91430500MA4P7YW79W"/>
    <m/>
    <m/>
    <m/>
    <m/>
    <s v="私人控股"/>
    <s v="否"/>
    <s v="湖南省/邵阳市/大祥区"/>
    <s v="服装零售"/>
    <s v="零售业"/>
    <n v="1327"/>
    <n v="689"/>
    <n v="15"/>
    <m/>
    <s v="小型企业"/>
    <s v="小微企业"/>
    <s v=""/>
    <s v="车雅晖"/>
    <s v="居民身份证"/>
    <s v="430511196911201027"/>
    <s v="邵阳农村商业银行"/>
    <n v="200"/>
    <s v="流动资金贷款"/>
    <n v="5.85"/>
    <s v="人民币"/>
    <s v="否"/>
    <s v="2021-11-22 00:00:00"/>
    <s v="2023-11-14 00:00:00"/>
    <s v="2022-11-19 00:00:00"/>
    <s v="-20500-2021-00001028"/>
    <m/>
    <s v="1-20500-2021-00000209"/>
    <s v="2021年委担字第177号"/>
    <n v="1"/>
    <m/>
    <s v="自然人保证,不动产抵押"/>
    <n v="20"/>
    <n v="30"/>
    <n v="0"/>
    <n v="20"/>
    <n v="20"/>
    <n v="10"/>
    <m/>
    <s v=""/>
    <s v="该笔展期分为两笔，对应两份保证合同和两份展期协议，保证合同号：1-20500-2022-00000172和1-20500-2022-00000173，展期协议合同号：-20500-2022-00000902和-20500-2022-00000903"/>
    <s v="邵担标准产品"/>
    <s v=""/>
    <s v="国担非专项业务"/>
    <m/>
    <s v="2022-12-20 18:18:55"/>
    <s v="2022-12-30 16:48:46"/>
    <s v="2022-12-16 10:10:03"/>
    <s v="李帝瑾"/>
    <m/>
    <s v="省再担合规性审查通过"/>
    <s v="国担合规性审查通过"/>
    <m/>
    <n v="200"/>
    <n v="200"/>
    <n v="360"/>
    <n v="0"/>
    <n v="0"/>
    <n v="2E-3"/>
    <n v="3945.21"/>
    <n v="3945.21"/>
    <m/>
  </r>
  <r>
    <s v="4302722112400001"/>
    <s v="国担非专项业务"/>
    <s v="新增"/>
    <x v="1"/>
    <s v=""/>
    <s v="湖南省融资再担保有限公司"/>
    <s v="常德中利玻璃门窗有限公司"/>
    <s v="企业"/>
    <s v="统一社会信用代码"/>
    <s v="91430700MA4L399M1J"/>
    <s v="宋崇军"/>
    <s v="13975621688"/>
    <m/>
    <m/>
    <s v="私人控股"/>
    <s v="否"/>
    <s v="湖南省/常德市/常德经开区"/>
    <s v="日用玻璃制品制造"/>
    <s v="工业"/>
    <n v="6367.74"/>
    <n v="7631.77"/>
    <n v="48"/>
    <m/>
    <s v="小型企业"/>
    <s v="小微企业"/>
    <s v=""/>
    <s v="宋崇军"/>
    <s v="居民身份证"/>
    <s v="430703196612192010"/>
    <s v="交通银行常德德山支行"/>
    <n v="200"/>
    <s v="流动资金贷款"/>
    <n v="4.3499999999999996"/>
    <s v="人民币"/>
    <s v="否"/>
    <s v="2022-11-24 00:00:00"/>
    <s v="2023-11-02 00:00:00"/>
    <m/>
    <s v="Z2211LN15604542号"/>
    <m/>
    <s v="C221102GR4357585号"/>
    <s v="德诚保（2022）121号"/>
    <n v="1"/>
    <m/>
    <s v="自然人保证,不动产抵押,动产抵押"/>
    <n v="20"/>
    <n v="40"/>
    <n v="0"/>
    <n v="20"/>
    <n v="20"/>
    <n v="0"/>
    <m/>
    <s v="高新企业"/>
    <m/>
    <s v="国担非专项业务"/>
    <s v=""/>
    <s v="国担非专项业务"/>
    <m/>
    <s v="2022-12-27 09:26:12"/>
    <s v="2022-12-30 16:49:43"/>
    <s v="2022-12-16 10:18:20"/>
    <s v="宁小耘"/>
    <m/>
    <s v="省再担合规性审查通过"/>
    <s v="国担合规性审查通过"/>
    <m/>
    <n v="200"/>
    <n v="200"/>
    <n v="343"/>
    <n v="0"/>
    <n v="0"/>
    <n v="2E-3"/>
    <n v="3758.9"/>
    <n v="3758.9"/>
    <m/>
  </r>
  <r>
    <s v="4302722121200001"/>
    <s v="国担非专项业务"/>
    <s v="新增"/>
    <x v="1"/>
    <s v=""/>
    <s v="湖南省融资再担保有限公司"/>
    <s v="湖南金富力新能源股份有限公司"/>
    <s v="企业"/>
    <s v="统一社会信用代码"/>
    <s v="91430700595454959B"/>
    <s v="杨亿华"/>
    <s v="15399783333"/>
    <m/>
    <m/>
    <s v="私人控股"/>
    <s v="否"/>
    <s v="湖南省/常德市/常德经开区"/>
    <s v="其他电池制造"/>
    <s v="工业"/>
    <n v="102979.49"/>
    <n v="76452.210000000006"/>
    <n v="325"/>
    <m/>
    <s v="中型企业"/>
    <s v="创业创新"/>
    <s v=""/>
    <s v="杨亿华"/>
    <s v="居民身份证"/>
    <s v="430103196511281038"/>
    <s v="中国银行德山支行"/>
    <n v="500"/>
    <s v="流动资金贷款"/>
    <n v="4.8"/>
    <s v="人民币"/>
    <s v="否"/>
    <s v="2022-12-12 00:00:00"/>
    <s v="2023-12-12 00:00:00"/>
    <m/>
    <s v="湘中银企借字2022-880-2号"/>
    <m/>
    <s v="湘中银企保字2022-880-2号"/>
    <s v="德诚保（2022）150号"/>
    <n v="1"/>
    <m/>
    <s v="自然人保证,权利质押,不动产抵押"/>
    <n v="0"/>
    <n v="60"/>
    <n v="0"/>
    <n v="20"/>
    <n v="20"/>
    <n v="0"/>
    <m/>
    <s v="专精特新,高新企业"/>
    <m/>
    <s v="国担非专项业务"/>
    <s v=""/>
    <s v="国担非专项业务"/>
    <m/>
    <s v="2022-12-27 09:26:12"/>
    <s v="2022-12-30 16:49:43"/>
    <s v="2022-12-16 10:37:51"/>
    <s v="宁小耘"/>
    <m/>
    <s v="省再担合规性审查通过"/>
    <s v="国担合规性审查通过"/>
    <m/>
    <n v="500"/>
    <n v="500"/>
    <n v="365"/>
    <n v="0"/>
    <n v="0"/>
    <n v="2E-3"/>
    <n v="10000"/>
    <n v="10000"/>
    <m/>
  </r>
  <r>
    <s v="4302722120800001"/>
    <s v="国担非专项业务"/>
    <s v="新增"/>
    <x v="1"/>
    <s v=""/>
    <s v="湖南省融资再担保有限公司"/>
    <s v="湖南巨头网络科技有限公司"/>
    <s v="企业"/>
    <s v="统一社会信用代码"/>
    <s v="91430702MA4L1BEK1Q"/>
    <s v="焦寿喜"/>
    <s v="15507364921"/>
    <m/>
    <m/>
    <s v="私人控股"/>
    <s v="否"/>
    <s v="湖南省/常德市/鼎城区"/>
    <s v="信息系统集成服务"/>
    <s v="软件和信息技术服务业"/>
    <n v="1206"/>
    <n v="74.760000000000005"/>
    <n v="20"/>
    <m/>
    <s v="小型企业"/>
    <s v="小微企业"/>
    <s v=""/>
    <s v="焦寿喜"/>
    <s v="居民身份证"/>
    <s v="432423197805224766"/>
    <s v="华融湘江银行常德鼎城支行"/>
    <n v="300"/>
    <s v="流动资金贷款"/>
    <n v="5"/>
    <s v="人民币"/>
    <s v="否"/>
    <s v="2022-12-08 00:00:00"/>
    <s v="2023-11-29 00:00:00"/>
    <m/>
    <s v="华银常鼎支流资贷字2022年第066号"/>
    <m/>
    <s v="华银常鼎支保字2022年第161号"/>
    <s v="德诚保（2022）124号"/>
    <n v="1"/>
    <m/>
    <s v="自然人保证,不动产抵押"/>
    <n v="20"/>
    <n v="40"/>
    <n v="0"/>
    <n v="20"/>
    <n v="20"/>
    <n v="0"/>
    <m/>
    <s v="高新企业"/>
    <m/>
    <s v="国担非专项业务"/>
    <s v=""/>
    <s v="国担非专项业务"/>
    <m/>
    <s v="2022-12-27 09:26:12"/>
    <s v="2022-12-30 16:49:43"/>
    <s v="2022-12-16 00:00:00"/>
    <s v="宁小耘"/>
    <m/>
    <s v="省再担合规性审查通过"/>
    <s v="国担合规性审查通过"/>
    <m/>
    <n v="300"/>
    <n v="300"/>
    <n v="356"/>
    <n v="0"/>
    <n v="0"/>
    <n v="2E-3"/>
    <n v="5852.05"/>
    <n v="5852.05"/>
    <m/>
  </r>
  <r>
    <s v="4306322111800003"/>
    <s v="国担非专项业务"/>
    <s v="新增"/>
    <x v="25"/>
    <m/>
    <s v="湖南省融资再担保有限公司"/>
    <s v="通道侗族自治县县溪镇恭城村股份经济合作社"/>
    <s v="非企业经济组织"/>
    <s v="统一社会信用代码"/>
    <s v="N2431230MF2641682F"/>
    <s v="王小志"/>
    <s v="18797628315"/>
    <m/>
    <m/>
    <s v="集体控股"/>
    <s v="否"/>
    <s v="湖南省/怀化市/通道侗族自治县"/>
    <s v="其他农产品仓储"/>
    <s v="仓储业"/>
    <n v="1421.8"/>
    <n v="365"/>
    <n v="30"/>
    <n v="11.2"/>
    <s v="其他"/>
    <s v="三农"/>
    <m/>
    <s v="王小志"/>
    <s v="居民身份证"/>
    <s v="433031197304290318"/>
    <s v="湖南通道农村商业银行股份有限公司县溪支行"/>
    <n v="2.11"/>
    <s v="固定资产贷款"/>
    <n v="3.7"/>
    <s v="人民币"/>
    <s v="否"/>
    <s v="2022-11-18 00:00:00"/>
    <s v="2025-06-29 00:00:00"/>
    <m/>
    <s v="—49002-2022-00000377"/>
    <s v="NO：2022111818921201000000004"/>
    <s v="HHCXYZD2022016"/>
    <s v="WTDBYZD2022016"/>
    <n v="0"/>
    <s v="怀办发电【2021】26号"/>
    <s v="自然人保证"/>
    <n v="20"/>
    <n v="40"/>
    <n v="0"/>
    <n v="20"/>
    <n v="20"/>
    <n v="0"/>
    <m/>
    <s v=""/>
    <m/>
    <s v="国担非专项业务"/>
    <m/>
    <s v="国担非专项业务"/>
    <m/>
    <s v="2022-12-27 09:26:12"/>
    <s v="2022-12-30 16:49:43"/>
    <s v="2022-12-16 11:01:54"/>
    <s v="彭美容"/>
    <m/>
    <s v="省再担合规性审查通过"/>
    <s v="国担合规性审查通过"/>
    <m/>
    <n v="2.11"/>
    <n v="2.11"/>
    <n v="954"/>
    <n v="0"/>
    <n v="0"/>
    <n v="2E-3"/>
    <n v="42.2"/>
    <n v="42.2"/>
    <m/>
  </r>
  <r>
    <s v="4301122120100002"/>
    <s v="国担非专项业务"/>
    <s v="展期"/>
    <x v="7"/>
    <s v=""/>
    <s v="湖南省融资再担保有限公司"/>
    <s v="张家界天成机电设备制造有限公司"/>
    <s v="企业"/>
    <s v="统一社会信用代码"/>
    <s v="91430821668586523H"/>
    <m/>
    <m/>
    <m/>
    <m/>
    <s v="私人控股"/>
    <s v="否"/>
    <s v="湖南省/张家界市/慈利县"/>
    <s v="发电机及发电机组制造"/>
    <s v="工业"/>
    <n v="5477"/>
    <n v="1107"/>
    <n v="34"/>
    <n v="9.6"/>
    <s v="小型企业"/>
    <s v="小微企业"/>
    <s v=""/>
    <s v="邹声雨"/>
    <s v="居民身份证"/>
    <s v="110106196408033639"/>
    <s v="中国银行张家界分行"/>
    <n v="130"/>
    <s v="流动资金贷款"/>
    <n v="4.0999999999999996"/>
    <s v="人民币"/>
    <s v="否"/>
    <s v="2021-06-01 00:00:00"/>
    <s v="2023-05-30 00:00:00"/>
    <s v="2022-12-01 00:00:00"/>
    <s v="湘中银企借字2021-888-01号"/>
    <m/>
    <s v="湘中银企保字2021-888-03号"/>
    <s v="SZX0320190252"/>
    <n v="1"/>
    <m/>
    <s v="自然人保证,企业保证"/>
    <n v="20"/>
    <n v="40"/>
    <n v="0"/>
    <n v="20"/>
    <n v="20"/>
    <n v="0"/>
    <m/>
    <s v=""/>
    <s v="非批量业务，补充协议：湘中银企借补字2021-888-02号"/>
    <s v="国担非专项业务"/>
    <s v=""/>
    <s v="国担非专项业务"/>
    <m/>
    <s v="2022-12-19 15:39:48"/>
    <s v="2022-12-30 16:48:46"/>
    <s v="2022-12-16 11:01:58"/>
    <s v="王颖"/>
    <m/>
    <s v="省再担合规性审查通过"/>
    <s v="国担合规性审查通过"/>
    <m/>
    <n v="130"/>
    <n v="130"/>
    <n v="180"/>
    <n v="0"/>
    <n v="0"/>
    <n v="2E-3"/>
    <n v="1282.19"/>
    <n v="1282.19"/>
    <m/>
  </r>
  <r>
    <s v="4301122112900083"/>
    <s v="国担非专项业务"/>
    <s v="新增"/>
    <x v="7"/>
    <m/>
    <s v="湖南省融资再担保有限公司"/>
    <s v="湖南天晟建筑机械有限公司"/>
    <s v="企业"/>
    <s v="统一社会信用代码"/>
    <s v="91430105587036642U"/>
    <s v="魏群"/>
    <s v="15874256378"/>
    <m/>
    <m/>
    <s v="私人控股"/>
    <s v="否"/>
    <s v="湖南省/岳阳市/汨罗市"/>
    <s v="生产专用起重机制造"/>
    <s v="工业"/>
    <n v="3388.11"/>
    <n v="1169.46"/>
    <n v="48"/>
    <n v="10.118"/>
    <s v="小型企业"/>
    <s v="小微企业"/>
    <s v="2.1.4"/>
    <s v="魏群"/>
    <s v="居民身份证"/>
    <s v="413029197307040933"/>
    <s v="长沙银行汨罗支行"/>
    <n v="46.7"/>
    <s v="流动资金贷款"/>
    <n v="5.5"/>
    <s v="人民币"/>
    <s v="否"/>
    <s v="2022-11-29 00:00:00"/>
    <s v="2025-11-29 00:00:00"/>
    <m/>
    <s v="C20221110433502001E"/>
    <m/>
    <s v="C20221110433502001A"/>
    <s v="C20221110433502001B"/>
    <n v="1"/>
    <m/>
    <s v="自然人保证"/>
    <n v="20"/>
    <n v="40"/>
    <n v="0"/>
    <n v="20"/>
    <n v="20"/>
    <n v="0"/>
    <m/>
    <s v="终本案件"/>
    <s v="2022/11税e贷（授信备案）"/>
    <s v="国担非专项业务"/>
    <m/>
    <s v="国担非专项业务"/>
    <m/>
    <s v="2022-12-27 11:04:02"/>
    <s v="2022-12-30 16:49:43"/>
    <s v="2022-12-16 15:06:51"/>
    <s v="许汉威"/>
    <m/>
    <s v="省再担合规性审查通过"/>
    <s v="国担合规性审查通过"/>
    <m/>
    <n v="46.7"/>
    <n v="46.7"/>
    <n v="1096"/>
    <n v="0"/>
    <n v="0"/>
    <n v="2E-3"/>
    <n v="934"/>
    <n v="934"/>
    <m/>
  </r>
  <r>
    <s v="4301122112300052"/>
    <s v="国担非专项业务"/>
    <s v="新增"/>
    <x v="7"/>
    <m/>
    <s v="湖南省融资再担保有限公司"/>
    <s v="岳阳晨龙电磁机械有限公司"/>
    <s v="企业"/>
    <s v="统一社会信用代码"/>
    <s v="914306216707627177"/>
    <s v="吴强"/>
    <s v="15197113981"/>
    <m/>
    <m/>
    <s v="私人控股"/>
    <s v="否"/>
    <s v="湖南省/岳阳市/岳阳县"/>
    <s v="电子元器件与机电组件设备制造"/>
    <s v="工业"/>
    <n v="200"/>
    <n v="140"/>
    <n v="10"/>
    <n v="8.0978379999999994"/>
    <s v="微型企业"/>
    <s v="小微企业"/>
    <s v="1.2.1"/>
    <s v="吴强"/>
    <s v="居民身份证"/>
    <s v="430621197809051053"/>
    <s v="长沙银行岳阳县支行"/>
    <n v="37.9"/>
    <s v="流动资金贷款"/>
    <n v="6.5"/>
    <s v="人民币"/>
    <s v="否"/>
    <s v="2022-11-23 00:00:00"/>
    <s v="2025-11-23 00:00:00"/>
    <m/>
    <s v="C20221110063352001E"/>
    <m/>
    <s v="C20221110063352001A"/>
    <s v="C20221110063352001B"/>
    <n v="1"/>
    <m/>
    <s v="自然人保证"/>
    <n v="20"/>
    <n v="40"/>
    <n v="0"/>
    <n v="20"/>
    <n v="20"/>
    <n v="0"/>
    <m/>
    <s v=""/>
    <s v="2022/11税e贷（授信备案）"/>
    <s v="国担非专项业务"/>
    <m/>
    <s v="国担非专项业务"/>
    <m/>
    <s v="2022-12-27 11:04:02"/>
    <s v="2022-12-30 16:49:43"/>
    <s v="2022-12-16 15:06:51"/>
    <s v="许汉威"/>
    <m/>
    <s v="省再担合规性审查通过"/>
    <s v="国担合规性审查通过"/>
    <m/>
    <n v="37.9"/>
    <n v="37.9"/>
    <n v="1096"/>
    <n v="0"/>
    <n v="0"/>
    <n v="2E-3"/>
    <n v="758"/>
    <n v="758"/>
    <m/>
  </r>
  <r>
    <s v="4301122112200061"/>
    <s v="国担非专项业务"/>
    <s v="新增"/>
    <x v="7"/>
    <m/>
    <s v="湖南省融资再担保有限公司"/>
    <s v="长沙联驰机械制造有限公司"/>
    <s v="企业"/>
    <s v="统一社会信用代码"/>
    <s v="91430181MA4M7GAD6Y"/>
    <s v="汤隆贵"/>
    <s v="13786186989"/>
    <m/>
    <m/>
    <s v="私人控股"/>
    <s v="否"/>
    <s v="湖南省/长沙市/浏阳市"/>
    <s v="其他未列明通用设备制造业"/>
    <s v="工业"/>
    <n v="35"/>
    <n v="68"/>
    <n v="10"/>
    <n v="6.6071160000000004"/>
    <s v="微型企业"/>
    <s v="小微企业"/>
    <s v="2.1.4"/>
    <s v="汤隆贵"/>
    <s v="居民身份证"/>
    <s v="430123196208175975"/>
    <s v="长沙银行浏阳永安支行"/>
    <n v="18.8"/>
    <s v="流动资金贷款"/>
    <n v="6"/>
    <s v="人民币"/>
    <s v="否"/>
    <s v="2022-11-22 00:00:00"/>
    <s v="2025-11-22 00:00:00"/>
    <m/>
    <s v="C20221110419942001E"/>
    <m/>
    <s v="C20221110419942001A"/>
    <s v="C20221110419942001B"/>
    <n v="1"/>
    <m/>
    <s v="自然人保证"/>
    <n v="20"/>
    <n v="40"/>
    <n v="0"/>
    <n v="20"/>
    <n v="20"/>
    <n v="0"/>
    <m/>
    <s v=""/>
    <s v="2022/11税e贷（授信备案）"/>
    <s v="国担非专项业务"/>
    <m/>
    <s v="国担非专项业务"/>
    <m/>
    <s v="2022-12-27 11:04:02"/>
    <s v="2022-12-30 16:49:43"/>
    <s v="2022-12-16 15:06:51"/>
    <s v="许汉威"/>
    <m/>
    <s v="省再担合规性审查通过"/>
    <s v="国担合规性审查通过"/>
    <m/>
    <n v="18.8"/>
    <n v="18.8"/>
    <n v="1096"/>
    <n v="0"/>
    <n v="0"/>
    <n v="2E-3"/>
    <n v="376"/>
    <n v="376"/>
    <m/>
  </r>
  <r>
    <s v="4301122111800051"/>
    <s v="国担非专项业务"/>
    <s v="新增"/>
    <x v="7"/>
    <m/>
    <s v="湖南省融资再担保有限公司"/>
    <s v="郴州市天虹彩色印刷有限公司"/>
    <s v="企业"/>
    <s v="统一社会信用代码"/>
    <s v="914310036850241008"/>
    <s v="王剑"/>
    <s v="15973255938"/>
    <m/>
    <m/>
    <s v="私人控股"/>
    <s v="否"/>
    <s v="湖南省/郴州市/苏仙区"/>
    <s v="装订及印刷相关服务"/>
    <s v="工业"/>
    <n v="775"/>
    <n v="439"/>
    <n v="15"/>
    <n v="16.284129"/>
    <s v="微型企业"/>
    <s v="小微企业"/>
    <m/>
    <s v="王剑"/>
    <s v="居民身份证"/>
    <s v="43100319890104063X"/>
    <s v="长沙银行郴州苏仙支行"/>
    <n v="27.4"/>
    <s v="流动资金贷款"/>
    <n v="6.5"/>
    <s v="人民币"/>
    <s v="否"/>
    <s v="2022-11-18 00:00:00"/>
    <s v="2025-11-18 00:00:00"/>
    <m/>
    <s v="C20221110215212001E"/>
    <m/>
    <s v="C20221110215212001A"/>
    <s v="C20221110215212001B"/>
    <n v="1"/>
    <m/>
    <s v="自然人保证"/>
    <n v="20"/>
    <n v="40"/>
    <n v="0"/>
    <n v="20"/>
    <n v="20"/>
    <n v="0"/>
    <m/>
    <s v="高新企业"/>
    <s v="2022/11税e贷（授信备案）"/>
    <s v="国担非专项业务"/>
    <m/>
    <s v="国担非专项业务"/>
    <m/>
    <s v="2022-12-27 11:04:02"/>
    <s v="2022-12-30 16:49:43"/>
    <s v="2022-12-16 15:06:51"/>
    <s v="许汉威"/>
    <m/>
    <s v="省再担合规性审查通过"/>
    <s v="国担合规性审查通过"/>
    <m/>
    <n v="27.4"/>
    <n v="27.4"/>
    <n v="1096"/>
    <n v="0"/>
    <n v="0"/>
    <n v="2E-3"/>
    <n v="548"/>
    <n v="548"/>
    <m/>
  </r>
  <r>
    <s v="4301122111800052"/>
    <s v="国担非专项业务"/>
    <s v="新增"/>
    <x v="7"/>
    <m/>
    <s v="湖南省融资再担保有限公司"/>
    <s v="长沙旺祺不锈钢制品有限公司"/>
    <s v="企业"/>
    <s v="统一社会信用代码"/>
    <s v="914301000964207460"/>
    <s v="梁军"/>
    <s v="13548563006"/>
    <m/>
    <m/>
    <s v="私人控股"/>
    <s v="否"/>
    <s v="湖南省/长沙市/岳麓区"/>
    <s v="其他金属制日用品制造"/>
    <s v="工业"/>
    <n v="225"/>
    <n v="473"/>
    <n v="9"/>
    <n v="13.208729"/>
    <s v="微型企业"/>
    <s v="小微企业"/>
    <s v="3.1.12.4"/>
    <s v="梁军"/>
    <s v="居民身份证"/>
    <s v="430121198212145716"/>
    <s v="长沙银行科技支行"/>
    <n v="46.9"/>
    <s v="流动资金贷款"/>
    <n v="6.4"/>
    <s v="人民币"/>
    <s v="否"/>
    <s v="2022-11-18 00:00:00"/>
    <s v="2025-11-18 00:00:00"/>
    <m/>
    <s v="C20221110294592001E"/>
    <m/>
    <s v="C20221110294592001A"/>
    <s v="C20221110294592001B"/>
    <n v="1"/>
    <m/>
    <s v="自然人保证"/>
    <n v="20"/>
    <n v="40"/>
    <n v="0"/>
    <n v="20"/>
    <n v="20"/>
    <n v="0"/>
    <m/>
    <s v=""/>
    <s v="2022/11税e贷（授信备案）"/>
    <s v="国担非专项业务"/>
    <m/>
    <s v="国担非专项业务"/>
    <m/>
    <s v="2022-12-27 11:04:02"/>
    <s v="2022-12-30 16:49:43"/>
    <s v="2022-12-16 15:06:51"/>
    <s v="许汉威"/>
    <m/>
    <s v="省再担合规性审查通过"/>
    <s v="国担合规性审查通过"/>
    <m/>
    <n v="46.9"/>
    <n v="46.9"/>
    <n v="1096"/>
    <n v="0"/>
    <n v="0"/>
    <n v="2E-3"/>
    <n v="938"/>
    <n v="938"/>
    <m/>
  </r>
  <r>
    <s v="4301122111700048"/>
    <s v="国担非专项业务"/>
    <s v="新增"/>
    <x v="7"/>
    <m/>
    <s v="湖南省融资再担保有限公司"/>
    <s v="湖南新源厨具设备有限公司"/>
    <s v="企业"/>
    <s v="统一社会信用代码"/>
    <s v="914301036874365559"/>
    <s v="张伟"/>
    <s v="13874958292"/>
    <m/>
    <m/>
    <s v="私人控股"/>
    <s v="否"/>
    <s v="湖南省/长沙市/天心区"/>
    <s v="金属制厨房用器具制造"/>
    <s v="工业"/>
    <n v="646"/>
    <n v="900"/>
    <n v="8"/>
    <n v="23.941099999999999"/>
    <s v="微型企业"/>
    <s v="小微企业"/>
    <m/>
    <s v="张伟"/>
    <s v="居民身份证"/>
    <s v="430103197910260597"/>
    <s v="长沙银行联汇支行"/>
    <n v="25.4"/>
    <s v="流动资金贷款"/>
    <n v="6.5"/>
    <s v="人民币"/>
    <s v="否"/>
    <s v="2022-11-17 00:00:00"/>
    <s v="2025-11-17 00:00:00"/>
    <m/>
    <s v="C20221120014772001E"/>
    <m/>
    <s v="C20221120014772001A"/>
    <s v="C20221120014772001B"/>
    <n v="1"/>
    <m/>
    <s v="自然人保证"/>
    <n v="20"/>
    <n v="40"/>
    <n v="0"/>
    <n v="20"/>
    <n v="20"/>
    <n v="0"/>
    <m/>
    <s v=""/>
    <s v="2022/11税e贷（授信备案）"/>
    <s v="国担非专项业务"/>
    <m/>
    <s v="国担非专项业务"/>
    <m/>
    <s v="2022-12-27 11:04:02"/>
    <s v="2022-12-30 16:49:43"/>
    <s v="2022-12-16 15:06:51"/>
    <s v="许汉威"/>
    <m/>
    <s v="省再担合规性审查通过"/>
    <s v="国担合规性审查通过"/>
    <m/>
    <n v="25.4"/>
    <n v="25.4"/>
    <n v="1096"/>
    <n v="0"/>
    <n v="0"/>
    <n v="2E-3"/>
    <n v="508"/>
    <n v="508"/>
    <m/>
  </r>
  <r>
    <s v="4301122113000059"/>
    <s v="国担非专项业务"/>
    <s v="新增"/>
    <x v="7"/>
    <m/>
    <s v="湖南省融资再担保有限公司"/>
    <s v="湖南熵君科技有限公司"/>
    <s v="企业"/>
    <s v="统一社会信用代码"/>
    <s v="91430111MA4PAMFQX2"/>
    <s v="文洁"/>
    <s v="18075131217"/>
    <m/>
    <m/>
    <s v="私人控股"/>
    <s v="否"/>
    <s v="湖南省/长沙市/雨花区"/>
    <s v="信息系统集成服务"/>
    <s v="软件和信息技术服务业"/>
    <n v="56"/>
    <n v="52"/>
    <n v="20"/>
    <n v="26.460795999999998"/>
    <s v="小型企业"/>
    <s v="小微企业"/>
    <s v="1.3.4"/>
    <s v="文洁"/>
    <s v="居民身份证"/>
    <s v="430405198612174520"/>
    <s v="长沙银行汇丰支行"/>
    <n v="47.9"/>
    <s v="流动资金贷款"/>
    <n v="6"/>
    <s v="人民币"/>
    <s v="否"/>
    <s v="2022-11-30 00:00:00"/>
    <s v="2024-11-30 00:00:00"/>
    <m/>
    <s v="C20221110211772001E"/>
    <m/>
    <s v="C20221110211772001A"/>
    <s v="C20221110211772001B"/>
    <n v="1"/>
    <m/>
    <s v="自然人保证"/>
    <n v="20"/>
    <n v="40"/>
    <n v="0"/>
    <n v="20"/>
    <n v="20"/>
    <n v="0"/>
    <m/>
    <s v=""/>
    <s v="三高四新，2022/11税e贷（授信备案）"/>
    <s v="国担非专项业务"/>
    <m/>
    <s v="国担非专项业务"/>
    <m/>
    <s v="2022-12-27 11:04:02"/>
    <s v="2022-12-30 16:49:43"/>
    <s v="2022-12-16 15:06:51"/>
    <s v="许汉威"/>
    <m/>
    <s v="省再担合规性审查通过"/>
    <s v="国担合规性审查通过"/>
    <m/>
    <n v="47.9"/>
    <n v="47.9"/>
    <n v="731"/>
    <n v="0"/>
    <n v="0"/>
    <n v="2E-3"/>
    <n v="958"/>
    <n v="958"/>
    <m/>
  </r>
  <r>
    <s v="4301122112900084"/>
    <s v="国担非专项业务"/>
    <s v="新增"/>
    <x v="7"/>
    <m/>
    <s v="湖南省融资再担保有限公司"/>
    <s v="湖南诚易通环保科技有限公司"/>
    <s v="企业"/>
    <s v="统一社会信用代码"/>
    <s v="91430121MA4PJ9RB70"/>
    <s v="刘先琼"/>
    <s v="18670741915"/>
    <m/>
    <m/>
    <s v="私人控股"/>
    <s v="否"/>
    <s v="湖南省/长沙市/长沙县"/>
    <s v="五金零售"/>
    <s v="零售业"/>
    <n v="159"/>
    <n v="300"/>
    <n v="13"/>
    <n v="5.9054500000000001"/>
    <s v="小型企业"/>
    <s v="小微企业"/>
    <m/>
    <s v="刘先琼"/>
    <s v="居民身份证"/>
    <s v="421083198902120447"/>
    <s v="长沙银行榔梨支行"/>
    <n v="50"/>
    <s v="流动资金贷款"/>
    <n v="8.6999999999999993"/>
    <s v="人民币"/>
    <s v="否"/>
    <s v="2022-11-29 00:00:00"/>
    <s v="2024-11-29 00:00:00"/>
    <m/>
    <s v="C20221110305592001E"/>
    <m/>
    <s v="C20221110305592001A"/>
    <s v="C20221110305592001B"/>
    <n v="1"/>
    <m/>
    <s v="自然人保证"/>
    <n v="20"/>
    <n v="40"/>
    <n v="0"/>
    <n v="20"/>
    <n v="20"/>
    <n v="0"/>
    <m/>
    <s v=""/>
    <s v="2022/11税e贷（授信备案）"/>
    <s v="国担非专项业务"/>
    <m/>
    <s v="国担非专项业务"/>
    <m/>
    <s v="2022-12-27 11:04:02"/>
    <s v="2022-12-30 16:49:43"/>
    <s v="2022-12-16 15:06:51"/>
    <s v="许汉威"/>
    <m/>
    <s v="省再担合规性审查通过"/>
    <s v="国担合规性审查通过"/>
    <m/>
    <n v="50"/>
    <n v="50"/>
    <n v="731"/>
    <n v="0"/>
    <n v="0"/>
    <n v="2E-3"/>
    <n v="1000"/>
    <n v="1000"/>
    <m/>
  </r>
  <r>
    <s v="4301122112900085"/>
    <s v="国担非专项业务"/>
    <s v="新增"/>
    <x v="7"/>
    <m/>
    <s v="湖南省融资再担保有限公司"/>
    <s v="湖南真鼎中泓建材有限公司"/>
    <s v="企业"/>
    <s v="统一社会信用代码"/>
    <s v="91430111MA4P8DL69L"/>
    <s v="李永保"/>
    <s v="13687337223"/>
    <m/>
    <m/>
    <s v="私人控股"/>
    <s v="否"/>
    <s v="湖南省/长沙市/雨花区"/>
    <s v="建材批发"/>
    <s v="批发业"/>
    <n v="1137"/>
    <n v="800"/>
    <n v="8"/>
    <n v="7.4280049999999997"/>
    <s v="微型企业"/>
    <s v="小微企业"/>
    <m/>
    <s v="李永保"/>
    <s v="居民身份证"/>
    <s v="432326197403173613"/>
    <s v="长沙银行华夏支行"/>
    <n v="58.7"/>
    <s v="流动资金贷款"/>
    <n v="7"/>
    <s v="人民币"/>
    <s v="否"/>
    <s v="2022-11-29 00:00:00"/>
    <s v="2024-11-29 00:00:00"/>
    <m/>
    <s v="C20221110360212001E"/>
    <m/>
    <s v="C20221110360212001A"/>
    <s v="C20221110360212001B"/>
    <n v="1"/>
    <m/>
    <s v="自然人保证"/>
    <n v="20"/>
    <n v="40"/>
    <n v="0"/>
    <n v="20"/>
    <n v="20"/>
    <n v="0"/>
    <m/>
    <s v=""/>
    <s v="2022/11税e贷（授信备案）"/>
    <s v="国担非专项业务"/>
    <m/>
    <s v="国担非专项业务"/>
    <m/>
    <s v="2022-12-27 11:04:02"/>
    <s v="2022-12-30 16:49:43"/>
    <s v="2022-12-16 15:06:51"/>
    <s v="许汉威"/>
    <m/>
    <s v="省再担合规性审查通过"/>
    <s v="国担合规性审查通过"/>
    <m/>
    <n v="58.7"/>
    <n v="58.7"/>
    <n v="731"/>
    <n v="0"/>
    <n v="0"/>
    <n v="2E-3"/>
    <n v="1174"/>
    <n v="1174"/>
    <m/>
  </r>
  <r>
    <s v="4301122112900086"/>
    <s v="国担非专项业务"/>
    <s v="新增"/>
    <x v="7"/>
    <m/>
    <s v="湖南省融资再担保有限公司"/>
    <s v="湖南湘葵食品有限责任公司"/>
    <s v="企业"/>
    <s v="统一社会信用代码"/>
    <s v="91430104MA4PQ2QA1Y"/>
    <s v="王洪福"/>
    <s v="18711166892"/>
    <m/>
    <m/>
    <s v="私人控股"/>
    <s v="否"/>
    <s v="湖南省/长沙市/岳麓区"/>
    <s v="其他食品零售"/>
    <s v="零售业"/>
    <n v="290"/>
    <n v="300"/>
    <n v="12"/>
    <n v="1.1610499999999999"/>
    <s v="小型企业"/>
    <s v="小微企业"/>
    <m/>
    <s v="王洪福"/>
    <s v="居民身份证"/>
    <s v="230822198911121112"/>
    <s v="长沙银行东风路支行"/>
    <n v="24.6"/>
    <s v="流动资金贷款"/>
    <n v="4.7"/>
    <s v="人民币"/>
    <s v="否"/>
    <s v="2022-11-29 00:00:00"/>
    <s v="2024-11-29 00:00:00"/>
    <m/>
    <s v="C20221120699782001E"/>
    <m/>
    <s v="C20221120699782001A"/>
    <s v="C20221120699782001B"/>
    <n v="1"/>
    <m/>
    <s v="自然人保证"/>
    <n v="20"/>
    <n v="40"/>
    <n v="0"/>
    <n v="20"/>
    <n v="20"/>
    <n v="0"/>
    <m/>
    <s v=""/>
    <s v="2022/11税e贷（授信备案）"/>
    <s v="国担非专项业务"/>
    <m/>
    <s v="国担非专项业务"/>
    <m/>
    <s v="2022-12-27 11:04:02"/>
    <s v="2022-12-30 16:49:43"/>
    <s v="2022-12-16 15:06:51"/>
    <s v="许汉威"/>
    <m/>
    <s v="省再担合规性审查通过"/>
    <s v="国担合规性审查通过"/>
    <m/>
    <n v="24.6"/>
    <n v="24.6"/>
    <n v="731"/>
    <n v="0"/>
    <n v="0"/>
    <n v="2E-3"/>
    <n v="492"/>
    <n v="492"/>
    <m/>
  </r>
  <r>
    <s v="4301122112800074"/>
    <s v="国担非专项业务"/>
    <s v="新增"/>
    <x v="7"/>
    <m/>
    <s v="湖南省融资再担保有限公司"/>
    <s v="湖南联晟文化传媒有限公司"/>
    <s v="企业"/>
    <s v="统一社会信用代码"/>
    <s v="91430103MA4PDNJJ7L"/>
    <s v="唐海欧"/>
    <s v="18692265099"/>
    <m/>
    <m/>
    <s v="私人控股"/>
    <s v="否"/>
    <s v="湖南省/长沙市/岳麓区"/>
    <s v="其他广告服务"/>
    <s v="租赁和商务服务业"/>
    <n v="129"/>
    <n v="128"/>
    <n v="40"/>
    <n v="4.6557490000000001"/>
    <s v="小型企业"/>
    <s v="小微企业"/>
    <s v="8.4.0"/>
    <s v="唐海欧"/>
    <s v="居民身份证"/>
    <s v="430923199202175218"/>
    <s v="长沙银行麓山支行"/>
    <n v="49.2"/>
    <s v="流动资金贷款"/>
    <n v="5"/>
    <s v="人民币"/>
    <s v="否"/>
    <s v="2022-11-28 00:00:00"/>
    <s v="2024-11-28 00:00:00"/>
    <m/>
    <s v="C20221110320192001E"/>
    <m/>
    <s v="C20221110320192001A"/>
    <s v="C20221110320192001B"/>
    <n v="1"/>
    <m/>
    <s v="自然人保证"/>
    <n v="20"/>
    <n v="40"/>
    <n v="0"/>
    <n v="20"/>
    <n v="20"/>
    <n v="0"/>
    <m/>
    <s v=""/>
    <s v="2022/11税e贷（授信备案）"/>
    <s v="国担非专项业务"/>
    <m/>
    <s v="国担非专项业务"/>
    <m/>
    <s v="2022-12-27 11:04:02"/>
    <s v="2022-12-30 16:49:43"/>
    <s v="2022-12-16 15:06:51"/>
    <s v="许汉威"/>
    <m/>
    <s v="省再担合规性审查通过"/>
    <s v="国担合规性审查通过"/>
    <m/>
    <n v="49.2"/>
    <n v="49.2"/>
    <n v="731"/>
    <n v="0"/>
    <n v="0"/>
    <n v="2E-3"/>
    <n v="984"/>
    <n v="984"/>
    <m/>
  </r>
  <r>
    <s v="4301122112800075"/>
    <s v="国担非专项业务"/>
    <s v="新增"/>
    <x v="7"/>
    <m/>
    <s v="湖南省融资再担保有限公司"/>
    <s v="湖南崇伯文化发展有限公司"/>
    <s v="企业"/>
    <s v="统一社会信用代码"/>
    <s v="91430103MA4RQCKW27"/>
    <s v="孔宏伟"/>
    <s v="18684878820"/>
    <m/>
    <m/>
    <s v="私人控股"/>
    <s v="否"/>
    <s v="湖南省/长沙市/天心区"/>
    <s v="文化活动服务"/>
    <s v="其他未列明行业"/>
    <n v="80"/>
    <n v="400"/>
    <n v="8"/>
    <n v="4.5842229999999997"/>
    <s v="微型企业"/>
    <s v="小微企业"/>
    <m/>
    <s v="孔宏伟"/>
    <s v="居民身份证"/>
    <s v="110222198611055125"/>
    <s v="长沙银行朝阳支行"/>
    <n v="41.2"/>
    <s v="流动资金贷款"/>
    <n v="5.7"/>
    <s v="人民币"/>
    <s v="否"/>
    <s v="2022-11-28 00:00:00"/>
    <s v="2024-11-28 00:00:00"/>
    <m/>
    <s v="C20221120598612001E"/>
    <m/>
    <s v="C20221120598612001A"/>
    <s v="C20221120598612001B"/>
    <n v="1"/>
    <m/>
    <s v="自然人保证"/>
    <n v="20"/>
    <n v="40"/>
    <n v="0"/>
    <n v="20"/>
    <n v="20"/>
    <n v="0"/>
    <m/>
    <s v=""/>
    <s v="2022/11税e贷（授信备案）"/>
    <s v="国担非专项业务"/>
    <m/>
    <s v="国担非专项业务"/>
    <m/>
    <s v="2022-12-27 11:04:02"/>
    <s v="2022-12-30 16:49:43"/>
    <s v="2022-12-16 15:06:51"/>
    <s v="许汉威"/>
    <m/>
    <s v="省再担合规性审查通过"/>
    <s v="国担合规性审查通过"/>
    <m/>
    <n v="41.2"/>
    <n v="41.2"/>
    <n v="731"/>
    <n v="0"/>
    <n v="0"/>
    <n v="2E-3"/>
    <n v="824"/>
    <n v="824"/>
    <m/>
  </r>
  <r>
    <s v="4301122112500068"/>
    <s v="国担非专项业务"/>
    <s v="新增"/>
    <x v="7"/>
    <m/>
    <s v="湖南省融资再担保有限公司"/>
    <s v="湖南常青树科技有限责任公司"/>
    <s v="企业"/>
    <s v="统一社会信用代码"/>
    <s v="91430105MA4QLM9MX7"/>
    <s v="彭召忠"/>
    <s v="13027431749"/>
    <m/>
    <m/>
    <s v="私人控股"/>
    <s v="否"/>
    <s v="湖南省/长沙市/开福区"/>
    <s v="文具用品零售"/>
    <s v="零售业"/>
    <n v="350"/>
    <n v="240"/>
    <n v="10"/>
    <n v="0.48335099999999998"/>
    <s v="小型企业"/>
    <s v="小微企业"/>
    <m/>
    <s v="彭召忠"/>
    <s v="居民身份证"/>
    <s v="430422197106234027"/>
    <s v="长沙银行开福支行"/>
    <n v="43.2"/>
    <s v="流动资金贷款"/>
    <n v="4.7"/>
    <s v="人民币"/>
    <s v="否"/>
    <s v="2022-11-25 00:00:00"/>
    <s v="2024-11-25 00:00:00"/>
    <m/>
    <s v="C20221110011732001E"/>
    <m/>
    <s v="C20221110011732001A"/>
    <s v="C20221110011732001B"/>
    <n v="1"/>
    <m/>
    <s v="自然人保证"/>
    <n v="20"/>
    <n v="40"/>
    <n v="0"/>
    <n v="20"/>
    <n v="20"/>
    <n v="0"/>
    <m/>
    <s v=""/>
    <s v="2022/11税e贷（授信备案）"/>
    <s v="国担非专项业务"/>
    <m/>
    <s v="国担非专项业务"/>
    <m/>
    <s v="2022-12-27 11:04:02"/>
    <s v="2022-12-30 16:49:43"/>
    <s v="2022-12-16 15:06:51"/>
    <s v="许汉威"/>
    <m/>
    <s v="省再担合规性审查通过"/>
    <s v="国担合规性审查通过"/>
    <m/>
    <n v="43.2"/>
    <n v="43.2"/>
    <n v="731"/>
    <n v="0"/>
    <n v="0"/>
    <n v="2E-3"/>
    <n v="864"/>
    <n v="864"/>
    <m/>
  </r>
  <r>
    <s v="4301122112400055"/>
    <s v="国担非专项业务"/>
    <s v="新增"/>
    <x v="7"/>
    <m/>
    <s v="湖南省融资再担保有限公司"/>
    <s v="湖南立得旺食品贸易有限公司"/>
    <s v="企业"/>
    <s v="统一社会信用代码"/>
    <s v="91430121MA4RFR5Y4A"/>
    <s v="邵艳明"/>
    <s v="18684783631"/>
    <m/>
    <m/>
    <s v="私人控股"/>
    <s v="否"/>
    <s v="湖南省/长沙市/长沙县"/>
    <s v="其他食品批发"/>
    <s v="批发业"/>
    <n v="68"/>
    <n v="107"/>
    <n v="5"/>
    <n v="0.47851500000000002"/>
    <s v="微型企业"/>
    <s v="小微企业"/>
    <m/>
    <s v="邵艳明"/>
    <s v="居民身份证"/>
    <s v="411123198506297053"/>
    <s v="长沙银行永州经开区支行"/>
    <n v="7.2"/>
    <s v="流动资金贷款"/>
    <n v="9"/>
    <s v="人民币"/>
    <s v="否"/>
    <s v="2022-11-24 00:00:00"/>
    <s v="2024-11-24 00:00:00"/>
    <m/>
    <s v="C20221120456882001E"/>
    <m/>
    <s v="C20221120456882001A"/>
    <s v="C20221120456882001B"/>
    <n v="1"/>
    <m/>
    <s v="自然人保证"/>
    <n v="20"/>
    <n v="40"/>
    <n v="0"/>
    <n v="20"/>
    <n v="20"/>
    <n v="0"/>
    <m/>
    <s v=""/>
    <s v="2022/11税e贷（授信备案）"/>
    <s v="国担非专项业务"/>
    <m/>
    <s v="国担非专项业务"/>
    <m/>
    <s v="2022-12-27 11:04:02"/>
    <s v="2022-12-30 16:49:43"/>
    <s v="2022-12-16 15:06:51"/>
    <s v="许汉威"/>
    <m/>
    <s v="省再担合规性审查通过"/>
    <s v="国担合规性审查通过"/>
    <m/>
    <n v="7.2"/>
    <n v="7.2"/>
    <n v="731"/>
    <n v="0"/>
    <n v="0"/>
    <n v="2E-3"/>
    <n v="144"/>
    <n v="144"/>
    <m/>
  </r>
  <r>
    <s v="4301122112200062"/>
    <s v="国担非专项业务"/>
    <s v="新增"/>
    <x v="7"/>
    <m/>
    <s v="湖南省融资再担保有限公司"/>
    <s v="长沙鑫达轮胎销售有限公司"/>
    <s v="企业"/>
    <s v="统一社会信用代码"/>
    <s v="91430121MA4LJQ9K98"/>
    <s v="安武强"/>
    <s v="13974954778"/>
    <m/>
    <m/>
    <s v="私人控股"/>
    <s v="否"/>
    <s v="湖南省/长沙市/长沙县"/>
    <s v="汽车及零配件批发"/>
    <s v="批发业"/>
    <n v="686"/>
    <n v="253"/>
    <n v="8"/>
    <n v="1.966899"/>
    <s v="微型企业"/>
    <s v="小微企业"/>
    <m/>
    <s v="安武强"/>
    <s v="居民身份证"/>
    <s v="610324198103123431"/>
    <s v="长沙银行东城支行"/>
    <n v="44.6"/>
    <s v="流动资金贷款"/>
    <n v="6"/>
    <s v="人民币"/>
    <s v="否"/>
    <s v="2022-11-22 00:00:00"/>
    <s v="2024-11-22 00:00:00"/>
    <m/>
    <s v="C20221110312282001E"/>
    <m/>
    <s v="C20221110312282001A"/>
    <s v="C20221110312282001B"/>
    <n v="1"/>
    <m/>
    <s v="自然人保证"/>
    <n v="20"/>
    <n v="40"/>
    <n v="0"/>
    <n v="20"/>
    <n v="20"/>
    <n v="0"/>
    <m/>
    <s v=""/>
    <s v="2022/11税e贷（授信备案）"/>
    <s v="国担非专项业务"/>
    <m/>
    <s v="国担非专项业务"/>
    <m/>
    <s v="2022-12-27 11:04:02"/>
    <s v="2022-12-30 16:49:43"/>
    <s v="2022-12-16 15:06:51"/>
    <s v="许汉威"/>
    <m/>
    <s v="省再担合规性审查通过"/>
    <s v="国担合规性审查通过"/>
    <m/>
    <n v="44.6"/>
    <n v="44.6"/>
    <n v="731"/>
    <n v="0"/>
    <n v="0"/>
    <n v="2E-3"/>
    <n v="892"/>
    <n v="892"/>
    <m/>
  </r>
  <r>
    <s v="4301122111400041"/>
    <s v="国担非专项业务"/>
    <s v="新增"/>
    <x v="7"/>
    <m/>
    <s v="湖南省融资再担保有限公司"/>
    <s v="郴州市林邑玻纤有限公司"/>
    <s v="企业"/>
    <s v="统一社会信用代码"/>
    <s v="91431000696225207W"/>
    <s v="李辉"/>
    <s v="13875511687"/>
    <m/>
    <m/>
    <s v="私人控股"/>
    <s v="否"/>
    <s v="湖南省/郴州市/苏仙区"/>
    <s v="其他合成纤维制造"/>
    <s v="工业"/>
    <n v="351"/>
    <n v="251"/>
    <n v="747"/>
    <n v="5.5775090000000001"/>
    <s v="微型企业"/>
    <s v="小微企业"/>
    <s v="3.5.1.5"/>
    <s v="李辉"/>
    <s v="居民身份证"/>
    <s v="432801197003203051"/>
    <s v="长沙银行郴州友阿支行"/>
    <n v="31.1"/>
    <s v="流动资金贷款"/>
    <n v="6.5"/>
    <s v="人民币"/>
    <s v="否"/>
    <s v="2022-11-14 00:00:00"/>
    <s v="2025-11-14 00:00:00"/>
    <m/>
    <s v="C20221110119672001E"/>
    <m/>
    <s v="C20221110119672001A"/>
    <s v="C20221110119672001B"/>
    <n v="1"/>
    <m/>
    <s v="自然人保证"/>
    <n v="20"/>
    <n v="40"/>
    <n v="0"/>
    <n v="20"/>
    <n v="20"/>
    <n v="0"/>
    <m/>
    <s v=""/>
    <s v="2022/11税e贷（授信备案）"/>
    <s v="国担非专项业务"/>
    <m/>
    <s v="国担非专项业务"/>
    <m/>
    <s v="2022-12-27 11:04:02"/>
    <s v="2022-12-30 16:49:43"/>
    <s v="2022-12-16 15:06:51"/>
    <s v="许汉威"/>
    <m/>
    <s v="省再担合规性审查通过"/>
    <s v="国担合规性审查通过"/>
    <m/>
    <n v="31.1"/>
    <n v="31.1"/>
    <n v="1096"/>
    <n v="0"/>
    <n v="0"/>
    <n v="2E-3"/>
    <n v="622"/>
    <n v="622"/>
    <m/>
  </r>
  <r>
    <s v="4301122112200063"/>
    <s v="国担非专项业务"/>
    <s v="新增"/>
    <x v="7"/>
    <m/>
    <s v="湖南省融资再担保有限公司"/>
    <s v="湖南恒顺昌建材有限公司"/>
    <s v="企业"/>
    <s v="统一社会信用代码"/>
    <s v="91430111MA4M5H5F2K"/>
    <s v="楚炳权"/>
    <s v="15675203288"/>
    <m/>
    <m/>
    <s v="私人控股"/>
    <s v="否"/>
    <s v="湖南省/长沙市/雨花区"/>
    <s v="建材批发"/>
    <s v="批发业"/>
    <n v="20.58"/>
    <n v="423.07"/>
    <n v="25"/>
    <n v="0.208511"/>
    <s v="微型企业"/>
    <s v="小微企业"/>
    <m/>
    <s v="楚炳权"/>
    <s v="居民身份证"/>
    <s v="430321197510028557"/>
    <s v="长沙银行高信支行"/>
    <n v="27"/>
    <s v="流动资金贷款"/>
    <n v="4.7"/>
    <s v="人民币"/>
    <s v="否"/>
    <s v="2022-11-22 00:00:00"/>
    <s v="2024-11-22 00:00:00"/>
    <m/>
    <s v="C20221110272782001E"/>
    <m/>
    <s v="C20221110272782001A"/>
    <s v="C20221110272782001B"/>
    <n v="1"/>
    <m/>
    <s v="自然人保证"/>
    <n v="20"/>
    <n v="40"/>
    <n v="0"/>
    <n v="20"/>
    <n v="20"/>
    <n v="0"/>
    <m/>
    <s v=""/>
    <s v="2022/11税e贷（授信备案）"/>
    <s v="国担非专项业务"/>
    <m/>
    <s v="国担非专项业务"/>
    <m/>
    <s v="2022-12-27 11:04:02"/>
    <s v="2022-12-30 16:49:43"/>
    <s v="2022-12-16 15:06:51"/>
    <s v="许汉威"/>
    <m/>
    <s v="省再担合规性审查通过"/>
    <s v="国担合规性审查通过"/>
    <m/>
    <n v="27"/>
    <n v="27"/>
    <n v="731"/>
    <n v="0"/>
    <n v="0"/>
    <n v="2E-3"/>
    <n v="540"/>
    <n v="540"/>
    <m/>
  </r>
  <r>
    <s v="4301122112200064"/>
    <s v="国担非专项业务"/>
    <s v="新增"/>
    <x v="7"/>
    <m/>
    <s v="湖南省融资再担保有限公司"/>
    <s v="长沙洛丹青环保科技有限公司"/>
    <s v="企业"/>
    <s v="统一社会信用代码"/>
    <s v="91430100MA4QQJKQ1D"/>
    <s v="段钢"/>
    <s v="17373175251"/>
    <m/>
    <m/>
    <s v="私人控股"/>
    <s v="否"/>
    <s v="湖南省/长沙市/长沙县"/>
    <s v="其他未列明服务业"/>
    <s v="其他未列明行业"/>
    <n v="200"/>
    <n v="600"/>
    <n v="7"/>
    <n v="18.408944999999999"/>
    <s v="微型企业"/>
    <s v="小微企业"/>
    <m/>
    <s v="段钢"/>
    <s v="居民身份证"/>
    <s v="140221198206076239"/>
    <s v="长沙银行高升路支行"/>
    <n v="28.1"/>
    <s v="流动资金贷款"/>
    <n v="5"/>
    <s v="人民币"/>
    <s v="否"/>
    <s v="2022-11-22 00:00:00"/>
    <s v="2024-11-22 00:00:00"/>
    <m/>
    <s v="C20221120465502001E"/>
    <m/>
    <s v="C20221120465502001A"/>
    <s v="C20221120465502001B"/>
    <n v="1"/>
    <m/>
    <s v="自然人保证"/>
    <n v="20"/>
    <n v="40"/>
    <n v="0"/>
    <n v="20"/>
    <n v="20"/>
    <n v="0"/>
    <m/>
    <s v=""/>
    <s v="2022/11税e贷（授信备案）"/>
    <s v="国担非专项业务"/>
    <m/>
    <s v="国担非专项业务"/>
    <m/>
    <s v="2022-12-27 11:04:02"/>
    <s v="2022-12-30 16:49:43"/>
    <s v="2022-12-16 15:06:51"/>
    <s v="许汉威"/>
    <m/>
    <s v="省再担合规性审查通过"/>
    <s v="国担合规性审查通过"/>
    <m/>
    <n v="28.1"/>
    <n v="28.1"/>
    <n v="731"/>
    <n v="0"/>
    <n v="0"/>
    <n v="2E-3"/>
    <n v="562"/>
    <n v="562"/>
    <m/>
  </r>
  <r>
    <s v="4301122111800053"/>
    <s v="国担非专项业务"/>
    <s v="新增"/>
    <x v="7"/>
    <m/>
    <s v="湖南省融资再担保有限公司"/>
    <s v="湖南一网通环保科技有限公司"/>
    <s v="企业"/>
    <s v="统一社会信用代码"/>
    <s v="91430100325631599L"/>
    <s v="史新华"/>
    <s v="13755078733"/>
    <m/>
    <m/>
    <s v="私人控股"/>
    <s v="否"/>
    <s v="湖南省/长沙市/岳麓区"/>
    <s v="环保咨询"/>
    <s v="租赁和商务服务业"/>
    <n v="417"/>
    <n v="134"/>
    <n v="6"/>
    <n v="8.652882"/>
    <s v="微型企业"/>
    <s v="小微企业"/>
    <s v="7.2.7"/>
    <s v="史新华"/>
    <s v="居民身份证"/>
    <s v="430122197411126026"/>
    <s v="长沙银行黄兴支行"/>
    <n v="47.7"/>
    <s v="流动资金贷款"/>
    <n v="5.5"/>
    <s v="人民币"/>
    <s v="否"/>
    <s v="2022-11-18 00:00:00"/>
    <s v="2024-11-18 00:00:00"/>
    <m/>
    <s v="C20221110273672001E"/>
    <m/>
    <s v="C20221110273672001A"/>
    <s v="C20221110273672001B"/>
    <n v="1"/>
    <m/>
    <s v="自然人保证"/>
    <n v="20"/>
    <n v="40"/>
    <n v="0"/>
    <n v="20"/>
    <n v="20"/>
    <n v="0"/>
    <m/>
    <s v=""/>
    <s v="三高四新，2022/11税e贷（授信备案）"/>
    <s v="国担非专项业务"/>
    <m/>
    <s v="国担非专项业务"/>
    <m/>
    <s v="2022-12-27 11:04:02"/>
    <s v="2022-12-30 16:49:43"/>
    <s v="2022-12-16 15:06:51"/>
    <s v="许汉威"/>
    <m/>
    <s v="省再担合规性审查通过"/>
    <s v="国担合规性审查通过"/>
    <m/>
    <n v="47.7"/>
    <n v="47.7"/>
    <n v="731"/>
    <n v="0"/>
    <n v="0"/>
    <n v="2E-3"/>
    <n v="954"/>
    <n v="954"/>
    <m/>
  </r>
  <r>
    <s v="4301122111800054"/>
    <s v="国担非专项业务"/>
    <s v="新增"/>
    <x v="7"/>
    <m/>
    <s v="湖南省融资再担保有限公司"/>
    <s v="湖南泳腾照明贸易有限公司"/>
    <s v="企业"/>
    <s v="统一社会信用代码"/>
    <s v="91430102MA4LGYLK06"/>
    <s v="胡肖广"/>
    <s v="15773758430"/>
    <m/>
    <m/>
    <s v="私人控股"/>
    <s v="否"/>
    <s v="湖南省/长沙市/芙蓉区"/>
    <s v="电气设备批发"/>
    <s v="批发业"/>
    <n v="500"/>
    <n v="1000"/>
    <n v="21"/>
    <n v="12.248823"/>
    <s v="小型企业"/>
    <s v="小微企业"/>
    <m/>
    <s v="胡肖广"/>
    <s v="居民身份证"/>
    <s v="430922199903236814"/>
    <s v="长沙银行总行营业部"/>
    <n v="24.1"/>
    <s v="流动资金贷款"/>
    <n v="6.5"/>
    <s v="人民币"/>
    <s v="否"/>
    <s v="2022-11-18 00:00:00"/>
    <s v="2024-11-18 00:00:00"/>
    <m/>
    <s v="C20221120450602001E"/>
    <m/>
    <s v="C20221120450602001A"/>
    <s v="C20221120450602001B"/>
    <n v="1"/>
    <m/>
    <s v="自然人保证"/>
    <n v="20"/>
    <n v="40"/>
    <n v="0"/>
    <n v="20"/>
    <n v="20"/>
    <n v="0"/>
    <m/>
    <s v=""/>
    <s v="2022/11税e贷（授信备案）"/>
    <s v="国担非专项业务"/>
    <m/>
    <s v="国担非专项业务"/>
    <m/>
    <s v="2022-12-27 11:04:02"/>
    <s v="2022-12-30 16:49:43"/>
    <s v="2022-12-16 15:06:51"/>
    <s v="许汉威"/>
    <m/>
    <s v="省再担合规性审查通过"/>
    <s v="国担合规性审查通过"/>
    <m/>
    <n v="24.1"/>
    <n v="24.1"/>
    <n v="731"/>
    <n v="0"/>
    <n v="0"/>
    <n v="2E-3"/>
    <n v="482"/>
    <n v="482"/>
    <m/>
  </r>
  <r>
    <s v="4301122111800055"/>
    <s v="国担非专项业务"/>
    <s v="新增"/>
    <x v="7"/>
    <m/>
    <s v="湖南省融资再担保有限公司"/>
    <s v="长沙市昇阳清洁服务有限公司"/>
    <s v="企业"/>
    <s v="统一社会信用代码"/>
    <s v="91430111MA4M2CDD73"/>
    <s v="李延安"/>
    <s v="13107421486"/>
    <m/>
    <m/>
    <s v="私人控股"/>
    <s v="否"/>
    <s v="湖南省/长沙市/雨花区"/>
    <s v="其他未列明服务业"/>
    <s v="其他未列明行业"/>
    <n v="68.099999999999994"/>
    <n v="147.5"/>
    <n v="6"/>
    <n v="1.3226910000000001"/>
    <s v="微型企业"/>
    <s v="小微企业"/>
    <m/>
    <s v="李延安"/>
    <s v="居民身份证"/>
    <s v="422425197101278310"/>
    <s v="长沙银行韶山路支行"/>
    <n v="42"/>
    <s v="流动资金贷款"/>
    <n v="5.5"/>
    <s v="人民币"/>
    <s v="否"/>
    <s v="2022-11-18 00:00:00"/>
    <s v="2024-11-18 00:00:00"/>
    <m/>
    <s v="C20221110268092001E"/>
    <m/>
    <s v="C20221110268092001A"/>
    <s v="C20221110268092001B"/>
    <n v="1"/>
    <m/>
    <s v="自然人保证"/>
    <n v="20"/>
    <n v="40"/>
    <n v="0"/>
    <n v="20"/>
    <n v="20"/>
    <n v="0"/>
    <m/>
    <s v=""/>
    <s v="2022/11税e贷（授信备案）"/>
    <s v="国担非专项业务"/>
    <m/>
    <s v="国担非专项业务"/>
    <m/>
    <s v="2022-12-27 11:04:02"/>
    <s v="2022-12-30 16:49:43"/>
    <s v="2022-12-16 15:06:51"/>
    <s v="许汉威"/>
    <m/>
    <s v="省再担合规性审查通过"/>
    <s v="国担合规性审查通过"/>
    <m/>
    <n v="42"/>
    <n v="42"/>
    <n v="731"/>
    <n v="0"/>
    <n v="0"/>
    <n v="2E-3"/>
    <n v="840"/>
    <n v="840"/>
    <m/>
  </r>
  <r>
    <s v="4301122111800056"/>
    <s v="国担非专项业务"/>
    <s v="新增"/>
    <x v="7"/>
    <m/>
    <s v="湖南省融资再担保有限公司"/>
    <s v="长沙科洁士环境工程有限公司"/>
    <s v="企业"/>
    <s v="统一社会信用代码"/>
    <s v="91430122058045498K"/>
    <s v="陈美华"/>
    <s v="17375716119"/>
    <m/>
    <m/>
    <s v="私人控股"/>
    <s v="否"/>
    <s v="湖南省/长沙市/望城区"/>
    <s v="绿化管理"/>
    <s v="其他未列明行业"/>
    <n v="177"/>
    <n v="245"/>
    <n v="10"/>
    <n v="15.05715"/>
    <s v="小型企业"/>
    <s v="小微企业"/>
    <m/>
    <s v="陈美华"/>
    <s v="居民身份证"/>
    <s v="430122198012141629"/>
    <s v="长沙银行金瑞支行"/>
    <n v="10.9"/>
    <s v="流动资金贷款"/>
    <n v="5.7"/>
    <s v="人民币"/>
    <s v="否"/>
    <s v="2022-11-18 00:00:00"/>
    <s v="2024-11-18 00:00:00"/>
    <m/>
    <s v="C20221120394742001E"/>
    <m/>
    <s v="C20221120394742001A"/>
    <s v="C20221120394742001B"/>
    <n v="1"/>
    <m/>
    <s v="自然人保证"/>
    <n v="20"/>
    <n v="40"/>
    <n v="0"/>
    <n v="20"/>
    <n v="20"/>
    <n v="0"/>
    <m/>
    <s v=""/>
    <s v="2022/11税e贷（授信备案）"/>
    <s v="国担非专项业务"/>
    <m/>
    <s v="国担非专项业务"/>
    <m/>
    <s v="2022-12-27 11:04:02"/>
    <s v="2022-12-30 16:49:43"/>
    <s v="2022-12-16 15:06:51"/>
    <s v="许汉威"/>
    <m/>
    <s v="省再担合规性审查通过"/>
    <s v="国担合规性审查通过"/>
    <m/>
    <n v="10.9"/>
    <n v="10.9"/>
    <n v="731"/>
    <n v="0"/>
    <n v="0"/>
    <n v="2E-3"/>
    <n v="218"/>
    <n v="218"/>
    <m/>
  </r>
  <r>
    <s v="4301122111800057"/>
    <s v="国担非专项业务"/>
    <s v="新增"/>
    <x v="7"/>
    <m/>
    <s v="湖南省融资再担保有限公司"/>
    <s v="慈利县中景电子商务有限公司"/>
    <s v="企业"/>
    <s v="统一社会信用代码"/>
    <s v="914308213207061337"/>
    <s v="孙霞"/>
    <s v="13787971988"/>
    <m/>
    <m/>
    <s v="私人控股"/>
    <s v="否"/>
    <s v="湖南省/张家界市/慈利县"/>
    <s v="其他综合零售"/>
    <s v="零售业"/>
    <n v="638.02"/>
    <n v="1137.2"/>
    <n v="12"/>
    <n v="8.0222809999999996"/>
    <s v="小型企业"/>
    <s v="小微企业"/>
    <m/>
    <s v="孙霞"/>
    <s v="居民身份证"/>
    <s v="430721198405266402"/>
    <s v="长沙银行慈利支行"/>
    <n v="21.5"/>
    <s v="流动资金贷款"/>
    <n v="5.7"/>
    <s v="人民币"/>
    <s v="否"/>
    <s v="2022-11-18 00:00:00"/>
    <s v="2024-11-18 00:00:00"/>
    <m/>
    <s v="C20221020643092001E"/>
    <m/>
    <s v="C20221020643092001A"/>
    <s v="C20221020643092001B"/>
    <n v="1"/>
    <m/>
    <s v="自然人保证"/>
    <n v="20"/>
    <n v="40"/>
    <n v="0"/>
    <n v="20"/>
    <n v="20"/>
    <n v="0"/>
    <m/>
    <s v=""/>
    <s v="2022/11税e贷（授信备案）"/>
    <s v="国担非专项业务"/>
    <m/>
    <s v="国担非专项业务"/>
    <m/>
    <s v="2022-12-27 11:04:02"/>
    <s v="2022-12-30 16:49:43"/>
    <s v="2022-12-16 15:06:51"/>
    <s v="许汉威"/>
    <m/>
    <s v="省再担合规性审查通过"/>
    <s v="国担合规性审查通过"/>
    <m/>
    <n v="21.5"/>
    <n v="21.5"/>
    <n v="731"/>
    <n v="0"/>
    <n v="0"/>
    <n v="2E-3"/>
    <n v="430"/>
    <n v="430"/>
    <m/>
  </r>
  <r>
    <s v="4301122111400042"/>
    <s v="国担非专项业务"/>
    <s v="新增"/>
    <x v="7"/>
    <m/>
    <s v="湖南省融资再担保有限公司"/>
    <s v="湖南省新辉煌生鲜配送有限公司"/>
    <s v="企业"/>
    <s v="统一社会信用代码"/>
    <s v="91430102329465751P"/>
    <s v="张敏"/>
    <s v="18569402200"/>
    <m/>
    <m/>
    <s v="私人控股"/>
    <s v="否"/>
    <s v="湖南省/长沙市/长沙县"/>
    <s v="肉制品及副产品加工"/>
    <s v="工业"/>
    <n v="4018"/>
    <n v="6891"/>
    <n v="30"/>
    <n v="11.034515000000001"/>
    <s v="小型企业"/>
    <s v="小微企业"/>
    <m/>
    <s v="张敏"/>
    <s v="居民身份证"/>
    <s v="430102198509125522"/>
    <s v="长沙银行东城支行"/>
    <n v="200"/>
    <s v="流动资金贷款"/>
    <n v="6.95"/>
    <s v="人民币"/>
    <s v="否"/>
    <s v="2022-11-14 00:00:00"/>
    <s v="2025-11-14 00:00:00"/>
    <m/>
    <s v="C20221110155052001E"/>
    <m/>
    <s v="C20221110155052001A"/>
    <s v="C20221110155052001B"/>
    <n v="1"/>
    <m/>
    <s v="自然人保证"/>
    <n v="20"/>
    <n v="40"/>
    <n v="0"/>
    <n v="20"/>
    <n v="20"/>
    <n v="0"/>
    <m/>
    <s v=""/>
    <s v="2022/11税e贷（授信备案）"/>
    <s v="国担非专项业务"/>
    <m/>
    <s v="国担非专项业务"/>
    <m/>
    <s v="2022-12-27 11:04:02"/>
    <s v="2022-12-30 16:49:43"/>
    <s v="2022-12-16 15:06:51"/>
    <s v="许汉威"/>
    <m/>
    <s v="省再担合规性审查通过"/>
    <s v="国担合规性审查通过"/>
    <m/>
    <n v="200"/>
    <n v="200"/>
    <n v="1096"/>
    <n v="0"/>
    <n v="0"/>
    <n v="2E-3"/>
    <n v="4000"/>
    <n v="4000"/>
    <m/>
  </r>
  <r>
    <s v="4301122111700049"/>
    <s v="国担非专项业务"/>
    <s v="新增"/>
    <x v="7"/>
    <m/>
    <s v="湖南省融资再担保有限公司"/>
    <s v="湖南平鑫建设工程有限公司"/>
    <s v="企业"/>
    <s v="统一社会信用代码"/>
    <s v="91430112MA4P8P5191"/>
    <s v="程华"/>
    <s v="18973126128"/>
    <m/>
    <m/>
    <s v="私人控股"/>
    <s v="否"/>
    <s v="湖南省/长沙市/望城区"/>
    <s v="公路工程建筑"/>
    <s v="建筑业"/>
    <n v="543"/>
    <n v="338"/>
    <n v="25"/>
    <n v="13.936199999999999"/>
    <s v="小型企业"/>
    <s v="小微企业"/>
    <m/>
    <s v="程华"/>
    <s v="居民身份证"/>
    <s v="43012219810223241X"/>
    <s v="长沙银行丁字湾支行"/>
    <n v="39.4"/>
    <s v="流动资金贷款"/>
    <n v="6.5"/>
    <s v="人民币"/>
    <s v="否"/>
    <s v="2022-11-17 00:00:00"/>
    <s v="2024-11-17 00:00:00"/>
    <m/>
    <s v="C20221120354052001E"/>
    <m/>
    <s v="C20221120354052001A"/>
    <s v="C2022112035405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39.4"/>
    <n v="39.4"/>
    <n v="731"/>
    <n v="0"/>
    <n v="0"/>
    <n v="2E-3"/>
    <n v="788"/>
    <n v="788"/>
    <m/>
  </r>
  <r>
    <s v="4301122111600036"/>
    <s v="国担非专项业务"/>
    <s v="新增"/>
    <x v="7"/>
    <m/>
    <s v="湖南省融资再担保有限公司"/>
    <s v="湖南昇隆道路工程有限公司"/>
    <s v="企业"/>
    <s v="统一社会信用代码"/>
    <s v="91430105MA4PLPCR74"/>
    <s v="周娣婷"/>
    <s v="13007408888"/>
    <m/>
    <m/>
    <s v="私人控股"/>
    <s v="否"/>
    <s v="湖南省/长沙市/开福区"/>
    <s v="城市轨道交通工程建筑"/>
    <s v="建筑业"/>
    <n v="200"/>
    <n v="460"/>
    <n v="40"/>
    <n v="3.0281899999999999"/>
    <s v="微型企业"/>
    <s v="小微企业"/>
    <m/>
    <s v="周娣婷"/>
    <s v="居民身份证"/>
    <s v="43072219851106304X"/>
    <s v="长沙银行雷锋支行"/>
    <n v="20.100000000000001"/>
    <s v="流动资金贷款"/>
    <n v="4.7"/>
    <s v="人民币"/>
    <s v="否"/>
    <s v="2022-11-16 00:00:00"/>
    <s v="2024-11-16 00:00:00"/>
    <m/>
    <s v="C20221020526002001E"/>
    <m/>
    <s v="C20221020526002001A"/>
    <s v="C2022102052600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20.100000000000001"/>
    <n v="20.100000000000001"/>
    <n v="731"/>
    <n v="0"/>
    <n v="0"/>
    <n v="2E-3"/>
    <n v="402"/>
    <n v="402"/>
    <m/>
  </r>
  <r>
    <s v="4301122111500057"/>
    <s v="国担非专项业务"/>
    <s v="新增"/>
    <x v="7"/>
    <m/>
    <s v="湖南省融资再担保有限公司"/>
    <s v="新化县鑫盛建筑劳务工程有限公司"/>
    <s v="企业"/>
    <s v="统一社会信用代码"/>
    <s v="91431322MA4LXCA0XU"/>
    <s v="刘晓雄"/>
    <s v="18507386888"/>
    <m/>
    <m/>
    <s v="私人控股"/>
    <s v="否"/>
    <s v="湖南省/娄底市/新化县"/>
    <s v="铁路工程建筑"/>
    <s v="建筑业"/>
    <n v="749"/>
    <n v="925"/>
    <n v="6"/>
    <n v="55.498800000000003"/>
    <s v="小型企业"/>
    <s v="小微企业"/>
    <m/>
    <s v="刘晓雄"/>
    <s v="居民身份证"/>
    <s v="432524197001160017"/>
    <s v="长沙银行新化支行"/>
    <n v="41.8"/>
    <s v="流动资金贷款"/>
    <n v="6.5"/>
    <s v="人民币"/>
    <s v="否"/>
    <s v="2022-11-15 00:00:00"/>
    <s v="2024-11-15 00:00:00"/>
    <m/>
    <s v="C20221120362912001E"/>
    <m/>
    <s v="C20221120362912001A"/>
    <s v="C2022112036291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41.8"/>
    <n v="41.8"/>
    <n v="731"/>
    <n v="0"/>
    <n v="0"/>
    <n v="2E-3"/>
    <n v="836"/>
    <n v="836"/>
    <m/>
  </r>
  <r>
    <s v="4301122111400043"/>
    <s v="国担非专项业务"/>
    <s v="新增"/>
    <x v="7"/>
    <m/>
    <s v="湖南省融资再担保有限公司"/>
    <s v="湘潭阳禹物资贸易有限公司"/>
    <s v="企业"/>
    <s v="统一社会信用代码"/>
    <s v="91430302MA4R2W015X"/>
    <s v="杨艳"/>
    <s v="18673220335"/>
    <m/>
    <m/>
    <s v="私人控股"/>
    <s v="否"/>
    <s v="湖南省/湘潭市/雨湖区"/>
    <s v="再生物资回收与批发"/>
    <s v="批发业"/>
    <n v="60.53"/>
    <n v="300.06"/>
    <n v="5"/>
    <n v="7.1970789999999996"/>
    <s v="微型企业"/>
    <s v="小微企业"/>
    <m/>
    <s v="杨艳"/>
    <s v="居民身份证"/>
    <s v="430302197701061289"/>
    <s v="长沙银行雨湖支行"/>
    <n v="48.5"/>
    <s v="流动资金贷款"/>
    <n v="6.95"/>
    <s v="人民币"/>
    <s v="否"/>
    <s v="2022-11-14 00:00:00"/>
    <s v="2024-11-14 00:00:00"/>
    <m/>
    <s v="C20221020897432001E"/>
    <m/>
    <s v="C20221020897432001A"/>
    <s v="C2022102089743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48.5"/>
    <n v="48.5"/>
    <n v="731"/>
    <n v="0"/>
    <n v="0"/>
    <n v="2E-3"/>
    <n v="970"/>
    <n v="970"/>
    <m/>
  </r>
  <r>
    <s v="4301122111400044"/>
    <s v="国担非专项业务"/>
    <s v="新增"/>
    <x v="7"/>
    <m/>
    <s v="湖南省融资再担保有限公司"/>
    <s v="郴州速友贸易有限公司"/>
    <s v="企业"/>
    <s v="统一社会信用代码"/>
    <s v="91431000MA4L5XBP5L"/>
    <s v="谭礼飞"/>
    <s v="18073519291"/>
    <m/>
    <m/>
    <s v="私人控股"/>
    <s v="否"/>
    <s v="湖南省/郴州市/北湖区"/>
    <s v="汽车及零配件批发"/>
    <s v="批发业"/>
    <n v="65"/>
    <n v="332"/>
    <n v="12"/>
    <n v="7.8005529999999998"/>
    <s v="微型企业"/>
    <s v="小微企业"/>
    <m/>
    <s v="谭礼飞"/>
    <s v="居民身份证"/>
    <s v="431022198611034636"/>
    <s v="长沙银行郴州友阿支行"/>
    <n v="16"/>
    <s v="流动资金贷款"/>
    <n v="6.5"/>
    <s v="人民币"/>
    <s v="否"/>
    <s v="2022-11-14 00:00:00"/>
    <s v="2024-11-14 00:00:00"/>
    <m/>
    <s v="C20221120206262001E"/>
    <m/>
    <s v="C20221120206262001A"/>
    <s v="C2022112020626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16"/>
    <n v="16"/>
    <n v="731"/>
    <n v="0"/>
    <n v="0"/>
    <n v="2E-3"/>
    <n v="320"/>
    <n v="320"/>
    <m/>
  </r>
  <r>
    <s v="4301122110700029"/>
    <s v="国担非专项业务"/>
    <s v="新增"/>
    <x v="7"/>
    <m/>
    <s v="湖南省融资再担保有限公司"/>
    <s v="长沙同峰机电设备有限公司"/>
    <s v="企业"/>
    <s v="统一社会信用代码"/>
    <s v="914301210998650038"/>
    <s v="胡秀芬"/>
    <s v="18942527888"/>
    <m/>
    <m/>
    <s v="私人控股"/>
    <s v="否"/>
    <s v="湖南省/长沙市/长沙县"/>
    <s v="家用空气调节器制造"/>
    <s v="工业"/>
    <n v="160"/>
    <n v="448"/>
    <n v="10"/>
    <n v="5.5452000000000004"/>
    <s v="微型企业"/>
    <s v="小微企业"/>
    <s v="6.3.1"/>
    <s v="胡秀芬"/>
    <s v="居民身份证"/>
    <s v="330321197711038424"/>
    <s v="长沙银行高铁新城支行"/>
    <n v="24"/>
    <s v="流动资金贷款"/>
    <n v="5.7"/>
    <s v="人民币"/>
    <s v="否"/>
    <s v="2022-11-07 00:00:00"/>
    <s v="2025-11-07 00:00:00"/>
    <m/>
    <s v="C20221020901152001E"/>
    <m/>
    <s v="C20221020901152001A"/>
    <s v="C2022102090115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24"/>
    <n v="24"/>
    <n v="1096"/>
    <n v="0"/>
    <n v="0"/>
    <n v="2E-3"/>
    <n v="480"/>
    <n v="480"/>
    <m/>
  </r>
  <r>
    <s v="4301122111100066"/>
    <s v="国担非专项业务"/>
    <s v="新增"/>
    <x v="7"/>
    <m/>
    <s v="湖南省融资再担保有限公司"/>
    <s v="湖南云海瑞供应链管理有限公司"/>
    <s v="企业"/>
    <s v="统一社会信用代码"/>
    <s v="91430103MA4RBX9D25"/>
    <s v="段莉"/>
    <s v="13787147733"/>
    <m/>
    <m/>
    <s v="私人控股"/>
    <s v="否"/>
    <s v="湖南省/长沙市/天心区"/>
    <s v="其他未列明商务服务业"/>
    <s v="租赁和商务服务业"/>
    <n v="400"/>
    <n v="1500"/>
    <n v="2"/>
    <n v="1.809188"/>
    <s v="微型企业"/>
    <s v="小微企业"/>
    <m/>
    <s v="段莉"/>
    <s v="居民身份证"/>
    <s v="511024198403176720"/>
    <s v="长沙银行金城支行"/>
    <n v="50"/>
    <s v="流动资金贷款"/>
    <n v="5.2"/>
    <s v="人民币"/>
    <s v="否"/>
    <s v="2022-11-11 00:00:00"/>
    <s v="2024-11-11 00:00:00"/>
    <m/>
    <s v="C20221120235212001E"/>
    <m/>
    <s v="C20221120235212001A"/>
    <s v="C2022112023521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50"/>
    <n v="50"/>
    <n v="731"/>
    <n v="0"/>
    <n v="0"/>
    <n v="2E-3"/>
    <n v="1000"/>
    <n v="1000"/>
    <m/>
  </r>
  <r>
    <s v="4301122111100067"/>
    <s v="国担非专项业务"/>
    <s v="新增"/>
    <x v="7"/>
    <m/>
    <s v="湖南省融资再担保有限公司"/>
    <s v="湖南研井新材料有限公司"/>
    <s v="企业"/>
    <s v="统一社会信用代码"/>
    <s v="91430111MA4QKAK95P"/>
    <s v="成源"/>
    <s v="15974160077"/>
    <m/>
    <m/>
    <s v="私人控股"/>
    <s v="否"/>
    <s v="湖南省/长沙市/雨花区"/>
    <s v="建材批发"/>
    <s v="批发业"/>
    <n v="61.04"/>
    <n v="79.62"/>
    <n v="4"/>
    <n v="0.32997300000000002"/>
    <s v="微型企业"/>
    <s v="小微企业"/>
    <m/>
    <s v="成源"/>
    <s v="居民身份证"/>
    <s v="430102197804304318"/>
    <s v="长沙银行东塘支行"/>
    <n v="16"/>
    <s v="流动资金贷款"/>
    <n v="6.5"/>
    <s v="人民币"/>
    <s v="否"/>
    <s v="2022-11-11 00:00:00"/>
    <s v="2024-11-11 00:00:00"/>
    <m/>
    <s v="C20221110026302001E"/>
    <m/>
    <s v="C20221110026302001A"/>
    <s v="C2022111002630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16"/>
    <n v="16"/>
    <n v="731"/>
    <n v="0"/>
    <n v="0"/>
    <n v="2E-3"/>
    <n v="320"/>
    <n v="320"/>
    <m/>
  </r>
  <r>
    <s v="4301122111000054"/>
    <s v="国担非专项业务"/>
    <s v="新增"/>
    <x v="7"/>
    <m/>
    <s v="湖南省融资再担保有限公司"/>
    <s v="湖南悦道文化传播有限公司"/>
    <s v="企业"/>
    <s v="统一社会信用代码"/>
    <s v="91430104083599951U"/>
    <s v="张玲琳"/>
    <s v="18932414808"/>
    <m/>
    <m/>
    <s v="私人控股"/>
    <s v="否"/>
    <s v="湖南省/长沙市/雨花区"/>
    <s v="其他组织管理服务"/>
    <s v="租赁和商务服务业"/>
    <n v="100"/>
    <n v="200"/>
    <n v="25"/>
    <n v="11.288600000000001"/>
    <s v="小型企业"/>
    <s v="小微企业"/>
    <m/>
    <s v="张玲琳"/>
    <s v="居民身份证"/>
    <s v="132521198011215127"/>
    <s v="长沙银行永州经开区支行"/>
    <n v="48.8"/>
    <s v="流动资金贷款"/>
    <n v="6.5"/>
    <s v="人民币"/>
    <s v="否"/>
    <s v="2022-11-10 00:00:00"/>
    <s v="2024-11-10 00:00:00"/>
    <m/>
    <s v="C20221020458402001E"/>
    <m/>
    <s v="C20221020458402001A"/>
    <s v="C2022102045840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48.8"/>
    <n v="48.8"/>
    <n v="731"/>
    <n v="0"/>
    <n v="0"/>
    <n v="2E-3"/>
    <n v="976"/>
    <n v="976"/>
    <m/>
  </r>
  <r>
    <s v="4301122111000055"/>
    <s v="国担非专项业务"/>
    <s v="新增"/>
    <x v="7"/>
    <m/>
    <s v="湖南省融资再担保有限公司"/>
    <s v="张家界荣创建材贸易有限公司"/>
    <s v="企业"/>
    <s v="统一社会信用代码"/>
    <s v="91430802MA4QC2B41U"/>
    <s v="屈祖清"/>
    <s v="15348496789"/>
    <m/>
    <m/>
    <s v="私人控股"/>
    <s v="否"/>
    <s v="湖南省/张家界市/永定区"/>
    <s v="建材批发"/>
    <s v="批发业"/>
    <n v="623.16999999999996"/>
    <n v="601.6"/>
    <n v="8"/>
    <n v="0.97928800000000005"/>
    <s v="微型企业"/>
    <s v="小微企业"/>
    <m/>
    <s v="屈祖清"/>
    <s v="居民身份证"/>
    <s v="430781198907026042"/>
    <s v="长沙银行张家界分行"/>
    <n v="20"/>
    <s v="流动资金贷款"/>
    <n v="5.7"/>
    <s v="人民币"/>
    <s v="否"/>
    <s v="2022-11-10 00:00:00"/>
    <s v="2024-11-10 00:00:00"/>
    <m/>
    <s v="C20221110005152001E"/>
    <m/>
    <s v="C20221110005152001A"/>
    <s v="C2022111000515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20"/>
    <n v="20"/>
    <n v="731"/>
    <n v="0"/>
    <n v="0"/>
    <n v="2E-3"/>
    <n v="400"/>
    <n v="400"/>
    <m/>
  </r>
  <r>
    <s v="4301122111000056"/>
    <s v="国担非专项业务"/>
    <s v="新增"/>
    <x v="7"/>
    <m/>
    <s v="湖南省融资再担保有限公司"/>
    <s v="长沙市源本信息科技有限公司"/>
    <s v="企业"/>
    <s v="统一社会信用代码"/>
    <s v="914301003293303718"/>
    <s v="李焓丹"/>
    <s v="13828760630"/>
    <m/>
    <m/>
    <s v="私人控股"/>
    <s v="否"/>
    <s v="湖南省/长沙市/岳麓区"/>
    <s v="应用软件开发"/>
    <s v="软件和信息技术服务业"/>
    <n v="1441"/>
    <n v="1618"/>
    <n v="15"/>
    <n v="6.5039030000000002"/>
    <s v="小型企业"/>
    <s v="小微企业"/>
    <s v="1.3.1"/>
    <s v="李焓丹"/>
    <s v="居民身份证"/>
    <s v="430502197908161018"/>
    <s v="长沙银行高新支行"/>
    <n v="98.7"/>
    <s v="流动资金贷款"/>
    <n v="5"/>
    <s v="人民币"/>
    <s v="否"/>
    <s v="2022-11-10 00:00:00"/>
    <s v="2024-11-10 00:00:00"/>
    <m/>
    <s v="C20221020886042001E"/>
    <m/>
    <s v="C20221020886042001A"/>
    <s v="C20221020886042001B"/>
    <n v="1"/>
    <m/>
    <s v="自然人保证"/>
    <n v="20"/>
    <n v="40"/>
    <n v="0"/>
    <n v="20"/>
    <n v="20"/>
    <n v="0"/>
    <m/>
    <s v="高新企业"/>
    <s v="三高四新，2022/11税e贷（授信备案）"/>
    <s v="国担非专项业务"/>
    <m/>
    <s v="国担非专项业务"/>
    <m/>
    <s v="2022-12-27 11:04:02"/>
    <s v="2022-12-30 16:49:43"/>
    <s v="2022-12-16 15:06:52"/>
    <s v="许汉威"/>
    <m/>
    <s v="省再担合规性审查通过"/>
    <s v="国担合规性审查通过"/>
    <m/>
    <n v="98.7"/>
    <n v="98.7"/>
    <n v="731"/>
    <n v="0"/>
    <n v="0"/>
    <n v="2E-3"/>
    <n v="1974"/>
    <n v="1974"/>
    <m/>
  </r>
  <r>
    <s v="4301122110900061"/>
    <s v="国担非专项业务"/>
    <s v="新增"/>
    <x v="7"/>
    <m/>
    <s v="湖南省融资再担保有限公司"/>
    <s v="湖南崇宏建筑劳务有限公司"/>
    <s v="企业"/>
    <s v="统一社会信用代码"/>
    <s v="91430121MA4QFCGT1T"/>
    <s v="毛志鹏"/>
    <s v="15802639897"/>
    <m/>
    <m/>
    <s v="私人控股"/>
    <s v="否"/>
    <s v="湖南省/长沙市/长沙县"/>
    <s v="住宅装饰和装修"/>
    <s v="建筑业"/>
    <n v="2298"/>
    <n v="6052"/>
    <n v="100"/>
    <n v="237.977407"/>
    <s v="小型企业"/>
    <s v="小微企业"/>
    <m/>
    <s v="毛志鹏"/>
    <s v="居民身份证"/>
    <s v="430121198907250416"/>
    <s v="长沙银行东城支行"/>
    <n v="160"/>
    <s v="流动资金贷款"/>
    <n v="6.45"/>
    <s v="人民币"/>
    <s v="否"/>
    <s v="2022-11-09 00:00:00"/>
    <s v="2024-11-09 00:00:00"/>
    <m/>
    <s v="C20221020754832001E"/>
    <m/>
    <s v="C20221020754832001A"/>
    <s v="C2022102075483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160"/>
    <n v="160"/>
    <n v="731"/>
    <n v="0"/>
    <n v="0"/>
    <n v="2E-3"/>
    <n v="3200"/>
    <n v="3200"/>
    <m/>
  </r>
  <r>
    <s v="4301122110900062"/>
    <s v="国担非专项业务"/>
    <s v="新增"/>
    <x v="7"/>
    <m/>
    <s v="湖南省融资再担保有限公司"/>
    <s v="湖南高德塑业有限公司"/>
    <s v="企业"/>
    <s v="统一社会信用代码"/>
    <s v="91430111MA4QPU9E87"/>
    <s v="易九高"/>
    <s v="18507378999"/>
    <m/>
    <m/>
    <s v="私人控股"/>
    <s v="否"/>
    <s v="湖南省/长沙市/雨花区"/>
    <s v="其他未列明批发业"/>
    <s v="批发业"/>
    <n v="300"/>
    <n v="500"/>
    <n v="3"/>
    <n v="15.419152"/>
    <s v="微型企业"/>
    <s v="小微企业"/>
    <m/>
    <s v="易九高"/>
    <s v="居民身份证"/>
    <s v="430922198009085834"/>
    <s v="长沙银行朝阳支行"/>
    <n v="41.2"/>
    <s v="流动资金贷款"/>
    <n v="5"/>
    <s v="人民币"/>
    <s v="否"/>
    <s v="2022-11-09 00:00:00"/>
    <s v="2024-11-09 00:00:00"/>
    <m/>
    <s v="C20221010466862001E"/>
    <m/>
    <s v="C20221010466862001A"/>
    <s v="C2022101046686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41.2"/>
    <n v="41.2"/>
    <n v="731"/>
    <n v="0"/>
    <n v="0"/>
    <n v="2E-3"/>
    <n v="824"/>
    <n v="824"/>
    <m/>
  </r>
  <r>
    <s v="4301122110900063"/>
    <s v="国担非专项业务"/>
    <s v="新增"/>
    <x v="7"/>
    <m/>
    <s v="湖南省融资再担保有限公司"/>
    <s v="湖南马小易建材商贸有限公司"/>
    <s v="企业"/>
    <s v="统一社会信用代码"/>
    <s v="91430105MA4M7YA84N"/>
    <s v="马保贞"/>
    <s v="13787142122"/>
    <m/>
    <m/>
    <s v="私人控股"/>
    <s v="否"/>
    <s v="湖南省/长沙市/开福区"/>
    <s v="其他室内装饰材料零售"/>
    <s v="零售业"/>
    <n v="33"/>
    <n v="30"/>
    <n v="6"/>
    <n v="1.2823709999999999"/>
    <s v="微型企业"/>
    <s v="小微企业"/>
    <m/>
    <s v="马保贞"/>
    <s v="居民身份证"/>
    <s v="370126198006067118"/>
    <s v="长沙银行华联支行"/>
    <n v="7.2"/>
    <s v="流动资金贷款"/>
    <n v="6"/>
    <s v="人民币"/>
    <s v="否"/>
    <s v="2022-11-09 00:00:00"/>
    <s v="2024-11-09 00:00:00"/>
    <m/>
    <s v="C20221020884132001E"/>
    <m/>
    <s v="C20221020884132001A"/>
    <s v="C2022102088413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7.2"/>
    <n v="7.2"/>
    <n v="731"/>
    <n v="0"/>
    <n v="0"/>
    <n v="2E-3"/>
    <n v="144"/>
    <n v="144"/>
    <m/>
  </r>
  <r>
    <s v="4301122110800061"/>
    <s v="国担非专项业务"/>
    <s v="新增"/>
    <x v="7"/>
    <m/>
    <s v="湖南省融资再担保有限公司"/>
    <s v="湖南新柯力建材有限公司"/>
    <s v="企业"/>
    <s v="统一社会信用代码"/>
    <s v="91430102MA4M1U669X"/>
    <s v="曾霞"/>
    <s v="15973184296"/>
    <m/>
    <m/>
    <s v="私人控股"/>
    <s v="否"/>
    <s v="湖南省/长沙市/芙蓉区"/>
    <s v="卫生洁具零售"/>
    <s v="零售业"/>
    <n v="320"/>
    <n v="235"/>
    <n v="10"/>
    <n v="2.8913530000000001"/>
    <s v="小型企业"/>
    <s v="小微企业"/>
    <m/>
    <s v="曾霞"/>
    <s v="居民身份证"/>
    <s v="430903198708302448"/>
    <s v="长沙银行德宇支行"/>
    <n v="31.5"/>
    <s v="流动资金贷款"/>
    <n v="9"/>
    <s v="人民币"/>
    <s v="否"/>
    <s v="2022-11-08 00:00:00"/>
    <s v="2024-11-08 00:00:00"/>
    <m/>
    <s v="C20221020755582001E"/>
    <m/>
    <s v="C20221020755582001A"/>
    <s v="C2022102075558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31.5"/>
    <n v="31.5"/>
    <n v="731"/>
    <n v="0"/>
    <n v="0"/>
    <n v="2E-3"/>
    <n v="630"/>
    <n v="630"/>
    <m/>
  </r>
  <r>
    <s v="4301122110800062"/>
    <s v="国担非专项业务"/>
    <s v="新增"/>
    <x v="7"/>
    <m/>
    <s v="湖南省融资再担保有限公司"/>
    <s v="湖南融富电气有限公司"/>
    <s v="企业"/>
    <s v="统一社会信用代码"/>
    <s v="91430102MA4L68KF8Q"/>
    <s v="符先胜"/>
    <s v="17788934432"/>
    <m/>
    <m/>
    <s v="私人控股"/>
    <s v="否"/>
    <s v="湖南省/长沙市/芙蓉区"/>
    <s v="五金零售"/>
    <s v="零售业"/>
    <n v="400"/>
    <n v="200"/>
    <n v="15"/>
    <n v="2.2387999999999999"/>
    <s v="小型企业"/>
    <s v="小微企业"/>
    <m/>
    <s v="符先胜"/>
    <s v="居民身份证"/>
    <s v="430922198805262870"/>
    <s v="长沙银行华信支行"/>
    <n v="16.5"/>
    <s v="流动资金贷款"/>
    <n v="6.45"/>
    <s v="人民币"/>
    <s v="否"/>
    <s v="2022-11-08 00:00:00"/>
    <s v="2024-11-08 00:00:00"/>
    <m/>
    <s v="C20221010487842001E"/>
    <m/>
    <s v="C20221010487842001A"/>
    <s v="C2022101048784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16.5"/>
    <n v="16.5"/>
    <n v="731"/>
    <n v="0"/>
    <n v="0"/>
    <n v="2E-3"/>
    <n v="330"/>
    <n v="330"/>
    <m/>
  </r>
  <r>
    <s v="4301122110700030"/>
    <s v="国担非专项业务"/>
    <s v="新增"/>
    <x v="7"/>
    <m/>
    <s v="湖南省融资再担保有限公司"/>
    <s v="湖南东桩设备租赁有限公司"/>
    <s v="企业"/>
    <s v="统一社会信用代码"/>
    <s v="91430104MA4PU8CP31"/>
    <s v="张灿东"/>
    <s v="13875898598"/>
    <m/>
    <m/>
    <s v="私人控股"/>
    <s v="否"/>
    <s v="湖南省/长沙市/岳麓区"/>
    <s v="其他机械与设备经营租赁"/>
    <s v="租赁和商务服务业"/>
    <n v="199"/>
    <n v="387"/>
    <n v="3"/>
    <n v="3.2554370000000001"/>
    <s v="微型企业"/>
    <s v="小微企业"/>
    <m/>
    <s v="张灿东"/>
    <s v="居民身份证"/>
    <s v="342122196810040276"/>
    <s v="长沙银行湘府路支行"/>
    <n v="43.8"/>
    <s v="流动资金贷款"/>
    <n v="6.5"/>
    <s v="人民币"/>
    <s v="否"/>
    <s v="2022-11-07 00:00:00"/>
    <s v="2024-11-07 00:00:00"/>
    <m/>
    <s v="C20221110061582001E"/>
    <m/>
    <s v="C20221110061582001A"/>
    <s v="C2022111006158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43.8"/>
    <n v="43.8"/>
    <n v="731"/>
    <n v="0"/>
    <n v="0"/>
    <n v="2E-3"/>
    <n v="876"/>
    <n v="876"/>
    <m/>
  </r>
  <r>
    <s v="4301122110400027"/>
    <s v="国担非专项业务"/>
    <s v="新增"/>
    <x v="7"/>
    <m/>
    <s v="湖南省融资再担保有限公司"/>
    <s v="湖南新式节能环保科技有限公司"/>
    <s v="企业"/>
    <s v="统一社会信用代码"/>
    <s v="91430100MA4RCMBM4H"/>
    <s v="邓赋萍"/>
    <s v="18229791166"/>
    <m/>
    <m/>
    <s v="私人控股"/>
    <s v="否"/>
    <s v="湖南省/长沙市/雨花区"/>
    <s v="工程和技术研究和试验发展"/>
    <s v="其他未列明行业"/>
    <n v="355"/>
    <n v="912"/>
    <n v="5"/>
    <n v="24.939919"/>
    <s v="微型企业"/>
    <s v="小微企业"/>
    <s v="2.5.5"/>
    <s v="邓赋萍"/>
    <s v="居民身份证"/>
    <s v="432522197308168264"/>
    <s v="长沙银行先导区支行"/>
    <n v="28.6"/>
    <s v="流动资金贷款"/>
    <n v="6.5"/>
    <s v="人民币"/>
    <s v="否"/>
    <s v="2022-11-04 00:00:00"/>
    <s v="2024-11-04 00:00:00"/>
    <m/>
    <s v="C20221010573482001E"/>
    <m/>
    <s v="C20221010573482001A"/>
    <s v="C20221010573482001B"/>
    <n v="1"/>
    <m/>
    <s v="自然人保证"/>
    <n v="20"/>
    <n v="40"/>
    <n v="0"/>
    <n v="20"/>
    <n v="20"/>
    <n v="0"/>
    <m/>
    <s v=""/>
    <s v="三高四新，2022/11税e贷（授信备案）"/>
    <s v="国担非专项业务"/>
    <m/>
    <s v="国担非专项业务"/>
    <m/>
    <s v="2022-12-27 11:04:02"/>
    <s v="2022-12-30 16:49:43"/>
    <s v="2022-12-16 15:06:52"/>
    <s v="许汉威"/>
    <m/>
    <s v="省再担合规性审查通过"/>
    <s v="国担合规性审查通过"/>
    <m/>
    <n v="28.6"/>
    <n v="28.6"/>
    <n v="731"/>
    <n v="0"/>
    <n v="0"/>
    <n v="2E-3"/>
    <n v="572"/>
    <n v="572"/>
    <m/>
  </r>
  <r>
    <s v="4301122110400028"/>
    <s v="国担非专项业务"/>
    <s v="新增"/>
    <x v="7"/>
    <m/>
    <s v="湖南省融资再担保有限公司"/>
    <s v="长沙米德电子科技有限公司"/>
    <s v="企业"/>
    <s v="统一社会信用代码"/>
    <s v="914301046663334425"/>
    <s v="童雪林"/>
    <s v="18874884699"/>
    <m/>
    <m/>
    <s v="私人控股"/>
    <s v="否"/>
    <s v="湖南省/长沙市/芙蓉区"/>
    <s v="信息技术咨询服务"/>
    <s v="软件和信息技术服务业"/>
    <n v="262"/>
    <n v="219"/>
    <n v="1"/>
    <n v="31.144818000000001"/>
    <s v="微型企业"/>
    <s v="小微企业"/>
    <s v="1.3.4"/>
    <s v="童雪林"/>
    <s v="居民身份证"/>
    <s v="432503198406275739"/>
    <s v="长沙银行含浦支行"/>
    <n v="23"/>
    <s v="流动资金贷款"/>
    <n v="5"/>
    <s v="人民币"/>
    <s v="否"/>
    <s v="2022-11-04 00:00:00"/>
    <s v="2024-11-04 00:00:00"/>
    <m/>
    <s v="C20221020718992001E"/>
    <m/>
    <s v="C20221020718992001A"/>
    <s v="C20221020718992001B"/>
    <n v="1"/>
    <m/>
    <s v="自然人保证"/>
    <n v="20"/>
    <n v="40"/>
    <n v="0"/>
    <n v="20"/>
    <n v="20"/>
    <n v="0"/>
    <m/>
    <s v=""/>
    <s v="三高四新，2022/11税e贷（授信备案）"/>
    <s v="国担非专项业务"/>
    <m/>
    <s v="国担非专项业务"/>
    <m/>
    <s v="2022-12-27 11:04:02"/>
    <s v="2022-12-30 16:49:43"/>
    <s v="2022-12-16 15:06:52"/>
    <s v="许汉威"/>
    <m/>
    <s v="省再担合规性审查通过"/>
    <s v="国担合规性审查通过"/>
    <m/>
    <n v="23"/>
    <n v="23"/>
    <n v="731"/>
    <n v="0"/>
    <n v="0"/>
    <n v="2E-3"/>
    <n v="460"/>
    <n v="460"/>
    <m/>
  </r>
  <r>
    <s v="4301122110400029"/>
    <s v="国担非专项业务"/>
    <s v="新增"/>
    <x v="7"/>
    <m/>
    <s v="湖南省融资再担保有限公司"/>
    <s v="湖南卓驰工程设备租赁有限公司"/>
    <s v="企业"/>
    <s v="统一社会信用代码"/>
    <s v="91430121MA4QHLQG4G"/>
    <s v="李衡"/>
    <s v="13618486668"/>
    <m/>
    <m/>
    <s v="私人控股"/>
    <s v="否"/>
    <s v="湖南省/长沙市/长沙县"/>
    <s v="其他机械与设备经营租赁"/>
    <s v="租赁和商务服务业"/>
    <n v="349"/>
    <n v="222"/>
    <n v="15"/>
    <n v="6.479978"/>
    <s v="小型企业"/>
    <s v="小微企业"/>
    <m/>
    <s v="李衡"/>
    <s v="居民身份证"/>
    <s v="430424198105260327"/>
    <s v="长沙银行滨湖支行"/>
    <n v="31.4"/>
    <s v="流动资金贷款"/>
    <n v="6.95"/>
    <s v="人民币"/>
    <s v="否"/>
    <s v="2022-11-04 00:00:00"/>
    <s v="2024-11-04 00:00:00"/>
    <m/>
    <s v="C20221010430922001E"/>
    <m/>
    <s v="C20221010430922001A"/>
    <s v="C2022101043092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31.4"/>
    <n v="31.4"/>
    <n v="731"/>
    <n v="0"/>
    <n v="0"/>
    <n v="2E-3"/>
    <n v="628"/>
    <n v="628"/>
    <m/>
  </r>
  <r>
    <s v="4301122110300027"/>
    <s v="国担非专项业务"/>
    <s v="新增"/>
    <x v="7"/>
    <m/>
    <s v="湖南省融资再担保有限公司"/>
    <s v="湖南惟于物流有限公司"/>
    <s v="企业"/>
    <s v="统一社会信用代码"/>
    <s v="91430121MA4RRKC31Y"/>
    <s v="李伟"/>
    <s v="18974868585"/>
    <m/>
    <m/>
    <s v="私人控股"/>
    <s v="否"/>
    <s v="湖南省/长沙市/长沙县"/>
    <s v="普通货物道路运输"/>
    <s v="交通运输业"/>
    <n v="500"/>
    <n v="1000"/>
    <n v="10"/>
    <n v="5.4301060000000003"/>
    <s v="微型企业"/>
    <s v="小微企业"/>
    <m/>
    <s v="李伟"/>
    <s v="居民身份证"/>
    <s v="432302197902113331"/>
    <s v="长沙银行榔梨支行"/>
    <n v="28.2"/>
    <s v="流动资金贷款"/>
    <n v="5.7"/>
    <s v="人民币"/>
    <s v="否"/>
    <s v="2022-11-03 00:00:00"/>
    <s v="2024-11-03 00:00:00"/>
    <m/>
    <s v="C20221010615192001E"/>
    <m/>
    <s v="C20221010615192001A"/>
    <s v="C20221010615192001B"/>
    <n v="1"/>
    <m/>
    <s v="自然人保证"/>
    <n v="20"/>
    <n v="40"/>
    <n v="0"/>
    <n v="20"/>
    <n v="20"/>
    <n v="0"/>
    <m/>
    <s v=""/>
    <s v="三高四新，2022/11税e贷（授信备案）"/>
    <s v="国担非专项业务"/>
    <m/>
    <s v="国担非专项业务"/>
    <m/>
    <s v="2022-12-27 11:04:02"/>
    <s v="2022-12-30 16:49:43"/>
    <s v="2022-12-16 15:06:52"/>
    <s v="许汉威"/>
    <m/>
    <s v="省再担合规性审查通过"/>
    <s v="国担合规性审查通过"/>
    <m/>
    <n v="28.2"/>
    <n v="28.2"/>
    <n v="731"/>
    <n v="0"/>
    <n v="0"/>
    <n v="2E-3"/>
    <n v="564"/>
    <n v="564"/>
    <m/>
  </r>
  <r>
    <s v="4301122110300028"/>
    <s v="国担非专项业务"/>
    <s v="新增"/>
    <x v="7"/>
    <m/>
    <s v="湖南省融资再担保有限公司"/>
    <s v="湖南文祥信息科技有限公司"/>
    <s v="企业"/>
    <s v="统一社会信用代码"/>
    <s v="91430103395398964U"/>
    <s v="帅文祥"/>
    <s v="15575844800"/>
    <m/>
    <m/>
    <s v="私人控股"/>
    <s v="否"/>
    <s v="湖南省/长沙市/天心区"/>
    <s v="信息技术咨询服务"/>
    <s v="软件和信息技术服务业"/>
    <n v="46.19"/>
    <n v="134.56"/>
    <n v="30"/>
    <n v="5.2178579999999997"/>
    <s v="小型企业"/>
    <s v="小微企业"/>
    <s v="1.3.4"/>
    <s v="帅文祥"/>
    <s v="居民身份证"/>
    <s v="43028119900705001X"/>
    <s v="长沙银行华龙支行"/>
    <n v="30"/>
    <s v="流动资金贷款"/>
    <n v="6.5"/>
    <s v="人民币"/>
    <s v="否"/>
    <s v="2022-11-03 00:00:00"/>
    <s v="2024-11-03 00:00:00"/>
    <m/>
    <s v="C20221020616992001E"/>
    <m/>
    <s v="C20221020616992001A"/>
    <s v="C20221020616992001B"/>
    <n v="1"/>
    <m/>
    <s v="自然人保证"/>
    <n v="20"/>
    <n v="40"/>
    <n v="0"/>
    <n v="20"/>
    <n v="20"/>
    <n v="0"/>
    <m/>
    <s v=""/>
    <s v="三高四新，2022/11税e贷（授信备案）"/>
    <s v="国担非专项业务"/>
    <m/>
    <s v="国担非专项业务"/>
    <m/>
    <s v="2022-12-27 11:04:02"/>
    <s v="2022-12-30 16:49:43"/>
    <s v="2022-12-16 15:06:52"/>
    <s v="许汉威"/>
    <m/>
    <s v="省再担合规性审查通过"/>
    <s v="国担合规性审查通过"/>
    <m/>
    <n v="30"/>
    <n v="30"/>
    <n v="731"/>
    <n v="0"/>
    <n v="0"/>
    <n v="2E-3"/>
    <n v="600"/>
    <n v="600"/>
    <m/>
  </r>
  <r>
    <s v="4301122110200036"/>
    <s v="国担非专项业务"/>
    <s v="新增"/>
    <x v="7"/>
    <s v=""/>
    <s v="湖南省融资再担保有限公司"/>
    <s v="湖南桔子物流有限公司"/>
    <s v="企业"/>
    <s v="统一社会信用代码"/>
    <s v="9143010207058649XB"/>
    <s v="王攀"/>
    <s v="15580852333"/>
    <m/>
    <m/>
    <s v="私人控股"/>
    <s v="否"/>
    <s v="湖南省/长沙市/芙蓉区"/>
    <s v="其他道路货物运输"/>
    <s v="交通运输业"/>
    <n v="881"/>
    <n v="2554"/>
    <n v="20"/>
    <n v="9.4822059999999997"/>
    <s v="小型企业"/>
    <s v="小微企业"/>
    <s v=""/>
    <s v="王攀"/>
    <s v="居民身份证"/>
    <s v="430426198503278891"/>
    <s v="长沙银行鑫泰支行"/>
    <n v="160"/>
    <s v="流动资金贷款"/>
    <n v="6.95"/>
    <s v="人民币"/>
    <s v="否"/>
    <s v="2022-11-02 00:00:00"/>
    <s v="2024-11-02 00:00:00"/>
    <m/>
    <s v="C20221020830802001E"/>
    <m/>
    <s v="C20221020830802001A"/>
    <s v="C20221020830802001B"/>
    <n v="1"/>
    <m/>
    <s v="自然人保证"/>
    <n v="20"/>
    <n v="40"/>
    <n v="0"/>
    <n v="20"/>
    <n v="20"/>
    <n v="0"/>
    <m/>
    <s v=""/>
    <s v="2022/11税e贷（授信备案）"/>
    <s v="国担非专项业务"/>
    <s v=""/>
    <s v="国担非专项业务"/>
    <m/>
    <s v="2022-12-27 11:04:02"/>
    <s v="2022-12-30 16:49:43"/>
    <s v="2022-12-16 00:00:00"/>
    <s v="许汉威"/>
    <m/>
    <s v="省再担合规性审查通过"/>
    <s v="国担合规性审查通过"/>
    <m/>
    <n v="160"/>
    <n v="160"/>
    <n v="731"/>
    <n v="0"/>
    <n v="0"/>
    <n v="2E-3"/>
    <n v="3200"/>
    <n v="3200"/>
    <m/>
  </r>
  <r>
    <s v="4301122110100064"/>
    <s v="国担非专项业务"/>
    <s v="新增"/>
    <x v="7"/>
    <m/>
    <s v="湖南省融资再担保有限公司"/>
    <s v="湖南恒巨人力资源有限公司"/>
    <s v="企业"/>
    <s v="统一社会信用代码"/>
    <s v="91430121MA4R7R6W0K"/>
    <s v="王灯"/>
    <s v="15973117832"/>
    <m/>
    <m/>
    <s v="私人控股"/>
    <s v="否"/>
    <s v="湖南省/长沙市/长沙县"/>
    <s v="劳务派遣服务"/>
    <s v="租赁和商务服务业"/>
    <n v="200"/>
    <n v="2500"/>
    <n v="28"/>
    <n v="9.7135949999999998"/>
    <s v="小型企业"/>
    <s v="小微企业"/>
    <m/>
    <s v="王灯"/>
    <s v="居民身份证"/>
    <s v="430721198512271610"/>
    <s v="长沙银行星城支行"/>
    <n v="200"/>
    <s v="流动资金贷款"/>
    <n v="6.95"/>
    <s v="人民币"/>
    <s v="否"/>
    <s v="2022-11-01 00:00:00"/>
    <s v="2024-11-01 00:00:00"/>
    <m/>
    <s v="C20221020416572001E"/>
    <m/>
    <s v="C20221020416572001A"/>
    <s v="C2022102041657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200"/>
    <n v="200"/>
    <n v="731"/>
    <n v="0"/>
    <n v="0"/>
    <n v="2E-3"/>
    <n v="4000"/>
    <n v="4000"/>
    <m/>
  </r>
  <r>
    <s v="4301122110100065"/>
    <s v="国担非专项业务"/>
    <s v="新增"/>
    <x v="7"/>
    <m/>
    <s v="湖南省融资再担保有限公司"/>
    <s v="湖南广涵贸易有限公司"/>
    <s v="企业"/>
    <s v="统一社会信用代码"/>
    <s v="91430102MA4RMCMT9G"/>
    <s v="罗艳"/>
    <s v="18008427169"/>
    <m/>
    <m/>
    <s v="私人控股"/>
    <s v="否"/>
    <s v="湖南省/长沙市/芙蓉区"/>
    <s v="五金产品批发"/>
    <s v="批发业"/>
    <n v="335"/>
    <n v="239"/>
    <n v="8"/>
    <n v="2.7356090000000002"/>
    <s v="微型企业"/>
    <s v="小微企业"/>
    <m/>
    <s v="罗艳"/>
    <s v="居民身份证"/>
    <s v="360302198112113024"/>
    <s v="长沙银行华信支行"/>
    <n v="18.8"/>
    <s v="流动资金贷款"/>
    <n v="6"/>
    <s v="人民币"/>
    <s v="否"/>
    <s v="2022-11-01 00:00:00"/>
    <s v="2024-11-01 00:00:00"/>
    <m/>
    <s v="C20221020519592001E"/>
    <m/>
    <s v="C20221020519592001A"/>
    <s v="C2022102051959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18.8"/>
    <n v="18.8"/>
    <n v="731"/>
    <n v="0"/>
    <n v="0"/>
    <n v="2E-3"/>
    <n v="376"/>
    <n v="376"/>
    <m/>
  </r>
  <r>
    <s v="4301122103100203"/>
    <s v="国担非专项业务"/>
    <s v="新增"/>
    <x v="7"/>
    <m/>
    <s v="湖南省融资再担保有限公司"/>
    <s v="湖南坤喆工程科技有限公司"/>
    <s v="企业"/>
    <s v="统一社会信用代码"/>
    <s v="91430111MA4PQP7J75"/>
    <s v="孙辉"/>
    <s v="15084848783"/>
    <m/>
    <m/>
    <s v="私人控股"/>
    <s v="否"/>
    <s v="湖南省/长沙市/天心区"/>
    <s v="建筑工程机械与设备经营租赁"/>
    <s v="租赁和商务服务业"/>
    <n v="525"/>
    <n v="800"/>
    <n v="15"/>
    <n v="5.9077599999999997"/>
    <s v="小型企业"/>
    <s v="小微企业"/>
    <m/>
    <s v="孙辉"/>
    <s v="居民身份证"/>
    <s v="432503199310067016"/>
    <s v="长沙银行湘府路支行"/>
    <n v="49.4"/>
    <s v="流动资金贷款"/>
    <n v="6.5"/>
    <s v="人民币"/>
    <s v="否"/>
    <s v="2022-10-31 00:00:00"/>
    <s v="2024-10-31 00:00:00"/>
    <m/>
    <s v="C20221020889332001E"/>
    <m/>
    <s v="C20221020889332001A"/>
    <s v="C2022102088933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49.4"/>
    <n v="49.4"/>
    <n v="731"/>
    <n v="0"/>
    <n v="0"/>
    <n v="2E-3"/>
    <n v="988"/>
    <n v="988"/>
    <m/>
  </r>
  <r>
    <s v="4301122102800182"/>
    <s v="国担非专项业务"/>
    <s v="新增"/>
    <x v="7"/>
    <m/>
    <s v="湖南省融资再担保有限公司"/>
    <s v="湖南伟信建设工程管理有限公司"/>
    <s v="企业"/>
    <s v="统一社会信用代码"/>
    <s v="91430103MA4PU7RL32"/>
    <s v="何正伟"/>
    <s v="13874837188"/>
    <m/>
    <m/>
    <s v="私人控股"/>
    <s v="否"/>
    <s v="湖南省/长沙市/雨花区"/>
    <s v="工程管理服务"/>
    <s v="其他未列明行业"/>
    <n v="343.3"/>
    <n v="361.5"/>
    <n v="20"/>
    <n v="4.9844109999999997"/>
    <s v="小型企业"/>
    <s v="小微企业"/>
    <s v="2.5.5"/>
    <s v="何正伟"/>
    <s v="居民身份证"/>
    <s v="430121197512180754"/>
    <s v="长沙银行高建支行"/>
    <n v="18.5"/>
    <s v="流动资金贷款"/>
    <n v="5.7"/>
    <s v="人民币"/>
    <s v="否"/>
    <s v="2022-10-28 00:00:00"/>
    <s v="2024-10-28 00:00:00"/>
    <m/>
    <s v="C20221020472132001E"/>
    <m/>
    <s v="C20221020472132001A"/>
    <s v="C20221020472132001B"/>
    <n v="1"/>
    <m/>
    <s v="自然人保证"/>
    <n v="20"/>
    <n v="40"/>
    <n v="0"/>
    <n v="20"/>
    <n v="20"/>
    <n v="0"/>
    <m/>
    <s v=""/>
    <s v="三高四新，2022/11税e贷（授信备案）"/>
    <s v="国担非专项业务"/>
    <m/>
    <s v="国担非专项业务"/>
    <m/>
    <s v="2022-12-27 11:04:02"/>
    <s v="2022-12-30 16:49:43"/>
    <s v="2022-12-16 15:06:52"/>
    <s v="许汉威"/>
    <m/>
    <s v="省再担合规性审查通过"/>
    <s v="国担合规性审查通过"/>
    <m/>
    <n v="18.5"/>
    <n v="18.5"/>
    <n v="731"/>
    <n v="0"/>
    <n v="0"/>
    <n v="2E-3"/>
    <n v="370"/>
    <n v="370"/>
    <m/>
  </r>
  <r>
    <s v="4301122102800183"/>
    <s v="国担非专项业务"/>
    <s v="新增"/>
    <x v="7"/>
    <m/>
    <s v="湖南省融资再担保有限公司"/>
    <s v="长沙市雅艺印刷有限责任公司"/>
    <s v="企业"/>
    <s v="统一社会信用代码"/>
    <s v="91430100559531881Y"/>
    <s v="张晓伍"/>
    <s v="13873329808"/>
    <m/>
    <m/>
    <s v="私人控股"/>
    <s v="否"/>
    <s v="湖南省/长沙市/长沙县"/>
    <s v="包装装潢及其他印刷"/>
    <s v="工业"/>
    <n v="500"/>
    <n v="700"/>
    <n v="977"/>
    <n v="1.9869140000000001"/>
    <s v="小型企业"/>
    <s v="小微企业"/>
    <m/>
    <s v="张晓伍"/>
    <s v="居民身份证"/>
    <s v="430523196907260054"/>
    <s v="长沙银行榔梨支行"/>
    <n v="30"/>
    <s v="流动资金贷款"/>
    <n v="6.5"/>
    <s v="人民币"/>
    <s v="否"/>
    <s v="2022-10-28 00:00:00"/>
    <s v="2025-10-28 00:00:00"/>
    <m/>
    <s v="C20221010475272001E"/>
    <m/>
    <s v="C20221010475272001A"/>
    <s v="C2022101047527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30"/>
    <n v="30"/>
    <n v="1096"/>
    <n v="0"/>
    <n v="0"/>
    <n v="2E-3"/>
    <n v="600"/>
    <n v="600"/>
    <m/>
  </r>
  <r>
    <s v="4301122101800194"/>
    <s v="国担非专项业务"/>
    <s v="新增"/>
    <x v="7"/>
    <m/>
    <s v="湖南省融资再担保有限公司"/>
    <s v="湖南众焰自动化设备有限公司"/>
    <s v="企业"/>
    <s v="统一社会信用代码"/>
    <s v="91430100MA4L342A5Q"/>
    <s v="程锦星"/>
    <s v="18565088858"/>
    <m/>
    <m/>
    <s v="私人控股"/>
    <s v="否"/>
    <s v="湖南省/长沙市/长沙县"/>
    <s v="其他未列明通用设备制造业"/>
    <s v="工业"/>
    <n v="428.87"/>
    <n v="359.71"/>
    <n v="10"/>
    <n v="9.7955629999999996"/>
    <s v="微型企业"/>
    <s v="小微企业"/>
    <s v="2.1.4"/>
    <s v="程锦星"/>
    <s v="居民身份证"/>
    <s v="430626198410135219"/>
    <s v="长沙银行硅谷支行"/>
    <n v="36.700000000000003"/>
    <s v="流动资金贷款"/>
    <n v="8.6999999999999993"/>
    <s v="人民币"/>
    <s v="否"/>
    <s v="2022-10-18 00:00:00"/>
    <s v="2025-10-18 00:00:00"/>
    <m/>
    <s v="C20220920504112001E"/>
    <m/>
    <s v="C20220920504112001A"/>
    <s v="C20220920504112001B"/>
    <n v="1"/>
    <m/>
    <s v="自然人保证"/>
    <n v="20"/>
    <n v="40"/>
    <n v="0"/>
    <n v="20"/>
    <n v="20"/>
    <n v="0"/>
    <m/>
    <s v="高新企业"/>
    <s v="2022/11税e贷（授信备案）"/>
    <s v="国担非专项业务"/>
    <m/>
    <s v="国担非专项业务"/>
    <m/>
    <s v="2022-12-27 11:04:02"/>
    <s v="2022-12-30 16:49:43"/>
    <s v="2022-12-16 15:06:52"/>
    <s v="许汉威"/>
    <m/>
    <s v="省再担合规性审查通过"/>
    <s v="国担合规性审查通过"/>
    <m/>
    <n v="36.700000000000003"/>
    <n v="36.700000000000003"/>
    <n v="1096"/>
    <n v="0"/>
    <n v="0"/>
    <n v="2E-3"/>
    <n v="734"/>
    <n v="734"/>
    <m/>
  </r>
  <r>
    <s v="4301122111800058"/>
    <s v="国担非专项业务"/>
    <s v="新增"/>
    <x v="7"/>
    <m/>
    <s v="湖南省融资再担保有限公司"/>
    <s v="湖南平云桥隧机械设备有限公司"/>
    <s v="企业"/>
    <s v="统一社会信用代码"/>
    <s v="91430104MA4R12HJ3Q"/>
    <s v="谢兴科"/>
    <s v="15386414597"/>
    <m/>
    <m/>
    <s v="私人控股"/>
    <s v="否"/>
    <s v="湖南省/长沙市/岳麓区"/>
    <s v="建筑工程机械与设备经营租赁"/>
    <s v="租赁和商务服务业"/>
    <n v="1500"/>
    <n v="1000"/>
    <n v="28"/>
    <n v="5.5466870000000004"/>
    <s v="小型企业"/>
    <s v="小微企业"/>
    <m/>
    <s v="谢兴科"/>
    <s v="居民身份证"/>
    <s v="431121198406113035"/>
    <s v="长沙银行银德支行"/>
    <n v="45.9"/>
    <s v="流动资金贷款"/>
    <n v="6.5"/>
    <s v="人民币"/>
    <s v="否"/>
    <s v="2022-11-18 00:00:00"/>
    <s v="2024-05-19 00:00:00"/>
    <m/>
    <s v="C20221110067512001E"/>
    <m/>
    <s v="C20221110067512001A"/>
    <s v="C2022111006751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45.9"/>
    <n v="45.9"/>
    <n v="548"/>
    <n v="0"/>
    <n v="0"/>
    <n v="2E-3"/>
    <n v="918"/>
    <n v="918"/>
    <m/>
  </r>
  <r>
    <s v="4301122110200037"/>
    <s v="国担非专项业务"/>
    <s v="新增"/>
    <x v="7"/>
    <m/>
    <s v="湖南省融资再担保有限公司"/>
    <s v="湖南晁荣医疗器械有限公司"/>
    <s v="企业"/>
    <s v="统一社会信用代码"/>
    <s v="91430104MA4QP0WQ0D"/>
    <s v="黄速林"/>
    <s v="15773065410"/>
    <m/>
    <m/>
    <s v="私人控股"/>
    <s v="否"/>
    <s v="湖南省/长沙市/岳麓区"/>
    <s v="医疗用品及器材批发"/>
    <s v="批发业"/>
    <n v="1548.36"/>
    <n v="1650.18"/>
    <n v="10"/>
    <n v="11.847200000000001"/>
    <s v="小型企业"/>
    <s v="小微企业"/>
    <m/>
    <s v="黄速林"/>
    <s v="居民身份证"/>
    <s v="430626198709065163"/>
    <s v="长沙银行五一支行"/>
    <n v="44.6"/>
    <s v="流动资金贷款"/>
    <n v="5.5"/>
    <s v="人民币"/>
    <s v="否"/>
    <s v="2022-11-02 00:00:00"/>
    <s v="2024-05-03 00:00:00"/>
    <m/>
    <s v="C20221010347422001E"/>
    <m/>
    <s v="C20221010347422001A"/>
    <s v="C2022101034742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44.6"/>
    <n v="44.6"/>
    <n v="548"/>
    <n v="0"/>
    <n v="0"/>
    <n v="2E-3"/>
    <n v="892"/>
    <n v="892"/>
    <m/>
  </r>
  <r>
    <s v="4301122103100204"/>
    <s v="国担非专项业务"/>
    <s v="新增"/>
    <x v="7"/>
    <m/>
    <s v="湖南省融资再担保有限公司"/>
    <s v="长沙博鹰机电科技有限公司"/>
    <s v="企业"/>
    <s v="统一社会信用代码"/>
    <s v="91430103691809270G"/>
    <s v="刘丰丽"/>
    <s v="18973137188"/>
    <m/>
    <m/>
    <s v="私人控股"/>
    <s v="否"/>
    <s v="湖南省/长沙市/天心区"/>
    <s v="五金产品批发"/>
    <s v="批发业"/>
    <n v="194"/>
    <n v="224"/>
    <n v="20"/>
    <n v="0"/>
    <s v="微型企业"/>
    <s v="小微企业"/>
    <m/>
    <s v="刘丰丽"/>
    <s v="居民身份证"/>
    <s v="411082198209019027"/>
    <s v="长沙银行星城支行"/>
    <n v="26"/>
    <s v="流动资金贷款"/>
    <n v="5.5"/>
    <s v="人民币"/>
    <s v="否"/>
    <s v="2022-10-31 00:00:00"/>
    <s v="2024-10-31 00:00:00"/>
    <m/>
    <s v="C20221020765622001E"/>
    <m/>
    <s v="C20221020534232001A"/>
    <s v="C20221020534232001B"/>
    <n v="1"/>
    <m/>
    <s v="自然人保证"/>
    <n v="20"/>
    <n v="40"/>
    <n v="0"/>
    <n v="20"/>
    <n v="20"/>
    <n v="0"/>
    <m/>
    <s v=""/>
    <s v="2022/11税e贷（授信备案）"/>
    <s v="国担非专项业务"/>
    <m/>
    <s v="国担非专项业务"/>
    <m/>
    <s v="2022-12-27 11:04:02"/>
    <s v="2022-12-30 16:49:43"/>
    <s v="2022-12-16 15:06:52"/>
    <s v="许汉威"/>
    <m/>
    <s v="省再担合规性审查通过"/>
    <s v="国担合规性审查通过"/>
    <m/>
    <n v="26"/>
    <n v="26"/>
    <n v="731"/>
    <n v="0"/>
    <n v="0"/>
    <n v="2E-3"/>
    <n v="520"/>
    <n v="520"/>
    <m/>
  </r>
  <r>
    <s v="4301322120700001"/>
    <s v="国担非专项业务"/>
    <s v="展期"/>
    <x v="22"/>
    <s v=""/>
    <s v="湖南省融资再担保有限公司"/>
    <s v="澧县天子山新型建筑材料厂"/>
    <s v="企业"/>
    <s v="统一社会信用代码"/>
    <s v="914307235889970747"/>
    <s v="孙平"/>
    <s v="13786630959"/>
    <m/>
    <m/>
    <s v="私人控股"/>
    <s v="否"/>
    <s v="湖南省/常德市/澧县"/>
    <s v="粘土砖瓦及建筑砌块制造"/>
    <s v="工业"/>
    <n v="1686"/>
    <n v="1749"/>
    <n v="50"/>
    <n v="32"/>
    <s v="小型企业"/>
    <s v="小微企业,三农"/>
    <s v=""/>
    <s v="孙平"/>
    <s v="居民身份证"/>
    <s v="43072319680305007X"/>
    <s v="澧县沪农商村镇银行股份有限公司"/>
    <n v="95"/>
    <s v="流动资金贷款"/>
    <n v="6.09"/>
    <s v="人民币"/>
    <s v="否"/>
    <s v="2021-12-08 00:00:00"/>
    <s v="2023-02-03 00:00:00"/>
    <s v="2022-12-07 00:00:00"/>
    <s v="73612121W010610"/>
    <m/>
    <s v="73612121W070610"/>
    <s v="常财鑫保（2021）0337号"/>
    <n v="1"/>
    <m/>
    <s v="自然人保证,动产抵押"/>
    <n v="20"/>
    <n v="40"/>
    <n v="0"/>
    <n v="20"/>
    <n v="20"/>
    <n v="0"/>
    <m/>
    <s v=""/>
    <m/>
    <s v="普通担"/>
    <s v=""/>
    <s v="国担非专项业务"/>
    <m/>
    <s v="2022-12-19 15:39:48"/>
    <s v="2022-12-30 16:48:46"/>
    <s v="2022-12-16 16:59:44"/>
    <s v="黄婷"/>
    <m/>
    <s v="省再担合规性审查通过"/>
    <s v="国担合规性审查通过"/>
    <m/>
    <n v="95"/>
    <n v="95"/>
    <n v="58"/>
    <n v="0"/>
    <n v="0"/>
    <n v="2E-3"/>
    <n v="301.92"/>
    <n v="301.92"/>
    <m/>
  </r>
  <r>
    <s v="4301322121400001"/>
    <s v="国担非专项业务"/>
    <s v="新增"/>
    <x v="22"/>
    <m/>
    <s v="湖南省融资再担保有限公司"/>
    <s v="湖南上优食品科技有限公司"/>
    <s v="企业"/>
    <s v="统一社会信用代码"/>
    <s v="91430700395711658K"/>
    <s v="魏仲珊"/>
    <s v="18975883999"/>
    <m/>
    <m/>
    <s v="私人控股"/>
    <s v="否"/>
    <s v="湖南省/常德市/西湖管理区"/>
    <s v="其他乳制品制造"/>
    <s v="工业"/>
    <n v="6466"/>
    <n v="5150"/>
    <n v="125"/>
    <n v="1.9800000000000002E-2"/>
    <s v="小型企业"/>
    <s v="小微企业"/>
    <m/>
    <s v="魏仲珊"/>
    <s v="居民身份证"/>
    <s v="432423197703193030"/>
    <s v="中国工商银行股份有限公司常德三岔路支行"/>
    <n v="475"/>
    <s v="流动资金贷款"/>
    <n v="4.3499999999999996"/>
    <s v="人民币"/>
    <s v="否"/>
    <s v="2022-12-14 00:00:00"/>
    <s v="2023-12-08 00:00:00"/>
    <m/>
    <s v="0190800707-2022年（三支）字01313号"/>
    <m/>
    <s v="0190800707-2022年三支（保）字0083号"/>
    <s v="常财鑫保[2022]0217号"/>
    <n v="1"/>
    <m/>
    <s v="企业保证,自然人保证,权利质押"/>
    <n v="20"/>
    <n v="40"/>
    <n v="0"/>
    <n v="20"/>
    <n v="20"/>
    <n v="0"/>
    <m/>
    <s v="高新企业"/>
    <m/>
    <s v="普通担"/>
    <m/>
    <s v="国担非专项业务"/>
    <m/>
    <s v="2022-12-19 15:39:48"/>
    <s v="2022-12-30 16:48:46"/>
    <s v="2022-12-16 17:15:12"/>
    <s v="黄婷"/>
    <m/>
    <s v="省再担合规性审查通过"/>
    <s v="国担合规性审查通过"/>
    <m/>
    <n v="475"/>
    <n v="475"/>
    <n v="359"/>
    <n v="0"/>
    <n v="0"/>
    <n v="2E-3"/>
    <n v="9343.84"/>
    <n v="9343.84"/>
    <m/>
  </r>
  <r>
    <s v="4301322120600002"/>
    <s v="国担非专项业务"/>
    <s v="新增"/>
    <x v="22"/>
    <m/>
    <s v="湖南省融资再担保有限公司"/>
    <s v="常德市鼎源化工有限公司"/>
    <s v="企业"/>
    <s v="统一社会信用代码"/>
    <s v="91430700772282909R"/>
    <s v="马金兵"/>
    <s v="13974273366"/>
    <m/>
    <m/>
    <s v="私人控股"/>
    <s v="否"/>
    <s v="湖南省/常德市/武陵区"/>
    <s v="合成橡胶制造"/>
    <s v="工业"/>
    <n v="7056.3"/>
    <n v="7261.9"/>
    <n v="17"/>
    <n v="17.284600000000001"/>
    <s v="微型企业"/>
    <s v="小微企业"/>
    <s v="3.3.4.1"/>
    <s v="马金兵"/>
    <s v="居民身份证"/>
    <s v="432422197109080053"/>
    <s v="中国农业银行股份有限公司常德分行"/>
    <n v="300"/>
    <s v="流动资金贷款"/>
    <n v="4.25"/>
    <s v="人民币"/>
    <s v="否"/>
    <s v="2022-12-06 00:00:00"/>
    <s v="2023-05-13 00:00:00"/>
    <m/>
    <s v="43062020220004186"/>
    <m/>
    <s v="43100120220020755"/>
    <s v="常财鑫保（2022）0209号"/>
    <n v="0.6"/>
    <m/>
    <s v="企业保证,自然人保证"/>
    <n v="20"/>
    <n v="40"/>
    <n v="0"/>
    <n v="20"/>
    <n v="20"/>
    <n v="0"/>
    <m/>
    <s v=""/>
    <m/>
    <s v="湘汇担"/>
    <m/>
    <s v="国担非专项业务"/>
    <m/>
    <s v="2022-12-19 15:39:48"/>
    <s v="2022-12-30 16:48:46"/>
    <s v="2022-12-16 17:15:12"/>
    <s v="黄婷"/>
    <m/>
    <s v="省再担合规性审查通过"/>
    <s v="国担合规性审查通过"/>
    <m/>
    <n v="300"/>
    <n v="300"/>
    <n v="158"/>
    <n v="0"/>
    <n v="0"/>
    <n v="2E-3"/>
    <n v="2597.2600000000002"/>
    <n v="2597.2600000000002"/>
    <m/>
  </r>
  <r>
    <s v="4304122111000012"/>
    <s v="国担非专项业务"/>
    <s v="新增"/>
    <x v="34"/>
    <s v=""/>
    <s v="湖南省融资再担保有限公司"/>
    <s v="耒阳市夏塘镇新江村集体经济合作社"/>
    <s v="非企业经济组织"/>
    <s v="统一社会信用代码"/>
    <s v="N2430481MF3684772Q"/>
    <s v="张方卿"/>
    <s v="13907571297"/>
    <m/>
    <s v="N2430481MF3684772Q"/>
    <s v="集体控股"/>
    <s v="是"/>
    <s v="湖南省/衡阳市/耒阳市"/>
    <s v="农村集体经济组织管理"/>
    <s v="租赁和商务服务业"/>
    <n v="469.62"/>
    <n v="25"/>
    <n v="1923"/>
    <n v="0"/>
    <s v="其他"/>
    <s v="三农"/>
    <s v=""/>
    <s v="张方卿"/>
    <s v="居民身份证"/>
    <s v="43041919800516453X"/>
    <s v="中国建设银行耒阳支行"/>
    <n v="30"/>
    <s v="流动资金贷款"/>
    <n v="4.5"/>
    <s v="人民币"/>
    <s v="否"/>
    <s v="2022-11-10 00:00:00"/>
    <s v="2025-11-10 00:00:00"/>
    <m/>
    <s v="HTZ430646300LDZJ2022N01K"/>
    <m/>
    <s v="DB建字【2022】第1号"/>
    <s v="20221002"/>
    <n v="0"/>
    <s v="根据衡阳市人民政府秘书长联席会议纪要[2022]第一次以及建湘衡报[2022]8号文件，对乡村振兴共享贷免收担保费"/>
    <s v="无"/>
    <n v="20"/>
    <n v="40"/>
    <n v="0"/>
    <n v="20"/>
    <n v="20"/>
    <n v="0"/>
    <m/>
    <s v=""/>
    <m/>
    <s v="乡村振兴共享贷"/>
    <s v=""/>
    <s v="国担非专项业务"/>
    <m/>
    <s v="2022-12-20 18:18:55"/>
    <s v="2022-12-30 16:49:12"/>
    <s v="2022-12-19 00:00:00"/>
    <s v="廖张宇"/>
    <m/>
    <s v="省再担合规性审查通过"/>
    <s v="国担合规性审查通过"/>
    <m/>
    <n v="30"/>
    <n v="30"/>
    <n v="1096"/>
    <n v="0"/>
    <n v="0"/>
    <n v="2E-3"/>
    <n v="600"/>
    <n v="600"/>
    <m/>
  </r>
  <r>
    <s v="4304122110300003"/>
    <s v="国担非专项业务"/>
    <s v="新增"/>
    <x v="34"/>
    <m/>
    <s v="湖南省融资再担保有限公司"/>
    <s v="耒阳市龙塘镇龙塘村集体经济合作社"/>
    <s v="非企业经济组织"/>
    <s v="统一社会信用代码"/>
    <s v="N2430481MF3767295G"/>
    <s v="谭俊"/>
    <s v="15197476777"/>
    <m/>
    <s v="N2430481MF3767295G"/>
    <s v="集体控股"/>
    <s v="是"/>
    <s v="湖南省/衡阳市/耒阳市"/>
    <s v="农村集体经济组织管理"/>
    <s v="租赁和商务服务业"/>
    <n v="541.29"/>
    <n v="85"/>
    <n v="2683"/>
    <n v="0"/>
    <s v="其他"/>
    <s v="三农"/>
    <m/>
    <s v="谭俊"/>
    <s v="居民身份证"/>
    <s v="430481198109124872"/>
    <s v="中国建设银行耒阳支行"/>
    <n v="130"/>
    <s v="流动资金贷款"/>
    <n v="4.5"/>
    <s v="人民币"/>
    <s v="否"/>
    <s v="2022-11-03 00:00:00"/>
    <s v="2025-11-03 00:00:00"/>
    <m/>
    <s v="HTZ430646300LDZJ20221020"/>
    <m/>
    <s v="DB建字【2022】第1号"/>
    <s v="20221020"/>
    <n v="0"/>
    <s v="根据衡阳市人民政府秘书长联席会议纪要[2022]第一次以及建湘衡报[2022]8号文件，对乡村振兴共享贷免收担保费"/>
    <s v="无"/>
    <n v="20"/>
    <n v="40"/>
    <n v="0"/>
    <n v="20"/>
    <n v="20"/>
    <n v="0"/>
    <m/>
    <s v=""/>
    <m/>
    <s v="乡村振兴共享贷"/>
    <m/>
    <s v="国担非专项业务"/>
    <m/>
    <s v="2022-12-20 18:18:55"/>
    <s v="2022-12-30 16:48:46"/>
    <s v="2022-12-19 11:44:12"/>
    <s v="廖张宇"/>
    <m/>
    <s v="省再担合规性审查通过"/>
    <s v="国担合规性审查通过"/>
    <m/>
    <n v="130"/>
    <n v="130"/>
    <n v="1096"/>
    <n v="0"/>
    <n v="0"/>
    <n v="2E-3"/>
    <n v="2600"/>
    <n v="2600"/>
    <m/>
  </r>
  <r>
    <s v="4304122111000013"/>
    <s v="国担非专项业务"/>
    <s v="新增"/>
    <x v="34"/>
    <m/>
    <s v="湖南省融资再担保有限公司"/>
    <s v="耒阳市水东江街道办事处鹿峰社区集体经济合作社"/>
    <s v="非企业经济组织"/>
    <s v="统一社会信用代码"/>
    <s v="N2430481MF3655621T"/>
    <s v="梁瑞明"/>
    <s v="13875646418"/>
    <m/>
    <s v="N2430481MF3655621T"/>
    <s v="集体控股"/>
    <s v="是"/>
    <s v="湖南省/衡阳市/耒阳市"/>
    <s v="农村集体经济组织管理"/>
    <s v="租赁和商务服务业"/>
    <n v="415.03"/>
    <n v="65"/>
    <n v="1295"/>
    <n v="0"/>
    <s v="其他"/>
    <s v="三农"/>
    <m/>
    <s v="梁瑞明"/>
    <s v="居民身份证"/>
    <s v="430481197510309676"/>
    <s v="中国建设银行耒阳支行"/>
    <n v="100"/>
    <s v="流动资金贷款"/>
    <n v="4.5"/>
    <s v="人民币"/>
    <s v="否"/>
    <s v="2022-11-10 00:00:00"/>
    <s v="2025-11-10 00:00:00"/>
    <m/>
    <s v="HTZ430646300LDZJ20221101"/>
    <m/>
    <s v="DB建字【2022】第1号"/>
    <s v="20221101"/>
    <n v="0"/>
    <s v="根据衡阳市人民政府秘书长联席会议纪要[2022]第一次以及建湘衡报[2022]8号文件，对乡村振兴共享贷免收担保费"/>
    <s v="无"/>
    <n v="20"/>
    <n v="40"/>
    <n v="0"/>
    <n v="20"/>
    <n v="20"/>
    <n v="0"/>
    <m/>
    <s v=""/>
    <m/>
    <s v="乡村振兴共享贷"/>
    <m/>
    <s v="国担非专项业务"/>
    <m/>
    <s v="2022-12-20 18:18:55"/>
    <s v="2022-12-30 16:49:12"/>
    <s v="2022-12-19 11:44:12"/>
    <s v="廖张宇"/>
    <m/>
    <s v="省再担合规性审查通过"/>
    <s v="国担合规性审查通过"/>
    <m/>
    <n v="100"/>
    <n v="100"/>
    <n v="1096"/>
    <n v="0"/>
    <n v="0"/>
    <n v="2E-3"/>
    <n v="2000"/>
    <n v="2000"/>
    <m/>
  </r>
  <r>
    <s v="4304122112400004"/>
    <s v="国担非专项业务"/>
    <s v="新增"/>
    <x v="34"/>
    <m/>
    <s v="湖南省融资再担保有限公司"/>
    <s v="耒阳市公平圩镇公平村集体经济合作社"/>
    <s v="非企业经济组织"/>
    <s v="统一社会信用代码"/>
    <s v="N2430481MF36389790"/>
    <s v="曾小聪"/>
    <s v="18607346469"/>
    <m/>
    <s v="N2430481MF36389790"/>
    <s v="集体控股"/>
    <s v="是"/>
    <s v="湖南省/衡阳市/耒阳市"/>
    <s v="农村集体经济组织管理"/>
    <s v="租赁和商务服务业"/>
    <n v="74.849999999999994"/>
    <n v="20"/>
    <n v="3181"/>
    <n v="0"/>
    <s v="其他"/>
    <s v="三农"/>
    <m/>
    <s v="曾小聪"/>
    <s v="居民身份证"/>
    <s v="430481198601036954"/>
    <s v="中国建设银行耒阳支行"/>
    <n v="50"/>
    <s v="流动资金贷款"/>
    <n v="4.4000000000000004"/>
    <s v="人民币"/>
    <s v="否"/>
    <s v="2022-11-24 00:00:00"/>
    <s v="2025-11-24 00:00:00"/>
    <m/>
    <s v="HTZ430646300LDZJ20221120"/>
    <m/>
    <s v="DB建字【2022】第1号"/>
    <s v="耒阳20221120"/>
    <n v="0"/>
    <s v="根据衡阳市人民政府秘书长联席会议纪要[2022]第一次以及建湘衡报[2022]8号文件，对乡村振兴共享贷免收担保费"/>
    <s v="无"/>
    <n v="20"/>
    <n v="40"/>
    <n v="0"/>
    <n v="20"/>
    <n v="20"/>
    <n v="0"/>
    <m/>
    <s v=""/>
    <m/>
    <s v="乡村振兴共享贷"/>
    <m/>
    <s v="国担非专项业务"/>
    <m/>
    <s v="2022-12-20 18:18:55"/>
    <s v="2022-12-30 16:49:12"/>
    <s v="2022-12-19 11:44:12"/>
    <s v="廖张宇"/>
    <m/>
    <s v="省再担合规性审查通过"/>
    <s v="国担合规性审查通过"/>
    <m/>
    <n v="50"/>
    <n v="50"/>
    <n v="1096"/>
    <n v="0"/>
    <n v="0"/>
    <n v="2E-3"/>
    <n v="1000"/>
    <n v="1000"/>
    <m/>
  </r>
  <r>
    <s v="4304122111700002"/>
    <s v="国担非专项业务"/>
    <s v="新增"/>
    <x v="34"/>
    <m/>
    <s v="湖南省融资再担保有限公司"/>
    <s v="耒阳市龙塘镇龙凤居委会集体经济合作社"/>
    <s v="非企业经济组织"/>
    <s v="统一社会信用代码"/>
    <s v="N2430481MF3716391U"/>
    <s v="伍峰"/>
    <s v="15886499333"/>
    <m/>
    <s v="N2430481MF3716391U"/>
    <s v="集体控股"/>
    <s v="是"/>
    <s v="湖南省/衡阳市/耒阳市"/>
    <s v="农村集体经济组织管理"/>
    <s v="租赁和商务服务业"/>
    <n v="321.60000000000002"/>
    <n v="20"/>
    <n v="3653"/>
    <n v="0"/>
    <s v="其他"/>
    <s v="三农"/>
    <m/>
    <s v="伍峰"/>
    <s v="居民身份证"/>
    <s v="430419196807184891"/>
    <s v="中国建设银行耒阳支行"/>
    <n v="70"/>
    <s v="流动资金贷款"/>
    <n v="4.5"/>
    <s v="人民币"/>
    <s v="否"/>
    <s v="2022-11-17 00:00:00"/>
    <s v="2025-11-17 00:00:00"/>
    <m/>
    <s v="HTZ430646300LDZJ20221103"/>
    <m/>
    <s v="DB建字【2022】第1号"/>
    <s v="20221103"/>
    <n v="0"/>
    <s v="根据衡阳市人民政府秘书长联席会议纪要[2022]第一次以及建湘衡报[2022]8号文件，对乡村振兴共享贷免收担保费"/>
    <s v="无"/>
    <n v="20"/>
    <n v="40"/>
    <n v="0"/>
    <n v="20"/>
    <n v="20"/>
    <n v="0"/>
    <m/>
    <s v=""/>
    <m/>
    <s v="乡村振兴共享贷"/>
    <m/>
    <s v="国担非专项业务"/>
    <m/>
    <s v="2022-12-20 18:18:55"/>
    <s v="2022-12-30 16:48:46"/>
    <s v="2022-12-19 11:44:12"/>
    <s v="廖张宇"/>
    <m/>
    <s v="省再担合规性审查通过"/>
    <s v="国担合规性审查通过"/>
    <m/>
    <n v="70"/>
    <n v="70"/>
    <n v="1096"/>
    <n v="0"/>
    <n v="0"/>
    <n v="2E-3"/>
    <n v="1400"/>
    <n v="1400"/>
    <m/>
  </r>
  <r>
    <s v="4304122110400002"/>
    <s v="国担非专项业务"/>
    <s v="新增"/>
    <x v="34"/>
    <m/>
    <s v="湖南省融资再担保有限公司"/>
    <s v="祁东县风石堰镇杨井堰村经济合作社"/>
    <s v="非企业经济组织"/>
    <s v="统一社会信用代码"/>
    <s v="N2430426MF45705588"/>
    <s v="刘超中"/>
    <s v="15211494088"/>
    <m/>
    <s v="N2430426MF45705588"/>
    <s v="集体控股"/>
    <s v="是"/>
    <s v="湖南省/衡阳市/祁东县"/>
    <s v="农村集体经济组织管理"/>
    <s v="租赁和商务服务业"/>
    <n v="445.67"/>
    <n v="42.5"/>
    <n v="1108"/>
    <n v="0"/>
    <s v="其他"/>
    <s v="三农"/>
    <m/>
    <s v="刘超中"/>
    <s v="居民身份证"/>
    <s v="430426196303025110"/>
    <s v="中国建设银行祁东支行"/>
    <n v="100"/>
    <s v="流动资金贷款"/>
    <n v="4.4000000000000004"/>
    <s v="人民币"/>
    <s v="否"/>
    <s v="2022-11-04 00:00:00"/>
    <s v="2025-11-04 00:00:00"/>
    <m/>
    <s v="HTZ430647000LDZJ2022N013"/>
    <m/>
    <s v="DB建字【2022】第1号"/>
    <s v="建行祁东支行（裕农）20221028-0003"/>
    <n v="0"/>
    <s v="根据衡阳市人民政府秘书长联席会议纪要[2022]第一次以及建湘衡报[2022]8号文件，对乡村振兴共享贷免收担保费"/>
    <s v="无"/>
    <n v="20"/>
    <n v="40"/>
    <n v="0"/>
    <n v="20"/>
    <n v="20"/>
    <n v="0"/>
    <m/>
    <s v=""/>
    <m/>
    <s v="乡村振兴共享贷"/>
    <m/>
    <s v="国担非专项业务"/>
    <m/>
    <s v="2022-12-20 18:18:55"/>
    <s v="2022-12-30 16:48:46"/>
    <s v="2022-12-19 11:44:12"/>
    <s v="廖张宇"/>
    <m/>
    <s v="省再担合规性审查通过"/>
    <s v="国担合规性审查通过"/>
    <m/>
    <n v="100"/>
    <n v="100"/>
    <n v="1096"/>
    <n v="0"/>
    <n v="0"/>
    <n v="2E-3"/>
    <n v="2000"/>
    <n v="2000"/>
    <m/>
  </r>
  <r>
    <s v="4304122111400011"/>
    <s v="国担非专项业务"/>
    <s v="新增"/>
    <x v="34"/>
    <m/>
    <s v="湖南省融资再担保有限公司"/>
    <s v="祁东县河洲镇定丰村经济合作社"/>
    <s v="非企业经济组织"/>
    <s v="统一社会信用代码"/>
    <s v="N2430426MF43540382"/>
    <s v="雷湘衡"/>
    <s v="13055051328"/>
    <m/>
    <s v="N2430426MF43540382"/>
    <s v="集体控股"/>
    <s v="是"/>
    <s v="湖南省/衡阳市/祁东县"/>
    <s v="农村集体经济组织管理"/>
    <s v="租赁和商务服务业"/>
    <n v="432.57"/>
    <n v="278.91000000000003"/>
    <n v="2089"/>
    <n v="0"/>
    <s v="其他"/>
    <s v="三农"/>
    <m/>
    <s v="雷湘衡"/>
    <s v="居民身份证"/>
    <s v="430426196501292113"/>
    <s v="中国建设银行祁东支行"/>
    <n v="100"/>
    <s v="流动资金贷款"/>
    <n v="4.5"/>
    <s v="人民币"/>
    <s v="否"/>
    <s v="2022-11-14 00:00:00"/>
    <s v="2025-11-14 00:00:00"/>
    <m/>
    <s v="HTZ430647000LDZJ2022N00G"/>
    <m/>
    <s v="DB建字【2022】第1号"/>
    <s v="建行祁东支行（裕农）20221112-0001"/>
    <n v="0"/>
    <s v="根据衡阳市人民政府秘书长联席会议纪要[2022]第一次以及建湘衡报[2022]8号文件，对乡村振兴共享贷免收担保费"/>
    <s v="无"/>
    <n v="20"/>
    <n v="40"/>
    <n v="0"/>
    <n v="20"/>
    <n v="20"/>
    <n v="0"/>
    <m/>
    <s v=""/>
    <m/>
    <s v="乡村振兴共享贷"/>
    <m/>
    <s v="国担非专项业务"/>
    <m/>
    <s v="2022-12-20 18:18:55"/>
    <s v="2022-12-30 16:48:46"/>
    <s v="2022-12-19 11:44:12"/>
    <s v="廖张宇"/>
    <m/>
    <s v="省再担合规性审查通过"/>
    <s v="国担合规性审查通过"/>
    <m/>
    <n v="100"/>
    <n v="100"/>
    <n v="1096"/>
    <n v="0"/>
    <n v="0"/>
    <n v="2E-3"/>
    <n v="2000"/>
    <n v="2000"/>
    <m/>
  </r>
  <r>
    <s v="4304122110400003"/>
    <s v="国担非专项业务"/>
    <s v="新增"/>
    <x v="34"/>
    <m/>
    <s v="湖南省融资再担保有限公司"/>
    <s v="祁东县河洲镇市门村经济合作社"/>
    <s v="非企业经济组织"/>
    <s v="统一社会信用代码"/>
    <s v="N2430426MF4369248A"/>
    <s v="雷仕刚"/>
    <s v="18974765119"/>
    <m/>
    <s v="N2430426MF4369248A"/>
    <s v="集体控股"/>
    <s v="是"/>
    <s v="湖南省/衡阳市/祁东县"/>
    <s v="农村集体经济组织管理"/>
    <s v="租赁和商务服务业"/>
    <n v="476.24"/>
    <n v="130.96"/>
    <n v="1788"/>
    <n v="0"/>
    <s v="其他"/>
    <s v="三农"/>
    <m/>
    <s v="雷仕刚"/>
    <s v="居民身份证"/>
    <s v="430426196909152413"/>
    <s v="中国建设银行祁东支行"/>
    <n v="100"/>
    <s v="流动资金贷款"/>
    <n v="4.4000000000000004"/>
    <s v="人民币"/>
    <s v="否"/>
    <s v="2022-11-04 00:00:00"/>
    <s v="2025-11-04 00:00:00"/>
    <m/>
    <s v="HTZ430647000LDZJ2022N012"/>
    <m/>
    <s v="DB建字【2022】第1号"/>
    <s v="建行祁东支行（裕农）20221024-0001"/>
    <n v="0"/>
    <s v="根据衡阳市人民政府秘书长联席会议纪要[2022]第一次以及建湘衡报[2022]8号文件，对乡村振兴共享贷免收担保费"/>
    <s v="无"/>
    <n v="20"/>
    <n v="40"/>
    <n v="0"/>
    <n v="20"/>
    <n v="20"/>
    <n v="0"/>
    <m/>
    <s v=""/>
    <m/>
    <s v="乡村振兴共享贷"/>
    <m/>
    <s v="国担非专项业务"/>
    <m/>
    <s v="2022-12-20 18:18:55"/>
    <s v="2022-12-30 16:48:46"/>
    <s v="2022-12-19 11:44:12"/>
    <s v="廖张宇"/>
    <m/>
    <s v="省再担合规性审查通过"/>
    <s v="国担合规性审查通过"/>
    <m/>
    <n v="100"/>
    <n v="100"/>
    <n v="1096"/>
    <n v="0"/>
    <n v="0"/>
    <n v="2E-3"/>
    <n v="2000"/>
    <n v="2000"/>
    <m/>
  </r>
  <r>
    <s v="4304122110800006"/>
    <s v="国担非专项业务"/>
    <s v="新增"/>
    <x v="34"/>
    <m/>
    <s v="湖南省融资再担保有限公司"/>
    <s v="祁东县灵官镇大同市村股份经济合作社"/>
    <s v="非企业经济组织"/>
    <s v="统一社会信用代码"/>
    <s v="N2430426MF3806581C"/>
    <s v="程立功"/>
    <s v="18975422948"/>
    <m/>
    <s v="N2430426MF3806581C"/>
    <s v="集体控股"/>
    <s v="是"/>
    <s v="湖南省/衡阳市/祁东县"/>
    <s v="农村集体经济组织管理"/>
    <s v="租赁和商务服务业"/>
    <n v="310.88"/>
    <n v="175.64"/>
    <n v="3402"/>
    <n v="0"/>
    <s v="其他"/>
    <s v="三农"/>
    <m/>
    <s v="程立功"/>
    <s v="居民身份证"/>
    <s v="430426196610064072"/>
    <s v="中国建设银行祁东支行"/>
    <n v="100"/>
    <s v="流动资金贷款"/>
    <n v="4.4000000000000004"/>
    <s v="人民币"/>
    <s v="否"/>
    <s v="2022-11-08 00:00:00"/>
    <s v="2025-11-08 00:00:00"/>
    <m/>
    <s v="HTZ430647036LDZJ2022N001"/>
    <m/>
    <s v="DB建字【2022】第1号"/>
    <s v="建行祁东支行（裕农）20221108-0001"/>
    <n v="0"/>
    <s v="根据衡阳市人民政府秘书长联席会议纪要[2022]第一次以及建湘衡报[2022]8号文件，对乡村振兴共享贷免收担保费"/>
    <s v="无"/>
    <n v="20"/>
    <n v="40"/>
    <n v="0"/>
    <n v="20"/>
    <n v="20"/>
    <n v="0"/>
    <m/>
    <s v=""/>
    <m/>
    <s v="乡村振兴共享贷"/>
    <m/>
    <s v="国担非专项业务"/>
    <m/>
    <s v="2022-12-20 18:18:55"/>
    <s v="2022-12-30 16:48:46"/>
    <s v="2022-12-19 11:44:12"/>
    <s v="廖张宇"/>
    <m/>
    <s v="省再担合规性审查通过"/>
    <s v="国担合规性审查通过"/>
    <m/>
    <n v="100"/>
    <n v="100"/>
    <n v="1096"/>
    <n v="0"/>
    <n v="0"/>
    <n v="2E-3"/>
    <n v="2000"/>
    <n v="2000"/>
    <m/>
  </r>
  <r>
    <s v="4304122111400012"/>
    <s v="国担非专项业务"/>
    <s v="新增"/>
    <x v="34"/>
    <m/>
    <s v="湖南省融资再担保有限公司"/>
    <s v="祁东县风石堰镇杨井堰村经济合作社"/>
    <s v="非企业经济组织"/>
    <s v="统一社会信用代码"/>
    <s v="N2430426MF45705588"/>
    <s v="刘超中"/>
    <s v="15211494088"/>
    <m/>
    <s v="N2430426MF45705588"/>
    <s v="集体控股"/>
    <s v="是"/>
    <s v="湖南省/衡阳市/祁东县"/>
    <s v="农村集体经济组织管理"/>
    <s v="租赁和商务服务业"/>
    <n v="445.67"/>
    <n v="42.5"/>
    <n v="1108"/>
    <n v="0"/>
    <s v="其他"/>
    <s v="三农"/>
    <m/>
    <s v="刘超中"/>
    <s v="居民身份证"/>
    <s v="430426196303025110"/>
    <s v="中国建设银行祁东支行"/>
    <n v="100"/>
    <s v="流动资金贷款"/>
    <n v="4.4000000000000004"/>
    <s v="人民币"/>
    <s v="否"/>
    <s v="2022-11-14 00:00:00"/>
    <s v="2025-11-14 00:00:00"/>
    <m/>
    <s v="HTZ430647000LDZJ2022N013"/>
    <m/>
    <s v="DB建字【2022】第1号"/>
    <s v="建行祁东支行（裕农）20221111-0001"/>
    <n v="0"/>
    <s v="根据衡阳市人民政府秘书长联席会议纪要[2022]第一次以及建湘衡报[2022]8号文件，对乡村振兴共享贷免收担保费"/>
    <s v="无"/>
    <n v="20"/>
    <n v="40"/>
    <n v="0"/>
    <n v="20"/>
    <n v="20"/>
    <n v="0"/>
    <m/>
    <s v=""/>
    <m/>
    <s v="乡村振兴共享贷"/>
    <m/>
    <s v="国担非专项业务"/>
    <m/>
    <s v="2022-12-20 18:18:55"/>
    <s v="2022-12-30 16:48:46"/>
    <s v="2022-12-19 11:44:12"/>
    <s v="廖张宇"/>
    <m/>
    <s v="省再担合规性审查通过"/>
    <s v="国担合规性审查通过"/>
    <m/>
    <n v="100"/>
    <n v="100"/>
    <n v="1096"/>
    <n v="0"/>
    <n v="0"/>
    <n v="2E-3"/>
    <n v="2000"/>
    <n v="2000"/>
    <m/>
  </r>
  <r>
    <s v="4304122112400005"/>
    <s v="国担非专项业务"/>
    <s v="新增"/>
    <x v="34"/>
    <m/>
    <s v="湖南省融资再担保有限公司"/>
    <s v="祁东县永昌街道洪塘町村经济合作社"/>
    <s v="非企业经济组织"/>
    <s v="统一社会信用代码"/>
    <s v="N2430426MF3733917D"/>
    <s v="周红平"/>
    <s v="13786461520"/>
    <m/>
    <s v="N2430426MF3733917D"/>
    <s v="集体控股"/>
    <s v="是"/>
    <s v="湖南省/衡阳市/祁东县"/>
    <s v="农村集体经济组织管理"/>
    <s v="租赁和商务服务业"/>
    <n v="358.05"/>
    <n v="186.67"/>
    <n v="1722"/>
    <n v="0"/>
    <s v="其他"/>
    <s v="三农"/>
    <m/>
    <s v="周红平"/>
    <s v="居民身份证"/>
    <s v="430426197810184516"/>
    <s v="中国建设银行祁东支行"/>
    <n v="270"/>
    <s v="流动资金贷款"/>
    <n v="4.5"/>
    <s v="人民币"/>
    <s v="否"/>
    <s v="2022-11-24 00:00:00"/>
    <s v="2025-11-24 00:00:00"/>
    <m/>
    <s v="HTWB4306470002022N0012"/>
    <m/>
    <s v="DB建字【2022】第1号"/>
    <s v="建行祁东支行（裕农）20221014-0001"/>
    <n v="0"/>
    <s v="根据衡阳市人民政府秘书长联席会议纪要[2022]第一次以及建湘衡报[2022]8号文件，对乡村振兴共享贷免收担保费"/>
    <s v="无"/>
    <n v="20"/>
    <n v="40"/>
    <n v="0"/>
    <n v="20"/>
    <n v="20"/>
    <n v="0"/>
    <m/>
    <s v=""/>
    <m/>
    <s v="乡村振兴共享贷"/>
    <m/>
    <s v="国担非专项业务"/>
    <m/>
    <s v="2022-12-20 18:18:55"/>
    <s v="2022-12-30 16:48:46"/>
    <s v="2022-12-19 11:44:12"/>
    <s v="廖张宇"/>
    <m/>
    <s v="省再担合规性审查通过"/>
    <s v="国担合规性审查通过"/>
    <m/>
    <n v="270"/>
    <n v="270"/>
    <n v="1096"/>
    <n v="0"/>
    <n v="0"/>
    <n v="2E-3"/>
    <n v="5400"/>
    <n v="5400"/>
    <m/>
  </r>
  <r>
    <s v="4304122112400006"/>
    <s v="国担非专项业务"/>
    <s v="新增"/>
    <x v="34"/>
    <m/>
    <s v="湖南省融资再担保有限公司"/>
    <s v="常宁市罗桥镇羊山村经济合作社"/>
    <s v="非企业经济组织"/>
    <s v="统一社会信用代码"/>
    <s v="N2430482MF1391407C"/>
    <s v="张细芽"/>
    <s v="18397739492"/>
    <m/>
    <s v="N2430482MF1391407C"/>
    <s v="集体控股"/>
    <s v="是"/>
    <s v="湖南省/衡阳市/常宁市"/>
    <s v="农村集体经济组织管理"/>
    <s v="租赁和商务服务业"/>
    <n v="48.8"/>
    <n v="25"/>
    <n v="1472"/>
    <n v="0"/>
    <s v="其他"/>
    <s v="三农"/>
    <m/>
    <s v="张细芽"/>
    <s v="居民身份证"/>
    <s v="430425198011205198"/>
    <s v="中国建设银行常宁支行"/>
    <n v="50"/>
    <s v="流动资金贷款"/>
    <n v="4.4000000000000004"/>
    <s v="人民币"/>
    <s v="否"/>
    <s v="2022-11-24 00:00:00"/>
    <s v="2025-11-24 00:00:00"/>
    <m/>
    <s v="HTZ430646900LDZJ2022N01H"/>
    <m/>
    <s v="DB建字【2022】第1号"/>
    <s v="常宁2022112401"/>
    <n v="0"/>
    <s v="根据衡阳市人民政府秘书长联席会议纪要[2022]第一次以及建湘衡报[2022]8号文件，对乡村振兴共享贷免收担保费"/>
    <s v="无"/>
    <n v="20"/>
    <n v="40"/>
    <n v="0"/>
    <n v="20"/>
    <n v="20"/>
    <n v="0"/>
    <m/>
    <s v=""/>
    <m/>
    <s v="乡村振兴共享贷"/>
    <m/>
    <s v="国担非专项业务"/>
    <m/>
    <s v="2022-12-20 18:18:55"/>
    <s v="2022-12-30 16:49:12"/>
    <s v="2022-12-19 11:44:12"/>
    <s v="廖张宇"/>
    <m/>
    <s v="省再担合规性审查通过"/>
    <s v="国担合规性审查通过"/>
    <m/>
    <n v="50"/>
    <n v="50"/>
    <n v="1096"/>
    <n v="0"/>
    <n v="0"/>
    <n v="2E-3"/>
    <n v="1000"/>
    <n v="1000"/>
    <m/>
  </r>
  <r>
    <s v="4304122112300004"/>
    <s v="国担非专项业务"/>
    <s v="新增"/>
    <x v="34"/>
    <m/>
    <s v="湖南省融资再担保有限公司"/>
    <s v="常宁市罗桥镇三联村经济合作社"/>
    <s v="非企业经济组织"/>
    <s v="统一社会信用代码"/>
    <s v="N2430482MF13914825"/>
    <s v="袁冬成"/>
    <s v="13789371838"/>
    <m/>
    <s v="N2430482MF13914825"/>
    <s v="集体控股"/>
    <s v="是"/>
    <s v="湖南省/衡阳市/常宁市"/>
    <s v="农村集体经济组织管理"/>
    <s v="租赁和商务服务业"/>
    <n v="189.18"/>
    <n v="65"/>
    <n v="2567"/>
    <n v="0"/>
    <s v="其他"/>
    <s v="三农"/>
    <m/>
    <s v="袁冬成"/>
    <s v="居民身份证"/>
    <s v="430482196212020059"/>
    <s v="中国建设银行常宁支行"/>
    <n v="50"/>
    <s v="流动资金贷款"/>
    <n v="4.4000000000000004"/>
    <s v="人民币"/>
    <s v="否"/>
    <s v="2022-11-23 00:00:00"/>
    <s v="2025-11-23 00:00:00"/>
    <m/>
    <s v="HTZ430646900LDZJ2022N01K"/>
    <m/>
    <s v="DB建字【2022】第1号"/>
    <s v="常宁20221123"/>
    <n v="0"/>
    <s v="根据衡阳市人民政府秘书长联席会议纪要[2022]第一次以及建湘衡报[2022]8号文件，对乡村振兴共享贷免收担保费"/>
    <s v="无"/>
    <n v="20"/>
    <n v="40"/>
    <n v="0"/>
    <n v="20"/>
    <n v="20"/>
    <n v="0"/>
    <m/>
    <s v=""/>
    <m/>
    <s v="乡村振兴共享贷"/>
    <m/>
    <s v="国担非专项业务"/>
    <m/>
    <s v="2022-12-20 18:18:55"/>
    <s v="2022-12-30 16:48:46"/>
    <s v="2022-12-19 11:44:12"/>
    <s v="廖张宇"/>
    <m/>
    <s v="省再担合规性审查通过"/>
    <s v="国担合规性审查通过"/>
    <m/>
    <n v="50"/>
    <n v="50"/>
    <n v="1096"/>
    <n v="0"/>
    <n v="0"/>
    <n v="2E-3"/>
    <n v="1000"/>
    <n v="1000"/>
    <m/>
  </r>
  <r>
    <s v="4304122112300005"/>
    <s v="国担非专项业务"/>
    <s v="新增"/>
    <x v="34"/>
    <m/>
    <s v="湖南省融资再担保有限公司"/>
    <s v="常宁市水口山镇水邻村经济合作社"/>
    <s v="非企业经济组织"/>
    <s v="统一社会信用代码"/>
    <s v="N2430482MF1038806C"/>
    <s v="蒋立冬"/>
    <s v="18873409707"/>
    <m/>
    <s v="N2430482MF1038806C"/>
    <s v="集体控股"/>
    <s v="是"/>
    <s v="湖南省/衡阳市/常宁市"/>
    <s v="农村集体经济组织管理"/>
    <s v="租赁和商务服务业"/>
    <n v="148"/>
    <n v="45"/>
    <n v="1875"/>
    <n v="0"/>
    <s v="其他"/>
    <s v="三农"/>
    <m/>
    <s v="蒋立冬"/>
    <s v="居民身份证"/>
    <s v="43042519701010063X"/>
    <s v="中国建设银行常宁支行"/>
    <n v="100"/>
    <s v="流动资金贷款"/>
    <n v="4.4000000000000004"/>
    <s v="人民币"/>
    <s v="否"/>
    <s v="2022-11-23 00:00:00"/>
    <s v="2025-09-27 00:00:00"/>
    <m/>
    <s v="HTZ430646900LDZJ2022N01U"/>
    <m/>
    <s v="DB建字【2022】第1号"/>
    <s v="常宁2022112302"/>
    <n v="0"/>
    <s v="根据衡阳市人民政府秘书长联席会议纪要[2022]第一次以及建湘衡报[2022]8号文件，对乡村振兴共享贷免收担保费"/>
    <s v="无"/>
    <n v="20"/>
    <n v="40"/>
    <n v="0"/>
    <n v="20"/>
    <n v="20"/>
    <n v="0"/>
    <m/>
    <s v=""/>
    <m/>
    <s v="乡村振兴共享贷"/>
    <m/>
    <s v="国担非专项业务"/>
    <m/>
    <s v="2022-12-20 18:18:55"/>
    <s v="2022-12-30 16:48:46"/>
    <s v="2022-12-19 11:44:12"/>
    <s v="廖张宇"/>
    <m/>
    <s v="省再担合规性审查通过"/>
    <s v="国担合规性审查通过"/>
    <m/>
    <n v="100"/>
    <n v="100"/>
    <n v="1039"/>
    <n v="0"/>
    <n v="0"/>
    <n v="2E-3"/>
    <n v="2000"/>
    <n v="2000"/>
    <m/>
  </r>
  <r>
    <s v="4304122111400013"/>
    <s v="国担非专项业务"/>
    <s v="新增"/>
    <x v="34"/>
    <m/>
    <s v="湖南省融资再担保有限公司"/>
    <s v="衡南县茶市镇怡海村经济合作社"/>
    <s v="非企业经济组织"/>
    <s v="统一社会信用代码"/>
    <s v="N2430422MF4153607P"/>
    <s v="罗开衡"/>
    <s v="17773459999"/>
    <m/>
    <s v="N2430422MF4153607P"/>
    <s v="集体控股"/>
    <s v="是"/>
    <s v="湖南省/衡阳市/衡南县"/>
    <s v="农村集体经济组织管理"/>
    <s v="租赁和商务服务业"/>
    <n v="154"/>
    <n v="60"/>
    <n v="2521"/>
    <n v="0"/>
    <s v="其他"/>
    <s v="三农"/>
    <m/>
    <s v="罗开衡"/>
    <s v="居民身份证"/>
    <s v="430422196510055472"/>
    <s v="中国建设银行衡阳衡南支行"/>
    <n v="100"/>
    <s v="流动资金贷款"/>
    <n v="4.4000000000000004"/>
    <s v="人民币"/>
    <s v="否"/>
    <s v="2022-11-14 00:00:00"/>
    <s v="2025-11-14 00:00:00"/>
    <m/>
    <s v="衡建银共字（2022）1104"/>
    <m/>
    <s v="DB建字【2022】第1号"/>
    <s v="20221114"/>
    <n v="0"/>
    <s v="根据衡阳市人民政府秘书长联席会议纪要[2022]第一次以及建湘衡报[2022]8号文件，对乡村振兴共享贷免收担保费"/>
    <s v="无"/>
    <n v="20"/>
    <n v="40"/>
    <n v="0"/>
    <n v="20"/>
    <n v="20"/>
    <n v="0"/>
    <m/>
    <s v=""/>
    <m/>
    <s v="乡村振兴共享贷"/>
    <m/>
    <s v="国担非专项业务"/>
    <m/>
    <s v="2022-12-20 18:18:55"/>
    <s v="2022-12-30 16:48:46"/>
    <s v="2022-12-19 11:44:12"/>
    <s v="廖张宇"/>
    <m/>
    <s v="省再担合规性审查通过"/>
    <s v="国担合规性审查通过"/>
    <m/>
    <n v="100"/>
    <n v="100"/>
    <n v="1096"/>
    <n v="0"/>
    <n v="0"/>
    <n v="2E-3"/>
    <n v="2000"/>
    <n v="2000"/>
    <m/>
  </r>
  <r>
    <s v="4304122110800007"/>
    <s v="国担非专项业务"/>
    <s v="新增"/>
    <x v="34"/>
    <m/>
    <s v="湖南省融资再担保有限公司"/>
    <s v="衡南县冠市镇畔壁村经济合作社"/>
    <s v="非企业经济组织"/>
    <s v="统一社会信用代码"/>
    <s v="N2430422MF3447160J"/>
    <s v="肖寒秋"/>
    <s v="15200746218"/>
    <m/>
    <s v="N2430422MF3447160J"/>
    <s v="集体控股"/>
    <s v="是"/>
    <s v="湖南省/衡阳市/衡南县"/>
    <s v="农村集体经济组织管理"/>
    <s v="租赁和商务服务业"/>
    <n v="263"/>
    <n v="32"/>
    <n v="2365"/>
    <n v="0"/>
    <s v="其他"/>
    <s v="三农"/>
    <m/>
    <s v="肖寒秋"/>
    <s v="居民身份证"/>
    <s v="430422198208159018"/>
    <s v="中国建设银行衡阳衡南支行"/>
    <n v="80"/>
    <s v="流动资金贷款"/>
    <n v="4.4000000000000004"/>
    <s v="人民币"/>
    <s v="否"/>
    <s v="2022-11-08 00:00:00"/>
    <s v="2025-11-08 00:00:00"/>
    <m/>
    <s v="HETO4306471002022N000T"/>
    <m/>
    <s v="DB建字【2022】第1号"/>
    <s v="20221108"/>
    <n v="0"/>
    <s v="根据衡阳市人民政府秘书长联席会议纪要[2022]第一次以及建湘衡报[2022]8号文件，对乡村振兴共享贷免收担保费"/>
    <s v="无"/>
    <n v="20"/>
    <n v="40"/>
    <n v="0"/>
    <n v="20"/>
    <n v="20"/>
    <n v="0"/>
    <m/>
    <s v=""/>
    <m/>
    <s v="乡村振兴共享贷"/>
    <m/>
    <s v="国担非专项业务"/>
    <m/>
    <s v="2022-12-20 18:18:55"/>
    <s v="2022-12-30 16:48:46"/>
    <s v="2022-12-19 11:44:12"/>
    <s v="廖张宇"/>
    <m/>
    <s v="省再担合规性审查通过"/>
    <s v="国担合规性审查通过"/>
    <m/>
    <n v="80"/>
    <n v="80"/>
    <n v="1096"/>
    <n v="0"/>
    <n v="0"/>
    <n v="2E-3"/>
    <n v="1600"/>
    <n v="1600"/>
    <m/>
  </r>
  <r>
    <s v="4304122111700003"/>
    <s v="国担非专项业务"/>
    <s v="新增"/>
    <x v="34"/>
    <m/>
    <s v="湖南省融资再担保有限公司"/>
    <s v="祁东县玉合街道曹西社区经济合作社"/>
    <s v="非企业经济组织"/>
    <s v="统一社会信用代码"/>
    <s v="N2430426MF42495450"/>
    <s v="何红卫"/>
    <s v="13575251299"/>
    <m/>
    <s v="N2430426MF42495450"/>
    <s v="集体控股"/>
    <s v="是"/>
    <s v="湖南省/衡阳市/祁东县"/>
    <s v="农村集体经济组织管理"/>
    <s v="租赁和商务服务业"/>
    <n v="358.06"/>
    <n v="186.67"/>
    <n v="995"/>
    <n v="0"/>
    <s v="其他"/>
    <s v="三农"/>
    <m/>
    <s v="何红卫"/>
    <s v="居民身份证"/>
    <s v="430426196611050617"/>
    <s v="中国建设银行祁东支行"/>
    <n v="100"/>
    <s v="流动资金贷款"/>
    <n v="4.4000000000000004"/>
    <s v="人民币"/>
    <s v="否"/>
    <s v="2022-11-17 00:00:00"/>
    <s v="2025-11-17 00:00:00"/>
    <m/>
    <s v="HTZ430647000LDZJ2022N014"/>
    <m/>
    <s v="DB建字【2022】第1号"/>
    <s v="建行祁东支行（裕农）20221028-0002"/>
    <n v="0"/>
    <s v="根据衡阳市人民政府秘书长联席会议纪要[2022]第一次以及建湘衡报[2022]8号文件，对乡村振兴共享贷免收担保费"/>
    <s v="无"/>
    <n v="20"/>
    <n v="40"/>
    <n v="0"/>
    <n v="20"/>
    <n v="20"/>
    <n v="0"/>
    <m/>
    <s v=""/>
    <m/>
    <s v="乡村振兴共享贷"/>
    <m/>
    <s v="国担非专项业务"/>
    <m/>
    <s v="2022-12-20 18:18:55"/>
    <s v="2022-12-30 16:49:12"/>
    <s v="2022-12-19 11:44:13"/>
    <s v="廖张宇"/>
    <m/>
    <s v="省再担合规性审查通过"/>
    <s v="国担合规性审查通过"/>
    <m/>
    <n v="100"/>
    <n v="100"/>
    <n v="1096"/>
    <n v="0"/>
    <n v="0"/>
    <n v="2E-3"/>
    <n v="2000"/>
    <n v="2000"/>
    <m/>
  </r>
  <r>
    <s v="4303122121600001"/>
    <s v="国担非专项业务"/>
    <s v="新增"/>
    <x v="11"/>
    <s v=""/>
    <s v="湖南省融资再担保有限公司"/>
    <s v="湖南景业检测有限公司"/>
    <s v="企业"/>
    <s v="统一社会信用代码"/>
    <s v="91430200MA4L6ECJ6H"/>
    <s v="刘丽萍"/>
    <s v="18073377166"/>
    <m/>
    <m/>
    <s v="私人控股"/>
    <s v="否"/>
    <s v="湖南省/株洲市/天元区"/>
    <s v="检测服务"/>
    <s v="其他未列明行业"/>
    <n v="3182.7"/>
    <n v="2812.03"/>
    <n v="70"/>
    <n v="144.43"/>
    <s v="小型企业"/>
    <s v="小微企业"/>
    <s v="9.1.2"/>
    <s v="盛杰"/>
    <s v="居民身份证"/>
    <s v="430204199304024034"/>
    <s v="中国建设银行株洲栗雨支行"/>
    <n v="100"/>
    <s v="流动资金贷款"/>
    <n v="3.7"/>
    <s v="人民币"/>
    <s v="否"/>
    <s v="2022-12-16 00:00:00"/>
    <s v="2023-12-15 00:00:00"/>
    <m/>
    <s v="HTZ430115602CNED2022N00G"/>
    <s v="FKTZ43011560220221200000006"/>
    <s v="BZ-DB-FKH-202212015"/>
    <s v="BZ-DB-WB-202211008"/>
    <n v="1"/>
    <m/>
    <s v="无"/>
    <n v="0"/>
    <n v="60"/>
    <n v="0"/>
    <n v="20"/>
    <n v="20"/>
    <n v="0"/>
    <m/>
    <s v="高新企业"/>
    <m/>
    <s v="科技银行-瞪羚贷"/>
    <s v=""/>
    <s v="国担非专项业务"/>
    <m/>
    <s v="2022-12-20 18:21:33"/>
    <s v="2022-12-30 16:48:46"/>
    <s v="2022-12-19 14:34:20"/>
    <s v="邓淮"/>
    <m/>
    <s v="省再担合规性审查通过"/>
    <s v="国担合规性审查通过"/>
    <m/>
    <n v="100"/>
    <n v="100"/>
    <n v="364"/>
    <n v="0"/>
    <n v="0"/>
    <n v="2E-3"/>
    <n v="1994.52"/>
    <n v="1994.52"/>
    <m/>
  </r>
  <r>
    <s v="4305422120910001"/>
    <s v="国担非专项业务"/>
    <s v="展期"/>
    <x v="20"/>
    <s v=""/>
    <s v="湖南省融资再担保有限公司"/>
    <s v="沈智慧"/>
    <s v="小微企业主"/>
    <s v="居民身份证"/>
    <s v="430181196611291451"/>
    <m/>
    <m/>
    <s v="湖南凌志装饰股份有限公司"/>
    <s v="91430100MA4RLN4M1M"/>
    <s v="私人控股"/>
    <s v="否"/>
    <s v="湖南省/长沙市/浏阳市"/>
    <s v="住宅装饰和装修"/>
    <s v="建筑业"/>
    <n v="135"/>
    <n v="3600"/>
    <n v="20"/>
    <m/>
    <s v="微型企业"/>
    <s v="小微企业,三农"/>
    <s v=""/>
    <m/>
    <m/>
    <m/>
    <s v="湖南浏阳农村商业银行股份有限公司龙伏支行"/>
    <n v="460"/>
    <s v="个人经营性贷款"/>
    <n v="6.13"/>
    <s v="人民币"/>
    <s v="否"/>
    <s v="2021-12-09 00:00:00"/>
    <s v="2023-06-08 00:00:00"/>
    <s v="2022-12-09 00:00:00"/>
    <s v="（02089）个借字[2021]第12081101号"/>
    <m/>
    <s v="（02089）保字[2021]第12081101号"/>
    <s v="浏恒信2021年委保合同字第091号"/>
    <n v="0.86"/>
    <m/>
    <s v="企业保证,自然人保证"/>
    <n v="0"/>
    <n v="60"/>
    <n v="0"/>
    <n v="20"/>
    <n v="20"/>
    <n v="0"/>
    <m/>
    <s v=""/>
    <m/>
    <s v="国担非专项业务"/>
    <s v=""/>
    <s v="国担非专项业务"/>
    <m/>
    <s v="2022-12-27 09:26:12"/>
    <s v="2022-12-30 16:49:43"/>
    <s v="2022-12-19 00:00:00"/>
    <s v="胡晓晴"/>
    <m/>
    <s v="省再担合规性审查通过"/>
    <s v="国担合规性审查通过"/>
    <m/>
    <n v="460"/>
    <n v="460"/>
    <n v="181"/>
    <n v="0"/>
    <n v="0"/>
    <n v="2E-3"/>
    <n v="4562.1899999999996"/>
    <n v="4562.1899999999996"/>
    <m/>
  </r>
  <r>
    <s v="4304822121510003"/>
    <s v="国担非专项业务"/>
    <s v="新增"/>
    <x v="36"/>
    <m/>
    <s v="湖南省融资再担保有限公司"/>
    <s v="胡春初"/>
    <s v="小微企业主"/>
    <s v="居民身份证"/>
    <s v="430123197612158813"/>
    <m/>
    <m/>
    <s v="浏阳诚拙炭业加工厂（普通合伙）"/>
    <s v="91430181MA4L56HN3C"/>
    <s v="私人控股"/>
    <s v="否"/>
    <s v="湖南省/长沙市/浏阳市"/>
    <s v="其他煤炭加工"/>
    <s v="工业"/>
    <n v="1489"/>
    <n v="2102"/>
    <n v="40"/>
    <m/>
    <s v="小型企业"/>
    <s v="小微企业"/>
    <m/>
    <m/>
    <m/>
    <m/>
    <s v="湖南浏阳江淮村镇银行股份有限公司人民支行"/>
    <n v="200"/>
    <s v="个人经营性贷款"/>
    <n v="8.1999999999999993"/>
    <s v="人民币"/>
    <s v="否"/>
    <s v="2022-12-15 00:00:00"/>
    <s v="2023-12-14 00:00:00"/>
    <m/>
    <s v="8605041120220171"/>
    <m/>
    <s v="8605041120220171"/>
    <s v="2022湖金最高委字第LA1046-1号"/>
    <n v="0.5"/>
    <m/>
    <s v="自然人保证,企业保证"/>
    <n v="0"/>
    <n v="60"/>
    <n v="0"/>
    <n v="20"/>
    <n v="20"/>
    <n v="0"/>
    <m/>
    <s v=""/>
    <m/>
    <s v="国担非专项业务"/>
    <m/>
    <s v="国担非专项业务"/>
    <m/>
    <s v="2022-12-27 09:26:12"/>
    <s v="2022-12-30 16:49:43"/>
    <s v="2022-12-19 16:43:30"/>
    <s v="陈石秀"/>
    <m/>
    <s v="省再担合规性审查通过"/>
    <s v="国担合规性审查通过"/>
    <m/>
    <n v="200"/>
    <n v="200"/>
    <n v="364"/>
    <n v="0"/>
    <n v="0"/>
    <n v="2E-3"/>
    <n v="3989.04"/>
    <n v="3989.04"/>
    <m/>
  </r>
  <r>
    <s v="4304822121510004"/>
    <s v="国担非专项业务"/>
    <s v="新增"/>
    <x v="36"/>
    <m/>
    <s v="湖南省融资再担保有限公司"/>
    <s v="胡春初"/>
    <s v="小微企业主"/>
    <s v="居民身份证"/>
    <s v="430123197612158813"/>
    <m/>
    <m/>
    <s v="浏阳诚拙炭业加工厂（普通合伙）"/>
    <s v="91430181MA4L56HN3C"/>
    <s v="私人控股"/>
    <s v="否"/>
    <s v="湖南省/长沙市/浏阳市"/>
    <s v="其他煤炭加工"/>
    <s v="工业"/>
    <n v="1489"/>
    <n v="2102"/>
    <n v="40"/>
    <m/>
    <s v="小型企业"/>
    <s v="小微企业"/>
    <m/>
    <m/>
    <m/>
    <m/>
    <s v="湖南浏阳江淮村镇银行股份有限公司人民支行"/>
    <n v="80"/>
    <s v="个人经营性贷款"/>
    <n v="8.1999999999999993"/>
    <s v="人民币"/>
    <s v="否"/>
    <s v="2022-12-15 00:00:00"/>
    <s v="2023-12-14 00:00:00"/>
    <m/>
    <s v="8605041120220172"/>
    <m/>
    <s v="8605041120220172"/>
    <s v="2022湖金最高委字第LA1046-2号"/>
    <n v="0.5"/>
    <m/>
    <s v="自然人保证,企业保证"/>
    <n v="0"/>
    <n v="60"/>
    <n v="0"/>
    <n v="20"/>
    <n v="20"/>
    <n v="0"/>
    <m/>
    <s v=""/>
    <m/>
    <s v="国担非专项业务"/>
    <m/>
    <s v="国担非专项业务"/>
    <m/>
    <s v="2022-12-27 09:26:12"/>
    <s v="2022-12-30 16:49:43"/>
    <s v="2022-12-19 16:43:30"/>
    <s v="陈石秀"/>
    <m/>
    <s v="省再担合规性审查通过"/>
    <s v="国担合规性审查通过"/>
    <m/>
    <n v="80"/>
    <n v="80"/>
    <n v="364"/>
    <n v="0"/>
    <n v="0"/>
    <n v="2E-3"/>
    <n v="1595.62"/>
    <n v="1595.62"/>
    <m/>
  </r>
  <r>
    <s v="4304822121900002"/>
    <s v="国担非专项业务"/>
    <s v="新增"/>
    <x v="36"/>
    <m/>
    <s v="湖南省融资再担保有限公司"/>
    <s v="浏阳市华鹰烟花制造有限公司"/>
    <s v="企业"/>
    <s v="统一社会信用代码"/>
    <s v="91430181712119771M"/>
    <m/>
    <m/>
    <m/>
    <m/>
    <s v="私人控股"/>
    <s v="否"/>
    <s v="湖南省/长沙市/浏阳市"/>
    <s v="焰火、鞭炮产品制造"/>
    <s v="工业"/>
    <n v="5670"/>
    <n v="5241"/>
    <n v="190"/>
    <m/>
    <s v="小型企业"/>
    <s v="小微企业"/>
    <m/>
    <s v="杨菊初"/>
    <s v="居民身份证"/>
    <s v="430123197209296415"/>
    <s v="湖南浏阳江淮村镇银行股份有限公司人民支行"/>
    <n v="200"/>
    <s v="流动资金贷款"/>
    <n v="7.8"/>
    <s v="人民币"/>
    <s v="否"/>
    <s v="2022-12-19 00:00:00"/>
    <s v="2023-06-19 00:00:00"/>
    <m/>
    <s v="8605041220220175"/>
    <m/>
    <s v="8605041220220175"/>
    <s v="2022湖金最高委字第LA1047号"/>
    <n v="0.5"/>
    <m/>
    <s v="自然人保证,不动产抵押"/>
    <n v="0"/>
    <n v="60"/>
    <n v="0"/>
    <n v="20"/>
    <n v="20"/>
    <n v="0"/>
    <m/>
    <s v=""/>
    <m/>
    <s v="国担非专项业务"/>
    <m/>
    <s v="国担非专项业务"/>
    <m/>
    <s v="2022-12-27 09:26:12"/>
    <s v="2022-12-30 16:49:43"/>
    <s v="2022-12-19 16:43:30"/>
    <s v="陈石秀"/>
    <m/>
    <s v="省再担合规性审查通过"/>
    <s v="国担合规性审查通过"/>
    <m/>
    <n v="200"/>
    <n v="200"/>
    <n v="182"/>
    <n v="0"/>
    <n v="0"/>
    <n v="2E-3"/>
    <n v="1994.52"/>
    <n v="1994.52"/>
    <m/>
  </r>
  <r>
    <s v="4301622111610004"/>
    <s v="国担非专项业务"/>
    <s v="新增"/>
    <x v="49"/>
    <m/>
    <s v="湖南省融资再担保有限公司"/>
    <s v="李岱茜"/>
    <s v="小微企业主"/>
    <s v="居民身份证"/>
    <s v="430103198002090523"/>
    <m/>
    <m/>
    <s v="湖南荣本商贸有限公司"/>
    <s v="91430104MA7E3A6K8A"/>
    <s v="私人控股"/>
    <s v="否"/>
    <s v="湖南省/长沙市/岳麓区"/>
    <s v="日用家电零售"/>
    <s v="零售业"/>
    <n v="200"/>
    <n v="400"/>
    <n v="6"/>
    <n v="0"/>
    <s v="微型企业"/>
    <s v="小微企业"/>
    <m/>
    <m/>
    <m/>
    <m/>
    <s v="华夏银行长沙分行"/>
    <n v="85"/>
    <s v="流动资金贷款"/>
    <n v="5.2"/>
    <s v="人民币"/>
    <s v="否"/>
    <s v="2022-11-16 00:00:00"/>
    <s v="2023-11-16 00:00:00"/>
    <m/>
    <s v="CSZX19S12020220107"/>
    <m/>
    <s v="CSZX19S12020220107-11"/>
    <s v="抵快2022年湘潭担保第058（委）字01号"/>
    <n v="1"/>
    <m/>
    <s v="企业保证,不动产抵押"/>
    <n v="0"/>
    <n v="60"/>
    <n v="0"/>
    <n v="20"/>
    <n v="20"/>
    <n v="0"/>
    <m/>
    <s v=""/>
    <m/>
    <s v="国担非专项业务"/>
    <m/>
    <s v="国担非专项业务"/>
    <m/>
    <s v="2022-12-27 09:26:12"/>
    <s v="2022-12-30 16:49:43"/>
    <s v="2022-12-20 11:46:34"/>
    <s v="潘竟捷"/>
    <m/>
    <s v="省再担合规性审查通过"/>
    <s v="国担合规性审查通过"/>
    <m/>
    <n v="85"/>
    <n v="85"/>
    <n v="365"/>
    <n v="0"/>
    <n v="0"/>
    <n v="2E-3"/>
    <n v="1700"/>
    <n v="1700"/>
    <m/>
  </r>
  <r>
    <s v="4301622111600005"/>
    <s v="国担非专项业务"/>
    <s v="新增"/>
    <x v="49"/>
    <m/>
    <s v="湖南省融资再担保有限公司"/>
    <s v="长沙超帅百货贸易有限公司"/>
    <s v="企业"/>
    <s v="统一社会信用代码"/>
    <s v="91430111MA4PUXGK6Q"/>
    <m/>
    <m/>
    <m/>
    <m/>
    <s v="私人控股"/>
    <s v="否"/>
    <s v="湖南省/长沙市/雨花区"/>
    <s v="日用家电零售"/>
    <s v="零售业"/>
    <n v="527"/>
    <n v="1300"/>
    <n v="20"/>
    <n v="0"/>
    <s v="小型企业"/>
    <s v="小微企业"/>
    <m/>
    <s v="刘超"/>
    <s v="居民身份证"/>
    <s v="430122198709010610"/>
    <s v="华夏银行长沙分行"/>
    <n v="256"/>
    <s v="流动资金贷款"/>
    <n v="5.2"/>
    <s v="人民币"/>
    <s v="否"/>
    <s v="2022-11-16 00:00:00"/>
    <s v="2023-11-16 00:00:00"/>
    <m/>
    <s v="CSZX1910120220109"/>
    <m/>
    <s v="CSZX1910120220109-11"/>
    <s v="抵快2022年湘潭担保第060（委）字01号"/>
    <n v="1"/>
    <m/>
    <s v="自然人保证,不动产抵押"/>
    <n v="0"/>
    <n v="60"/>
    <n v="0"/>
    <n v="20"/>
    <n v="20"/>
    <n v="0"/>
    <m/>
    <s v=""/>
    <m/>
    <s v="国担非专项业务"/>
    <m/>
    <s v="国担非专项业务"/>
    <m/>
    <s v="2022-12-27 09:26:12"/>
    <s v="2022-12-30 16:49:43"/>
    <s v="2022-12-20 11:46:34"/>
    <s v="潘竟捷"/>
    <m/>
    <s v="省再担合规性审查通过"/>
    <s v="国担合规性审查通过"/>
    <m/>
    <n v="256"/>
    <n v="256"/>
    <n v="365"/>
    <n v="0"/>
    <n v="0"/>
    <n v="2E-3"/>
    <n v="5120"/>
    <n v="5120"/>
    <m/>
  </r>
  <r>
    <s v="4301622111610006"/>
    <s v="国担非专项业务"/>
    <s v="新增"/>
    <x v="49"/>
    <m/>
    <s v="湖南省融资再担保有限公司"/>
    <s v="马万杰"/>
    <s v="小微企业主"/>
    <s v="居民身份证"/>
    <s v="43032119980908873X"/>
    <m/>
    <m/>
    <s v="湖南中辉建实业有限公司"/>
    <s v="914301113942220944"/>
    <s v="私人控股"/>
    <s v="否"/>
    <s v="湖南省/长沙市/雨花区"/>
    <s v="工程管理服务"/>
    <s v="其他未列明行业"/>
    <n v="207.68"/>
    <n v="800"/>
    <n v="5"/>
    <n v="0"/>
    <s v="微型企业"/>
    <s v="小微企业"/>
    <s v="2.5.5"/>
    <m/>
    <m/>
    <m/>
    <s v="长沙银行湘潭分行"/>
    <n v="183"/>
    <s v="流动资金贷款"/>
    <n v="5.5"/>
    <s v="人民币"/>
    <s v="否"/>
    <s v="2022-11-16 00:00:00"/>
    <s v="2023-11-16 00:00:00"/>
    <m/>
    <s v="20221030202040463"/>
    <m/>
    <s v="20220000015126395"/>
    <s v="抵快2022年湘潭担保第054（委）字01号"/>
    <n v="1"/>
    <m/>
    <s v="企业保证,自然人保证,不动产抵押"/>
    <n v="20"/>
    <n v="40"/>
    <n v="0"/>
    <n v="20"/>
    <n v="20"/>
    <n v="0"/>
    <m/>
    <s v=""/>
    <m/>
    <s v="国担非专项业务"/>
    <m/>
    <s v="国担非专项业务"/>
    <m/>
    <s v="2022-12-27 09:26:12"/>
    <s v="2022-12-30 16:49:43"/>
    <s v="2022-12-20 11:46:34"/>
    <s v="潘竟捷"/>
    <m/>
    <s v="省再担合规性审查通过"/>
    <s v="国担合规性审查通过"/>
    <m/>
    <n v="183"/>
    <n v="183"/>
    <n v="365"/>
    <n v="0"/>
    <n v="0"/>
    <n v="2E-3"/>
    <n v="3660"/>
    <n v="3660"/>
    <m/>
  </r>
  <r>
    <s v="4301622112210001"/>
    <s v="国担非专项业务"/>
    <s v="新增"/>
    <x v="49"/>
    <m/>
    <s v="湖南省融资再担保有限公司"/>
    <s v="龙洋"/>
    <s v="小微企业主"/>
    <s v="居民身份证"/>
    <s v="430122199206282811"/>
    <m/>
    <m/>
    <s v="湖南沐洲电力工程有限公司"/>
    <s v="91430112MA4PLL0J4X"/>
    <s v="私人控股"/>
    <s v="否"/>
    <s v="湖南省/长沙市/望城区"/>
    <s v="电气安装"/>
    <s v="建筑业"/>
    <n v="164"/>
    <n v="480"/>
    <n v="6"/>
    <n v="0"/>
    <s v="微型企业"/>
    <s v="小微企业"/>
    <m/>
    <m/>
    <m/>
    <m/>
    <s v="长沙银行湘潭分行"/>
    <n v="147"/>
    <s v="流动资金贷款"/>
    <n v="5.5"/>
    <s v="人民币"/>
    <s v="否"/>
    <s v="2022-11-22 00:00:00"/>
    <s v="2023-11-22 00:00:00"/>
    <m/>
    <s v="20221030202028431"/>
    <m/>
    <s v="20220000009593264"/>
    <s v="抵快2022年湘潭担保第047（委）字01号"/>
    <n v="1"/>
    <m/>
    <s v="企业保证,自然人保证,不动产抵押"/>
    <n v="20"/>
    <n v="40"/>
    <n v="0"/>
    <n v="20"/>
    <n v="20"/>
    <n v="0"/>
    <m/>
    <s v=""/>
    <m/>
    <s v="国担非专项业务"/>
    <m/>
    <s v="国担非专项业务"/>
    <m/>
    <s v="2022-12-27 09:26:12"/>
    <s v="2022-12-30 16:49:43"/>
    <s v="2022-12-20 11:46:34"/>
    <s v="潘竟捷"/>
    <m/>
    <s v="省再担合规性审查通过"/>
    <s v="国担合规性审查通过"/>
    <m/>
    <n v="147"/>
    <n v="147"/>
    <n v="365"/>
    <n v="0"/>
    <n v="0"/>
    <n v="2E-3"/>
    <n v="2940"/>
    <n v="2940"/>
    <m/>
  </r>
  <r>
    <s v="4301622113000002"/>
    <s v="国担非专项业务"/>
    <s v="新增"/>
    <x v="49"/>
    <m/>
    <s v="湖南省融资再担保有限公司"/>
    <s v="长沙优实贸易有限公司"/>
    <s v="企业"/>
    <s v="统一社会信用代码"/>
    <s v="91430111MA4T2GYL38"/>
    <m/>
    <m/>
    <m/>
    <m/>
    <s v="私人控股"/>
    <s v="否"/>
    <s v="湖南省/长沙市/雨花区"/>
    <s v="服装批发"/>
    <s v="批发业"/>
    <n v="332.69"/>
    <n v="600"/>
    <n v="3"/>
    <n v="0"/>
    <s v="微型企业"/>
    <s v="小微企业"/>
    <m/>
    <s v="周向英"/>
    <s v="居民身份证"/>
    <s v="43012219790918782X"/>
    <s v="华夏银行长沙分行"/>
    <n v="250"/>
    <s v="流动资金贷款"/>
    <n v="5.2"/>
    <s v="人民币"/>
    <s v="否"/>
    <s v="2022-11-30 00:00:00"/>
    <s v="2023-11-30 00:00:00"/>
    <m/>
    <s v="CSZX1910120220090"/>
    <m/>
    <s v="CSZX1910120220090-11"/>
    <s v="抵快2022年湘潭担保第014（委）字01号"/>
    <n v="1"/>
    <m/>
    <s v="自然人保证,不动产抵押"/>
    <n v="0"/>
    <n v="60"/>
    <n v="0"/>
    <n v="20"/>
    <n v="20"/>
    <n v="0"/>
    <m/>
    <s v=""/>
    <m/>
    <s v="国担非专项业务"/>
    <m/>
    <s v="国担非专项业务"/>
    <m/>
    <s v="2022-12-27 09:26:12"/>
    <s v="2022-12-30 16:49:43"/>
    <s v="2022-12-20 11:46:34"/>
    <s v="潘竟捷"/>
    <m/>
    <s v="省再担合规性审查通过"/>
    <s v="国担合规性审查通过"/>
    <m/>
    <n v="250"/>
    <n v="250"/>
    <n v="365"/>
    <n v="0"/>
    <n v="0"/>
    <n v="2E-3"/>
    <n v="5000"/>
    <n v="5000"/>
    <m/>
  </r>
  <r>
    <s v="4305322120200001"/>
    <s v="国担非专项业务"/>
    <s v="新增"/>
    <x v="39"/>
    <m/>
    <s v="湖南省融资再担保有限公司"/>
    <s v="湘潭千易建材有限公司"/>
    <s v="企业"/>
    <s v="统一社会信用代码"/>
    <s v="91430302MA4PFJEXXU"/>
    <m/>
    <m/>
    <m/>
    <m/>
    <s v="私人控股"/>
    <s v="否"/>
    <s v="湖南省/湘潭市/雨湖区"/>
    <s v="建材批发"/>
    <s v="批发业"/>
    <n v="968"/>
    <n v="3687"/>
    <n v="15"/>
    <n v="0"/>
    <s v="小型企业"/>
    <s v="小微企业"/>
    <m/>
    <s v="陈芳"/>
    <s v="居民身份证"/>
    <s v="430304198512200283"/>
    <s v="中国建设银行湘潭市分行"/>
    <n v="140"/>
    <s v="流动资金贷款"/>
    <n v="4.2"/>
    <s v="人民币"/>
    <s v="否"/>
    <s v="2022-12-02 00:00:00"/>
    <s v="2023-12-02 00:00:00"/>
    <m/>
    <s v="HTZ430636200LDZJ2022N010"/>
    <m/>
    <s v="HTC430636200YBDB2022N00G"/>
    <s v="2020年潭中小担第121（委）字1号"/>
    <n v="1"/>
    <m/>
    <s v="企业保证,自然人保证,动产抵押"/>
    <n v="20"/>
    <n v="40"/>
    <n v="0"/>
    <n v="20"/>
    <n v="20"/>
    <n v="0"/>
    <m/>
    <s v=""/>
    <m/>
    <s v="国担非专项业务"/>
    <m/>
    <s v="国担非专项业务"/>
    <m/>
    <s v="2022-12-27 09:26:12"/>
    <s v="2022-12-30 16:49:43"/>
    <s v="2022-12-20 16:41:14"/>
    <s v="潘竟捷"/>
    <m/>
    <s v="省再担合规性审查通过"/>
    <s v="国担合规性审查通过"/>
    <m/>
    <n v="140"/>
    <n v="140"/>
    <n v="365"/>
    <n v="0"/>
    <n v="0"/>
    <n v="2E-3"/>
    <n v="2800"/>
    <n v="2800"/>
    <m/>
  </r>
  <r>
    <s v="4305322120100001"/>
    <s v="国担非专项业务"/>
    <s v="新增"/>
    <x v="39"/>
    <m/>
    <s v="湖南省融资再担保有限公司"/>
    <s v="湖南安华建筑劳务集团有限公司"/>
    <s v="企业"/>
    <s v="统一社会信用代码"/>
    <s v="91430300755814029A"/>
    <m/>
    <m/>
    <m/>
    <m/>
    <s v="私人控股"/>
    <s v="否"/>
    <s v="湖南省/湘潭市/岳塘区"/>
    <s v="建筑工程机械与设备经营租赁"/>
    <s v="租赁和商务服务业"/>
    <n v="13600"/>
    <n v="24619"/>
    <n v="30"/>
    <n v="0"/>
    <s v="小型企业"/>
    <s v="小微企业"/>
    <m/>
    <s v="张铁安"/>
    <s v="居民身份证"/>
    <s v="430321196312116498"/>
    <s v="上海农商银行湘潭县支行"/>
    <n v="190"/>
    <s v="流动资金贷款"/>
    <n v="5.4"/>
    <s v="人民币"/>
    <s v="否"/>
    <s v="2022-12-01 00:00:00"/>
    <s v="2023-11-23 00:00:00"/>
    <m/>
    <s v="43007224012507"/>
    <m/>
    <s v="43007224072510"/>
    <s v="2021年潭中小担第69（委）字1号"/>
    <n v="1"/>
    <m/>
    <s v="自然人保证,不动产抵押"/>
    <n v="20"/>
    <n v="40"/>
    <n v="0"/>
    <n v="20"/>
    <n v="20"/>
    <n v="0"/>
    <m/>
    <s v=""/>
    <m/>
    <s v="国担非专项业务"/>
    <m/>
    <s v="国担非专项业务"/>
    <m/>
    <s v="2022-12-27 09:26:12"/>
    <s v="2022-12-30 16:49:43"/>
    <s v="2022-12-20 16:41:14"/>
    <s v="潘竟捷"/>
    <m/>
    <s v="省再担合规性审查通过"/>
    <s v="国担合规性审查通过"/>
    <m/>
    <n v="190"/>
    <n v="190"/>
    <n v="357"/>
    <n v="0"/>
    <n v="0"/>
    <n v="2E-3"/>
    <n v="3716.71"/>
    <n v="3716.71"/>
    <m/>
  </r>
  <r>
    <s v="4305822113000012"/>
    <s v="国担非专项业务"/>
    <s v="新增"/>
    <x v="42"/>
    <s v=""/>
    <s v="湖南省融资再担保有限公司"/>
    <s v="湖南华竣建筑工程有限公司"/>
    <s v="企业"/>
    <s v="统一社会信用代码"/>
    <s v="9143062609049885X8"/>
    <m/>
    <m/>
    <m/>
    <m/>
    <s v="私人控股"/>
    <s v="否"/>
    <s v="湖南省/岳阳市/平江县"/>
    <s v="其他未列明建筑业"/>
    <s v="建筑业"/>
    <n v="4229.29"/>
    <n v="3989.24"/>
    <n v="12"/>
    <n v="27"/>
    <s v="小型企业"/>
    <s v="小微企业"/>
    <m/>
    <s v="余朋辉"/>
    <s v="居民身份证"/>
    <s v="430626197105030029"/>
    <s v="中国银行股份有限公司平江支行"/>
    <n v="500"/>
    <s v="流动资金贷款"/>
    <n v="3.9"/>
    <s v="人民币"/>
    <s v="否"/>
    <s v="2022-11-30 00:00:00"/>
    <s v="2023-11-30 00:00:00"/>
    <m/>
    <s v="湘中银企借字-2022-3662号"/>
    <m/>
    <s v="岳小微-中行【2022】小微基金第001号"/>
    <s v="湘中银企借字-2022-3662号WTDBCNH"/>
    <n v="0.5"/>
    <m/>
    <s v="自然人保证"/>
    <n v="30"/>
    <n v="30"/>
    <n v="0"/>
    <n v="20"/>
    <n v="20"/>
    <n v="0"/>
    <m/>
    <s v=""/>
    <m/>
    <s v="国担非专项业务"/>
    <s v=""/>
    <s v="国担非专项业务"/>
    <m/>
    <s v="2022-12-24 09:36:53"/>
    <s v="2022-12-30 16:49:12"/>
    <s v="2022-12-21 09:32:09"/>
    <s v="蒋荣"/>
    <m/>
    <s v="省再担合规性审查通过"/>
    <s v="国担合规性审查通过"/>
    <m/>
    <n v="500"/>
    <n v="500"/>
    <n v="365"/>
    <n v="0"/>
    <n v="0"/>
    <n v="2E-3"/>
    <n v="10000"/>
    <n v="10000"/>
    <m/>
  </r>
  <r>
    <s v="4305822112100005"/>
    <s v="国担非专项业务"/>
    <s v="新增"/>
    <x v="42"/>
    <m/>
    <s v="湖南省融资再担保有限公司"/>
    <s v="湖南巴凌建筑安装工程有限公司"/>
    <s v="企业"/>
    <s v="统一社会信用代码"/>
    <s v="91430603MA4QTLXU95"/>
    <m/>
    <m/>
    <m/>
    <m/>
    <s v="私人控股"/>
    <s v="否"/>
    <s v="湖南省/岳阳市/云溪区"/>
    <s v="其他房屋建筑业"/>
    <s v="建筑业"/>
    <n v="223.6"/>
    <n v="374.3"/>
    <n v="29"/>
    <n v="6.5"/>
    <s v="微型企业"/>
    <s v="小微企业"/>
    <m/>
    <s v="余雪年"/>
    <s v="居民身份证"/>
    <s v="430624196912135719"/>
    <s v="中国银行股份有限公司岳阳市长岭支行"/>
    <n v="100"/>
    <s v="流动资金贷款"/>
    <n v="3.85"/>
    <s v="人民币"/>
    <s v="否"/>
    <s v="2022-11-21 00:00:00"/>
    <s v="2023-11-21 00:00:00"/>
    <m/>
    <s v="湘中银企借字2022-3479-1号"/>
    <m/>
    <s v="岳小微-中行【2022】小微基金第001号"/>
    <s v="湘中银企借字2022-3479-1号WTDBCNH"/>
    <n v="0.5"/>
    <m/>
    <s v="自然人保证"/>
    <n v="30"/>
    <n v="30"/>
    <n v="0"/>
    <n v="20"/>
    <n v="20"/>
    <n v="0"/>
    <m/>
    <s v=""/>
    <m/>
    <s v="国担非专项业务"/>
    <m/>
    <s v="国担非专项业务"/>
    <m/>
    <s v="2022-12-24 09:36:53"/>
    <s v="2022-12-30 16:49:12"/>
    <s v="2022-12-20 17:44:44"/>
    <s v="蒋荣"/>
    <m/>
    <s v="省再担合规性审查通过"/>
    <s v="国担合规性审查通过"/>
    <m/>
    <n v="100"/>
    <n v="100"/>
    <n v="365"/>
    <n v="0"/>
    <n v="0"/>
    <n v="2E-3"/>
    <n v="2000"/>
    <n v="2000"/>
    <m/>
  </r>
  <r>
    <s v="4305822111000017"/>
    <s v="国担非专项业务"/>
    <s v="新增"/>
    <x v="42"/>
    <m/>
    <s v="湖南省融资再担保有限公司"/>
    <s v="湘北路桥集团东林沥青混凝土有限公司"/>
    <s v="企业"/>
    <s v="统一社会信用代码"/>
    <s v="91430602MA4QLDHQ9E"/>
    <m/>
    <m/>
    <m/>
    <m/>
    <s v="私人控股"/>
    <s v="否"/>
    <s v="湖南省/岳阳市/岳阳县"/>
    <s v="其他非金属矿物制品制造"/>
    <s v="工业"/>
    <n v="2689"/>
    <n v="3007"/>
    <n v="17"/>
    <n v="41"/>
    <s v="微型企业"/>
    <s v="小微企业"/>
    <s v="3.4.3.2"/>
    <s v="隋俊"/>
    <s v="居民身份证"/>
    <s v="430621198805040415"/>
    <s v="中国银行股份有限公司岳阳县支行"/>
    <n v="500"/>
    <s v="流动资金贷款"/>
    <n v="3.85"/>
    <s v="人民币"/>
    <s v="否"/>
    <s v="2022-11-10 00:00:00"/>
    <s v="2023-11-10 00:00:00"/>
    <m/>
    <s v="湘中银普惠借字-2022-3461-001号"/>
    <m/>
    <s v="岳小微-中行【2022】小微基金第001号"/>
    <s v="湘中银普惠借字-2022-3461-001号WTDBCNH"/>
    <n v="0.5"/>
    <m/>
    <s v="自然人保证,企业保证"/>
    <n v="30"/>
    <n v="30"/>
    <n v="0"/>
    <n v="20"/>
    <n v="20"/>
    <n v="0"/>
    <m/>
    <s v=""/>
    <m/>
    <s v="国担非专项业务"/>
    <m/>
    <s v="国担非专项业务"/>
    <m/>
    <s v="2022-12-24 09:36:53"/>
    <s v="2022-12-30 16:49:12"/>
    <s v="2022-12-20 17:44:44"/>
    <s v="蒋荣"/>
    <m/>
    <s v="省再担合规性审查通过"/>
    <s v="国担合规性审查通过"/>
    <m/>
    <n v="500"/>
    <n v="500"/>
    <n v="365"/>
    <n v="0"/>
    <n v="0"/>
    <n v="2E-3"/>
    <n v="10000"/>
    <n v="10000"/>
    <m/>
  </r>
  <r>
    <s v="4305822110100008"/>
    <s v="国担非专项业务"/>
    <s v="新增"/>
    <x v="42"/>
    <m/>
    <s v="湖南省融资再担保有限公司"/>
    <s v="湖南湘龙电气有限公司"/>
    <s v="企业"/>
    <s v="统一社会信用代码"/>
    <s v="91430102689537667X"/>
    <m/>
    <m/>
    <m/>
    <m/>
    <s v="私人控股"/>
    <s v="否"/>
    <s v="湖南省/岳阳市/湘阴县"/>
    <s v="其他输配电及控制设备制造"/>
    <s v="工业"/>
    <n v="2395"/>
    <n v="3323"/>
    <n v="57"/>
    <n v="51"/>
    <s v="小型企业"/>
    <s v="小微企业"/>
    <s v="5.3.1"/>
    <s v="李杏华"/>
    <s v="居民身份证"/>
    <s v="43010319680205154X"/>
    <s v="中国银行股份有限公司湘阴支行"/>
    <n v="200"/>
    <s v="流动资金贷款"/>
    <n v="4"/>
    <s v="人民币"/>
    <s v="否"/>
    <s v="2022-11-01 00:00:00"/>
    <s v="2023-11-01 00:00:00"/>
    <m/>
    <s v="湘中银企借字-2022-2178-02号"/>
    <m/>
    <s v="岳小微-中行【2022】小微基金第001号"/>
    <s v="湘中银企借字-2022-2178-02号WTDBCNH"/>
    <n v="0.5"/>
    <m/>
    <s v="自然人保证"/>
    <n v="30"/>
    <n v="30"/>
    <n v="0"/>
    <n v="20"/>
    <n v="20"/>
    <n v="0"/>
    <m/>
    <s v="高新企业"/>
    <m/>
    <s v="国担非专项业务"/>
    <m/>
    <s v="国担非专项业务"/>
    <m/>
    <s v="2022-12-24 09:36:53"/>
    <s v="2022-12-30 16:48:46"/>
    <s v="2022-12-20 17:44:44"/>
    <s v="蒋荣"/>
    <m/>
    <s v="省再担合规性审查通过"/>
    <s v="国担合规性审查通过"/>
    <m/>
    <n v="200"/>
    <n v="200"/>
    <n v="365"/>
    <n v="0"/>
    <n v="0"/>
    <n v="2E-3"/>
    <n v="4000"/>
    <n v="4000"/>
    <m/>
  </r>
  <r>
    <s v="4305822110100009"/>
    <s v="国担非专项业务"/>
    <s v="新增"/>
    <x v="42"/>
    <m/>
    <s v="湖南省融资再担保有限公司"/>
    <s v="湖南鼎锋机械制造有限公司"/>
    <s v="企业"/>
    <s v="统一社会信用代码"/>
    <s v="91430624MA4R73D08D"/>
    <m/>
    <m/>
    <m/>
    <m/>
    <s v="私人控股"/>
    <s v="否"/>
    <s v="湖南省/岳阳市/湘阴县"/>
    <s v="金属结构制造"/>
    <s v="工业"/>
    <n v="4855.83"/>
    <n v="5210"/>
    <n v="25"/>
    <n v="55"/>
    <s v="小型企业"/>
    <s v="小微企业"/>
    <s v="3.1.12.6"/>
    <s v="谢兵"/>
    <s v="居民身份证"/>
    <s v="430124198101191049"/>
    <s v="中国银行股份有限公司湘阴支行"/>
    <n v="300"/>
    <s v="流动资金贷款"/>
    <n v="4"/>
    <s v="人民币"/>
    <s v="否"/>
    <s v="2022-11-01 00:00:00"/>
    <s v="2023-11-01 00:00:00"/>
    <m/>
    <s v="湘中银企借字-鼎锋机械-202201号"/>
    <m/>
    <s v="岳小微-中行【2022】小微基金第001号"/>
    <s v="湘中银企借字-鼎锋机械-202201号WTDBCNH"/>
    <n v="0.5"/>
    <m/>
    <s v="企业保证,自然人保证"/>
    <n v="30"/>
    <n v="30"/>
    <n v="0"/>
    <n v="20"/>
    <n v="20"/>
    <n v="0"/>
    <m/>
    <s v=""/>
    <m/>
    <s v="国担非专项业务"/>
    <m/>
    <s v="国担非专项业务"/>
    <m/>
    <s v="2022-12-24 09:36:53"/>
    <s v="2022-12-30 16:48:46"/>
    <s v="2022-12-20 17:44:44"/>
    <s v="蒋荣"/>
    <m/>
    <s v="省再担合规性审查通过"/>
    <s v="国担合规性审查通过"/>
    <m/>
    <n v="300"/>
    <n v="300"/>
    <n v="365"/>
    <n v="0"/>
    <n v="0"/>
    <n v="2E-3"/>
    <n v="6000"/>
    <n v="6000"/>
    <m/>
  </r>
  <r>
    <s v="4305822113000013"/>
    <s v="国担非专项业务"/>
    <s v="新增"/>
    <x v="42"/>
    <m/>
    <s v="湖南省融资再担保有限公司"/>
    <s v="岳阳铭阳城汽车有限公司"/>
    <s v="企业"/>
    <s v="统一社会信用代码"/>
    <s v="91430600570256673T"/>
    <m/>
    <m/>
    <m/>
    <m/>
    <s v="私人控股"/>
    <s v="否"/>
    <s v="湖南省/岳阳市/云溪区"/>
    <s v="汽车新车零售"/>
    <s v="零售业"/>
    <n v="5973"/>
    <n v="8522"/>
    <n v="13"/>
    <n v="22.15"/>
    <s v="小型企业"/>
    <s v="小微企业"/>
    <m/>
    <s v="徐向阳"/>
    <s v="居民身份证"/>
    <s v="422721197511031813"/>
    <s v="中国银行股份有限公司岳阳分行"/>
    <n v="300"/>
    <s v="流动资金贷款"/>
    <n v="3.8"/>
    <s v="人民币"/>
    <s v="否"/>
    <s v="2022-11-30 00:00:00"/>
    <s v="2023-11-30 00:00:00"/>
    <m/>
    <s v="湘中银企借字-2022-MYC-001号"/>
    <m/>
    <s v="岳小微-中行【2022】小微基金第001号"/>
    <s v="湘中银企借字-2022-MYC-001号WTDBCNH"/>
    <n v="0.5"/>
    <m/>
    <s v="自然人保证"/>
    <n v="30"/>
    <n v="30"/>
    <n v="0"/>
    <n v="20"/>
    <n v="20"/>
    <n v="0"/>
    <m/>
    <s v=""/>
    <m/>
    <s v="国担非专项业务"/>
    <m/>
    <s v="国担非专项业务"/>
    <m/>
    <s v="2022-12-24 09:36:53"/>
    <s v="2022-12-30 16:48:46"/>
    <s v="2022-12-20 17:44:44"/>
    <s v="蒋荣"/>
    <m/>
    <s v="省再担合规性审查通过"/>
    <s v="国担合规性审查通过"/>
    <m/>
    <n v="300"/>
    <n v="300"/>
    <n v="365"/>
    <n v="0"/>
    <n v="0"/>
    <n v="2E-3"/>
    <n v="6000"/>
    <n v="6000"/>
    <m/>
  </r>
  <r>
    <s v="4305822110300006"/>
    <s v="乡村振兴贷款担保支持计划"/>
    <s v="新增"/>
    <x v="42"/>
    <m/>
    <s v="湖南省融资再担保有限公司"/>
    <s v="平江县芦头乡村旅游开发有限公司"/>
    <s v="企业"/>
    <s v="统一社会信用代码"/>
    <s v="91430626MA4QLD6KXH"/>
    <m/>
    <m/>
    <m/>
    <m/>
    <s v="集体控股"/>
    <s v="否"/>
    <s v="湖南省/岳阳市/平江县"/>
    <s v="旅行社及相关服务"/>
    <s v="租赁和商务服务业"/>
    <n v="3354.01"/>
    <n v="515.74"/>
    <n v="45"/>
    <n v="0"/>
    <s v="小型企业"/>
    <s v="小微企业"/>
    <s v="8.4.0"/>
    <s v="罗贤友"/>
    <s v="居民身份证"/>
    <s v="430626198202268535"/>
    <s v="中国农业银行股份有限公司岳阳分行"/>
    <n v="500"/>
    <s v="流动资金贷款"/>
    <n v="4.2"/>
    <s v="人民币"/>
    <s v="否"/>
    <s v="2022-11-03 00:00:00"/>
    <s v="2023-11-02 00:00:00"/>
    <m/>
    <s v="43010120220004193"/>
    <m/>
    <s v="农业银行【2022】生态价值第001号"/>
    <s v="43010120220004193WTDBCNH"/>
    <n v="0.5"/>
    <m/>
    <s v="自然人保证"/>
    <n v="20"/>
    <n v="30"/>
    <n v="0"/>
    <n v="20"/>
    <n v="30"/>
    <n v="0"/>
    <m/>
    <s v=""/>
    <m/>
    <s v="乡村振兴贷款担保支持计划"/>
    <m/>
    <s v="乡村振兴贷款担保支持计划"/>
    <m/>
    <s v="2022-12-24 09:36:53"/>
    <s v="2022-12-30 16:49:12"/>
    <s v="2022-12-21 09:32:09"/>
    <s v="蒋荣"/>
    <m/>
    <s v="省再担合规性审查通过"/>
    <s v="国担合规性审查通过"/>
    <m/>
    <n v="500"/>
    <n v="500"/>
    <n v="364"/>
    <n v="0"/>
    <n v="0"/>
    <n v="2E-3"/>
    <n v="9972.6"/>
    <n v="9972.6"/>
    <m/>
  </r>
  <r>
    <s v="4305822112500014"/>
    <s v="国担非专项业务"/>
    <s v="新增"/>
    <x v="42"/>
    <m/>
    <s v="湖南省融资再担保有限公司"/>
    <s v="湖南俊杰晟自动化设备有限公司"/>
    <s v="企业"/>
    <s v="统一社会信用代码"/>
    <s v="91430624MA4Q1Q303U"/>
    <m/>
    <m/>
    <m/>
    <m/>
    <s v="私人控股"/>
    <s v="否"/>
    <s v="湖南省/岳阳市/湘阴县"/>
    <s v="工业自动控制系统装置制造"/>
    <s v="工业"/>
    <n v="3185"/>
    <n v="3035.58"/>
    <n v="66"/>
    <n v="7"/>
    <s v="小型企业"/>
    <s v="小微企业"/>
    <s v="2.1.3"/>
    <s v="周杰敏"/>
    <s v="居民身份证"/>
    <s v="430122198109064527"/>
    <s v="湖南湘阴农村商业银行股份有限公司"/>
    <n v="500"/>
    <s v="流动资金贷款"/>
    <n v="4.6500000000000004"/>
    <s v="人民币"/>
    <s v="否"/>
    <s v="2022-11-25 00:00:00"/>
    <s v="2023-11-25 00:00:00"/>
    <m/>
    <s v="借字-23036-2022-11100002"/>
    <s v="2022112518860716200000001"/>
    <s v="岳小微-湘阴农商【2022】园区基金第001号"/>
    <s v="借字-23036-2022-11100002号WTDBCNH"/>
    <n v="0.5"/>
    <m/>
    <s v="自然人保证"/>
    <n v="20"/>
    <n v="40"/>
    <n v="0"/>
    <n v="20"/>
    <n v="20"/>
    <n v="0"/>
    <m/>
    <s v=""/>
    <m/>
    <s v="国担非专项业务"/>
    <m/>
    <s v="国担非专项业务"/>
    <m/>
    <s v="2022-12-24 09:36:53"/>
    <s v="2022-12-30 16:49:12"/>
    <s v="2022-12-20 17:44:44"/>
    <s v="蒋荣"/>
    <m/>
    <s v="省再担合规性审查通过"/>
    <s v="国担合规性审查通过"/>
    <m/>
    <n v="500"/>
    <n v="500"/>
    <n v="365"/>
    <n v="0"/>
    <n v="0"/>
    <n v="2E-3"/>
    <n v="10000"/>
    <n v="10000"/>
    <m/>
  </r>
  <r>
    <s v="4305822112500015"/>
    <s v="国担非专项业务"/>
    <s v="新增"/>
    <x v="42"/>
    <m/>
    <s v="湖南省融资再担保有限公司"/>
    <s v="湖南创盛自动化设备有限公司"/>
    <s v="企业"/>
    <s v="统一社会信用代码"/>
    <s v="91430624MA4QBN1X7R"/>
    <m/>
    <m/>
    <m/>
    <m/>
    <s v="私人控股"/>
    <s v="否"/>
    <s v="湖南省/岳阳市/湘阴县"/>
    <s v="其他电子专用设备制造"/>
    <s v="工业"/>
    <n v="600"/>
    <n v="450"/>
    <n v="13"/>
    <n v="22"/>
    <s v="微型企业"/>
    <s v="小微企业"/>
    <s v="1.2.1"/>
    <s v="李国辉"/>
    <s v="居民身份证"/>
    <s v="430624197709139110"/>
    <s v="湖南湘阴农村商业银行股份有限公司"/>
    <n v="80"/>
    <s v="流动资金贷款"/>
    <n v="4.6500000000000004"/>
    <s v="人民币"/>
    <s v="否"/>
    <s v="2022-11-25 00:00:00"/>
    <s v="2023-11-25 00:00:00"/>
    <m/>
    <s v="（23036）借字〔2022〕第10130005号"/>
    <s v="2022112518860716200000002"/>
    <s v="岳小微-湘阴农商【2022】小微基金第001号"/>
    <s v="（23036）借字〔2022〕第10130005号WTDBCNH"/>
    <n v="0.5"/>
    <m/>
    <s v="自然人保证"/>
    <n v="30"/>
    <n v="30"/>
    <n v="0"/>
    <n v="20"/>
    <n v="20"/>
    <n v="0"/>
    <m/>
    <s v="高新企业"/>
    <m/>
    <s v="国担非专项业务"/>
    <m/>
    <s v="国担非专项业务"/>
    <m/>
    <s v="2022-12-24 09:36:53"/>
    <s v="2022-12-30 16:49:12"/>
    <s v="2022-12-20 17:44:44"/>
    <s v="蒋荣"/>
    <m/>
    <s v="省再担合规性审查通过"/>
    <s v="国担合规性审查通过"/>
    <m/>
    <n v="80"/>
    <n v="80"/>
    <n v="365"/>
    <n v="0"/>
    <n v="0"/>
    <n v="2E-3"/>
    <n v="1600"/>
    <n v="1600"/>
    <m/>
  </r>
  <r>
    <s v="4305822112300012"/>
    <s v="国担非专项业务"/>
    <s v="新增"/>
    <x v="42"/>
    <m/>
    <s v="湖南省融资再担保有限公司"/>
    <s v="湖南湘农壹品生态农业科技有限公司"/>
    <s v="企业"/>
    <s v="统一社会信用代码"/>
    <s v="91430682MA4L59QT8M"/>
    <m/>
    <m/>
    <m/>
    <m/>
    <s v="私人控股"/>
    <s v="否"/>
    <s v="湖南省/岳阳市/临湘市"/>
    <s v="其他科技推广服务业"/>
    <s v="其他未列明行业"/>
    <n v="1938"/>
    <n v="925"/>
    <n v="10"/>
    <n v="0"/>
    <s v="小型企业"/>
    <s v="小微企业"/>
    <m/>
    <s v="李拾军"/>
    <s v="居民身份证"/>
    <s v="430682196404118836"/>
    <s v="湖南临湘农村商业银行股份有限公司"/>
    <n v="200"/>
    <s v="流动资金贷款"/>
    <n v="4.45"/>
    <s v="人民币"/>
    <s v="否"/>
    <s v="2022-11-23 00:00:00"/>
    <s v="2023-11-09 00:00:00"/>
    <m/>
    <s v="-24019-2022-00000710"/>
    <s v="2022112318860910000000001"/>
    <s v="岳小微-临湘农商【2022】小微基金第001号"/>
    <s v="（-24019-2022-00000710）WTDBCNH"/>
    <n v="0.5"/>
    <m/>
    <s v="自然人保证"/>
    <n v="30"/>
    <n v="30"/>
    <n v="0"/>
    <n v="20"/>
    <n v="20"/>
    <n v="0"/>
    <m/>
    <s v=""/>
    <m/>
    <s v="国担非专项业务"/>
    <m/>
    <s v="国担非专项业务"/>
    <m/>
    <s v="2022-12-24 09:36:53"/>
    <s v="2022-12-30 16:49:12"/>
    <s v="2022-12-20 17:44:44"/>
    <s v="蒋荣"/>
    <m/>
    <s v="省再担合规性审查通过"/>
    <s v="国担合规性审查通过"/>
    <m/>
    <n v="200"/>
    <n v="200"/>
    <n v="351"/>
    <n v="0"/>
    <n v="0"/>
    <n v="2E-3"/>
    <n v="3846.58"/>
    <n v="3846.58"/>
    <m/>
  </r>
  <r>
    <s v="4305822112300013"/>
    <s v="国担非专项业务"/>
    <s v="新增"/>
    <x v="42"/>
    <m/>
    <s v="湖南省融资再担保有限公司"/>
    <s v="湖南领翔玻璃制品有限公司"/>
    <s v="企业"/>
    <s v="统一社会信用代码"/>
    <s v="91430682MA4QCYEG6L"/>
    <m/>
    <m/>
    <m/>
    <m/>
    <s v="私人控股"/>
    <s v="否"/>
    <s v="湖南省/岳阳市/临湘市"/>
    <s v="日用玻璃制品制造"/>
    <s v="工业"/>
    <n v="1445"/>
    <n v="2839"/>
    <n v="42"/>
    <n v="15"/>
    <s v="小型企业"/>
    <s v="小微企业"/>
    <s v="7.3.3"/>
    <s v="许领"/>
    <s v="居民身份证"/>
    <s v="412922197806204238"/>
    <s v="湖南临湘农村商业银行股份有限公司"/>
    <n v="140"/>
    <s v="流动资金贷款"/>
    <n v="4.45"/>
    <s v="人民币"/>
    <s v="否"/>
    <s v="2022-11-23 00:00:00"/>
    <s v="2023-11-09 00:00:00"/>
    <m/>
    <s v="-24004-2022-00000560"/>
    <s v="2022112318860902000000002"/>
    <s v="岳小微-临湘农商【2022】园区基金第001号"/>
    <s v="（-24004-2022-00000560）WTDBCNH"/>
    <n v="0.5"/>
    <m/>
    <s v="自然人保证"/>
    <n v="20"/>
    <n v="40"/>
    <n v="0"/>
    <n v="20"/>
    <n v="20"/>
    <n v="0"/>
    <m/>
    <s v=""/>
    <m/>
    <s v="国担非专项业务"/>
    <m/>
    <s v="国担非专项业务"/>
    <m/>
    <s v="2022-12-24 09:36:53"/>
    <s v="2022-12-30 16:49:12"/>
    <s v="2022-12-20 17:44:44"/>
    <s v="蒋荣"/>
    <m/>
    <s v="省再担合规性审查通过"/>
    <s v="国担合规性审查通过"/>
    <m/>
    <n v="140"/>
    <n v="140"/>
    <n v="351"/>
    <n v="0"/>
    <n v="0"/>
    <n v="2E-3"/>
    <n v="2692.6"/>
    <n v="2692.6"/>
    <m/>
  </r>
  <r>
    <s v="4305822113000014"/>
    <s v="国担非专项业务"/>
    <s v="新增"/>
    <x v="42"/>
    <m/>
    <s v="湖南省融资再担保有限公司"/>
    <s v="临湘市信昇酒店有限责任公司"/>
    <s v="企业"/>
    <s v="统一社会信用代码"/>
    <s v="91430682MA4L61703Q"/>
    <m/>
    <m/>
    <m/>
    <m/>
    <s v="私人控股"/>
    <s v="否"/>
    <s v="湖南省/岳阳市/临湘市"/>
    <s v="其他一般旅馆"/>
    <s v="住宿业"/>
    <n v="3212.72"/>
    <n v="881.21"/>
    <n v="30"/>
    <n v="1.0900000000000001"/>
    <s v="小型企业"/>
    <s v="小微企业"/>
    <m/>
    <s v="何如"/>
    <s v="居民身份证"/>
    <s v="430682196202280018"/>
    <s v="湖南临湘农村商业银行股份有限公司"/>
    <n v="399"/>
    <s v="流动资金贷款"/>
    <n v="4.45"/>
    <s v="人民币"/>
    <s v="否"/>
    <s v="2022-11-30 00:00:00"/>
    <s v="2023-11-11 00:00:00"/>
    <m/>
    <s v="-24016-2022-00001078"/>
    <s v="2022113018860908000000001"/>
    <s v="岳小微-临湘农商【2022】小微基金第001号"/>
    <s v="（-24016-2022-00001078）WTDBCNH"/>
    <n v="0.5"/>
    <m/>
    <s v="自然人保证"/>
    <n v="30"/>
    <n v="30"/>
    <n v="0"/>
    <n v="20"/>
    <n v="20"/>
    <n v="0"/>
    <m/>
    <s v=""/>
    <m/>
    <s v="国担非专项业务"/>
    <m/>
    <s v="国担非专项业务"/>
    <m/>
    <s v="2022-12-24 09:36:53"/>
    <s v="2022-12-30 16:49:12"/>
    <s v="2022-12-20 17:44:44"/>
    <s v="蒋荣"/>
    <m/>
    <s v="省再担合规性审查通过"/>
    <s v="国担合规性审查通过"/>
    <m/>
    <n v="399"/>
    <n v="399"/>
    <n v="346"/>
    <n v="0"/>
    <n v="0"/>
    <n v="2E-3"/>
    <n v="7564.6"/>
    <n v="7564.6"/>
    <m/>
  </r>
  <r>
    <s v="4305822112300014"/>
    <s v="国担非专项业务"/>
    <s v="新增"/>
    <x v="42"/>
    <m/>
    <s v="湖南省融资再担保有限公司"/>
    <s v="临湘市宏达建材有限公司"/>
    <s v="企业"/>
    <s v="统一社会信用代码"/>
    <s v="914306823555342474"/>
    <m/>
    <m/>
    <m/>
    <m/>
    <s v="私人控股"/>
    <s v="否"/>
    <s v="湖南省/岳阳市/临湘市"/>
    <s v="其他综合零售"/>
    <s v="零售业"/>
    <n v="528.65"/>
    <n v="2126.39"/>
    <n v="8"/>
    <n v="3.2"/>
    <s v="微型企业"/>
    <s v="小微企业"/>
    <m/>
    <s v="詹克富"/>
    <s v="居民身份证"/>
    <s v="430603197110092035"/>
    <s v="湖南临湘农村商业银行股份有限公司"/>
    <n v="200"/>
    <s v="流动资金贷款"/>
    <n v="4.45"/>
    <s v="人民币"/>
    <s v="否"/>
    <s v="2022-11-23 00:00:00"/>
    <s v="2023-11-01 00:00:00"/>
    <m/>
    <s v="-24016-2022-00001073"/>
    <s v="2022112318860908000000004"/>
    <s v="岳小微-临湘农商【2022】小微基金第001号"/>
    <s v="（-24016-2022-00001073）WTDBCNH"/>
    <n v="0.5"/>
    <m/>
    <s v="自然人保证"/>
    <n v="30"/>
    <n v="30"/>
    <n v="0"/>
    <n v="20"/>
    <n v="20"/>
    <n v="0"/>
    <m/>
    <s v=""/>
    <m/>
    <s v="国担非专项业务"/>
    <m/>
    <s v="国担非专项业务"/>
    <m/>
    <s v="2022-12-24 09:36:53"/>
    <s v="2022-12-30 16:49:12"/>
    <s v="2022-12-20 17:44:44"/>
    <s v="蒋荣"/>
    <m/>
    <s v="省再担合规性审查通过"/>
    <s v="国担合规性审查通过"/>
    <m/>
    <n v="200"/>
    <n v="200"/>
    <n v="343"/>
    <n v="0"/>
    <n v="0"/>
    <n v="2E-3"/>
    <n v="3758.9"/>
    <n v="3758.9"/>
    <m/>
  </r>
  <r>
    <s v="4305822112300015"/>
    <s v="国担非专项业务"/>
    <s v="新增"/>
    <x v="42"/>
    <m/>
    <s v="湖南省融资再担保有限公司"/>
    <s v="湖南川山甲运输有限公司"/>
    <s v="企业"/>
    <s v="统一社会信用代码"/>
    <s v="91430682MA4L70T9XY"/>
    <m/>
    <m/>
    <m/>
    <m/>
    <s v="私人控股"/>
    <s v="否"/>
    <s v="湖南省/岳阳市/临湘市"/>
    <s v="其他道路货物运输"/>
    <s v="交通运输业"/>
    <n v="1331.24"/>
    <n v="2256.12"/>
    <n v="30"/>
    <n v="21.2"/>
    <s v="小型企业"/>
    <s v="小微企业"/>
    <m/>
    <s v="戴清明"/>
    <s v="居民身份证"/>
    <s v="430682198203128818"/>
    <s v="湖南临湘农村商业银行股份有限公司"/>
    <n v="150"/>
    <s v="流动资金贷款"/>
    <n v="4.45"/>
    <s v="人民币"/>
    <s v="否"/>
    <s v="2022-11-23 00:00:00"/>
    <s v="2023-11-09 00:00:00"/>
    <m/>
    <s v="-24016-2022-00001069"/>
    <s v="2022112318860908000000002"/>
    <s v="岳小微-临湘农商【2022】小微基金第001号"/>
    <s v="（-24016-2022-00001069）WTDBCNH"/>
    <n v="0.5"/>
    <m/>
    <s v="自然人保证"/>
    <n v="30"/>
    <n v="30"/>
    <n v="0"/>
    <n v="20"/>
    <n v="20"/>
    <n v="0"/>
    <m/>
    <s v=""/>
    <m/>
    <s v="国担非专项业务"/>
    <m/>
    <s v="国担非专项业务"/>
    <m/>
    <s v="2022-12-24 09:36:53"/>
    <s v="2022-12-30 16:49:12"/>
    <s v="2022-12-20 17:44:44"/>
    <s v="蒋荣"/>
    <m/>
    <s v="省再担合规性审查通过"/>
    <s v="国担合规性审查通过"/>
    <m/>
    <n v="150"/>
    <n v="150"/>
    <n v="351"/>
    <n v="0"/>
    <n v="0"/>
    <n v="2E-3"/>
    <n v="2884.93"/>
    <n v="2884.93"/>
    <m/>
  </r>
  <r>
    <s v="4305822112200010"/>
    <s v="国担非专项业务"/>
    <s v="新增"/>
    <x v="42"/>
    <m/>
    <s v="湖南省融资再担保有限公司"/>
    <s v="临湘市木湘源红木家具有限公司"/>
    <s v="企业"/>
    <s v="统一社会信用代码"/>
    <s v="91430682MA4T1D9N7N"/>
    <m/>
    <m/>
    <m/>
    <m/>
    <s v="私人控股"/>
    <s v="否"/>
    <s v="湖南省/岳阳市/临湘市"/>
    <s v="木质家具制造"/>
    <s v="工业"/>
    <n v="480.77"/>
    <n v="567.83000000000004"/>
    <n v="28"/>
    <n v="0.43"/>
    <s v="小型企业"/>
    <s v="小微企业"/>
    <m/>
    <s v="陈院兵"/>
    <s v="居民身份证"/>
    <s v="430682197312271512"/>
    <s v="湖南临湘农村商业银行股份有限公司"/>
    <n v="50"/>
    <s v="流动资金贷款"/>
    <n v="4.45"/>
    <s v="人民币"/>
    <s v="否"/>
    <s v="2022-11-22 00:00:00"/>
    <s v="2023-11-09 00:00:00"/>
    <m/>
    <s v="-24001-2022-00000719"/>
    <s v="2022112218860901000000001"/>
    <s v="岳小微-临湘农商【2022】园区基金第001号"/>
    <s v="（-24001-2022-00000719）WTDBCNH"/>
    <n v="0.5"/>
    <m/>
    <s v="自然人保证"/>
    <n v="20"/>
    <n v="40"/>
    <n v="0"/>
    <n v="20"/>
    <n v="20"/>
    <n v="0"/>
    <m/>
    <s v=""/>
    <m/>
    <s v="国担非专项业务"/>
    <m/>
    <s v="国担非专项业务"/>
    <m/>
    <s v="2022-12-24 09:36:53"/>
    <s v="2022-12-30 16:49:12"/>
    <s v="2022-12-20 17:44:44"/>
    <s v="蒋荣"/>
    <m/>
    <s v="省再担合规性审查通过"/>
    <s v="国担合规性审查通过"/>
    <m/>
    <n v="50"/>
    <n v="50"/>
    <n v="352"/>
    <n v="0"/>
    <n v="0"/>
    <n v="2E-3"/>
    <n v="964.38"/>
    <n v="964.38"/>
    <m/>
  </r>
  <r>
    <s v="4305822112300016"/>
    <s v="国担非专项业务"/>
    <s v="新增"/>
    <x v="42"/>
    <m/>
    <s v="湖南省融资再担保有限公司"/>
    <s v="湖南大为竹业股份有限公司"/>
    <s v="企业"/>
    <s v="统一社会信用代码"/>
    <s v="91430682MA4PTADG68"/>
    <m/>
    <m/>
    <m/>
    <m/>
    <s v="私人控股"/>
    <s v="否"/>
    <s v="湖南省/岳阳市/临湘市"/>
    <s v="竹制品制造"/>
    <s v="工业"/>
    <n v="1194"/>
    <n v="3000"/>
    <n v="140"/>
    <n v="3"/>
    <s v="小型企业"/>
    <s v="小微企业"/>
    <m/>
    <s v="黄炅"/>
    <s v="居民身份证"/>
    <s v="430682200009014016"/>
    <s v="湖南临湘农村商业银行股份有限公司"/>
    <n v="400"/>
    <s v="流动资金贷款"/>
    <n v="4.45"/>
    <s v="人民币"/>
    <s v="否"/>
    <s v="2022-11-23 00:00:00"/>
    <s v="2023-11-11 00:00:00"/>
    <m/>
    <s v="-24014-2022-00000530"/>
    <s v="2022112318860906000000002"/>
    <s v="岳小微-临湘农商【2022】园区基金第001号"/>
    <s v="-24014-2022-00000530WTDBCNH"/>
    <n v="0.5"/>
    <m/>
    <s v="自然人保证"/>
    <n v="20"/>
    <n v="40"/>
    <n v="0"/>
    <n v="20"/>
    <n v="20"/>
    <n v="0"/>
    <m/>
    <s v=""/>
    <m/>
    <s v="国担非专项业务"/>
    <m/>
    <s v="国担非专项业务"/>
    <m/>
    <s v="2022-12-24 09:36:53"/>
    <s v="2022-12-30 16:49:12"/>
    <s v="2022-12-20 17:44:44"/>
    <s v="蒋荣"/>
    <m/>
    <s v="省再担合规性审查通过"/>
    <s v="国担合规性审查通过"/>
    <m/>
    <n v="400"/>
    <n v="400"/>
    <n v="353"/>
    <n v="0"/>
    <n v="0"/>
    <n v="2E-3"/>
    <n v="7736.99"/>
    <n v="7736.99"/>
    <m/>
  </r>
  <r>
    <s v="4305822110700005"/>
    <s v="国担非专项业务"/>
    <s v="新增"/>
    <x v="42"/>
    <m/>
    <s v="湖南省融资再担保有限公司"/>
    <s v="平江县恒盛粮食购销有限公司"/>
    <s v="企业"/>
    <s v="统一社会信用代码"/>
    <s v="914306267880261178"/>
    <m/>
    <m/>
    <m/>
    <m/>
    <s v="国有控股"/>
    <s v="否"/>
    <s v="湖南省/岳阳市/平江县"/>
    <s v="谷物、豆及薯类批发"/>
    <s v="批发业"/>
    <n v="301"/>
    <n v="2825"/>
    <n v="57"/>
    <n v="2.9"/>
    <s v="小型企业"/>
    <s v="小微企业"/>
    <m/>
    <s v="李车辉"/>
    <s v="居民身份证"/>
    <s v="43062619620921061x"/>
    <s v="湖南平江农村商业银行股份有限公司加义支行"/>
    <n v="500"/>
    <s v="流动资金贷款"/>
    <n v="4.45"/>
    <s v="人民币"/>
    <s v="否"/>
    <s v="2022-11-07 00:00:00"/>
    <s v="2023-10-28 00:00:00"/>
    <m/>
    <s v="(22017)借字(2022)第00000854号"/>
    <s v="2022110718860508000000001"/>
    <s v="岳小微-平江农商【2022】小微基金第001号"/>
    <s v="平农商银加义借2022第1025001号WTDBCNH"/>
    <n v="0.5"/>
    <m/>
    <s v="自然人保证"/>
    <n v="30"/>
    <n v="30"/>
    <n v="0"/>
    <n v="20"/>
    <n v="20"/>
    <n v="0"/>
    <m/>
    <s v=""/>
    <m/>
    <s v="国担非专项业务"/>
    <m/>
    <s v="国担非专项业务"/>
    <m/>
    <s v="2022-12-24 09:36:53"/>
    <s v="2022-12-30 16:49:12"/>
    <s v="2022-12-21 09:32:09"/>
    <s v="蒋荣"/>
    <m/>
    <s v="省再担合规性审查通过"/>
    <s v="国担合规性审查通过"/>
    <s v="省再担规则：债权人分险比例上限为20%;该债务人“乡村振兴贷款担保支持计划”备案金额已超过500万;国再担规则：债权人分险比例上限为20%;该债务人“乡村振兴贷款担保支持计划”备案金额已超过500万;"/>
    <n v="500"/>
    <n v="500"/>
    <n v="355"/>
    <n v="0"/>
    <n v="0"/>
    <n v="2E-3"/>
    <n v="9726.0300000000007"/>
    <n v="9726.0300000000007"/>
    <m/>
  </r>
  <r>
    <s v="4305822110700006"/>
    <s v="国担非专项业务"/>
    <s v="新增"/>
    <x v="42"/>
    <m/>
    <s v="湖南省融资再担保有限公司"/>
    <s v="平江县恒盛粮食购销有限公司"/>
    <s v="企业"/>
    <s v="统一社会信用代码"/>
    <s v="914306267880261178"/>
    <m/>
    <m/>
    <m/>
    <m/>
    <s v="国有控股"/>
    <s v="否"/>
    <s v="湖南省/岳阳市/平江县"/>
    <s v="谷物、豆及薯类批发"/>
    <s v="批发业"/>
    <n v="301"/>
    <n v="2825"/>
    <n v="57"/>
    <n v="2.9"/>
    <s v="小型企业"/>
    <s v="小微企业"/>
    <m/>
    <s v="李车辉"/>
    <s v="居民身份证"/>
    <s v="43062619620921061x"/>
    <s v="湖南平江农村商业银行股份有限公司加义支行"/>
    <n v="500"/>
    <s v="流动资金贷款"/>
    <n v="4.45"/>
    <s v="人民币"/>
    <s v="否"/>
    <s v="2022-11-07 00:00:00"/>
    <s v="2023-10-28 00:00:00"/>
    <m/>
    <s v="(22017)借字(2022)第00000854号"/>
    <s v="2022110718860508000000002"/>
    <s v="岳小微-平江农商【2022】小微基金第001号"/>
    <s v="平农商银加义借2022第1025001号WTDBCNH"/>
    <n v="0.5"/>
    <m/>
    <s v="自然人保证"/>
    <n v="30"/>
    <n v="30"/>
    <n v="0"/>
    <n v="20"/>
    <n v="20"/>
    <n v="0"/>
    <m/>
    <s v=""/>
    <m/>
    <s v="国担非专项业务"/>
    <m/>
    <s v="国担非专项业务"/>
    <m/>
    <s v="2022-12-24 09:36:53"/>
    <s v="2022-12-30 16:49:12"/>
    <s v="2022-12-21 09:32:09"/>
    <s v="蒋荣"/>
    <m/>
    <s v="省再担合规性审查通过"/>
    <s v="国担合规性审查通过"/>
    <s v="省再担规则：债权人分险比例上限为20%;该债务人“乡村振兴贷款担保支持计划”备案金额已超过500万;国再担规则：债权人分险比例上限为20%;该债务人“乡村振兴贷款担保支持计划”备案金额已超过500万;"/>
    <n v="500"/>
    <n v="500"/>
    <n v="355"/>
    <n v="0"/>
    <n v="0"/>
    <n v="2E-3"/>
    <n v="9726.0300000000007"/>
    <n v="9726.0300000000007"/>
    <m/>
  </r>
  <r>
    <s v="4305822110700007"/>
    <s v="国担非专项业务"/>
    <s v="新增"/>
    <x v="42"/>
    <m/>
    <s v="湖南省融资再担保有限公司"/>
    <s v="平江县恒盛粮食购销有限公司"/>
    <s v="企业"/>
    <s v="统一社会信用代码"/>
    <s v="914306267880261178"/>
    <m/>
    <m/>
    <m/>
    <m/>
    <s v="国有控股"/>
    <s v="否"/>
    <s v="湖南省/岳阳市/平江县"/>
    <s v="谷物、豆及薯类批发"/>
    <s v="批发业"/>
    <n v="301"/>
    <n v="2825"/>
    <n v="57"/>
    <n v="2.9"/>
    <s v="小型企业"/>
    <s v="小微企业"/>
    <m/>
    <s v="李车辉"/>
    <s v="居民身份证"/>
    <s v="43062619620921061x"/>
    <s v="湖南平江农村商业银行股份有限公司加义支行"/>
    <n v="500"/>
    <s v="流动资金贷款"/>
    <n v="4.45"/>
    <s v="人民币"/>
    <s v="否"/>
    <s v="2022-11-07 00:00:00"/>
    <s v="2023-10-28 00:00:00"/>
    <m/>
    <s v="(22017)借字(2022)第00000854号"/>
    <s v="2022110718860508000000003"/>
    <s v="岳小微-平江农商【2022】小微基金第001号"/>
    <s v="平农商银加义借2022第1025001号WTDBCNH"/>
    <n v="0.5"/>
    <m/>
    <s v="自然人保证"/>
    <n v="30"/>
    <n v="30"/>
    <n v="0"/>
    <n v="20"/>
    <n v="20"/>
    <n v="0"/>
    <m/>
    <s v=""/>
    <m/>
    <s v="国担非专项业务"/>
    <m/>
    <s v="国担非专项业务"/>
    <m/>
    <s v="2022-12-24 09:36:53"/>
    <s v="2022-12-30 16:49:12"/>
    <s v="2022-12-21 09:32:09"/>
    <s v="蒋荣"/>
    <m/>
    <s v="省再担合规性审查通过"/>
    <s v="国担合规性审查通过"/>
    <s v="省再担规则：债权人分险比例上限为20%;该债务人“乡村振兴贷款担保支持计划”备案金额已超过500万;国再担规则：债权人分险比例上限为20%;该债务人“乡村振兴贷款担保支持计划”备案金额已超过500万;"/>
    <n v="500"/>
    <n v="500"/>
    <n v="355"/>
    <n v="0"/>
    <n v="0"/>
    <n v="2E-3"/>
    <n v="9726.0300000000007"/>
    <n v="9726.0300000000007"/>
    <m/>
  </r>
  <r>
    <s v="4305822111400005"/>
    <s v="国担非专项业务"/>
    <s v="新增"/>
    <x v="42"/>
    <m/>
    <s v="湖南省融资再担保有限公司"/>
    <s v="湖南宇诚建筑工程有限公司"/>
    <s v="企业"/>
    <s v="统一社会信用代码"/>
    <s v="914301000580237902"/>
    <m/>
    <m/>
    <m/>
    <m/>
    <s v="私人控股"/>
    <s v="否"/>
    <s v="湖南省/岳阳市/平江县"/>
    <s v="其他房屋建筑业"/>
    <s v="建筑业"/>
    <n v="8481.6200000000008"/>
    <n v="4606.2299999999996"/>
    <n v="163"/>
    <n v="101.69"/>
    <s v="小型企业"/>
    <s v="小微企业"/>
    <m/>
    <s v="李湘平"/>
    <s v="居民身份证"/>
    <s v="430626198307064512"/>
    <s v="湖南平江农村商业银行股份有限公司虹桥支行"/>
    <n v="120"/>
    <s v="流动资金贷款"/>
    <n v="4.45"/>
    <s v="人民币"/>
    <s v="否"/>
    <s v="2022-11-14 00:00:00"/>
    <s v="2023-11-14 00:00:00"/>
    <m/>
    <s v="22026)最高额借字(2022)第00000976号"/>
    <s v="2022111418860512000000004"/>
    <s v="岳小微-平江农商【2022】小微基金第001号"/>
    <s v="平江农商银行虹桥支行借字2022第001号WTDBCNH"/>
    <n v="0.5"/>
    <m/>
    <s v="自然人保证"/>
    <n v="30"/>
    <n v="30"/>
    <n v="0"/>
    <n v="20"/>
    <n v="20"/>
    <n v="0"/>
    <m/>
    <s v=""/>
    <m/>
    <s v="国担非专项业务"/>
    <m/>
    <s v="国担非专项业务"/>
    <m/>
    <s v="2022-12-24 09:36:53"/>
    <s v="2022-12-30 16:49:12"/>
    <s v="2022-12-20 17:44:45"/>
    <s v="蒋荣"/>
    <m/>
    <s v="省再担合规性审查通过"/>
    <s v="国担合规性审查通过"/>
    <m/>
    <n v="120"/>
    <n v="120"/>
    <n v="365"/>
    <n v="0"/>
    <n v="0"/>
    <n v="2E-3"/>
    <n v="2400"/>
    <n v="2400"/>
    <m/>
  </r>
  <r>
    <s v="4305822111500003"/>
    <s v="国担非专项业务"/>
    <s v="新增"/>
    <x v="42"/>
    <m/>
    <s v="湖南省融资再担保有限公司"/>
    <s v="湖南宇诚建筑工程有限公司"/>
    <s v="企业"/>
    <s v="统一社会信用代码"/>
    <s v="914301000580237902"/>
    <m/>
    <m/>
    <m/>
    <m/>
    <s v="私人控股"/>
    <s v="否"/>
    <s v="湖南省/岳阳市/平江县"/>
    <s v="其他房屋建筑业"/>
    <s v="建筑业"/>
    <n v="8481.6200000000008"/>
    <n v="4606.2299999999996"/>
    <n v="163"/>
    <n v="101.69"/>
    <s v="小型企业"/>
    <s v="小微企业"/>
    <m/>
    <s v="李湘平"/>
    <s v="居民身份证"/>
    <s v="430626198307064512"/>
    <s v="湖南平江农村商业银行股份有限公司虹桥支行"/>
    <n v="100"/>
    <s v="流动资金贷款"/>
    <n v="4.45"/>
    <s v="人民币"/>
    <s v="否"/>
    <s v="2022-11-15 00:00:00"/>
    <s v="2023-11-14 00:00:00"/>
    <m/>
    <s v="22026)最高额借字(2022)第00000976号"/>
    <s v="2022111418860512000000005"/>
    <s v="岳小微-平江农商【2022】小微基金第001号"/>
    <s v="平江农商银行虹桥支行借字2022第001号WTDBCNH"/>
    <n v="0.5"/>
    <m/>
    <s v="自然人保证"/>
    <n v="30"/>
    <n v="30"/>
    <n v="0"/>
    <n v="20"/>
    <n v="20"/>
    <n v="0"/>
    <m/>
    <s v=""/>
    <m/>
    <s v="国担非专项业务"/>
    <m/>
    <s v="国担非专项业务"/>
    <m/>
    <s v="2022-12-24 09:36:53"/>
    <s v="2022-12-30 16:49:12"/>
    <s v="2022-12-20 17:44:45"/>
    <s v="蒋荣"/>
    <m/>
    <s v="省再担合规性审查通过"/>
    <s v="国担合规性审查通过"/>
    <m/>
    <n v="100"/>
    <n v="100"/>
    <n v="364"/>
    <n v="0"/>
    <n v="0"/>
    <n v="2E-3"/>
    <n v="1994.52"/>
    <n v="1994.52"/>
    <m/>
  </r>
  <r>
    <s v="4305822111600015"/>
    <s v="乡村振兴贷款担保支持计划"/>
    <s v="新增"/>
    <x v="42"/>
    <m/>
    <s v="湖南省融资再担保有限公司"/>
    <s v="湖南张奇品米业股份有限公司"/>
    <s v="企业"/>
    <s v="统一社会信用代码"/>
    <s v="91430626MA4L2DAQ6G"/>
    <m/>
    <m/>
    <m/>
    <m/>
    <s v="私人控股"/>
    <s v="否"/>
    <s v="湖南省/岳阳市/平江县"/>
    <s v="稻谷加工"/>
    <s v="工业"/>
    <n v="1720"/>
    <n v="2103"/>
    <n v="32"/>
    <n v="0.9"/>
    <s v="小型企业"/>
    <s v="三农"/>
    <m/>
    <s v="张万春"/>
    <s v="居民身份证"/>
    <s v="430626197304153398"/>
    <s v="湖南平江农村商业银行股份有限公司长寿支行"/>
    <n v="100"/>
    <s v="流动资金贷款"/>
    <n v="4.45"/>
    <s v="人民币"/>
    <s v="否"/>
    <s v="2022-11-16 00:00:00"/>
    <s v="2023-11-16 00:00:00"/>
    <m/>
    <s v="(22019)最高额借字(2022)第00001200号"/>
    <s v="2022111618860509000000004"/>
    <s v="平江农商【2022】生态价值第001号"/>
    <s v="(22019)最高额借字(2022)第00001200号WTDBCNH"/>
    <n v="0.5"/>
    <m/>
    <s v="企业保证,自然人保证"/>
    <n v="20"/>
    <n v="30"/>
    <n v="0"/>
    <n v="20"/>
    <n v="30"/>
    <n v="0"/>
    <m/>
    <s v=""/>
    <m/>
    <s v="乡村振兴贷款担保支持计划"/>
    <m/>
    <s v="乡村振兴贷款担保支持计划"/>
    <m/>
    <s v="2022-12-24 09:36:53"/>
    <s v="2022-12-30 16:49:12"/>
    <s v="2022-12-21 09:32:09"/>
    <s v="蒋荣"/>
    <m/>
    <s v="省再担合规性审查通过"/>
    <s v="国担合规性审查通过"/>
    <m/>
    <n v="100"/>
    <n v="100"/>
    <n v="365"/>
    <n v="0"/>
    <n v="0"/>
    <n v="2E-3"/>
    <n v="2000"/>
    <n v="2000"/>
    <m/>
  </r>
  <r>
    <s v="4305822111600016"/>
    <s v="乡村振兴贷款担保支持计划"/>
    <s v="新增"/>
    <x v="42"/>
    <m/>
    <s v="湖南省融资再担保有限公司"/>
    <s v="湖南张奇品米业股份有限公司"/>
    <s v="企业"/>
    <s v="统一社会信用代码"/>
    <s v="91430626MA4L2DAQ6G"/>
    <m/>
    <m/>
    <m/>
    <m/>
    <s v="私人控股"/>
    <s v="否"/>
    <s v="湖南省/岳阳市/平江县"/>
    <s v="稻谷加工"/>
    <s v="工业"/>
    <n v="1720"/>
    <n v="2103"/>
    <n v="32"/>
    <n v="0.9"/>
    <s v="小型企业"/>
    <s v="三农"/>
    <m/>
    <s v="张万春"/>
    <s v="居民身份证"/>
    <s v="430626197304153398"/>
    <s v="湖南平江农村商业银行股份有限公司长寿支行"/>
    <n v="100"/>
    <s v="流动资金贷款"/>
    <n v="4.45"/>
    <s v="人民币"/>
    <s v="否"/>
    <s v="2022-11-16 00:00:00"/>
    <s v="2023-11-16 00:00:00"/>
    <m/>
    <s v="(22019)最高额借字(2022)第00001200号"/>
    <s v="2022111618860509000000003"/>
    <s v="平江农商【2022】生态价值第001号"/>
    <s v="(22019)最高额借字(2022)第00001200号WTDBCNH"/>
    <n v="0.5"/>
    <m/>
    <s v="企业保证,自然人保证"/>
    <n v="20"/>
    <n v="30"/>
    <n v="0"/>
    <n v="20"/>
    <n v="30"/>
    <n v="0"/>
    <m/>
    <s v=""/>
    <m/>
    <s v="乡村振兴贷款担保支持计划"/>
    <m/>
    <s v="乡村振兴贷款担保支持计划"/>
    <m/>
    <s v="2022-12-24 09:36:53"/>
    <s v="2022-12-30 16:49:12"/>
    <s v="2022-12-21 09:32:09"/>
    <s v="蒋荣"/>
    <m/>
    <s v="省再担合规性审查通过"/>
    <s v="国担合规性审查通过"/>
    <m/>
    <n v="100"/>
    <n v="100"/>
    <n v="365"/>
    <n v="0"/>
    <n v="0"/>
    <n v="2E-3"/>
    <n v="2000"/>
    <n v="2000"/>
    <m/>
  </r>
  <r>
    <s v="4305822111600017"/>
    <s v="乡村振兴贷款担保支持计划"/>
    <s v="新增"/>
    <x v="42"/>
    <m/>
    <s v="湖南省融资再担保有限公司"/>
    <s v="湖南张奇品米业股份有限公司"/>
    <s v="企业"/>
    <s v="统一社会信用代码"/>
    <s v="91430626MA4L2DAQ6G"/>
    <m/>
    <m/>
    <m/>
    <m/>
    <s v="私人控股"/>
    <s v="否"/>
    <s v="湖南省/岳阳市/平江县"/>
    <s v="稻谷加工"/>
    <s v="工业"/>
    <n v="1720"/>
    <n v="2103"/>
    <n v="32"/>
    <n v="0.9"/>
    <s v="小型企业"/>
    <s v="三农"/>
    <m/>
    <s v="张万春"/>
    <s v="居民身份证"/>
    <s v="430626197304153398"/>
    <s v="湖南平江农村商业银行股份有限公司长寿支行"/>
    <n v="120"/>
    <s v="流动资金贷款"/>
    <n v="4.45"/>
    <s v="人民币"/>
    <s v="否"/>
    <s v="2022-11-16 00:00:00"/>
    <s v="2023-11-16 00:00:00"/>
    <m/>
    <s v="(22019)最高额借字(2022)第00001200号"/>
    <s v="2022111618860509000000001"/>
    <s v="平江农商【2022】生态价值第001号"/>
    <s v="(22019)最高额借字(2022)第00001200号WTDBCNH"/>
    <n v="0.5"/>
    <m/>
    <s v="企业保证,自然人保证"/>
    <n v="20"/>
    <n v="30"/>
    <n v="0"/>
    <n v="20"/>
    <n v="30"/>
    <n v="0"/>
    <m/>
    <s v=""/>
    <m/>
    <s v="乡村振兴贷款担保支持计划"/>
    <m/>
    <s v="乡村振兴贷款担保支持计划"/>
    <m/>
    <s v="2022-12-24 09:36:53"/>
    <s v="2022-12-30 16:49:12"/>
    <s v="2022-12-21 09:32:09"/>
    <s v="蒋荣"/>
    <m/>
    <s v="省再担合规性审查通过"/>
    <s v="国担合规性审查通过"/>
    <m/>
    <n v="120"/>
    <n v="120"/>
    <n v="365"/>
    <n v="0"/>
    <n v="0"/>
    <n v="2E-3"/>
    <n v="2400"/>
    <n v="2400"/>
    <m/>
  </r>
  <r>
    <s v="4305822111600018"/>
    <s v="乡村振兴贷款担保支持计划"/>
    <s v="新增"/>
    <x v="42"/>
    <m/>
    <s v="湖南省融资再担保有限公司"/>
    <s v="湖南张奇品米业股份有限公司"/>
    <s v="企业"/>
    <s v="统一社会信用代码"/>
    <s v="91430626MA4L2DAQ6G"/>
    <m/>
    <m/>
    <m/>
    <m/>
    <s v="私人控股"/>
    <s v="否"/>
    <s v="湖南省/岳阳市/平江县"/>
    <s v="稻谷加工"/>
    <s v="工业"/>
    <n v="1720"/>
    <n v="2103"/>
    <n v="32"/>
    <n v="0.9"/>
    <s v="小型企业"/>
    <s v="三农"/>
    <m/>
    <s v="张万春"/>
    <s v="居民身份证"/>
    <s v="430626197304153398"/>
    <s v="湖南平江农村商业银行股份有限公司长寿支行"/>
    <n v="80"/>
    <s v="流动资金贷款"/>
    <n v="4.45"/>
    <s v="人民币"/>
    <s v="否"/>
    <s v="2022-11-16 00:00:00"/>
    <s v="2023-11-16 00:00:00"/>
    <m/>
    <s v="(22019)最高额借字(2022)第00001200号"/>
    <s v="2022111618860509000000002"/>
    <s v="平江农商【2022】生态价值第001号"/>
    <s v="(22019)最高额借字(2022)第00001200号WTDBCNH"/>
    <n v="0.5"/>
    <m/>
    <s v="企业保证,自然人保证"/>
    <n v="20"/>
    <n v="30"/>
    <n v="0"/>
    <n v="20"/>
    <n v="30"/>
    <n v="0"/>
    <m/>
    <s v=""/>
    <m/>
    <s v="乡村振兴贷款担保支持计划"/>
    <m/>
    <s v="乡村振兴贷款担保支持计划"/>
    <m/>
    <s v="2022-12-24 09:36:53"/>
    <s v="2022-12-30 16:48:46"/>
    <s v="2022-12-21 09:32:09"/>
    <s v="蒋荣"/>
    <m/>
    <s v="省再担合规性审查通过"/>
    <s v="国担合规性审查通过"/>
    <m/>
    <n v="80"/>
    <n v="80"/>
    <n v="365"/>
    <n v="0"/>
    <n v="0"/>
    <n v="2E-3"/>
    <n v="1600"/>
    <n v="1600"/>
    <m/>
  </r>
  <r>
    <s v="4305822110800005"/>
    <s v="乡村振兴贷款担保支持计划"/>
    <s v="新增"/>
    <x v="42"/>
    <m/>
    <s v="湖南省融资再担保有限公司"/>
    <s v="平江县麓尚酒店管理有限公司"/>
    <s v="企业"/>
    <s v="统一社会信用代码"/>
    <s v="91430626MA4PL6UC78"/>
    <m/>
    <m/>
    <m/>
    <m/>
    <s v="集体控股"/>
    <s v="否"/>
    <s v="湖南省/岳阳市/平江县"/>
    <s v="其他住宿业"/>
    <s v="住宿业"/>
    <n v="100"/>
    <n v="272"/>
    <n v="100"/>
    <n v="30"/>
    <s v="小型企业"/>
    <s v="小微企业,三农"/>
    <m/>
    <s v="秦年春"/>
    <s v="居民身份证"/>
    <s v="432322196501012610"/>
    <s v="湖南平江农村商业银行股份有限公司长寿支行"/>
    <n v="200"/>
    <s v="流动资金贷款"/>
    <n v="4.45"/>
    <s v="人民币"/>
    <s v="否"/>
    <s v="2022-11-08 00:00:00"/>
    <s v="2023-11-08 00:00:00"/>
    <m/>
    <s v="（22007)借字（2022）第00001010号"/>
    <s v="2022110818860503000000002"/>
    <s v="平江农商【2022】生态价值第001号"/>
    <s v="（22007)借字（2022）第00001010号WTDBCNH"/>
    <n v="0.5"/>
    <m/>
    <s v="企业保证,自然人保证"/>
    <n v="20"/>
    <n v="30"/>
    <n v="0"/>
    <n v="20"/>
    <n v="30"/>
    <n v="0"/>
    <m/>
    <s v=""/>
    <m/>
    <s v="乡村振兴贷款担保支持计划"/>
    <m/>
    <s v="乡村振兴贷款担保支持计划"/>
    <m/>
    <s v="2022-12-24 09:36:53"/>
    <s v="2022-12-30 16:49:12"/>
    <s v="2022-12-21 09:32:09"/>
    <s v="蒋荣"/>
    <m/>
    <s v="省再担合规性审查通过"/>
    <s v="国担合规性审查通过"/>
    <m/>
    <n v="200"/>
    <n v="200"/>
    <n v="365"/>
    <n v="0"/>
    <n v="0"/>
    <n v="2E-3"/>
    <n v="4000"/>
    <n v="4000"/>
    <m/>
  </r>
  <r>
    <s v="4305822120200002"/>
    <s v="乡村振兴贷款担保支持计划"/>
    <s v="新增"/>
    <x v="42"/>
    <m/>
    <s v="湖南省融资再担保有限公司"/>
    <s v="平江县飞天鹰电子科技有限公司"/>
    <s v="企业"/>
    <s v="统一社会信用代码"/>
    <s v="9143062635165572X0"/>
    <m/>
    <m/>
    <m/>
    <m/>
    <s v="私人控股"/>
    <s v="否"/>
    <s v="湖南省/岳阳市/平江县"/>
    <s v="其他电子设备制造"/>
    <s v="工业"/>
    <n v="6091.83"/>
    <n v="1536.5"/>
    <n v="112"/>
    <n v="10"/>
    <s v="小型企业"/>
    <s v="小微企业"/>
    <s v="1.1.2"/>
    <s v="吴献军"/>
    <s v="居民身份证"/>
    <s v="430626197403012814"/>
    <s v="湖南平江农村商业银行股份有限公司"/>
    <n v="300"/>
    <s v="流动资金贷款"/>
    <n v="4.45"/>
    <s v="人民币"/>
    <s v="否"/>
    <s v="2022-12-02 00:00:00"/>
    <s v="2023-12-05 00:00:00"/>
    <m/>
    <s v="(22001)最高额借字(2022)第00000380号"/>
    <s v="2022120218860501000000001"/>
    <s v="岳小微-平江农商【2022】园区基金第001号"/>
    <s v="(22001)最高额借字(2022)第00000380号"/>
    <n v="0.5"/>
    <m/>
    <s v="自然人保证"/>
    <n v="20"/>
    <n v="30"/>
    <n v="0"/>
    <n v="20"/>
    <n v="30"/>
    <n v="0"/>
    <m/>
    <s v="高新企业"/>
    <m/>
    <s v="乡村振兴贷款担保支持计划"/>
    <m/>
    <s v="乡村振兴贷款担保支持计划"/>
    <m/>
    <s v="2022-12-24 09:36:53"/>
    <s v="2022-12-30 16:49:12"/>
    <s v="2022-12-21 09:32:09"/>
    <s v="蒋荣"/>
    <m/>
    <s v="省再担合规性审查通过"/>
    <s v="国担合规性审查通过"/>
    <m/>
    <n v="300"/>
    <n v="300"/>
    <n v="368"/>
    <n v="0"/>
    <n v="0"/>
    <n v="2E-3"/>
    <n v="6000"/>
    <n v="6000"/>
    <m/>
  </r>
  <r>
    <s v="4305822120500002"/>
    <s v="乡村振兴贷款担保支持计划"/>
    <s v="新增"/>
    <x v="42"/>
    <m/>
    <s v="湖南省融资再担保有限公司"/>
    <s v="平江县飞天鹰电子科技有限公司"/>
    <s v="企业"/>
    <s v="统一社会信用代码"/>
    <s v="9143062635165572X0"/>
    <m/>
    <m/>
    <m/>
    <m/>
    <s v="私人控股"/>
    <s v="否"/>
    <s v="湖南省/岳阳市/平江县"/>
    <s v="其他电子设备制造"/>
    <s v="工业"/>
    <n v="6091.83"/>
    <n v="1536.5"/>
    <n v="112"/>
    <n v="10"/>
    <s v="小型企业"/>
    <s v="小微企业"/>
    <s v="1.1.2"/>
    <s v="吴献军"/>
    <s v="居民身份证"/>
    <s v="430626197403012814"/>
    <s v="湖南平江农村商业银行股份有限公司"/>
    <n v="200"/>
    <s v="流动资金贷款"/>
    <n v="4.45"/>
    <s v="人民币"/>
    <s v="否"/>
    <s v="2022-12-05 00:00:00"/>
    <s v="2023-12-05 00:00:00"/>
    <m/>
    <s v="(22001)最高额借字(2022)第00000380号"/>
    <s v="2022120518860501000000001"/>
    <s v="岳小微-平江农商【2022】园区基金第001号"/>
    <s v="(22001)最高额借字(2022)第00000380号"/>
    <n v="0.5"/>
    <m/>
    <s v="自然人保证"/>
    <n v="20"/>
    <n v="30"/>
    <n v="0"/>
    <n v="20"/>
    <n v="30"/>
    <n v="0"/>
    <m/>
    <s v="高新企业"/>
    <m/>
    <s v="乡村振兴贷款担保支持计划"/>
    <m/>
    <s v="乡村振兴贷款担保支持计划"/>
    <m/>
    <s v="2022-12-24 09:36:53"/>
    <s v="2022-12-30 16:49:12"/>
    <s v="2022-12-21 09:32:10"/>
    <s v="蒋荣"/>
    <m/>
    <s v="省再担合规性审查通过"/>
    <s v="国担合规性审查通过"/>
    <m/>
    <n v="200"/>
    <n v="200"/>
    <n v="365"/>
    <n v="0"/>
    <n v="0"/>
    <n v="2E-3"/>
    <n v="4000"/>
    <n v="4000"/>
    <m/>
  </r>
  <r>
    <s v="4305822112200011"/>
    <s v="国担非专项业务"/>
    <s v="新增"/>
    <x v="42"/>
    <m/>
    <s v="湖南省融资再担保有限公司"/>
    <s v="临湘市新兴实业有限公司"/>
    <s v="企业"/>
    <s v="统一社会信用代码"/>
    <s v="914306826962417921"/>
    <m/>
    <m/>
    <m/>
    <m/>
    <s v="私人控股"/>
    <s v="否"/>
    <s v="湖南省/岳阳市/临湘市"/>
    <s v="竹制品制造"/>
    <s v="工业"/>
    <n v="2453"/>
    <n v="3224"/>
    <n v="120"/>
    <n v="4.5599999999999996"/>
    <s v="小型企业"/>
    <s v="小微企业"/>
    <m/>
    <s v="石新民"/>
    <s v="居民身份证"/>
    <s v="430682196408144038"/>
    <s v="湖南临湘农村商业银行股份有限公司"/>
    <n v="300"/>
    <s v="流动资金贷款"/>
    <n v="4.45"/>
    <s v="人民币"/>
    <s v="否"/>
    <s v="2022-11-22 00:00:00"/>
    <s v="2023-11-11 00:00:00"/>
    <m/>
    <s v="-24014-2022-00000532"/>
    <s v="2022112218860906000000001"/>
    <s v="岳小微-临湘农商【2022】小微基金第001号"/>
    <s v="-24014-2022-00000532WTDBCNH"/>
    <n v="0.5"/>
    <m/>
    <s v="自然人保证"/>
    <n v="30"/>
    <n v="30"/>
    <n v="0"/>
    <n v="20"/>
    <n v="20"/>
    <n v="0"/>
    <m/>
    <s v=""/>
    <m/>
    <s v="国担非专项业务"/>
    <m/>
    <s v="国担非专项业务"/>
    <m/>
    <s v="2022-12-24 09:36:53"/>
    <s v="2022-12-30 16:49:12"/>
    <s v="2022-12-20 17:44:45"/>
    <s v="蒋荣"/>
    <m/>
    <s v="省再担合规性审查通过"/>
    <s v="国担合规性审查通过"/>
    <m/>
    <n v="300"/>
    <n v="300"/>
    <n v="354"/>
    <n v="0"/>
    <n v="0"/>
    <n v="2E-3"/>
    <n v="5819.18"/>
    <n v="5819.18"/>
    <m/>
  </r>
  <r>
    <s v="4305822112300017"/>
    <s v="国担非专项业务"/>
    <s v="新增"/>
    <x v="42"/>
    <m/>
    <s v="湖南省融资再担保有限公司"/>
    <s v="湖南湘建鞋业有限责任公司"/>
    <s v="企业"/>
    <s v="统一社会信用代码"/>
    <s v="91430682MA4PA6HF9E"/>
    <m/>
    <m/>
    <m/>
    <m/>
    <s v="私人控股"/>
    <s v="否"/>
    <s v="湖南省/岳阳市/临湘市"/>
    <s v="纺织面料鞋制造"/>
    <s v="工业"/>
    <n v="3221.9"/>
    <n v="4356.8500000000004"/>
    <n v="240"/>
    <n v="0"/>
    <s v="小型企业"/>
    <s v="小微企业"/>
    <s v="7.3.3"/>
    <s v="袁建辉"/>
    <s v="居民身份证"/>
    <s v="43068219770802741X"/>
    <s v="湖南临湘农村商业银行股份有限公司"/>
    <n v="180"/>
    <s v="流动资金贷款"/>
    <n v="4.45"/>
    <s v="人民币"/>
    <s v="否"/>
    <s v="2022-11-23 00:00:00"/>
    <s v="2023-11-08 00:00:00"/>
    <m/>
    <s v="-24000-2022-00002287"/>
    <s v="2022112318860900000000004"/>
    <s v="岳小微-临湘农商【2022】小微基金第001号"/>
    <s v="（-24000-2022-00002287）WTDBCNH"/>
    <n v="0.5"/>
    <m/>
    <s v="自然人保证"/>
    <n v="30"/>
    <n v="30"/>
    <n v="0"/>
    <n v="20"/>
    <n v="20"/>
    <n v="0"/>
    <m/>
    <s v=""/>
    <m/>
    <s v="国担非专项业务"/>
    <m/>
    <s v="国担非专项业务"/>
    <m/>
    <s v="2022-12-24 09:36:53"/>
    <s v="2022-12-30 16:49:12"/>
    <s v="2022-12-20 17:44:45"/>
    <s v="蒋荣"/>
    <m/>
    <s v="省再担合规性审查通过"/>
    <s v="国担合规性审查通过"/>
    <m/>
    <n v="180"/>
    <n v="180"/>
    <n v="350"/>
    <n v="0"/>
    <n v="0"/>
    <n v="2E-3"/>
    <n v="3452.05"/>
    <n v="3452.05"/>
    <m/>
  </r>
  <r>
    <s v="4305822112400005"/>
    <s v="国担非专项业务"/>
    <s v="新增"/>
    <x v="42"/>
    <m/>
    <s v="湖南省融资再担保有限公司"/>
    <s v="湖南大豪铝业有限公司"/>
    <s v="企业"/>
    <s v="统一社会信用代码"/>
    <s v="9143068232060724X4"/>
    <m/>
    <m/>
    <m/>
    <m/>
    <s v="私人控股"/>
    <s v="否"/>
    <s v="湖南省/岳阳市/临湘市"/>
    <s v="其他未列明金属制品制造"/>
    <s v="工业"/>
    <n v="3949.5"/>
    <n v="4601.26"/>
    <n v="42"/>
    <n v="28.59"/>
    <s v="小型企业"/>
    <s v="小微企业"/>
    <s v="2.1.4"/>
    <s v="方彬"/>
    <s v="居民身份证"/>
    <s v="430682198912051913"/>
    <s v="湖南临湘农村商业银行股份有限公司"/>
    <n v="400"/>
    <s v="流动资金贷款"/>
    <n v="4.45"/>
    <s v="人民币"/>
    <s v="否"/>
    <s v="2022-11-24 00:00:00"/>
    <s v="2023-11-11 00:00:00"/>
    <m/>
    <s v="-24000-2022-00002332"/>
    <s v="2022112418860900000000001"/>
    <s v="岳小微-临湘农商【2022】园区基金第001号"/>
    <s v="-24000-2022-00002332WTDBCNH"/>
    <n v="0.5"/>
    <m/>
    <s v="自然人保证"/>
    <n v="20"/>
    <n v="40"/>
    <n v="0"/>
    <n v="20"/>
    <n v="20"/>
    <n v="0"/>
    <m/>
    <s v=""/>
    <m/>
    <s v="国担非专项业务"/>
    <m/>
    <s v="国担非专项业务"/>
    <m/>
    <s v="2022-12-24 09:36:53"/>
    <s v="2022-12-30 16:49:12"/>
    <s v="2022-12-20 17:44:45"/>
    <s v="蒋荣"/>
    <m/>
    <s v="省再担合规性审查通过"/>
    <s v="国担合规性审查通过"/>
    <m/>
    <n v="400"/>
    <n v="400"/>
    <n v="352"/>
    <n v="0"/>
    <n v="0"/>
    <n v="2E-3"/>
    <n v="7715.07"/>
    <n v="7715.07"/>
    <m/>
  </r>
  <r>
    <s v="4305822111900001"/>
    <s v="国担非专项业务"/>
    <s v="新增"/>
    <x v="42"/>
    <m/>
    <s v="湖南省融资再担保有限公司"/>
    <s v="岳阳恒正精密工业有限公司"/>
    <s v="企业"/>
    <s v="统一社会信用代码"/>
    <s v="91430682MA4PNUJK9W"/>
    <m/>
    <m/>
    <m/>
    <m/>
    <s v="私人控股"/>
    <s v="否"/>
    <s v="湖南省/岳阳市/临湘市"/>
    <s v="其他合成纤维制造"/>
    <s v="工业"/>
    <n v="1408.22"/>
    <n v="2036.46"/>
    <n v="90"/>
    <n v="2.5099999999999998"/>
    <s v="小型企业"/>
    <s v="小微企业"/>
    <s v="3.5.1.5"/>
    <s v="余凤兰"/>
    <s v="居民身份证"/>
    <s v="430682197410225325"/>
    <s v="湖南临湘农村商业银行股份有限公司"/>
    <n v="400"/>
    <s v="流动资金贷款"/>
    <n v="4.45"/>
    <s v="人民币"/>
    <s v="否"/>
    <s v="2022-11-19 00:00:00"/>
    <s v="2023-11-08 00:00:00"/>
    <m/>
    <s v="-24000-2022-00002288"/>
    <s v="2022111918860900000000002"/>
    <s v="岳小微-临湘农商【2022】园区基金第001号"/>
    <s v="（-24000-2022-00002288）WTDBCNH"/>
    <n v="0.5"/>
    <m/>
    <s v="自然人保证"/>
    <n v="20"/>
    <n v="40"/>
    <n v="0"/>
    <n v="20"/>
    <n v="20"/>
    <n v="0"/>
    <m/>
    <s v=""/>
    <m/>
    <s v="国担非专项业务"/>
    <m/>
    <s v="国担非专项业务"/>
    <m/>
    <s v="2022-12-24 09:36:53"/>
    <s v="2022-12-30 16:49:12"/>
    <s v="2022-12-20 17:44:45"/>
    <s v="蒋荣"/>
    <m/>
    <s v="省再担合规性审查通过"/>
    <s v="国担合规性审查通过"/>
    <m/>
    <n v="400"/>
    <n v="400"/>
    <n v="354"/>
    <n v="0"/>
    <n v="0"/>
    <n v="2E-3"/>
    <n v="7758.9"/>
    <n v="7758.9"/>
    <m/>
  </r>
  <r>
    <s v="4305822112400006"/>
    <s v="国担非专项业务"/>
    <s v="新增"/>
    <x v="42"/>
    <m/>
    <s v="湖南省融资再担保有限公司"/>
    <s v="湖南狼图腾碳纤维科技有限公司"/>
    <s v="企业"/>
    <s v="统一社会信用代码"/>
    <s v="91430682MA4M76T97Q"/>
    <m/>
    <m/>
    <m/>
    <m/>
    <s v="私人控股"/>
    <s v="否"/>
    <s v="湖南省/岳阳市/临湘市"/>
    <s v="工程和技术研究和试验发展"/>
    <s v="其他未列明行业"/>
    <n v="1049.3499999999999"/>
    <n v="957.87"/>
    <n v="50"/>
    <n v="4.9800000000000004"/>
    <s v="小型企业"/>
    <s v="小微企业"/>
    <s v="2.5.5"/>
    <s v="余金兰"/>
    <s v="居民身份证"/>
    <s v="430682197602115323"/>
    <s v="湖南临湘农村商业银行股份有限公司"/>
    <n v="360"/>
    <s v="流动资金贷款"/>
    <n v="4.45"/>
    <s v="人民币"/>
    <s v="否"/>
    <s v="2022-11-24 00:00:00"/>
    <s v="2023-11-10 00:00:00"/>
    <m/>
    <s v="-24000-2022-00002320"/>
    <s v="2022112418860900000000003"/>
    <s v="岳小微-临湘农商【2022】园区基金第001号"/>
    <s v="-24000-2022-00002320WTDBCNH"/>
    <n v="0.5"/>
    <m/>
    <s v="自然人保证"/>
    <n v="20"/>
    <n v="40"/>
    <n v="0"/>
    <n v="20"/>
    <n v="20"/>
    <n v="0"/>
    <m/>
    <s v="高新企业"/>
    <m/>
    <s v="国担非专项业务"/>
    <m/>
    <s v="国担非专项业务"/>
    <m/>
    <s v="2022-12-24 09:36:53"/>
    <s v="2022-12-30 16:49:12"/>
    <s v="2022-12-20 17:44:45"/>
    <s v="蒋荣"/>
    <m/>
    <s v="省再担合规性审查通过"/>
    <s v="国担合规性审查通过"/>
    <m/>
    <n v="360"/>
    <n v="360"/>
    <n v="351"/>
    <n v="0"/>
    <n v="0"/>
    <n v="2E-3"/>
    <n v="6923.84"/>
    <n v="6923.84"/>
    <m/>
  </r>
  <r>
    <s v="4305822111800003"/>
    <s v="国担非专项业务"/>
    <s v="新增"/>
    <x v="42"/>
    <m/>
    <s v="湖南省融资再担保有限公司"/>
    <s v="临湘市峻威建筑劳务有限公司"/>
    <s v="企业"/>
    <s v="统一社会信用代码"/>
    <s v="91430682MA4LWM1F7D"/>
    <m/>
    <m/>
    <m/>
    <m/>
    <s v="私人控股"/>
    <s v="否"/>
    <s v="湖南省/岳阳市/临湘市"/>
    <s v="其他土木工程建筑施工"/>
    <s v="建筑业"/>
    <n v="1151"/>
    <n v="2022"/>
    <n v="10"/>
    <n v="11"/>
    <s v="小型企业"/>
    <s v="小微企业"/>
    <m/>
    <s v="袁俊"/>
    <s v="居民身份证"/>
    <s v="430682199112290515"/>
    <s v="湖南临湘农村商业银行股份有限公司"/>
    <n v="200"/>
    <s v="流动资金贷款"/>
    <n v="4.45"/>
    <s v="人民币"/>
    <s v="否"/>
    <s v="2022-11-18 00:00:00"/>
    <s v="2023-11-09 00:00:00"/>
    <m/>
    <s v="-24000-2022-00002300"/>
    <s v="2022111818860900000000003"/>
    <s v="岳小微-临湘农商【2022】小微基金第001号"/>
    <s v="（-24000-2022-00002300）WTDBCNH"/>
    <n v="0.5"/>
    <m/>
    <s v="自然人保证"/>
    <n v="30"/>
    <n v="30"/>
    <n v="0"/>
    <n v="20"/>
    <n v="20"/>
    <n v="0"/>
    <m/>
    <s v=""/>
    <m/>
    <s v="国担非专项业务"/>
    <m/>
    <s v="国担非专项业务"/>
    <m/>
    <s v="2022-12-24 09:36:53"/>
    <s v="2022-12-30 16:49:12"/>
    <s v="2022-12-20 17:44:45"/>
    <s v="蒋荣"/>
    <m/>
    <s v="省再担合规性审查通过"/>
    <s v="国担合规性审查通过"/>
    <m/>
    <n v="200"/>
    <n v="200"/>
    <n v="356"/>
    <n v="0"/>
    <n v="0"/>
    <n v="2E-3"/>
    <n v="3901.37"/>
    <n v="3901.37"/>
    <m/>
  </r>
  <r>
    <s v="4305822111900002"/>
    <s v="国担非专项业务"/>
    <s v="新增"/>
    <x v="42"/>
    <m/>
    <s v="湖南省融资再担保有限公司"/>
    <s v="临湘竹康竹制品有限公司"/>
    <s v="企业"/>
    <s v="统一社会信用代码"/>
    <s v="91430682MA4LW74B2M"/>
    <m/>
    <m/>
    <m/>
    <m/>
    <s v="私人控股"/>
    <s v="否"/>
    <s v="湖南省/岳阳市/临湘市"/>
    <s v="竹制品制造"/>
    <s v="工业"/>
    <n v="507.56"/>
    <n v="1682.45"/>
    <n v="25"/>
    <n v="11.89"/>
    <s v="小型企业"/>
    <s v="小微企业"/>
    <m/>
    <s v="方慰"/>
    <s v="居民身份证"/>
    <s v="430682197704292312"/>
    <s v="湖南临湘农村商业银行股份有限公司"/>
    <n v="50"/>
    <s v="流动资金贷款"/>
    <n v="4.45"/>
    <s v="人民币"/>
    <s v="否"/>
    <s v="2022-11-19 00:00:00"/>
    <s v="2023-11-09 00:00:00"/>
    <m/>
    <s v="-24000-2022-00002298"/>
    <s v="2022111918860900000000001"/>
    <s v="岳小微-临湘农商【2022】小微基金第001号"/>
    <s v="（-24000-2022-00002298）WTDBCNH"/>
    <n v="0.5"/>
    <m/>
    <s v="自然人保证"/>
    <n v="30"/>
    <n v="30"/>
    <n v="0"/>
    <n v="20"/>
    <n v="20"/>
    <n v="0"/>
    <m/>
    <s v=""/>
    <m/>
    <s v="国担非专项业务"/>
    <m/>
    <s v="国担非专项业务"/>
    <m/>
    <s v="2022-12-24 09:36:53"/>
    <s v="2022-12-30 16:49:12"/>
    <s v="2022-12-20 17:44:45"/>
    <s v="蒋荣"/>
    <m/>
    <s v="省再担合规性审查通过"/>
    <s v="国担合规性审查通过"/>
    <m/>
    <n v="50"/>
    <n v="50"/>
    <n v="355"/>
    <n v="0"/>
    <n v="0"/>
    <n v="2E-3"/>
    <n v="972.6"/>
    <n v="972.6"/>
    <m/>
  </r>
  <r>
    <s v="4305822112300018"/>
    <s v="国担非专项业务"/>
    <s v="新增"/>
    <x v="42"/>
    <m/>
    <s v="湖南省融资再担保有限公司"/>
    <s v="临湘市瞳轩眼镜有限公司"/>
    <s v="企业"/>
    <s v="统一社会信用代码"/>
    <s v="91430682MA4TBLRP49"/>
    <m/>
    <m/>
    <m/>
    <m/>
    <s v="私人控股"/>
    <s v="否"/>
    <s v="湖南省/岳阳市/临湘市"/>
    <s v="钟表、眼镜零售"/>
    <s v="零售业"/>
    <n v="681.05"/>
    <n v="391.47"/>
    <n v="8"/>
    <n v="3"/>
    <s v="微型企业"/>
    <s v="小微企业"/>
    <m/>
    <s v="朱明弟"/>
    <s v="居民身份证"/>
    <s v="330325197609303514"/>
    <s v="湖南临湘农村商业银行股份有限公司"/>
    <n v="100"/>
    <s v="流动资金贷款"/>
    <n v="4.45"/>
    <s v="人民币"/>
    <s v="否"/>
    <s v="2022-11-23 00:00:00"/>
    <s v="2023-11-11 00:00:00"/>
    <m/>
    <s v="-24000-2022-00002331"/>
    <s v="2022112318860900000000003"/>
    <s v="岳小微-临湘农商【2022】小微基金第001号"/>
    <s v="-24000-2022-00002331WTDBCNH"/>
    <n v="0.5"/>
    <m/>
    <s v="自然人保证"/>
    <n v="30"/>
    <n v="30"/>
    <n v="0"/>
    <n v="20"/>
    <n v="20"/>
    <n v="0"/>
    <m/>
    <s v=""/>
    <m/>
    <s v="国担非专项业务"/>
    <m/>
    <s v="国担非专项业务"/>
    <m/>
    <s v="2022-12-24 09:36:53"/>
    <s v="2022-12-30 16:49:12"/>
    <s v="2022-12-20 17:44:45"/>
    <s v="蒋荣"/>
    <m/>
    <s v="省再担合规性审查通过"/>
    <s v="国担合规性审查通过"/>
    <m/>
    <n v="100"/>
    <n v="100"/>
    <n v="353"/>
    <n v="0"/>
    <n v="0"/>
    <n v="2E-3"/>
    <n v="1934.25"/>
    <n v="1934.25"/>
    <m/>
  </r>
  <r>
    <s v="4305822111800004"/>
    <s v="国担非专项业务"/>
    <s v="新增"/>
    <x v="42"/>
    <m/>
    <s v="湖南省融资再担保有限公司"/>
    <s v="临湘金晟包装印刷有限公司"/>
    <s v="企业"/>
    <s v="统一社会信用代码"/>
    <s v="91430682MA4PHD363U"/>
    <m/>
    <m/>
    <m/>
    <m/>
    <s v="私人控股"/>
    <s v="否"/>
    <s v="湖南省/岳阳市/临湘市"/>
    <s v="包装装潢及其他印刷"/>
    <s v="工业"/>
    <n v="918.09"/>
    <n v="1042.92"/>
    <n v="40"/>
    <n v="5.33"/>
    <s v="小型企业"/>
    <s v="小微企业"/>
    <m/>
    <s v="李三雷"/>
    <s v="居民身份证"/>
    <s v="430682196703054414"/>
    <s v="湖南临湘农村商业银行股份有限公司"/>
    <n v="180"/>
    <s v="流动资金贷款"/>
    <n v="4.45"/>
    <s v="人民币"/>
    <s v="否"/>
    <s v="2022-11-18 00:00:00"/>
    <s v="2023-10-27 00:00:00"/>
    <m/>
    <s v="-24000-2022-00002210"/>
    <s v="2022111818860900000000002"/>
    <s v="岳小微-临湘农商【2022】小微基金第001号"/>
    <s v="（-24000-2022-00002210）WTDBCNH"/>
    <n v="0.5"/>
    <m/>
    <s v="自然人保证"/>
    <n v="30"/>
    <n v="30"/>
    <n v="0"/>
    <n v="20"/>
    <n v="20"/>
    <n v="0"/>
    <m/>
    <s v=""/>
    <m/>
    <s v="国担非专项业务"/>
    <m/>
    <s v="国担非专项业务"/>
    <m/>
    <s v="2022-12-24 09:36:53"/>
    <s v="2022-12-30 16:49:12"/>
    <s v="2022-12-20 17:44:45"/>
    <s v="蒋荣"/>
    <m/>
    <s v="省再担合规性审查通过"/>
    <s v="国担合规性审查通过"/>
    <m/>
    <n v="180"/>
    <n v="180"/>
    <n v="343"/>
    <n v="0"/>
    <n v="0"/>
    <n v="2E-3"/>
    <n v="3383.01"/>
    <n v="3383.01"/>
    <m/>
  </r>
  <r>
    <s v="4305822112400007"/>
    <s v="国担非专项业务"/>
    <s v="新增"/>
    <x v="42"/>
    <m/>
    <s v="湖南省融资再担保有限公司"/>
    <s v="湖南漂准钓具有限公司"/>
    <s v="企业"/>
    <s v="统一社会信用代码"/>
    <s v="91430682MA4LE7HH6M"/>
    <m/>
    <m/>
    <m/>
    <m/>
    <s v="私人控股"/>
    <s v="否"/>
    <s v="湖南省/岳阳市/临湘市"/>
    <s v="其他体育用品制造"/>
    <s v="工业"/>
    <n v="128.47999999999999"/>
    <n v="62.85"/>
    <n v="5"/>
    <n v="0"/>
    <s v="微型企业"/>
    <s v="小微企业"/>
    <m/>
    <s v="彭亚南"/>
    <s v="居民身份证"/>
    <s v="430682197810102754"/>
    <s v="湖南临湘农村商业银行股份有限公司"/>
    <n v="50"/>
    <s v="流动资金贷款"/>
    <n v="4.45"/>
    <s v="人民币"/>
    <s v="否"/>
    <s v="2022-11-24 00:00:00"/>
    <s v="2023-11-15 00:00:00"/>
    <m/>
    <s v="-24000-2022-00002350"/>
    <s v="2022112418860900000000004"/>
    <s v="岳小微-临湘农商【2022】小微基金第001号"/>
    <s v="-24000-2022-00002350WTDBCNH"/>
    <n v="0.5"/>
    <m/>
    <s v="自然人保证"/>
    <n v="30"/>
    <n v="30"/>
    <n v="0"/>
    <n v="20"/>
    <n v="20"/>
    <n v="0"/>
    <m/>
    <s v=""/>
    <m/>
    <s v="国担非专项业务"/>
    <m/>
    <s v="国担非专项业务"/>
    <m/>
    <s v="2022-12-24 09:36:53"/>
    <s v="2022-12-30 16:49:12"/>
    <s v="2022-12-20 17:44:45"/>
    <s v="蒋荣"/>
    <m/>
    <s v="省再担合规性审查通过"/>
    <s v="国担合规性审查通过"/>
    <m/>
    <n v="50"/>
    <n v="50"/>
    <n v="356"/>
    <n v="0"/>
    <n v="0"/>
    <n v="2E-3"/>
    <n v="975.34"/>
    <n v="975.34"/>
    <m/>
  </r>
  <r>
    <s v="4305822112400008"/>
    <s v="国担非专项业务"/>
    <s v="新增"/>
    <x v="42"/>
    <m/>
    <s v="湖南省融资再担保有限公司"/>
    <s v="湖南香尾迪服饰有限公司"/>
    <s v="企业"/>
    <s v="统一社会信用代码"/>
    <s v="91430682MA4PMB4F5H"/>
    <m/>
    <m/>
    <m/>
    <m/>
    <s v="私人控股"/>
    <s v="否"/>
    <s v="湖南省/岳阳市/临湘市"/>
    <s v="服饰制造"/>
    <s v="工业"/>
    <n v="237.09"/>
    <n v="285.38"/>
    <n v="16"/>
    <n v="3"/>
    <s v="微型企业"/>
    <s v="小微企业"/>
    <m/>
    <s v="郑庆龙"/>
    <s v="居民身份证"/>
    <s v="430682197410129210"/>
    <s v="湖南临湘农村商业银行股份有限公司"/>
    <n v="50"/>
    <s v="流动资金贷款"/>
    <n v="4.45"/>
    <s v="人民币"/>
    <s v="否"/>
    <s v="2022-11-24 00:00:00"/>
    <s v="2023-11-11 00:00:00"/>
    <m/>
    <s v="-24011-2022-00000378"/>
    <s v="2022112418860904000000001"/>
    <s v="岳小微-临湘农商【2022】小微基金第001号"/>
    <s v="-24011-2022-00000378WTDBCNH"/>
    <n v="0.5"/>
    <m/>
    <s v="自然人保证"/>
    <n v="30"/>
    <n v="30"/>
    <n v="0"/>
    <n v="20"/>
    <n v="20"/>
    <n v="0"/>
    <m/>
    <s v=""/>
    <m/>
    <s v="国担非专项业务"/>
    <m/>
    <s v="国担非专项业务"/>
    <m/>
    <s v="2022-12-24 09:36:53"/>
    <s v="2022-12-30 16:49:12"/>
    <s v="2022-12-20 17:44:45"/>
    <s v="蒋荣"/>
    <m/>
    <s v="省再担合规性审查通过"/>
    <s v="国担合规性审查通过"/>
    <m/>
    <n v="50"/>
    <n v="50"/>
    <n v="352"/>
    <n v="0"/>
    <n v="0"/>
    <n v="2E-3"/>
    <n v="964.38"/>
    <n v="964.38"/>
    <m/>
  </r>
  <r>
    <s v="4305822112900004"/>
    <s v="国担非专项业务"/>
    <s v="新增"/>
    <x v="42"/>
    <m/>
    <s v="湖南省融资再担保有限公司"/>
    <s v="湖南君乐米业有限公司"/>
    <s v="企业"/>
    <s v="统一社会信用代码"/>
    <s v="91430621574340952C"/>
    <m/>
    <m/>
    <m/>
    <m/>
    <s v="私人控股"/>
    <s v="否"/>
    <s v="湖南省/岳阳市/临湘市"/>
    <s v="稻谷加工"/>
    <s v="工业"/>
    <n v="5838.3"/>
    <n v="3852.3"/>
    <n v="15"/>
    <n v="36.869999999999997"/>
    <s v="微型企业"/>
    <s v="小微企业"/>
    <m/>
    <s v="黄泽茂"/>
    <s v="居民身份证"/>
    <s v="430622198110017039"/>
    <s v="湖南临湘农村商业银行股份有限公司"/>
    <n v="120"/>
    <s v="流动资金贷款"/>
    <n v="4.45"/>
    <s v="人民币"/>
    <s v="否"/>
    <s v="2022-11-29 00:00:00"/>
    <s v="2023-11-09 00:00:00"/>
    <m/>
    <s v="-24023-2022-00000632"/>
    <s v="2022112418860914000000001"/>
    <s v="岳小微-临湘农商【2022】小微基金第001号"/>
    <s v="-24023-2022-00000632WTDBCNH"/>
    <n v="0.5"/>
    <m/>
    <s v="自然人保证"/>
    <n v="30"/>
    <n v="30"/>
    <n v="0"/>
    <n v="20"/>
    <n v="20"/>
    <n v="0"/>
    <m/>
    <s v=""/>
    <m/>
    <s v="国担非专项业务"/>
    <m/>
    <s v="国担非专项业务"/>
    <m/>
    <s v="2022-12-24 09:36:53"/>
    <s v="2022-12-30 16:49:12"/>
    <s v="2022-12-20 17:44:45"/>
    <s v="蒋荣"/>
    <m/>
    <s v="省再担合规性审查通过"/>
    <s v="国担合规性审查通过"/>
    <m/>
    <n v="120"/>
    <n v="120"/>
    <n v="345"/>
    <n v="0"/>
    <n v="0"/>
    <n v="2E-3"/>
    <n v="2268.4899999999998"/>
    <n v="2268.4899999999998"/>
    <m/>
  </r>
  <r>
    <s v="4305822112200012"/>
    <s v="国担非专项业务"/>
    <s v="新增"/>
    <x v="42"/>
    <m/>
    <s v="湖南省融资再担保有限公司"/>
    <s v="湖南坤阳建筑工程有限公司"/>
    <s v="企业"/>
    <s v="统一社会信用代码"/>
    <s v="91430600MA4QBJMQ21"/>
    <m/>
    <m/>
    <m/>
    <m/>
    <s v="私人控股"/>
    <s v="是"/>
    <s v="湖南省/岳阳市/经开区"/>
    <s v="住宅房屋建筑"/>
    <s v="建筑业"/>
    <n v="301"/>
    <n v="283"/>
    <n v="15"/>
    <n v="19"/>
    <s v="微型企业"/>
    <s v="小微企业"/>
    <m/>
    <s v="邓超"/>
    <s v="居民身份证"/>
    <s v="430525199202232711"/>
    <s v="湖南岳阳巴陵农村商业银行西塘支行"/>
    <n v="300"/>
    <s v="流动资金贷款"/>
    <n v="4.45"/>
    <s v="人民币"/>
    <s v="否"/>
    <s v="2022-11-22 00:00:00"/>
    <s v="2023-11-22 00:00:00"/>
    <m/>
    <s v="21520-2022-00000486"/>
    <s v="2022112518860410000000001/2022112818860410000000001/2022113018860410000000002/2022113018860410000000001"/>
    <s v="岳小微-巴陵农商【2022】园区基金第001号"/>
    <s v="-21520-2022-00000486WTDBCNH"/>
    <n v="0.5"/>
    <m/>
    <s v="自然人保证"/>
    <n v="20"/>
    <n v="40"/>
    <n v="0"/>
    <n v="20"/>
    <n v="20"/>
    <n v="0"/>
    <m/>
    <s v=""/>
    <m/>
    <s v="国担非专项业务"/>
    <m/>
    <s v="国担非专项业务"/>
    <m/>
    <s v="2022-12-24 09:36:53"/>
    <s v="2022-12-30 16:49:12"/>
    <s v="2022-12-20 17:44:45"/>
    <s v="蒋荣"/>
    <m/>
    <s v="省再担合规性审查通过"/>
    <s v="国担合规性审查通过"/>
    <m/>
    <n v="300"/>
    <n v="300"/>
    <n v="365"/>
    <n v="0"/>
    <n v="0"/>
    <n v="2E-3"/>
    <n v="6000"/>
    <n v="6000"/>
    <m/>
  </r>
  <r>
    <s v="4305822112800011"/>
    <s v="国担非专项业务"/>
    <s v="新增"/>
    <x v="42"/>
    <m/>
    <s v="湖南省融资再担保有限公司"/>
    <s v="岳阳市通益混凝土有限公司"/>
    <s v="企业"/>
    <s v="统一社会信用代码"/>
    <s v="91430621MA4PLU4X9W"/>
    <m/>
    <m/>
    <m/>
    <m/>
    <s v="私人控股"/>
    <s v="是"/>
    <s v="湖南省/岳阳市/岳阳县"/>
    <s v="水泥制品制造"/>
    <s v="工业"/>
    <n v="5778"/>
    <n v="5960"/>
    <n v="60"/>
    <n v="111"/>
    <s v="小型企业"/>
    <s v="小微企业"/>
    <s v="3.4.4.1"/>
    <s v="姚亚辉"/>
    <s v="居民身份证"/>
    <s v="430602196209181010"/>
    <s v="湖南岳阳巴陵农村商业银行新开支行"/>
    <n v="300"/>
    <s v="流动资金贷款"/>
    <n v="4.45"/>
    <s v="人民币"/>
    <s v="否"/>
    <s v="2022-11-28 00:00:00"/>
    <s v="2023-11-25 00:00:00"/>
    <m/>
    <s v="21522-2022-00000465"/>
    <s v="2022112818860412000000001/2022112818860412000000002"/>
    <s v="岳小微-巴陵农商【2022】小微基金第001号"/>
    <s v="-21522-2022-00000465WTDBCNH"/>
    <n v="0.5"/>
    <m/>
    <s v="自然人保证"/>
    <n v="30"/>
    <n v="30"/>
    <n v="0"/>
    <n v="20"/>
    <n v="20"/>
    <n v="0"/>
    <m/>
    <s v=""/>
    <m/>
    <s v="国担非专项业务"/>
    <m/>
    <s v="国担非专项业务"/>
    <m/>
    <s v="2022-12-24 09:36:53"/>
    <s v="2022-12-30 16:49:12"/>
    <s v="2022-12-20 17:44:45"/>
    <s v="蒋荣"/>
    <m/>
    <s v="省再担合规性审查通过"/>
    <s v="国担合规性审查通过"/>
    <m/>
    <n v="300"/>
    <n v="300"/>
    <n v="362"/>
    <n v="0"/>
    <n v="0"/>
    <n v="2E-3"/>
    <n v="5950.68"/>
    <n v="5950.68"/>
    <m/>
  </r>
  <r>
    <s v="4305822112500016"/>
    <s v="国担非专项业务"/>
    <s v="新增"/>
    <x v="42"/>
    <m/>
    <s v="湖南省融资再担保有限公司"/>
    <s v="岳阳佳富物业管理有限公司"/>
    <s v="企业"/>
    <s v="统一社会信用代码"/>
    <s v="9143060032068160XG"/>
    <m/>
    <m/>
    <m/>
    <m/>
    <s v="私人控股"/>
    <s v="是"/>
    <s v="湖南省/岳阳市/岳阳楼区"/>
    <s v="其他居民服务业"/>
    <s v="其他未列明行业"/>
    <n v="994"/>
    <n v="1305"/>
    <n v="29"/>
    <n v="3"/>
    <s v="小型企业"/>
    <s v="小微企业"/>
    <m/>
    <s v="吴燕"/>
    <s v="居民身份证"/>
    <s v="430626198710025249"/>
    <s v="湖南岳阳巴陵农村商业银行月山支行"/>
    <n v="300"/>
    <s v="流动资金贷款"/>
    <n v="4.45"/>
    <s v="人民币"/>
    <s v="否"/>
    <s v="2022-11-25 00:00:00"/>
    <s v="2023-11-25 00:00:00"/>
    <m/>
    <s v="21515-2022-00000104"/>
    <s v="2022112918860406100000001"/>
    <s v="岳小微-巴陵农商【2022】小微基金第001号"/>
    <s v="-21515-2022-00000104WTDBCNH"/>
    <n v="0.5"/>
    <m/>
    <s v="自然人保证"/>
    <n v="30"/>
    <n v="30"/>
    <n v="0"/>
    <n v="20"/>
    <n v="20"/>
    <n v="0"/>
    <m/>
    <s v=""/>
    <m/>
    <s v="国担非专项业务"/>
    <m/>
    <s v="国担非专项业务"/>
    <m/>
    <s v="2022-12-24 09:36:53"/>
    <s v="2022-12-30 16:49:12"/>
    <s v="2022-12-20 17:44:45"/>
    <s v="蒋荣"/>
    <m/>
    <s v="省再担合规性审查通过"/>
    <s v="国担合规性审查通过"/>
    <m/>
    <n v="300"/>
    <n v="300"/>
    <n v="365"/>
    <n v="0"/>
    <n v="0"/>
    <n v="2E-3"/>
    <n v="6000"/>
    <n v="6000"/>
    <m/>
  </r>
  <r>
    <s v="4305822111000018"/>
    <s v="国担非专项业务"/>
    <s v="新增"/>
    <x v="42"/>
    <m/>
    <s v="湖南省融资再担保有限公司"/>
    <s v="岳阳宏辉酒店管理有限公司"/>
    <s v="企业"/>
    <s v="统一社会信用代码"/>
    <s v="91430600MA4QG53G91"/>
    <m/>
    <m/>
    <m/>
    <m/>
    <s v="私人控股"/>
    <s v="否"/>
    <s v="湖南省/岳阳市/经开区"/>
    <s v="经济型连锁酒店"/>
    <s v="住宿业"/>
    <n v="1391.94"/>
    <n v="1298.73"/>
    <n v="30"/>
    <n v="5.39"/>
    <s v="小型企业"/>
    <s v="小微企业"/>
    <m/>
    <s v="周红辉"/>
    <s v="居民身份证"/>
    <s v="430621198404306630"/>
    <s v="湖南岳阳巴陵农村商业银行岳州支行"/>
    <n v="500"/>
    <s v="流动资金贷款"/>
    <n v="4.45"/>
    <s v="人民币"/>
    <s v="否"/>
    <s v="2022-11-10 00:00:00"/>
    <s v="2023-11-08 00:00:00"/>
    <m/>
    <s v="21510-2022-00000436"/>
    <s v="2022111018860405000000001"/>
    <s v="岳小微-巴陵农商【2022】园区基金第001号"/>
    <s v="-21510-2022-00000436WTDBCNH"/>
    <n v="0.5"/>
    <m/>
    <s v="自然人保证"/>
    <n v="20"/>
    <n v="40"/>
    <n v="0"/>
    <n v="20"/>
    <n v="20"/>
    <n v="0"/>
    <m/>
    <s v=""/>
    <m/>
    <s v="国担非专项业务"/>
    <m/>
    <s v="国担非专项业务"/>
    <m/>
    <s v="2022-12-24 09:36:53"/>
    <s v="2022-12-30 16:49:12"/>
    <s v="2022-12-20 17:44:45"/>
    <s v="蒋荣"/>
    <m/>
    <s v="省再担合规性审查通过"/>
    <s v="国担合规性审查通过"/>
    <m/>
    <n v="500"/>
    <n v="500"/>
    <n v="363"/>
    <n v="0"/>
    <n v="0"/>
    <n v="2E-3"/>
    <n v="9945.2099999999991"/>
    <n v="9945.2099999999991"/>
    <m/>
  </r>
  <r>
    <s v="4305822111600019"/>
    <s v="国担非专项业务"/>
    <s v="新增"/>
    <x v="42"/>
    <m/>
    <s v="湖南省融资再担保有限公司"/>
    <s v="岳阳腾飞物流股份有限公司"/>
    <s v="企业"/>
    <s v="统一社会信用代码"/>
    <s v="9143060069622815XQ"/>
    <m/>
    <m/>
    <m/>
    <m/>
    <s v="私人控股"/>
    <s v="否"/>
    <s v="湖南省/岳阳市/岳阳楼区"/>
    <s v="其他道路货物运输"/>
    <s v="交通运输业"/>
    <n v="1605"/>
    <n v="1562"/>
    <n v="25"/>
    <n v="5"/>
    <s v="小型企业"/>
    <s v="小微企业"/>
    <m/>
    <s v="薛从福"/>
    <s v="居民身份证"/>
    <s v="350181197806122599"/>
    <s v="湖南银行股份有限公司岳阳分行"/>
    <n v="300"/>
    <s v="流动资金贷款"/>
    <n v="4.45"/>
    <s v="人民币"/>
    <s v="否"/>
    <s v="2022-11-16 00:00:00"/>
    <s v="2023-11-08 00:00:00"/>
    <m/>
    <s v="华银岳花板桥支流资贷字2022年第026号"/>
    <s v="800220220360762"/>
    <s v="岳小微-华湘行【2022】园区基金第001号"/>
    <s v="华银岳花板桥支流资贷字2022年第026号WTDBCNH"/>
    <n v="0.5"/>
    <m/>
    <s v="自然人保证"/>
    <n v="20"/>
    <n v="40"/>
    <n v="0"/>
    <n v="20"/>
    <n v="20"/>
    <n v="0"/>
    <m/>
    <s v=""/>
    <m/>
    <s v="国担非专项业务"/>
    <m/>
    <s v="国担非专项业务"/>
    <m/>
    <s v="2022-12-24 09:36:53"/>
    <s v="2022-12-30 16:49:12"/>
    <s v="2022-12-20 17:44:45"/>
    <s v="蒋荣"/>
    <m/>
    <s v="省再担合规性审查通过"/>
    <s v="国担合规性审查通过"/>
    <m/>
    <n v="300"/>
    <n v="300"/>
    <n v="357"/>
    <n v="0"/>
    <n v="0"/>
    <n v="2E-3"/>
    <n v="5868.49"/>
    <n v="5868.49"/>
    <m/>
  </r>
  <r>
    <s v="4305822113000015"/>
    <s v="国担非专项业务"/>
    <s v="新增"/>
    <x v="42"/>
    <s v=""/>
    <s v="湖南省融资再担保有限公司"/>
    <s v="岳阳市进利食品有限公司"/>
    <s v="企业"/>
    <s v="统一社会信用代码"/>
    <s v="91430611MA4PUDG915"/>
    <m/>
    <m/>
    <m/>
    <m/>
    <s v="私人控股"/>
    <s v="否"/>
    <s v="湖南省/岳阳市/君山区"/>
    <s v="水产品冷冻加工"/>
    <s v="工业"/>
    <n v="1605"/>
    <n v="3570"/>
    <n v="86"/>
    <n v="1.2"/>
    <s v="小型企业"/>
    <s v="三农"/>
    <s v=""/>
    <s v="卞洁"/>
    <s v="居民身份证"/>
    <s v="430623198906095418"/>
    <s v="湖南银行股份有限公司岳阳财源支行"/>
    <n v="200"/>
    <s v="流动资金贷款"/>
    <n v="4.45"/>
    <s v="人民币"/>
    <s v="否"/>
    <s v="2022-11-30 00:00:00"/>
    <s v="2023-11-29 00:00:00"/>
    <m/>
    <s v="湘银岳财源支流资贷字2022年第0053号"/>
    <m/>
    <s v="岳小微-华湘行【2022】园区基金第001号"/>
    <s v="湘银岳华容支流资贷字2022年第061号WTDBCNH"/>
    <n v="0.5"/>
    <m/>
    <s v="自然人保证"/>
    <n v="20"/>
    <n v="40"/>
    <n v="0"/>
    <n v="20"/>
    <n v="20"/>
    <n v="0"/>
    <m/>
    <s v="高新企业"/>
    <m/>
    <s v="国担非专项业务"/>
    <s v=""/>
    <s v="国担非专项业务"/>
    <m/>
    <s v="2022-12-24 09:36:53"/>
    <s v="2022-12-30 16:49:12"/>
    <s v="2022-12-20 00:00:00"/>
    <s v="蒋荣"/>
    <m/>
    <s v="省再担合规性审查通过"/>
    <s v="国担合规性审查通过"/>
    <m/>
    <n v="200"/>
    <n v="200"/>
    <n v="364"/>
    <n v="0"/>
    <n v="0"/>
    <n v="2E-3"/>
    <n v="3989.04"/>
    <n v="3989.04"/>
    <m/>
  </r>
  <r>
    <s v="4305822112100006"/>
    <s v="国担非专项业务"/>
    <s v="新增"/>
    <x v="42"/>
    <m/>
    <s v="湖南省融资再担保有限公司"/>
    <s v="汨罗市万兴净水材料有限公司"/>
    <s v="企业"/>
    <s v="统一社会信用代码"/>
    <s v="91430681MA4QH8RL6G"/>
    <m/>
    <m/>
    <m/>
    <m/>
    <s v="私人控股"/>
    <s v="否"/>
    <s v="湖南省/岳阳市/汨罗市"/>
    <s v="其他非金属矿物制品制造"/>
    <s v="工业"/>
    <n v="1350.64"/>
    <n v="1318.66"/>
    <n v="24"/>
    <n v="3.98"/>
    <s v="小型企业"/>
    <s v="小微企业"/>
    <s v="3.4.3.2"/>
    <s v="黄细荣"/>
    <s v="居民身份证"/>
    <s v="430621197506241829"/>
    <s v="湖南汨罗农村商业银行股份有限公司"/>
    <n v="200"/>
    <s v="流动资金贷款"/>
    <n v="4.45"/>
    <s v="人民币"/>
    <s v="否"/>
    <s v="2022-11-21 00:00:00"/>
    <s v="2023-11-07 00:00:00"/>
    <m/>
    <s v="-23515-2022-00000314"/>
    <s v="2022111818860803300000001"/>
    <s v="岳小微-汨罗农商【2022】小微基金第001号"/>
    <s v="-23515-2022-00000314WTDBCNH"/>
    <n v="0.5"/>
    <m/>
    <s v="自然人保证"/>
    <n v="30"/>
    <n v="30"/>
    <n v="0"/>
    <n v="20"/>
    <n v="20"/>
    <n v="0"/>
    <m/>
    <s v=""/>
    <m/>
    <s v="国担非专项业务"/>
    <m/>
    <s v="国担非专项业务"/>
    <m/>
    <s v="2022-12-24 09:36:53"/>
    <s v="2022-12-30 16:49:12"/>
    <s v="2022-12-20 17:44:45"/>
    <s v="蒋荣"/>
    <m/>
    <s v="省再担合规性审查通过"/>
    <s v="国担合规性审查通过"/>
    <m/>
    <n v="200"/>
    <n v="200"/>
    <n v="351"/>
    <n v="0"/>
    <n v="0"/>
    <n v="2E-3"/>
    <n v="3846.58"/>
    <n v="3846.58"/>
    <m/>
  </r>
  <r>
    <s v="4305822112400009"/>
    <s v="国担非专项业务"/>
    <s v="新增"/>
    <x v="42"/>
    <m/>
    <s v="湖南省融资再担保有限公司"/>
    <s v="湖南澳莱镁环保科技有限公司"/>
    <s v="企业"/>
    <s v="统一社会信用代码"/>
    <s v="91430681MA4R2MRE6N"/>
    <m/>
    <m/>
    <m/>
    <m/>
    <s v="私人控股"/>
    <s v="否"/>
    <s v="湖南省/岳阳市/汨罗市"/>
    <s v="工程和技术研究和试验发展"/>
    <s v="其他未列明行业"/>
    <n v="6952.31"/>
    <n v="365"/>
    <n v="30"/>
    <n v="0"/>
    <s v="小型企业"/>
    <s v="小微企业"/>
    <s v="2.5.5"/>
    <s v="刘初开"/>
    <s v="居民身份证"/>
    <s v="430681196310239315"/>
    <s v="湖南汨罗农村商业银行股份有限公司"/>
    <n v="500"/>
    <s v="流动资金贷款"/>
    <n v="4.45"/>
    <s v="人民币"/>
    <s v="否"/>
    <s v="2022-11-24 00:00:00"/>
    <s v="2023-11-11 00:00:00"/>
    <m/>
    <s v="-23505-2022-00001188"/>
    <s v="2022112418860800000000001"/>
    <s v="岳小微-汨罗农商【2022】园区基金第001号"/>
    <s v="’-23505-2022-00001188WTDBCNH"/>
    <n v="0.5"/>
    <m/>
    <s v="自然人保证"/>
    <n v="20"/>
    <n v="40"/>
    <n v="0"/>
    <n v="20"/>
    <n v="20"/>
    <n v="0"/>
    <m/>
    <s v=""/>
    <m/>
    <s v="国担非专项业务"/>
    <m/>
    <s v="国担非专项业务"/>
    <m/>
    <s v="2022-12-24 09:36:53"/>
    <s v="2022-12-30 16:49:12"/>
    <s v="2022-12-20 17:44:45"/>
    <s v="蒋荣"/>
    <m/>
    <s v="省再担合规性审查通过"/>
    <s v="国担合规性审查通过"/>
    <m/>
    <n v="500"/>
    <n v="500"/>
    <n v="352"/>
    <n v="0"/>
    <n v="0"/>
    <n v="2E-3"/>
    <n v="9643.84"/>
    <n v="9643.84"/>
    <m/>
  </r>
  <r>
    <s v="4305822111500004"/>
    <s v="国担非专项业务"/>
    <s v="新增"/>
    <x v="42"/>
    <m/>
    <s v="湖南省融资再担保有限公司"/>
    <s v="湖南省美今环保科技有限公司"/>
    <s v="企业"/>
    <s v="统一社会信用代码"/>
    <s v="91430681MA4RYJB22H"/>
    <m/>
    <m/>
    <m/>
    <m/>
    <s v="集体控股"/>
    <s v="否"/>
    <s v="湖南省/岳阳市/汨罗市"/>
    <s v="非金属废料和碎屑加工处理"/>
    <s v="工业"/>
    <n v="5329.3"/>
    <n v="3073.9"/>
    <n v="50"/>
    <n v="10.3"/>
    <s v="小型企业"/>
    <s v="小微企业"/>
    <s v="7.3.3"/>
    <s v="易果"/>
    <s v="居民身份证"/>
    <s v="430681198609221418"/>
    <s v="湖南汨罗农村商业银行股份有限公司"/>
    <n v="500"/>
    <s v="流动资金贷款"/>
    <n v="4.45"/>
    <s v="人民币"/>
    <s v="否"/>
    <s v="2022-11-15 00:00:00"/>
    <s v="2023-11-03 00:00:00"/>
    <m/>
    <s v="-23542-2022-00000097"/>
    <s v="2022111518860800010000001"/>
    <s v="岳小微-汨罗农商【2022】园区基金第001号"/>
    <s v="-23542-2022-00000097WTDBCNH"/>
    <n v="0.5"/>
    <m/>
    <s v="自然人保证"/>
    <n v="20"/>
    <n v="40"/>
    <n v="0"/>
    <n v="20"/>
    <n v="20"/>
    <n v="0"/>
    <m/>
    <s v=""/>
    <m/>
    <s v="国担非专项业务"/>
    <m/>
    <s v="国担非专项业务"/>
    <m/>
    <s v="2022-12-24 09:36:53"/>
    <s v="2022-12-30 16:48:46"/>
    <s v="2022-12-20 17:44:45"/>
    <s v="蒋荣"/>
    <m/>
    <s v="省再担合规性审查通过"/>
    <s v="国担合规性审查通过"/>
    <m/>
    <n v="500"/>
    <n v="500"/>
    <n v="353"/>
    <n v="0"/>
    <n v="0"/>
    <n v="2E-3"/>
    <n v="9671.23"/>
    <n v="9671.23"/>
    <m/>
  </r>
  <r>
    <s v="4305822112200013"/>
    <s v="国担非专项业务"/>
    <s v="新增"/>
    <x v="42"/>
    <m/>
    <s v="湖南省融资再担保有限公司"/>
    <s v="岳阳市鼎盛碳素制品股份有限公司"/>
    <s v="企业"/>
    <s v="统一社会信用代码"/>
    <s v="91430681MA4Q0XGXX2"/>
    <m/>
    <m/>
    <m/>
    <m/>
    <s v="私人控股"/>
    <s v="否"/>
    <s v="湖南省/岳阳市/汨罗市"/>
    <s v="石墨及碳素制品制造"/>
    <s v="工业"/>
    <n v="444"/>
    <n v="1500"/>
    <n v="11"/>
    <n v="155"/>
    <s v="微型企业"/>
    <s v="小微企业"/>
    <s v="1.2.3"/>
    <s v="黄桂秋"/>
    <s v="居民身份证"/>
    <s v="430681197508257919"/>
    <s v="湖南汨罗农村商业银行股份有限公司"/>
    <n v="60"/>
    <s v="流动资金贷款"/>
    <n v="4.45"/>
    <s v="人民币"/>
    <s v="否"/>
    <s v="2022-11-22 00:00:00"/>
    <s v="2023-11-08 00:00:00"/>
    <m/>
    <s v="-23518-2022-00001007"/>
    <s v="2022112218860805000000001"/>
    <s v="岳小微-汨罗农商【2022】小微基金第001号"/>
    <s v="-23518-2022-00001007WTDBCNH"/>
    <n v="0.5"/>
    <m/>
    <s v="自然人保证"/>
    <n v="30"/>
    <n v="30"/>
    <n v="0"/>
    <n v="20"/>
    <n v="20"/>
    <n v="0"/>
    <m/>
    <s v=""/>
    <m/>
    <s v="国担非专项业务"/>
    <m/>
    <s v="国担非专项业务"/>
    <m/>
    <s v="2022-12-24 09:36:53"/>
    <s v="2022-12-30 16:48:46"/>
    <s v="2022-12-20 17:44:45"/>
    <s v="蒋荣"/>
    <m/>
    <s v="省再担合规性审查通过"/>
    <s v="国担合规性审查通过"/>
    <m/>
    <n v="60"/>
    <n v="60"/>
    <n v="351"/>
    <n v="0"/>
    <n v="0"/>
    <n v="2E-3"/>
    <n v="1153.97"/>
    <n v="1153.97"/>
    <m/>
  </r>
  <r>
    <s v="4305822111400006"/>
    <s v="国担非专项业务"/>
    <s v="新增"/>
    <x v="42"/>
    <m/>
    <s v="湖南省融资再担保有限公司"/>
    <s v="岳阳市金凌科技有限公司"/>
    <s v="企业"/>
    <s v="统一社会信用代码"/>
    <s v="91430600MA4QCCPT2T"/>
    <m/>
    <m/>
    <m/>
    <m/>
    <s v="私人控股"/>
    <s v="是"/>
    <s v="湖南省/岳阳市/岳阳楼区"/>
    <s v="新材料技术推广服务"/>
    <s v="其他未列明行业"/>
    <n v="2354"/>
    <n v="3725"/>
    <n v="12"/>
    <n v="0"/>
    <s v="小型企业"/>
    <s v="小微企业"/>
    <s v="3.7.3.0"/>
    <s v="陈培忠"/>
    <s v="居民身份证"/>
    <s v="36242319700928003X"/>
    <s v="中国建设银行股份有限公司岳阳市分行"/>
    <n v="200"/>
    <s v="流动资金贷款"/>
    <n v="3.9"/>
    <s v="人民币"/>
    <s v="否"/>
    <s v="2022-11-14 00:00:00"/>
    <s v="2023-11-14 00:00:00"/>
    <m/>
    <s v="HTZ430662500CNED2022N00A"/>
    <s v="HTZ430666200LDZJ2022N00U"/>
    <s v="岳小微-建行【2022】园区基金第001号"/>
    <s v="HTZ430666200LDZJ2022N00UWTDBCNH"/>
    <n v="0.5"/>
    <m/>
    <s v="自然人保证"/>
    <n v="20"/>
    <n v="40"/>
    <n v="0"/>
    <n v="20"/>
    <n v="20"/>
    <n v="0"/>
    <m/>
    <s v=""/>
    <m/>
    <s v="国担非专项业务"/>
    <m/>
    <s v="国担非专项业务"/>
    <m/>
    <s v="2022-12-24 09:36:53"/>
    <s v="2022-12-30 16:48:46"/>
    <s v="2022-12-20 17:44:45"/>
    <s v="蒋荣"/>
    <m/>
    <s v="省再担合规性审查通过"/>
    <s v="国担合规性审查通过"/>
    <m/>
    <n v="200"/>
    <n v="200"/>
    <n v="365"/>
    <n v="0"/>
    <n v="0"/>
    <n v="2E-3"/>
    <n v="4000"/>
    <n v="4000"/>
    <m/>
  </r>
  <r>
    <s v="4305822111000019"/>
    <s v="国担非专项业务"/>
    <s v="新增"/>
    <x v="42"/>
    <m/>
    <s v="湖南省融资再担保有限公司"/>
    <s v="岳阳宜兴纸业有限公司"/>
    <s v="企业"/>
    <s v="统一社会信用代码"/>
    <s v="91430600MA4LKPG969"/>
    <m/>
    <m/>
    <m/>
    <m/>
    <s v="私人控股"/>
    <s v="是"/>
    <s v="湖南省/岳阳市/岳阳楼区"/>
    <s v="其他纸制品制造"/>
    <s v="工业"/>
    <n v="2123"/>
    <n v="5330.91"/>
    <n v="16"/>
    <n v="0"/>
    <s v="微型企业"/>
    <s v="小微企业"/>
    <s v="7.3.3"/>
    <s v="孙再意"/>
    <s v="居民身份证"/>
    <s v="43062119690923002X"/>
    <s v="中国建设银行股份有限公司岳阳市分行"/>
    <n v="500"/>
    <s v="流动资金贷款"/>
    <n v="4"/>
    <s v="人民币"/>
    <s v="否"/>
    <s v="2022-11-10 00:00:00"/>
    <s v="2023-11-10 00:00:00"/>
    <m/>
    <s v="HTZ430662500CNED2022N00A"/>
    <s v="HTZ430666200LDZJ2022N010"/>
    <s v="岳小微-建行【2022】园区基金第001号"/>
    <s v="HTZ430666200LDZJ2022N010WTDBCNH"/>
    <n v="0.5"/>
    <m/>
    <s v="自然人保证"/>
    <n v="20"/>
    <n v="40"/>
    <n v="0"/>
    <n v="20"/>
    <n v="20"/>
    <n v="0"/>
    <m/>
    <s v=""/>
    <m/>
    <s v="国担非专项业务"/>
    <m/>
    <s v="国担非专项业务"/>
    <m/>
    <s v="2022-12-24 09:36:53"/>
    <s v="2022-12-30 16:49:12"/>
    <s v="2022-12-20 17:44:45"/>
    <s v="蒋荣"/>
    <m/>
    <s v="省再担合规性审查通过"/>
    <s v="国担合规性审查通过"/>
    <m/>
    <n v="500"/>
    <n v="500"/>
    <n v="365"/>
    <n v="0"/>
    <n v="0"/>
    <n v="2E-3"/>
    <n v="10000"/>
    <n v="10000"/>
    <m/>
  </r>
  <r>
    <s v="4305822111600020"/>
    <s v="国担非专项业务"/>
    <s v="新增"/>
    <x v="42"/>
    <m/>
    <s v="湖南省融资再担保有限公司"/>
    <s v="岳阳市通益混凝土有限公司"/>
    <s v="企业"/>
    <s v="统一社会信用代码"/>
    <s v="91430621MA4PLU4X9W"/>
    <m/>
    <m/>
    <m/>
    <m/>
    <s v="私人控股"/>
    <s v="否"/>
    <s v="湖南省/岳阳市/岳阳县"/>
    <s v="水泥制品制造"/>
    <s v="工业"/>
    <n v="3974"/>
    <n v="2672"/>
    <n v="40"/>
    <n v="99.16"/>
    <s v="小型企业"/>
    <s v="小微企业"/>
    <s v="3.4.4.1"/>
    <s v="姚亚辉"/>
    <s v="居民身份证"/>
    <s v="430602196209181010"/>
    <s v="中国建设银行股份有限公司岳阳市分行"/>
    <n v="200"/>
    <s v="流动资金贷款"/>
    <n v="4.45"/>
    <s v="人民币"/>
    <s v="否"/>
    <s v="2022-11-16 00:00:00"/>
    <s v="2023-11-16 00:00:00"/>
    <m/>
    <s v="HTZ430660900LDZJ2022N00K"/>
    <m/>
    <s v="岳小微-巴陵农商【2022】小微基金第001号"/>
    <s v="HTZ430666200LDZJ2022N00TWTDBCNH"/>
    <n v="0.5"/>
    <m/>
    <s v="自然人保证"/>
    <n v="30"/>
    <n v="30"/>
    <n v="0"/>
    <n v="20"/>
    <n v="20"/>
    <n v="0"/>
    <m/>
    <s v=""/>
    <m/>
    <s v="国担非专项业务"/>
    <m/>
    <s v="国担非专项业务"/>
    <m/>
    <s v="2022-12-24 09:36:53"/>
    <s v="2022-12-30 16:49:12"/>
    <s v="2022-12-20 17:44:45"/>
    <s v="蒋荣"/>
    <m/>
    <s v="省再担合规性审查通过"/>
    <s v="国担合规性审查通过"/>
    <m/>
    <n v="200"/>
    <n v="200"/>
    <n v="365"/>
    <n v="0"/>
    <n v="0"/>
    <n v="2E-3"/>
    <n v="4000"/>
    <n v="4000"/>
    <m/>
  </r>
  <r>
    <s v="4305822110700008"/>
    <s v="国担非专项业务"/>
    <s v="新增"/>
    <x v="42"/>
    <m/>
    <s v="湖南省融资再担保有限公司"/>
    <s v="湖南春韵食品有限公司"/>
    <s v="企业"/>
    <s v="统一社会信用代码"/>
    <s v="91430623574301080B"/>
    <m/>
    <m/>
    <m/>
    <m/>
    <s v="私人控股"/>
    <s v="否"/>
    <s v="湖南省/岳阳市/华容县"/>
    <s v="蔬菜加工"/>
    <s v="工业"/>
    <n v="1721.26"/>
    <n v="2886.67"/>
    <n v="89"/>
    <n v="1.19"/>
    <s v="小型企业"/>
    <s v="小微企业"/>
    <m/>
    <s v="陈朝瑞"/>
    <s v="居民身份证"/>
    <s v="430623196502152739"/>
    <s v="中国建设银行股份有限公司岳阳市分行"/>
    <n v="100"/>
    <s v="流动资金贷款"/>
    <n v="4.0999999999999996"/>
    <s v="人民币"/>
    <s v="否"/>
    <s v="2022-11-07 00:00:00"/>
    <s v="2023-11-07 00:00:00"/>
    <m/>
    <s v="HTZ430667500LDZJ2022N016"/>
    <m/>
    <s v="岳小微-建行【2022】小微基金第001号"/>
    <s v="HTC430667500ZGDB2022N00H"/>
    <n v="0.5"/>
    <m/>
    <s v="自然人保证"/>
    <n v="30"/>
    <n v="30"/>
    <n v="0"/>
    <n v="20"/>
    <n v="20"/>
    <n v="0"/>
    <m/>
    <s v=""/>
    <m/>
    <s v="国担非专项业务"/>
    <m/>
    <s v="国担非专项业务"/>
    <m/>
    <s v="2022-12-24 09:36:53"/>
    <s v="2022-12-30 16:49:12"/>
    <s v="2022-12-20 17:44:45"/>
    <s v="蒋荣"/>
    <m/>
    <s v="省再担合规性审查通过"/>
    <s v="国担合规性审查通过"/>
    <m/>
    <n v="100"/>
    <n v="100"/>
    <n v="365"/>
    <n v="0"/>
    <n v="0"/>
    <n v="2E-3"/>
    <n v="2000"/>
    <n v="2000"/>
    <m/>
  </r>
  <r>
    <s v="4305822110700009"/>
    <s v="国担非专项业务"/>
    <s v="新增"/>
    <x v="42"/>
    <m/>
    <s v="湖南省融资再担保有限公司"/>
    <s v="岳阳瑞领信电子商务有限公司"/>
    <s v="企业"/>
    <s v="统一社会信用代码"/>
    <s v="91430600MA4QU7A63F"/>
    <m/>
    <m/>
    <m/>
    <m/>
    <s v="私人控股"/>
    <s v="否"/>
    <s v="湖南省/岳阳市/岳阳楼区"/>
    <s v="酒、饮料及茶叶批发"/>
    <s v="批发业"/>
    <n v="2001"/>
    <n v="3105"/>
    <n v="8"/>
    <n v="0"/>
    <s v="小型企业"/>
    <s v="小微企业"/>
    <m/>
    <s v="葛伟国"/>
    <s v="居民身份证"/>
    <s v="430602196305012516"/>
    <s v="中国建设银行股份有限公司岳阳市分行"/>
    <n v="200"/>
    <s v="流动资金贷款"/>
    <n v="4"/>
    <s v="人民币"/>
    <s v="否"/>
    <s v="2022-11-07 00:00:00"/>
    <s v="2023-11-07 00:00:00"/>
    <m/>
    <s v="HTZ430666100LDZJ2022N00M"/>
    <m/>
    <s v="岳小微-建行【2022】小微基金第001号"/>
    <s v="HTC430666100ZGDB2022N01G"/>
    <n v="0.5"/>
    <m/>
    <s v="自然人保证"/>
    <n v="30"/>
    <n v="30"/>
    <n v="0"/>
    <n v="20"/>
    <n v="20"/>
    <n v="0"/>
    <m/>
    <s v=""/>
    <m/>
    <s v="国担非专项业务"/>
    <m/>
    <s v="国担非专项业务"/>
    <m/>
    <s v="2022-12-24 09:36:53"/>
    <s v="2022-12-30 16:49:12"/>
    <s v="2022-12-20 17:44:45"/>
    <s v="蒋荣"/>
    <m/>
    <s v="省再担合规性审查通过"/>
    <s v="国担合规性审查通过"/>
    <m/>
    <n v="200"/>
    <n v="200"/>
    <n v="365"/>
    <n v="0"/>
    <n v="0"/>
    <n v="2E-3"/>
    <n v="4000"/>
    <n v="4000"/>
    <m/>
  </r>
  <r>
    <s v="4305822110800006"/>
    <s v="国担非专项业务"/>
    <s v="新增"/>
    <x v="42"/>
    <m/>
    <s v="湖南省融资再担保有限公司"/>
    <s v="岳阳佳富物业管理有限公司"/>
    <s v="企业"/>
    <s v="统一社会信用代码"/>
    <s v="9143060032068160XG"/>
    <m/>
    <m/>
    <m/>
    <m/>
    <s v="私人控股"/>
    <s v="是"/>
    <s v="湖南省/岳阳市/岳阳楼区"/>
    <s v="其他居民服务业"/>
    <s v="其他未列明行业"/>
    <n v="1220"/>
    <n v="1618"/>
    <n v="27"/>
    <n v="0"/>
    <s v="小型企业"/>
    <s v="小微企业"/>
    <m/>
    <s v="吴燕"/>
    <s v="居民身份证"/>
    <s v="430626198710025249"/>
    <s v="中国建设银行股份有限公司岳阳市分行"/>
    <n v="200"/>
    <s v="流动资金贷款"/>
    <n v="4"/>
    <s v="人民币"/>
    <s v="否"/>
    <s v="2022-11-08 00:00:00"/>
    <s v="2023-11-08 00:00:00"/>
    <m/>
    <s v="HTZ430666100LDZJ2022N00P"/>
    <m/>
    <s v="岳小微-巴陵农商【2022】小微基金第001号"/>
    <s v="HTC430666100ZGDB2022N01H"/>
    <n v="0.5"/>
    <m/>
    <s v="自然人保证"/>
    <n v="30"/>
    <n v="30"/>
    <n v="0"/>
    <n v="20"/>
    <n v="20"/>
    <n v="0"/>
    <m/>
    <s v=""/>
    <m/>
    <s v="国担非专项业务"/>
    <m/>
    <s v="国担非专项业务"/>
    <m/>
    <s v="2022-12-24 09:36:53"/>
    <s v="2022-12-30 16:49:12"/>
    <s v="2022-12-20 17:44:45"/>
    <s v="蒋荣"/>
    <m/>
    <s v="省再担合规性审查通过"/>
    <s v="国担合规性审查通过"/>
    <m/>
    <n v="200"/>
    <n v="200"/>
    <n v="365"/>
    <n v="0"/>
    <n v="0"/>
    <n v="2E-3"/>
    <n v="4000"/>
    <n v="4000"/>
    <m/>
  </r>
  <r>
    <s v="4305822111400007"/>
    <s v="国担非专项业务"/>
    <s v="新增"/>
    <x v="42"/>
    <m/>
    <s v="湖南省融资再担保有限公司"/>
    <s v="湖南巨雄农业科技发展有限公司"/>
    <s v="企业"/>
    <s v="统一社会信用代码"/>
    <s v="91430626MA4L3C3YXN"/>
    <m/>
    <m/>
    <m/>
    <m/>
    <s v="私人控股"/>
    <s v="否"/>
    <s v="湖南省/岳阳市/平江县"/>
    <s v="食用植物油加工"/>
    <s v="工业"/>
    <n v="2434"/>
    <n v="1899"/>
    <n v="20"/>
    <n v="7.89"/>
    <s v="小型企业"/>
    <s v="小微企业"/>
    <m/>
    <s v="姚文"/>
    <s v="居民身份证"/>
    <s v="430626198305116817"/>
    <s v="中国工商银行股份有限公司平江支行"/>
    <n v="300"/>
    <s v="流动资金贷款"/>
    <n v="3.95"/>
    <s v="人民币"/>
    <s v="否"/>
    <s v="2022-11-14 00:00:00"/>
    <s v="2023-11-14 00:00:00"/>
    <m/>
    <s v="0190700020-2022年(平江)字00261号"/>
    <s v="0190700020-2022年(借)字000135号"/>
    <s v="岳小微-岳工行【2022】小微基金第001号"/>
    <s v="2022年平江小企业风补字002WTDBCNH"/>
    <n v="0.5"/>
    <m/>
    <s v="自然人保证"/>
    <n v="30"/>
    <n v="30"/>
    <n v="0"/>
    <n v="20"/>
    <n v="20"/>
    <n v="0"/>
    <m/>
    <s v="高新企业"/>
    <m/>
    <s v="国担非专项业务"/>
    <m/>
    <s v="国担非专项业务"/>
    <m/>
    <s v="2022-12-24 09:36:53"/>
    <s v="2022-12-30 16:49:12"/>
    <s v="2022-12-21 09:32:10"/>
    <s v="蒋荣"/>
    <m/>
    <s v="省再担合规性审查通过"/>
    <s v="国担合规性审查通过"/>
    <s v="省再担规则：债权人分险比例上限为20%;国再担规则：债权人分险比例上限为20%;"/>
    <n v="300"/>
    <n v="300"/>
    <n v="365"/>
    <n v="0"/>
    <n v="0"/>
    <n v="2E-3"/>
    <n v="6000"/>
    <n v="6000"/>
    <m/>
  </r>
  <r>
    <s v="4305822110100010"/>
    <s v="国担非专项业务"/>
    <s v="新增"/>
    <x v="42"/>
    <m/>
    <s v="湖南省融资再担保有限公司"/>
    <s v="岳阳务道国际贸易有限公司"/>
    <s v="企业"/>
    <s v="统一社会信用代码"/>
    <s v="91430600MA4P95CL8C"/>
    <m/>
    <m/>
    <m/>
    <m/>
    <s v="私人控股"/>
    <s v="否"/>
    <s v="湖南省/岳阳市/城陵矶新港区"/>
    <s v="其他未列明批发业"/>
    <s v="批发业"/>
    <n v="1046.45"/>
    <n v="2012.96"/>
    <n v="16"/>
    <n v="14.89"/>
    <s v="小型企业"/>
    <s v="小微企业"/>
    <m/>
    <s v="姜远秋"/>
    <s v="居民身份证"/>
    <s v="430621197504192330"/>
    <s v="湖南岳阳农村商业银行股份有限公司"/>
    <n v="280"/>
    <s v="流动资金贷款"/>
    <n v="4.6500000000000004"/>
    <s v="人民币"/>
    <s v="否"/>
    <s v="2022-11-01 00:00:00"/>
    <s v="2023-10-30 00:00:00"/>
    <m/>
    <s v="-21046-2022-00000998"/>
    <s v="2022110118860124100000001"/>
    <s v="岳小微-岳阳农商〔2022〕小微基金第001号"/>
    <s v="-21046-2022-00000998WTDBCNH"/>
    <n v="0.5"/>
    <m/>
    <s v="自然人保证,企业保证"/>
    <n v="30"/>
    <n v="30"/>
    <n v="0"/>
    <n v="20"/>
    <n v="20"/>
    <n v="0"/>
    <m/>
    <s v=""/>
    <m/>
    <s v="国担非专项业务"/>
    <m/>
    <s v="国担非专项业务"/>
    <m/>
    <s v="2022-12-24 09:36:53"/>
    <s v="2022-12-30 16:49:12"/>
    <s v="2022-12-20 17:44:45"/>
    <s v="蒋荣"/>
    <m/>
    <s v="省再担合规性审查通过"/>
    <s v="国担合规性审查通过"/>
    <m/>
    <n v="280"/>
    <n v="280"/>
    <n v="363"/>
    <n v="0"/>
    <n v="0"/>
    <n v="2E-3"/>
    <n v="5569.32"/>
    <n v="5569.32"/>
    <m/>
  </r>
  <r>
    <s v="4305822111000020"/>
    <s v="国担非专项业务"/>
    <s v="新增"/>
    <x v="42"/>
    <m/>
    <s v="湖南省融资再担保有限公司"/>
    <s v="岳阳家佳旺食品有限公司"/>
    <s v="企业"/>
    <s v="统一社会信用代码"/>
    <s v="91430611MA4PW3WC1U"/>
    <m/>
    <m/>
    <m/>
    <m/>
    <s v="私人控股"/>
    <s v="否"/>
    <s v="湖南省/岳阳市/君山区"/>
    <s v="其他未列明食品制造"/>
    <s v="工业"/>
    <n v="2225.5100000000002"/>
    <n v="4800.7"/>
    <n v="80"/>
    <n v="38.6"/>
    <s v="小型企业"/>
    <s v="小微企业"/>
    <s v="4.5.4"/>
    <s v="易凯"/>
    <s v="居民身份证"/>
    <s v="430602198211295518"/>
    <s v="湖南岳阳农村商业银行股份有限公司"/>
    <n v="200"/>
    <s v="流动资金贷款"/>
    <n v="4.6500000000000004"/>
    <s v="人民币"/>
    <s v="否"/>
    <s v="2022-11-10 00:00:00"/>
    <s v="2023-11-08 00:00:00"/>
    <m/>
    <s v="-21048-2022-00002170"/>
    <s v="202211101886013000000001"/>
    <s v="岳小微-岳阳农商〔2022〕园区基金第001号"/>
    <s v="-21048-2022-00002170WTDBCNH"/>
    <n v="0.5"/>
    <m/>
    <s v="自然人保证"/>
    <n v="20"/>
    <n v="40"/>
    <n v="0"/>
    <n v="20"/>
    <n v="20"/>
    <n v="0"/>
    <m/>
    <s v=""/>
    <m/>
    <s v="国担非专项业务"/>
    <m/>
    <s v="国担非专项业务"/>
    <m/>
    <s v="2022-12-24 09:36:53"/>
    <s v="2022-12-30 16:49:12"/>
    <s v="2022-12-20 17:44:45"/>
    <s v="蒋荣"/>
    <m/>
    <s v="省再担合规性审查通过"/>
    <s v="国担合规性审查通过"/>
    <m/>
    <n v="200"/>
    <n v="200"/>
    <n v="363"/>
    <n v="0"/>
    <n v="0"/>
    <n v="2E-3"/>
    <n v="3978.08"/>
    <n v="3978.08"/>
    <m/>
  </r>
  <r>
    <s v="4305822110200004"/>
    <s v="国担非专项业务"/>
    <s v="新增"/>
    <x v="42"/>
    <m/>
    <s v="湖南省融资再担保有限公司"/>
    <s v="湖南迈格瑞科技有限公司"/>
    <s v="企业"/>
    <s v="统一社会信用代码"/>
    <s v="91430600MA4RJYRH6C"/>
    <m/>
    <m/>
    <m/>
    <m/>
    <s v="私人控股"/>
    <s v="是"/>
    <s v="湖南省/岳阳市/城陵矶新港区"/>
    <s v="应用软件开发"/>
    <s v="软件和信息技术服务业"/>
    <n v="526.20000000000005"/>
    <n v="511.3"/>
    <n v="55"/>
    <n v="6.6"/>
    <s v="小型企业"/>
    <s v="小微企业"/>
    <s v="1.3.1"/>
    <s v="刘国平"/>
    <s v="居民身份证"/>
    <s v="430621198003112712"/>
    <s v="湖南岳阳农村商业银行股份有限公司"/>
    <n v="200"/>
    <s v="流动资金贷款"/>
    <n v="4.6500000000000004"/>
    <s v="人民币"/>
    <s v="否"/>
    <s v="2022-11-02 00:00:00"/>
    <s v="2023-10-31 00:00:00"/>
    <m/>
    <s v="-21019-2022-00001444"/>
    <s v="2022110218860104000000001"/>
    <s v="岳小微-岳阳农商〔2022〕小微基金第001号"/>
    <s v="-21019-2022-00001444WTDBCNH"/>
    <n v="0.5"/>
    <m/>
    <s v="自然人保证"/>
    <n v="30"/>
    <n v="30"/>
    <n v="0"/>
    <n v="20"/>
    <n v="20"/>
    <n v="0"/>
    <m/>
    <s v=""/>
    <m/>
    <s v="国担非专项业务"/>
    <m/>
    <s v="国担非专项业务"/>
    <m/>
    <s v="2022-12-24 09:36:53"/>
    <s v="2022-12-30 16:49:12"/>
    <s v="2022-12-20 17:44:45"/>
    <s v="蒋荣"/>
    <m/>
    <s v="省再担合规性审查通过"/>
    <s v="国担合规性审查通过"/>
    <m/>
    <n v="200"/>
    <n v="200"/>
    <n v="363"/>
    <n v="0"/>
    <n v="0"/>
    <n v="2E-3"/>
    <n v="3978.08"/>
    <n v="3978.08"/>
    <m/>
  </r>
  <r>
    <s v="4305822111800005"/>
    <s v="国担非专项业务"/>
    <s v="新增"/>
    <x v="42"/>
    <m/>
    <s v="湖南省融资再担保有限公司"/>
    <s v="湖南省永和弘光食品有限公司"/>
    <s v="企业"/>
    <s v="统一社会信用代码"/>
    <s v="91430626MA4QG1KF8G"/>
    <m/>
    <m/>
    <m/>
    <m/>
    <s v="私人控股"/>
    <s v="否"/>
    <s v="湖南省/岳阳市/平江县"/>
    <s v="糕点、面包制造"/>
    <s v="工业"/>
    <n v="2074"/>
    <n v="3552"/>
    <n v="50"/>
    <n v="14.75"/>
    <s v="小型企业"/>
    <s v="小微企业"/>
    <m/>
    <s v="余永松"/>
    <s v="居民身份证"/>
    <s v="430626197404010079"/>
    <s v="中国工商银行股份有限公司平江支行"/>
    <n v="400"/>
    <s v="流动资金贷款"/>
    <n v="3.95"/>
    <s v="人民币"/>
    <s v="否"/>
    <s v="2022-11-18 00:00:00"/>
    <s v="2023-11-18 00:00:00"/>
    <m/>
    <s v="0190700020-2022年(平江)字00268号"/>
    <s v="0190700020-2022年(借)字000142号"/>
    <s v="岳小微-岳工行【2022】小微基金第001号"/>
    <s v="2022年平江小企业风补字001WTDBCNH"/>
    <n v="0.5"/>
    <m/>
    <s v="企业保证,自然人保证"/>
    <n v="30"/>
    <n v="30"/>
    <n v="0"/>
    <n v="20"/>
    <n v="20"/>
    <n v="0"/>
    <m/>
    <s v=""/>
    <m/>
    <s v="国担非专项业务"/>
    <m/>
    <s v="国担非专项业务"/>
    <m/>
    <s v="2022-12-24 09:36:53"/>
    <s v="2022-12-30 16:49:12"/>
    <s v="2022-12-21 09:32:10"/>
    <s v="蒋荣"/>
    <m/>
    <s v="省再担合规性审查通过"/>
    <s v="国担合规性审查通过"/>
    <s v="省再担规则：债权人分险比例上限为20%;国再担规则：债权人分险比例上限为20%;"/>
    <n v="400"/>
    <n v="400"/>
    <n v="365"/>
    <n v="0"/>
    <n v="0"/>
    <n v="2E-3"/>
    <n v="8000"/>
    <n v="8000"/>
    <m/>
  </r>
  <r>
    <s v="4305822112500017"/>
    <s v="国担非专项业务"/>
    <s v="新增"/>
    <x v="42"/>
    <m/>
    <s v="湖南省融资再担保有限公司"/>
    <s v="平江岳峰电热科技有限公司"/>
    <s v="企业"/>
    <s v="统一社会信用代码"/>
    <s v="91430626MA4TABRG8J"/>
    <m/>
    <m/>
    <m/>
    <m/>
    <s v="私人控股"/>
    <s v="是"/>
    <s v="湖南省/岳阳市/平江县"/>
    <s v="其他未列明制造业"/>
    <s v="工业"/>
    <n v="882"/>
    <n v="424"/>
    <n v="140"/>
    <n v="3.3"/>
    <s v="小型企业"/>
    <s v="小微企业"/>
    <m/>
    <s v="肖印"/>
    <s v="居民身份证"/>
    <s v="43062319830710161x"/>
    <s v="中国工商银行股份有限公司平江支行"/>
    <n v="500"/>
    <s v="流动资金贷款"/>
    <n v="3.85"/>
    <s v="人民币"/>
    <s v="否"/>
    <s v="2022-11-25 00:00:00"/>
    <s v="2023-11-24 00:00:00"/>
    <m/>
    <s v="0190700020-2022年(平江)字00267号"/>
    <s v="0190700020-2022年(借)字000153号"/>
    <s v="岳小微-岳工行【2022】小微基金第001号"/>
    <s v="2022年平江（借）字第0010号WTDBCNH"/>
    <n v="0.5"/>
    <m/>
    <s v="自然人保证"/>
    <n v="30"/>
    <n v="30"/>
    <n v="0"/>
    <n v="20"/>
    <n v="20"/>
    <n v="0"/>
    <m/>
    <s v=""/>
    <m/>
    <s v="国担非专项业务"/>
    <m/>
    <s v="国担非专项业务"/>
    <m/>
    <s v="2022-12-24 09:36:53"/>
    <s v="2022-12-30 16:49:12"/>
    <s v="2022-12-21 09:32:10"/>
    <s v="蒋荣"/>
    <m/>
    <s v="省再担合规性审查通过"/>
    <s v="国担合规性审查通过"/>
    <s v="省再担规则：债权人分险比例上限为20%;国再担规则：债权人分险比例上限为20%;"/>
    <n v="500"/>
    <n v="500"/>
    <n v="364"/>
    <n v="0"/>
    <n v="0"/>
    <n v="2E-3"/>
    <n v="9972.6"/>
    <n v="9972.6"/>
    <m/>
  </r>
  <r>
    <s v="4305822111800006"/>
    <s v="国担非专项业务"/>
    <s v="新增"/>
    <x v="42"/>
    <m/>
    <s v="湖南省融资再担保有限公司"/>
    <s v="湖南金诺纸业包装有限公司"/>
    <s v="企业"/>
    <s v="统一社会信用代码"/>
    <s v="91430621678030000J"/>
    <m/>
    <m/>
    <m/>
    <m/>
    <s v="私人控股"/>
    <s v="否"/>
    <s v="湖南省/岳阳市/岳阳县"/>
    <s v="其他纸制品制造"/>
    <s v="工业"/>
    <n v="7988"/>
    <n v="9199"/>
    <n v="40"/>
    <n v="38"/>
    <s v="小型企业"/>
    <s v="小微企业"/>
    <s v="7.3.3"/>
    <s v="金星"/>
    <s v="居民身份证"/>
    <s v="430623196208047276"/>
    <s v="中国工商银行股份有限公司岳阳县支行"/>
    <n v="350"/>
    <s v="流动资金贷款"/>
    <n v="3.85"/>
    <s v="人民币"/>
    <s v="否"/>
    <s v="2022-11-18 00:00:00"/>
    <s v="2023-11-10 00:00:00"/>
    <m/>
    <s v="0190700612-2022年（岳县）字00156号"/>
    <s v="0190700612-2022年(借)字000103号"/>
    <s v="岳小微-岳工行【2022】园区基金第001号"/>
    <s v="0190700612-2022年(岳县)字00156号WTDBCNH"/>
    <n v="0.5"/>
    <m/>
    <s v="自然人保证"/>
    <n v="20"/>
    <n v="40"/>
    <n v="0"/>
    <n v="20"/>
    <n v="20"/>
    <n v="0"/>
    <m/>
    <s v=""/>
    <m/>
    <s v="国担非专项业务"/>
    <m/>
    <s v="国担非专项业务"/>
    <m/>
    <s v="2022-12-24 09:36:53"/>
    <s v="2022-12-30 16:49:12"/>
    <s v="2022-12-20 17:44:45"/>
    <s v="蒋荣"/>
    <m/>
    <s v="省再担合规性审查通过"/>
    <s v="国担合规性审查通过"/>
    <m/>
    <n v="350"/>
    <n v="350"/>
    <n v="357"/>
    <n v="0"/>
    <n v="0"/>
    <n v="2E-3"/>
    <n v="6846.58"/>
    <n v="6846.58"/>
    <m/>
  </r>
  <r>
    <s v="4305822111600021"/>
    <s v="国担非专项业务"/>
    <s v="新增"/>
    <x v="42"/>
    <m/>
    <s v="湖南省融资再担保有限公司"/>
    <s v="岳阳鑫鹏新能源有限公司"/>
    <s v="企业"/>
    <s v="统一社会信用代码"/>
    <s v="91430611MA4QFLLHX3"/>
    <m/>
    <m/>
    <m/>
    <m/>
    <s v="私人控股"/>
    <s v="是"/>
    <s v="湖南省/岳阳市/君山区"/>
    <s v="锂离子电池制造"/>
    <s v="工业"/>
    <n v="3220"/>
    <n v="6253"/>
    <n v="23"/>
    <n v="26.76"/>
    <s v="小型企业"/>
    <s v="小微企业"/>
    <s v="1.2.3"/>
    <s v="周细文"/>
    <s v="居民身份证"/>
    <s v="35058319830528373X"/>
    <s v="中国工商银行股份有限公司岳阳君山支行"/>
    <n v="300"/>
    <s v="流动资金贷款"/>
    <n v="3.85"/>
    <s v="人民币"/>
    <s v="否"/>
    <s v="2022-11-16 00:00:00"/>
    <s v="2023-11-15 00:00:00"/>
    <m/>
    <s v="0190700015-2022年(北支)字00429号"/>
    <s v="0190700015-2022年(借)字000253号"/>
    <s v="岳小微-岳工行【2022】园区基金第001号"/>
    <s v="0190700015-2022年（北支）字00429号WTDBCNH"/>
    <n v="0.5"/>
    <m/>
    <s v="自然人保证"/>
    <n v="20"/>
    <n v="40"/>
    <n v="0"/>
    <n v="20"/>
    <n v="20"/>
    <n v="0"/>
    <m/>
    <s v="高新企业"/>
    <m/>
    <s v="国担非专项业务"/>
    <m/>
    <s v="国担非专项业务"/>
    <m/>
    <s v="2022-12-24 09:36:53"/>
    <s v="2022-12-30 16:49:12"/>
    <s v="2022-12-20 17:44:45"/>
    <s v="蒋荣"/>
    <m/>
    <s v="省再担合规性审查通过"/>
    <s v="国担合规性审查通过"/>
    <m/>
    <n v="300"/>
    <n v="300"/>
    <n v="364"/>
    <n v="0"/>
    <n v="0"/>
    <n v="2E-3"/>
    <n v="5983.56"/>
    <n v="5983.56"/>
    <m/>
  </r>
  <r>
    <s v="4305822112500018"/>
    <s v="国担非专项业务"/>
    <s v="新增"/>
    <x v="42"/>
    <m/>
    <s v="湖南省融资再担保有限公司"/>
    <s v="湖南必达特便民服务有限公司"/>
    <s v="企业"/>
    <s v="统一社会信用代码"/>
    <s v="91430600MA4L1DBR5N"/>
    <m/>
    <m/>
    <m/>
    <m/>
    <s v="私人控股"/>
    <s v="否"/>
    <s v="湖南省/岳阳市/岳阳楼区"/>
    <s v="餐饮配送服务"/>
    <s v="餐饮业"/>
    <n v="3024"/>
    <n v="7046"/>
    <n v="22"/>
    <n v="37"/>
    <s v="小型企业"/>
    <s v="小微企业"/>
    <m/>
    <s v="冯添星"/>
    <s v="居民身份证"/>
    <s v="430602198503105552"/>
    <s v="中国工商银行股份有限公司岳阳自贸区支行"/>
    <n v="450"/>
    <s v="流动资金贷款"/>
    <n v="3.95"/>
    <s v="人民币"/>
    <s v="否"/>
    <s v="2022-11-25 00:00:00"/>
    <s v="2023-11-24 00:00:00"/>
    <m/>
    <s v="0190700015-2022年(北支)字00448号"/>
    <s v="0190700015-2022年(借)字000259号"/>
    <s v="岳小微-岳工行【2022】园区基金第001号"/>
    <s v="0190700015-2022年(北支)字00448号WTDBCNH"/>
    <n v="0.5"/>
    <m/>
    <s v="自然人保证"/>
    <n v="20"/>
    <n v="40"/>
    <n v="0"/>
    <n v="20"/>
    <n v="20"/>
    <n v="0"/>
    <m/>
    <s v=""/>
    <m/>
    <s v="国担非专项业务"/>
    <m/>
    <s v="国担非专项业务"/>
    <m/>
    <s v="2022-12-24 09:36:53"/>
    <s v="2022-12-30 16:49:12"/>
    <s v="2022-12-20 17:44:45"/>
    <s v="蒋荣"/>
    <m/>
    <s v="省再担合规性审查通过"/>
    <s v="国担合规性审查通过"/>
    <m/>
    <n v="450"/>
    <n v="450"/>
    <n v="364"/>
    <n v="0"/>
    <n v="0"/>
    <n v="2E-3"/>
    <n v="8975.34"/>
    <n v="8975.34"/>
    <m/>
  </r>
  <r>
    <s v="4305822110400006"/>
    <s v="国担非专项业务"/>
    <s v="新增"/>
    <x v="42"/>
    <m/>
    <s v="湖南省融资再担保有限公司"/>
    <s v="岳阳市鼎盛石油化工有限公司"/>
    <s v="企业"/>
    <s v="统一社会信用代码"/>
    <s v="91430600799111050A"/>
    <m/>
    <m/>
    <m/>
    <m/>
    <s v="私人控股"/>
    <s v="否"/>
    <s v="湖南省/岳阳市/岳阳楼区"/>
    <s v="其他化工产品批发"/>
    <s v="批发业"/>
    <n v="2075"/>
    <n v="14664"/>
    <n v="6"/>
    <n v="97"/>
    <s v="小型企业"/>
    <s v="小微企业"/>
    <m/>
    <s v="吕强"/>
    <s v="居民身份证"/>
    <s v="430682198612090013"/>
    <s v="中国工商银行股份有限公司岳阳分行"/>
    <n v="500"/>
    <s v="流动资金贷款"/>
    <n v="3.85"/>
    <s v="人民币"/>
    <s v="否"/>
    <s v="2022-11-04 00:00:00"/>
    <s v="2023-11-03 00:00:00"/>
    <m/>
    <s v="0190700262-2022年(营业)字00311号"/>
    <s v="0190700262-2022年(借)字000192号"/>
    <s v="岳小微-岳工行【2022】园区基金第001号"/>
    <s v="0190700262-2022年（营业）字00311号WTDBCNH"/>
    <n v="0.5"/>
    <m/>
    <s v="自然人保证"/>
    <n v="20"/>
    <n v="40"/>
    <n v="0"/>
    <n v="20"/>
    <n v="20"/>
    <n v="0"/>
    <m/>
    <s v=""/>
    <m/>
    <s v="国担非专项业务"/>
    <m/>
    <s v="国担非专项业务"/>
    <m/>
    <s v="2022-12-24 09:36:53"/>
    <s v="2022-12-30 16:49:12"/>
    <s v="2022-12-20 17:44:45"/>
    <s v="蒋荣"/>
    <m/>
    <s v="省再担合规性审查通过"/>
    <s v="国担合规性审查通过"/>
    <m/>
    <n v="500"/>
    <n v="500"/>
    <n v="364"/>
    <n v="0"/>
    <n v="0"/>
    <n v="2E-3"/>
    <n v="9972.6"/>
    <n v="9972.6"/>
    <m/>
  </r>
  <r>
    <s v="4305822110400007"/>
    <s v="国担非专项业务"/>
    <s v="新增"/>
    <x v="42"/>
    <m/>
    <s v="湖南省融资再担保有限公司"/>
    <s v="湖南哈工三维科技有限公司"/>
    <s v="企业"/>
    <s v="统一社会信用代码"/>
    <s v="91430600MA4Q25LQ9D"/>
    <m/>
    <m/>
    <m/>
    <m/>
    <s v="私人控股"/>
    <s v="否"/>
    <s v="湖南省/岳阳市/云溪区"/>
    <s v="其他未列明制造业"/>
    <s v="工业"/>
    <n v="1371"/>
    <n v="2197"/>
    <n v="20"/>
    <n v="19.25"/>
    <s v="小型企业"/>
    <s v="小微企业"/>
    <m/>
    <s v="张泽民"/>
    <s v="居民身份证"/>
    <s v="341125197003120037"/>
    <s v="中国工商银行股份有限公司岳阳自贸区支行"/>
    <n v="500"/>
    <s v="流动资金贷款"/>
    <n v="3.85"/>
    <s v="人民币"/>
    <s v="否"/>
    <s v="2022-11-04 00:00:00"/>
    <s v="2023-11-03 00:00:00"/>
    <m/>
    <s v="0190700015-2022年(北支)字00433号"/>
    <s v="0190700015-2022年(借)字000233号"/>
    <s v="岳小微-岳工行【2022】小微基金第001号"/>
    <s v="0190700015-2022年(北支)字00433号WTDBCNH"/>
    <n v="0.5"/>
    <m/>
    <s v="自然人保证,企业保证"/>
    <n v="30"/>
    <n v="30"/>
    <n v="0"/>
    <n v="20"/>
    <n v="20"/>
    <n v="0"/>
    <m/>
    <s v="高新企业"/>
    <m/>
    <s v="国担非专项业务"/>
    <m/>
    <s v="国担非专项业务"/>
    <m/>
    <s v="2022-12-24 09:36:53"/>
    <s v="2022-12-30 16:49:12"/>
    <s v="2022-12-20 17:44:45"/>
    <s v="蒋荣"/>
    <m/>
    <s v="省再担合规性审查通过"/>
    <s v="国担合规性审查通过"/>
    <m/>
    <n v="500"/>
    <n v="500"/>
    <n v="364"/>
    <n v="0"/>
    <n v="0"/>
    <n v="2E-3"/>
    <n v="9972.6"/>
    <n v="9972.6"/>
    <m/>
  </r>
  <r>
    <s v="4305822120100001"/>
    <s v="国担非专项业务"/>
    <s v="新增"/>
    <x v="42"/>
    <m/>
    <s v="湖南省融资再担保有限公司"/>
    <s v="临湘市富源饲料有限公司"/>
    <s v="企业"/>
    <s v="统一社会信用代码"/>
    <s v="91430682MA4L9AGR2T"/>
    <m/>
    <m/>
    <m/>
    <m/>
    <s v="私人控股"/>
    <s v="否"/>
    <s v="湖南省/岳阳市/临湘市"/>
    <s v="其他饲料加工"/>
    <s v="工业"/>
    <n v="4267.59"/>
    <n v="6732.43"/>
    <n v="50"/>
    <n v="1.62"/>
    <s v="小型企业"/>
    <s v="小微企业"/>
    <s v="4.3.4"/>
    <s v="李海霞"/>
    <s v="居民身份证"/>
    <s v="430682197909087443"/>
    <s v="湖南临湘农村商业银行股份有限公司"/>
    <n v="380"/>
    <s v="流动资金贷款"/>
    <n v="4.45"/>
    <s v="人民币"/>
    <s v="否"/>
    <s v="2022-12-01 00:00:00"/>
    <s v="2023-11-10 00:00:00"/>
    <m/>
    <s v="-24021-2022-00000472"/>
    <s v="2022120118860912000000001"/>
    <s v="岳小微-临湘农商【2022】小微基金第001号"/>
    <s v="-24021-2022-00000472WTDBCNH"/>
    <n v="0.5"/>
    <m/>
    <s v="自然人保证"/>
    <n v="30"/>
    <n v="30"/>
    <n v="0"/>
    <n v="20"/>
    <n v="20"/>
    <n v="0"/>
    <m/>
    <s v=""/>
    <m/>
    <s v="国担非专项业务"/>
    <m/>
    <s v="国担非专项业务"/>
    <m/>
    <s v="2022-12-24 09:36:53"/>
    <s v="2022-12-30 16:49:12"/>
    <s v="2022-12-20 17:44:45"/>
    <s v="蒋荣"/>
    <m/>
    <s v="省再担合规性审查通过"/>
    <s v="国担合规性审查通过"/>
    <m/>
    <n v="380"/>
    <n v="380"/>
    <n v="344"/>
    <n v="0"/>
    <n v="0"/>
    <n v="2E-3"/>
    <n v="7162.74"/>
    <n v="7162.74"/>
    <m/>
  </r>
  <r>
    <s v="4305822120100002"/>
    <s v="国担非专项业务"/>
    <s v="新增"/>
    <x v="42"/>
    <m/>
    <s v="湖南省融资再担保有限公司"/>
    <s v="湖南品味食品有限公司"/>
    <s v="企业"/>
    <s v="统一社会信用代码"/>
    <s v="91430682MA4PK0UE1P"/>
    <m/>
    <m/>
    <m/>
    <m/>
    <s v="私人控股"/>
    <s v="否"/>
    <s v="湖南省/岳阳市/临湘市"/>
    <s v="其他未列明农副食品加工"/>
    <s v="工业"/>
    <n v="305.5"/>
    <n v="721.31"/>
    <n v="20"/>
    <n v="3"/>
    <s v="小型企业"/>
    <s v="小微企业"/>
    <m/>
    <s v="李品"/>
    <s v="居民身份证"/>
    <s v="411330198302161140"/>
    <s v="湖南临湘农村商业银行股份有限公司"/>
    <n v="80"/>
    <s v="流动资金贷款"/>
    <n v="4.45"/>
    <s v="人民币"/>
    <s v="否"/>
    <s v="2022-12-01 00:00:00"/>
    <s v="2023-11-10 00:00:00"/>
    <m/>
    <s v="-24000-2022-00002322"/>
    <s v="2022120118860900000000001"/>
    <s v="岳小微-临湘农商【2022】小微基金第001号"/>
    <s v="-24000-2022-00002322WTDBCNH"/>
    <n v="0.5"/>
    <m/>
    <s v="自然人保证"/>
    <n v="30"/>
    <n v="30"/>
    <n v="0"/>
    <n v="20"/>
    <n v="20"/>
    <n v="0"/>
    <m/>
    <s v=""/>
    <m/>
    <s v="国担非专项业务"/>
    <m/>
    <s v="国担非专项业务"/>
    <m/>
    <s v="2022-12-24 09:36:53"/>
    <s v="2022-12-30 16:49:12"/>
    <s v="2022-12-20 17:44:45"/>
    <s v="蒋荣"/>
    <m/>
    <s v="省再担合规性审查通过"/>
    <s v="国担合规性审查通过"/>
    <m/>
    <n v="80"/>
    <n v="80"/>
    <n v="344"/>
    <n v="0"/>
    <n v="0"/>
    <n v="2E-3"/>
    <n v="1507.95"/>
    <n v="1507.95"/>
    <m/>
  </r>
  <r>
    <s v="4305822121300001"/>
    <s v="国担非专项业务"/>
    <s v="新增"/>
    <x v="42"/>
    <m/>
    <s v="湖南省融资再担保有限公司"/>
    <s v="湖南桃林佬食品股份有限公司"/>
    <s v="企业"/>
    <s v="统一社会信用代码"/>
    <s v="914306825595404707"/>
    <m/>
    <m/>
    <m/>
    <m/>
    <s v="私人控股"/>
    <s v="否"/>
    <s v="湖南省/岳阳市/临湘市"/>
    <s v="豆制品制造"/>
    <s v="工业"/>
    <n v="4197.71"/>
    <n v="451.9"/>
    <n v="60"/>
    <n v="3"/>
    <s v="小型企业"/>
    <s v="小微企业"/>
    <m/>
    <s v="李天时"/>
    <s v="居民身份证"/>
    <s v="430682197109279156"/>
    <s v="湖南临湘农村商业银行股份有限公司"/>
    <n v="200"/>
    <s v="流动资金贷款"/>
    <n v="4.45"/>
    <s v="人民币"/>
    <s v="否"/>
    <s v="2022-12-13 00:00:00"/>
    <s v="2023-11-10 00:00:00"/>
    <m/>
    <s v="-24021-2022-00000474"/>
    <s v="2022121318860912000000002"/>
    <s v="岳小微-临湘农商【2022】小微基金第001号"/>
    <s v="-24021-2022-00000474WTDBCNH"/>
    <n v="0.5"/>
    <m/>
    <s v="自然人保证"/>
    <n v="30"/>
    <n v="30"/>
    <n v="0"/>
    <n v="20"/>
    <n v="20"/>
    <n v="0"/>
    <m/>
    <s v="高新企业"/>
    <m/>
    <s v="国担非专项业务"/>
    <m/>
    <s v="国担非专项业务"/>
    <m/>
    <s v="2022-12-24 09:36:53"/>
    <s v="2022-12-30 16:49:12"/>
    <s v="2022-12-20 17:44:45"/>
    <s v="蒋荣"/>
    <m/>
    <s v="省再担合规性审查通过"/>
    <s v="国担合规性审查通过"/>
    <m/>
    <n v="200"/>
    <n v="200"/>
    <n v="332"/>
    <n v="0"/>
    <n v="0"/>
    <n v="2E-3"/>
    <n v="3638.36"/>
    <n v="3638.36"/>
    <m/>
  </r>
  <r>
    <s v="4305822121300002"/>
    <s v="国担非专项业务"/>
    <s v="新增"/>
    <x v="42"/>
    <m/>
    <s v="湖南省融资再担保有限公司"/>
    <s v="临湘市环达沥青混凝土有限公司"/>
    <s v="企业"/>
    <s v="统一社会信用代码"/>
    <s v="91430682MA4PHKHE7B"/>
    <m/>
    <m/>
    <m/>
    <m/>
    <s v="私人控股"/>
    <s v="否"/>
    <s v="湖南省/岳阳市/临湘市"/>
    <s v="其他建筑材料制造"/>
    <s v="工业"/>
    <n v="2234.35"/>
    <n v="3015.02"/>
    <n v="30"/>
    <n v="33.29"/>
    <s v="小型企业"/>
    <s v="小微企业"/>
    <s v="7.3.3"/>
    <s v="李文星"/>
    <s v="居民身份证"/>
    <s v="430682197111175719"/>
    <s v="湖南临湘农村商业银行股份有限公司"/>
    <n v="300"/>
    <s v="流动资金贷款"/>
    <n v="4.45"/>
    <s v="人民币"/>
    <s v="否"/>
    <s v="2022-12-13 00:00:00"/>
    <s v="2023-11-10 00:00:00"/>
    <m/>
    <s v="-24021-2022-00000473"/>
    <s v="2022121318860912000000001"/>
    <s v="岳小微-临湘农商【2022】小微基金第001号"/>
    <s v="-24021-2022-00000473WTDBCNH"/>
    <n v="0.5"/>
    <m/>
    <s v="自然人保证"/>
    <n v="30"/>
    <n v="30"/>
    <n v="0"/>
    <n v="20"/>
    <n v="20"/>
    <n v="0"/>
    <m/>
    <s v=""/>
    <m/>
    <s v="国担非专项业务"/>
    <m/>
    <s v="国担非专项业务"/>
    <m/>
    <s v="2022-12-24 09:36:53"/>
    <s v="2022-12-30 16:49:12"/>
    <s v="2022-12-20 17:44:45"/>
    <s v="蒋荣"/>
    <m/>
    <s v="省再担合规性审查通过"/>
    <s v="国担合规性审查通过"/>
    <m/>
    <n v="300"/>
    <n v="300"/>
    <n v="332"/>
    <n v="0"/>
    <n v="0"/>
    <n v="2E-3"/>
    <n v="5457.53"/>
    <n v="5457.53"/>
    <m/>
  </r>
  <r>
    <s v="4305822101400012"/>
    <s v="国担非专项业务"/>
    <s v="新增"/>
    <x v="42"/>
    <m/>
    <s v="湖南省融资再担保有限公司"/>
    <s v="湖南湘麻纺织有限公司"/>
    <s v="企业"/>
    <s v="统一社会信用代码"/>
    <s v="91430624MA4R3TXD04"/>
    <m/>
    <m/>
    <m/>
    <m/>
    <s v="私人控股"/>
    <s v="否"/>
    <s v="湖南省/岳阳市/湘阴县"/>
    <s v="其他家用纺织制成品制造"/>
    <s v="工业"/>
    <n v="1281.8900000000001"/>
    <n v="478"/>
    <n v="40"/>
    <n v="10"/>
    <s v="小型企业"/>
    <s v="小微企业"/>
    <s v="7.3.3"/>
    <s v="杨子嵬"/>
    <s v="居民身份证"/>
    <s v="430102198808142015"/>
    <s v="中国银行股份有限公司岳阳分行"/>
    <n v="200"/>
    <s v="流动资金贷款"/>
    <n v="4"/>
    <s v="人民币"/>
    <s v="否"/>
    <s v="2022-10-14 00:00:00"/>
    <s v="2023-10-14 00:00:00"/>
    <m/>
    <s v="湘中银企借字--湘麻纺织-202201号"/>
    <m/>
    <s v="岳小微-中行【2022】小微基金第001号"/>
    <s v="湘中银企借字--湘麻纺织-202201号WTDBCNH"/>
    <n v="0.5"/>
    <m/>
    <s v="自然人保证,企业保证"/>
    <n v="30"/>
    <n v="30"/>
    <n v="0"/>
    <n v="20"/>
    <n v="20"/>
    <n v="0"/>
    <m/>
    <s v=""/>
    <m/>
    <s v="国担非专项业务"/>
    <m/>
    <s v="国担非专项业务"/>
    <m/>
    <s v="2022-12-24 09:36:53"/>
    <s v="2022-12-30 16:48:46"/>
    <s v="2022-12-20 17:44:45"/>
    <s v="蒋荣"/>
    <m/>
    <s v="省再担合规性审查通过"/>
    <s v="国担合规性审查通过"/>
    <m/>
    <n v="200"/>
    <n v="200"/>
    <n v="365"/>
    <n v="0"/>
    <n v="0"/>
    <n v="2E-3"/>
    <n v="4000"/>
    <n v="4000"/>
    <m/>
  </r>
  <r>
    <s v="4305822113000016"/>
    <s v="国担非专项业务"/>
    <s v="新增"/>
    <x v="42"/>
    <m/>
    <s v="湖南省融资再担保有限公司"/>
    <s v="湖南鼎汇光饲料有限公司"/>
    <s v="企业"/>
    <s v="统一社会信用代码"/>
    <s v="91430105083563668D"/>
    <m/>
    <m/>
    <m/>
    <m/>
    <s v="私人控股"/>
    <s v="否"/>
    <s v="湖南省/岳阳市/湘阴县"/>
    <s v="其他饲料加工"/>
    <s v="工业"/>
    <n v="1945.72"/>
    <n v="1658.16"/>
    <n v="15"/>
    <n v="6"/>
    <s v="微型企业"/>
    <s v="小微企业"/>
    <s v="4.3.4"/>
    <s v="任玲"/>
    <s v="居民身份证"/>
    <s v="430122197202135727"/>
    <s v="中国工商银行股份有限公司岳阳分行"/>
    <n v="450"/>
    <s v="流动资金贷款"/>
    <n v="4"/>
    <s v="人民币"/>
    <s v="否"/>
    <s v="2022-11-30 00:00:00"/>
    <s v="2023-11-29 00:00:00"/>
    <m/>
    <s v="2022年湘借字第1121号"/>
    <m/>
    <s v="岳小微-岳工行【2022】小微基金第001号"/>
    <s v="2022年湘借字第1121号WTDBCNH"/>
    <n v="0.5"/>
    <m/>
    <s v="自然人保证"/>
    <n v="30"/>
    <n v="30"/>
    <n v="0"/>
    <n v="20"/>
    <n v="20"/>
    <n v="0"/>
    <m/>
    <s v=""/>
    <m/>
    <s v="国担非专项业务"/>
    <m/>
    <s v="国担非专项业务"/>
    <m/>
    <s v="2022-12-24 09:36:53"/>
    <s v="2022-12-30 16:49:12"/>
    <s v="2022-12-20 17:44:45"/>
    <s v="蒋荣"/>
    <m/>
    <s v="省再担合规性审查通过"/>
    <s v="国担合规性审查通过"/>
    <m/>
    <n v="450"/>
    <n v="450"/>
    <n v="364"/>
    <n v="0"/>
    <n v="0"/>
    <n v="2E-3"/>
    <n v="8975.34"/>
    <n v="8975.34"/>
    <m/>
  </r>
  <r>
    <s v="4305822120100003"/>
    <s v="国担非专项业务"/>
    <s v="新增"/>
    <x v="42"/>
    <m/>
    <s v="湖南省融资再担保有限公司"/>
    <s v="岳阳顺吉汽车销售服务有限公司"/>
    <s v="企业"/>
    <s v="统一社会信用代码"/>
    <s v="91430600MA4LG7BC8B"/>
    <m/>
    <m/>
    <m/>
    <m/>
    <s v="私人控股"/>
    <s v="否"/>
    <s v="湖南省/岳阳市/城陵矶新港区"/>
    <s v="汽车及零配件批发"/>
    <s v="批发业"/>
    <n v="1143.1600000000001"/>
    <n v="1398.75"/>
    <n v="30"/>
    <n v="5.98"/>
    <s v="小型企业"/>
    <s v="小微企业"/>
    <m/>
    <s v="龚志军"/>
    <s v="居民身份证"/>
    <s v="43060219721030203X"/>
    <s v="湖南银行股份有限公司岳阳分行"/>
    <n v="200"/>
    <s v="流动资金贷款"/>
    <n v="4.45"/>
    <s v="人民币"/>
    <s v="否"/>
    <s v="2022-12-01 00:00:00"/>
    <s v="2023-10-28 00:00:00"/>
    <m/>
    <s v="华银岳巴东支流资贷字2022年第046号"/>
    <s v="8004202212000001"/>
    <s v="岳小微-华湘行【2022】园区基金第001号"/>
    <s v="华银岳巴东支流资贷字2022年第046号WTDBCNH"/>
    <n v="0.5"/>
    <m/>
    <s v="自然人保证"/>
    <n v="20"/>
    <n v="40"/>
    <n v="0"/>
    <n v="20"/>
    <n v="20"/>
    <n v="0"/>
    <m/>
    <s v=""/>
    <m/>
    <s v="国担非专项业务"/>
    <m/>
    <s v="国担非专项业务"/>
    <m/>
    <s v="2022-12-24 09:36:53"/>
    <s v="2022-12-30 16:49:12"/>
    <s v="2022-12-20 17:44:45"/>
    <s v="蒋荣"/>
    <m/>
    <s v="省再担合规性审查通过"/>
    <s v="国担合规性审查通过"/>
    <m/>
    <n v="200"/>
    <n v="200"/>
    <n v="331"/>
    <n v="0"/>
    <n v="0"/>
    <n v="2E-3"/>
    <n v="3627.4"/>
    <n v="3627.4"/>
    <m/>
  </r>
  <r>
    <s v="4305822120900003"/>
    <s v="国担非专项业务"/>
    <s v="新增"/>
    <x v="42"/>
    <s v=""/>
    <s v="湖南省融资再担保有限公司"/>
    <s v="湖南旅图汽车配件有限公司"/>
    <s v="企业"/>
    <s v="统一社会信用代码"/>
    <s v="91430626MA4L41X16D"/>
    <m/>
    <m/>
    <m/>
    <m/>
    <s v="私人控股"/>
    <s v="否"/>
    <s v="湖南省/岳阳市/平江县"/>
    <s v="汽车零部件及配件制造"/>
    <s v="工业"/>
    <n v="1326"/>
    <n v="2622"/>
    <n v="40"/>
    <n v="16.329999999999998"/>
    <s v="小型企业"/>
    <s v="小微企业"/>
    <s v="5.2.3"/>
    <s v="彭思民"/>
    <s v="居民身份证"/>
    <s v="430626196010146315"/>
    <s v="湖南平江农村商业银行股份有限公司"/>
    <n v="300"/>
    <s v="流动资金贷款"/>
    <n v="4.45"/>
    <s v="人民币"/>
    <s v="否"/>
    <s v="2022-12-09 00:00:00"/>
    <s v="2023-12-09 00:00:00"/>
    <m/>
    <s v="平农商新城借字2022第0237号"/>
    <s v="2022120918860503100000003"/>
    <s v="岳小微-平江农商【2022】小微基金第001号"/>
    <s v="平农商新城借字2022第0237号WTDBCNH"/>
    <n v="0.5"/>
    <m/>
    <s v="自然人保证"/>
    <n v="30"/>
    <n v="30"/>
    <n v="0"/>
    <n v="20"/>
    <n v="20"/>
    <n v="0"/>
    <m/>
    <s v=""/>
    <m/>
    <s v="国担非专项业务"/>
    <s v=""/>
    <s v="国担非专项业务"/>
    <m/>
    <s v="2022-12-24 09:36:53"/>
    <s v="2022-12-30 16:49:12"/>
    <s v="2022-12-21 00:00:00"/>
    <s v="蒋荣"/>
    <m/>
    <s v="省再担合规性审查通过"/>
    <s v="国担合规性审查通过"/>
    <m/>
    <n v="300"/>
    <n v="300"/>
    <n v="365"/>
    <n v="0"/>
    <n v="0"/>
    <n v="2E-3"/>
    <n v="6000"/>
    <n v="6000"/>
    <m/>
  </r>
  <r>
    <s v="4305822120900004"/>
    <s v="国担非专项业务"/>
    <s v="新增"/>
    <x v="42"/>
    <m/>
    <s v="湖南省融资再担保有限公司"/>
    <s v="湖南旅图汽车配件有限公司"/>
    <s v="企业"/>
    <s v="统一社会信用代码"/>
    <s v="91430626MA4L41X16D"/>
    <m/>
    <m/>
    <m/>
    <m/>
    <s v="私人控股"/>
    <s v="否"/>
    <s v="湖南省/岳阳市/平江县"/>
    <s v="汽车零部件及配件制造"/>
    <s v="工业"/>
    <n v="1326"/>
    <n v="2622"/>
    <n v="40"/>
    <n v="16.329999999999998"/>
    <s v="小型企业"/>
    <s v="小微企业"/>
    <s v="5.2.3"/>
    <s v="彭思民"/>
    <s v="居民身份证"/>
    <s v="430626196010146315"/>
    <s v="湖南平江农村商业银行股份有限公司"/>
    <n v="200"/>
    <s v="流动资金贷款"/>
    <n v="4.45"/>
    <s v="人民币"/>
    <s v="否"/>
    <s v="2022-12-09 00:00:00"/>
    <s v="2023-12-09 00:00:00"/>
    <m/>
    <s v="平农商新城借字2022第0237号"/>
    <s v="2022120918860503100000002"/>
    <s v="岳小微-平江农商【2022】小微基金第001号"/>
    <s v="平农商新城借字2022第0237号WTDBCNH"/>
    <n v="0.5"/>
    <m/>
    <s v="自然人保证"/>
    <n v="30"/>
    <n v="30"/>
    <n v="0"/>
    <n v="20"/>
    <n v="20"/>
    <n v="0"/>
    <m/>
    <s v=""/>
    <m/>
    <s v="国担非专项业务"/>
    <m/>
    <s v="国担非专项业务"/>
    <m/>
    <s v="2022-12-24 09:36:53"/>
    <s v="2022-12-30 16:49:12"/>
    <s v="2022-12-21 09:32:10"/>
    <s v="蒋荣"/>
    <m/>
    <s v="省再担合规性审查通过"/>
    <s v="国担合规性审查通过"/>
    <s v="省再担规则：债权人分险比例上限为20%;国再担规则：债权人分险比例上限为20%;"/>
    <n v="200"/>
    <n v="200"/>
    <n v="365"/>
    <n v="0"/>
    <n v="0"/>
    <n v="2E-3"/>
    <n v="4000"/>
    <n v="4000"/>
    <m/>
  </r>
  <r>
    <s v="4305822120700001"/>
    <s v="国担非专项业务"/>
    <s v="新增"/>
    <x v="42"/>
    <m/>
    <s v="湖南省融资再担保有限公司"/>
    <s v="湖南华强建材有限责任公司"/>
    <s v="企业"/>
    <s v="统一社会信用代码"/>
    <s v="91430600617040109U"/>
    <m/>
    <m/>
    <m/>
    <m/>
    <s v="私人控股"/>
    <s v="否"/>
    <s v="湖南省/岳阳市/经开区"/>
    <s v="建材批发"/>
    <s v="批发业"/>
    <n v="3472.47"/>
    <n v="5014.25"/>
    <n v="19"/>
    <n v="141.13999999999999"/>
    <s v="小型企业"/>
    <s v="小微企业"/>
    <m/>
    <s v="仇炼"/>
    <s v="居民身份证"/>
    <s v="430602198509211110"/>
    <s v="中国工商银行股份有限公司岳阳分行"/>
    <n v="500"/>
    <s v="流动资金贷款"/>
    <n v="3.95"/>
    <s v="人民币"/>
    <s v="否"/>
    <s v="2022-12-07 00:00:00"/>
    <s v="2023-12-07 00:00:00"/>
    <m/>
    <s v="0190700015-2022年（北支）字00480号"/>
    <m/>
    <s v="岳小微-岳工行【2022】园区基金第001号"/>
    <s v="0190700015-2022年（北支）字00480号WTDBCNH"/>
    <n v="0.5"/>
    <m/>
    <s v="自然人保证,企业保证"/>
    <n v="20"/>
    <n v="40"/>
    <n v="0"/>
    <n v="20"/>
    <n v="20"/>
    <n v="0"/>
    <m/>
    <s v=""/>
    <m/>
    <s v="国担非专项业务"/>
    <m/>
    <s v="国担非专项业务"/>
    <m/>
    <s v="2022-12-24 09:36:53"/>
    <s v="2022-12-30 16:49:12"/>
    <s v="2022-12-20 17:44:45"/>
    <s v="蒋荣"/>
    <m/>
    <s v="省再担合规性审查通过"/>
    <s v="国担合规性审查通过"/>
    <m/>
    <n v="500"/>
    <n v="500"/>
    <n v="365"/>
    <n v="0"/>
    <n v="0"/>
    <n v="2E-3"/>
    <n v="10000"/>
    <n v="10000"/>
    <m/>
  </r>
  <r>
    <s v="4305822120700002"/>
    <s v="国担非专项业务"/>
    <s v="新增"/>
    <x v="42"/>
    <m/>
    <s v="湖南省融资再担保有限公司"/>
    <s v="湖南盛涛石业有限公司"/>
    <s v="企业"/>
    <s v="统一社会信用代码"/>
    <s v="91430681399532390D"/>
    <m/>
    <m/>
    <m/>
    <m/>
    <s v="私人控股"/>
    <s v="否"/>
    <s v="湖南省/岳阳市/汨罗市"/>
    <s v="建筑用石加工"/>
    <s v="工业"/>
    <n v="1968.27"/>
    <n v="3657.33"/>
    <n v="11"/>
    <n v="19.34"/>
    <s v="微型企业"/>
    <s v="小微企业"/>
    <s v="7.3.3"/>
    <s v="马姣"/>
    <s v="居民身份证"/>
    <s v="430602198911095568"/>
    <s v="湖南汨罗农村商业银行股份有限公司"/>
    <n v="100"/>
    <s v="流动资金贷款"/>
    <n v="4.45"/>
    <s v="人民币"/>
    <s v="否"/>
    <s v="2022-12-07 00:00:00"/>
    <s v="2023-11-24 00:00:00"/>
    <m/>
    <s v="23500-2022-00001211"/>
    <s v="2022120718860800000000001"/>
    <s v="岳小微-汨罗农商【2022】小微基金第001号"/>
    <s v="23500-2022-00001211WTDBCNH"/>
    <n v="0.5"/>
    <m/>
    <s v="自然人保证"/>
    <n v="30"/>
    <n v="30"/>
    <n v="0"/>
    <n v="20"/>
    <n v="20"/>
    <n v="0"/>
    <m/>
    <s v=""/>
    <m/>
    <s v="国担非专项业务"/>
    <m/>
    <s v="国担非专项业务"/>
    <m/>
    <s v="2022-12-24 09:36:53"/>
    <s v="2022-12-30 16:49:12"/>
    <s v="2022-12-20 17:44:45"/>
    <s v="蒋荣"/>
    <m/>
    <s v="省再担合规性审查通过"/>
    <s v="国担合规性审查通过"/>
    <m/>
    <n v="100"/>
    <n v="100"/>
    <n v="352"/>
    <n v="0"/>
    <n v="0"/>
    <n v="2E-3"/>
    <n v="1928.77"/>
    <n v="1928.77"/>
    <m/>
  </r>
  <r>
    <s v="4305822120800001"/>
    <s v="国担非专项业务"/>
    <s v="新增"/>
    <x v="42"/>
    <m/>
    <s v="湖南省融资再担保有限公司"/>
    <s v="湖南盛涛石业有限公司"/>
    <s v="企业"/>
    <s v="统一社会信用代码"/>
    <s v="91430681399532390D"/>
    <m/>
    <m/>
    <m/>
    <m/>
    <s v="私人控股"/>
    <s v="否"/>
    <s v="湖南省/岳阳市/汨罗市"/>
    <s v="建筑用石加工"/>
    <s v="工业"/>
    <n v="1968.27"/>
    <n v="3657.33"/>
    <n v="11"/>
    <n v="19.34"/>
    <s v="微型企业"/>
    <s v="小微企业"/>
    <s v="7.3.3"/>
    <s v="马姣"/>
    <s v="居民身份证"/>
    <s v="430602198911095568"/>
    <s v="湖南汨罗农村商业银行股份有限公司"/>
    <n v="100"/>
    <s v="流动资金贷款"/>
    <n v="4.45"/>
    <s v="人民币"/>
    <s v="否"/>
    <s v="2022-12-08 00:00:00"/>
    <s v="2023-11-24 00:00:00"/>
    <m/>
    <s v="23500-2022-00001211"/>
    <s v="2022120818860800000000001"/>
    <s v="岳小微-汨罗农商【2022】小微基金第001号"/>
    <s v="23500-2022-00001211WTDBCNH"/>
    <n v="0.5"/>
    <m/>
    <s v="自然人保证"/>
    <n v="30"/>
    <n v="30"/>
    <n v="0"/>
    <n v="20"/>
    <n v="20"/>
    <n v="0"/>
    <m/>
    <s v=""/>
    <m/>
    <s v="国担非专项业务"/>
    <m/>
    <s v="国担非专项业务"/>
    <m/>
    <s v="2022-12-24 09:36:53"/>
    <s v="2022-12-30 16:49:12"/>
    <s v="2022-12-20 17:44:45"/>
    <s v="蒋荣"/>
    <m/>
    <s v="省再担合规性审查通过"/>
    <s v="国担合规性审查通过"/>
    <m/>
    <n v="100"/>
    <n v="100"/>
    <n v="351"/>
    <n v="0"/>
    <n v="0"/>
    <n v="2E-3"/>
    <n v="1923.29"/>
    <n v="1923.29"/>
    <m/>
  </r>
  <r>
    <s v="4305822121400001"/>
    <s v="国担非专项业务"/>
    <s v="新增"/>
    <x v="42"/>
    <m/>
    <s v="湖南省融资再担保有限公司"/>
    <s v="岳阳市俊杰吊装有限公司"/>
    <s v="企业"/>
    <s v="统一社会信用代码"/>
    <s v="91430600094769856U"/>
    <m/>
    <m/>
    <m/>
    <m/>
    <s v="私人控股"/>
    <s v="否"/>
    <s v="湖南省/岳阳市/经开区"/>
    <s v="装卸搬运"/>
    <s v="交通运输业"/>
    <n v="690.64"/>
    <n v="163.72"/>
    <n v="21"/>
    <n v="7.6"/>
    <s v="微型企业"/>
    <s v="小微企业"/>
    <m/>
    <s v="江有志"/>
    <s v="居民身份证"/>
    <s v="430621197806069039"/>
    <s v="湖南银行股份有限公司岳阳分行"/>
    <n v="120"/>
    <s v="流动资金贷款"/>
    <n v="4"/>
    <s v="人民币"/>
    <s v="否"/>
    <s v="2022-12-14 00:00:00"/>
    <s v="2023-11-24 00:00:00"/>
    <m/>
    <s v="湘银岳营业部流资贷字2022年第068号"/>
    <m/>
    <s v="岳小微-华湘行【2022】园区基金第001号"/>
    <s v="湘银岳营业部流资贷字2022年第068号WTDBCNH"/>
    <n v="0.5"/>
    <m/>
    <s v="自然人保证"/>
    <n v="20"/>
    <n v="40"/>
    <n v="0"/>
    <n v="20"/>
    <n v="20"/>
    <n v="0"/>
    <m/>
    <s v=""/>
    <m/>
    <s v="国担非专项业务"/>
    <m/>
    <s v="国担非专项业务"/>
    <m/>
    <s v="2022-12-24 09:36:53"/>
    <s v="2022-12-30 16:49:12"/>
    <s v="2022-12-20 17:44:45"/>
    <s v="蒋荣"/>
    <m/>
    <s v="省再担合规性审查通过"/>
    <s v="国担合规性审查通过"/>
    <m/>
    <n v="120"/>
    <n v="120"/>
    <n v="345"/>
    <n v="0"/>
    <n v="0"/>
    <n v="2E-3"/>
    <n v="2268.4899999999998"/>
    <n v="2268.4899999999998"/>
    <m/>
  </r>
  <r>
    <s v="4305822120500003"/>
    <s v="国担非专项业务"/>
    <s v="新增"/>
    <x v="42"/>
    <m/>
    <s v="湖南省融资再担保有限公司"/>
    <s v="湖南宏岳科技股份有限公司"/>
    <s v="企业"/>
    <s v="统一社会信用代码"/>
    <s v="91430600186122136N"/>
    <m/>
    <m/>
    <m/>
    <m/>
    <s v="私人控股"/>
    <s v="否"/>
    <s v="湖南省/岳阳市/城陵矶新港区"/>
    <s v="其他谷物磨制"/>
    <s v="工业"/>
    <n v="22699.19"/>
    <n v="11363.4"/>
    <n v="31"/>
    <n v="25.4"/>
    <s v="小型企业"/>
    <s v="小微企业"/>
    <m/>
    <s v="卢赛君"/>
    <s v="居民身份证"/>
    <s v="43060219651219253X"/>
    <s v="中国银行股份有限公司岳阳分行"/>
    <n v="500"/>
    <s v="流动资金贷款"/>
    <n v="3.8"/>
    <s v="人民币"/>
    <s v="否"/>
    <s v="2022-12-05 00:00:00"/>
    <s v="2023-12-05 00:00:00"/>
    <m/>
    <s v="湘中银企借字-2022-3700-001号"/>
    <m/>
    <s v="岳小微-中行【2022】园区基金第001号"/>
    <s v="湘中银企借字-2022-3700-001号WTDBCNH"/>
    <n v="0.5"/>
    <m/>
    <s v="自然人保证"/>
    <n v="20"/>
    <n v="40"/>
    <n v="0"/>
    <n v="20"/>
    <n v="20"/>
    <n v="0"/>
    <m/>
    <s v="高新企业"/>
    <m/>
    <s v="国担非专项业务"/>
    <m/>
    <s v="国担非专项业务"/>
    <m/>
    <s v="2022-12-24 09:36:53"/>
    <s v="2022-12-30 16:49:12"/>
    <s v="2022-12-20 17:44:45"/>
    <s v="蒋荣"/>
    <m/>
    <s v="省再担合规性审查通过"/>
    <s v="国担合规性审查通过"/>
    <m/>
    <n v="500"/>
    <n v="500"/>
    <n v="365"/>
    <n v="0"/>
    <n v="0"/>
    <n v="2E-3"/>
    <n v="10000"/>
    <n v="10000"/>
    <m/>
  </r>
  <r>
    <s v="4305822121500001"/>
    <s v="国担非专项业务"/>
    <s v="新增"/>
    <x v="42"/>
    <m/>
    <s v="湖南省融资再担保有限公司"/>
    <s v="湖南省鑫日普新能源有限公司"/>
    <s v="企业"/>
    <s v="统一社会信用代码"/>
    <s v="91430600MA4L9Y9614"/>
    <m/>
    <m/>
    <m/>
    <m/>
    <s v="私人控股"/>
    <s v="否"/>
    <s v="湖南省/岳阳市/经开区"/>
    <s v="太阳能发电"/>
    <s v="工业"/>
    <n v="602"/>
    <n v="1500"/>
    <n v="20"/>
    <n v="3"/>
    <s v="小型企业"/>
    <s v="小微企业"/>
    <s v="6.3.3"/>
    <s v="付嘉睦"/>
    <s v="居民身份证"/>
    <s v="430621197710275719"/>
    <s v="湖南银行股份有限公司岳阳分行"/>
    <n v="100"/>
    <s v="流动资金贷款"/>
    <n v="4.45"/>
    <s v="人民币"/>
    <s v="否"/>
    <s v="2022-12-15 00:00:00"/>
    <s v="2023-11-25 00:00:00"/>
    <m/>
    <s v="湘银岳中南支流资贷字2022年第002号"/>
    <m/>
    <s v="岳小微-华湘行【2022】园区基金第001号"/>
    <s v="湘银岳中南支流资贷字2022年第002号WTDBCNH"/>
    <n v="0.5"/>
    <m/>
    <s v="自然人保证"/>
    <n v="30"/>
    <n v="30"/>
    <n v="0"/>
    <n v="20"/>
    <n v="20"/>
    <n v="0"/>
    <m/>
    <s v=""/>
    <m/>
    <s v="国担非专项业务"/>
    <m/>
    <s v="国担非专项业务"/>
    <m/>
    <s v="2022-12-24 09:36:53"/>
    <s v="2022-12-30 16:49:12"/>
    <s v="2022-12-20 17:44:45"/>
    <s v="蒋荣"/>
    <m/>
    <s v="省再担合规性审查通过"/>
    <s v="国担合规性审查通过"/>
    <m/>
    <n v="100"/>
    <n v="100"/>
    <n v="345"/>
    <n v="0"/>
    <n v="0"/>
    <n v="2E-3"/>
    <n v="1890.41"/>
    <n v="1890.41"/>
    <m/>
  </r>
  <r>
    <s v="4305822120800002"/>
    <s v="国担非专项业务"/>
    <s v="新增"/>
    <x v="42"/>
    <m/>
    <s v="湖南省融资再担保有限公司"/>
    <s v="岳阳华强汽车销售服务有限公司"/>
    <s v="企业"/>
    <s v="统一社会信用代码"/>
    <s v="914306005889691102"/>
    <m/>
    <m/>
    <m/>
    <m/>
    <s v="私人控股"/>
    <s v="否"/>
    <s v="湖南省/岳阳市/岳阳楼区"/>
    <s v="汽车新车零售"/>
    <s v="零售业"/>
    <n v="2418"/>
    <n v="3226"/>
    <n v="22"/>
    <n v="60.66"/>
    <s v="小型企业"/>
    <s v="小微企业"/>
    <m/>
    <s v="章玉容"/>
    <s v="居民身份证"/>
    <s v="430682198301174025"/>
    <s v="中国工商银行股份有限公司岳阳分行"/>
    <n v="500"/>
    <s v="流动资金贷款"/>
    <n v="3.65"/>
    <s v="人民币"/>
    <s v="否"/>
    <s v="2022-12-08 00:00:00"/>
    <s v="2023-12-07 00:00:00"/>
    <m/>
    <s v="0190700015-2022年（北支）字00483号"/>
    <m/>
    <s v="岳小微-岳工行【2022】小微基金第001号"/>
    <s v="0190700015-2022年（北支）字00483号WTDBCNH"/>
    <n v="0.5"/>
    <m/>
    <s v="自然人保证"/>
    <n v="30"/>
    <n v="30"/>
    <n v="0"/>
    <n v="20"/>
    <n v="20"/>
    <n v="0"/>
    <m/>
    <s v=""/>
    <m/>
    <s v="国担非专项业务"/>
    <m/>
    <s v="国担非专项业务"/>
    <m/>
    <s v="2022-12-24 09:36:53"/>
    <s v="2022-12-30 16:49:12"/>
    <s v="2022-12-20 17:44:45"/>
    <s v="蒋荣"/>
    <m/>
    <s v="省再担合规性审查通过"/>
    <s v="国担合规性审查通过"/>
    <m/>
    <n v="500"/>
    <n v="500"/>
    <n v="364"/>
    <n v="0"/>
    <n v="0"/>
    <n v="2E-3"/>
    <n v="9972.6"/>
    <n v="9972.6"/>
    <m/>
  </r>
  <r>
    <s v="4305822120700003"/>
    <s v="国担非专项业务"/>
    <s v="新增"/>
    <x v="42"/>
    <m/>
    <s v="湖南省融资再担保有限公司"/>
    <s v="湖南子墨机动车驾驶员考场运营管理有限公司"/>
    <s v="企业"/>
    <s v="统一社会信用代码"/>
    <s v="91430681MA4M2P9J64"/>
    <m/>
    <m/>
    <m/>
    <m/>
    <s v="私人控股"/>
    <s v="否"/>
    <s v="湖南省/岳阳市/汨罗市"/>
    <s v="其他未列明商务服务业"/>
    <s v="租赁和商务服务业"/>
    <n v="1452.2"/>
    <n v="1146.48"/>
    <n v="32"/>
    <n v="14.62"/>
    <s v="小型企业"/>
    <s v="小微企业"/>
    <m/>
    <s v="冯敏"/>
    <s v="居民身份证"/>
    <s v="430121198709257043"/>
    <s v="湖南汨罗农村商业银行股份有限公司"/>
    <n v="200"/>
    <s v="流动资金贷款"/>
    <n v="4.45"/>
    <s v="人民币"/>
    <s v="否"/>
    <s v="2022-12-07 00:00:00"/>
    <s v="2023-12-05 00:00:00"/>
    <m/>
    <s v="-23542-2022-00000111"/>
    <s v="2022120718860800010000001"/>
    <s v="岳小微-汨罗农商【2022】小微基金第001号"/>
    <s v="-23542-2022-00000111WTDBCNH"/>
    <n v="0.5"/>
    <m/>
    <s v="自然人保证"/>
    <n v="30"/>
    <n v="30"/>
    <n v="0"/>
    <n v="20"/>
    <n v="20"/>
    <n v="0"/>
    <m/>
    <s v=""/>
    <m/>
    <s v="国担非专项业务"/>
    <m/>
    <s v="国担非专项业务"/>
    <m/>
    <s v="2022-12-24 09:36:53"/>
    <s v="2022-12-30 16:49:12"/>
    <s v="2022-12-20 17:44:45"/>
    <s v="蒋荣"/>
    <m/>
    <s v="省再担合规性审查通过"/>
    <s v="国担合规性审查通过"/>
    <m/>
    <n v="200"/>
    <n v="200"/>
    <n v="363"/>
    <n v="0"/>
    <n v="0"/>
    <n v="2E-3"/>
    <n v="3978.08"/>
    <n v="3978.08"/>
    <m/>
  </r>
  <r>
    <s v="4305822120800003"/>
    <s v="国担非专项业务"/>
    <s v="新增"/>
    <x v="42"/>
    <m/>
    <s v="湖南省融资再担保有限公司"/>
    <s v="湖南八达人防科技股份有限公司"/>
    <s v="企业"/>
    <s v="统一社会信用代码"/>
    <s v="91430621066362776Y"/>
    <m/>
    <m/>
    <m/>
    <m/>
    <s v="私人控股"/>
    <s v="否"/>
    <s v="湖南省/岳阳市/岳阳县"/>
    <s v="其他专用设备制造"/>
    <s v="工业"/>
    <n v="2497"/>
    <n v="2285"/>
    <n v="50"/>
    <n v="73.489999999999995"/>
    <s v="小型企业"/>
    <s v="小微企业"/>
    <s v="2.1.2"/>
    <s v="杨延军"/>
    <s v="居民身份证"/>
    <s v="320103197101149535"/>
    <s v="中国银行股份有限公司岳阳分行"/>
    <n v="500"/>
    <s v="流动资金贷款"/>
    <n v="3.8"/>
    <s v="人民币"/>
    <s v="否"/>
    <s v="2022-12-08 00:00:00"/>
    <s v="2023-12-08 00:00:00"/>
    <m/>
    <s v="湘中银普惠借字-2022-BDRF-001号"/>
    <m/>
    <s v="岳小微-中行【2022】园区基金第001号"/>
    <s v="湘中银普惠借字-2022-BDRF-001号WTDBCNH"/>
    <n v="0.5"/>
    <m/>
    <s v="自然人保证"/>
    <n v="20"/>
    <n v="40"/>
    <n v="0"/>
    <n v="20"/>
    <n v="20"/>
    <n v="0"/>
    <m/>
    <s v="高新企业"/>
    <m/>
    <s v="国担非专项业务"/>
    <m/>
    <s v="国担非专项业务"/>
    <m/>
    <s v="2022-12-24 09:36:53"/>
    <s v="2022-12-30 16:49:12"/>
    <s v="2022-12-20 17:44:45"/>
    <s v="蒋荣"/>
    <m/>
    <s v="省再担合规性审查通过"/>
    <s v="国担合规性审查通过"/>
    <m/>
    <n v="500"/>
    <n v="500"/>
    <n v="365"/>
    <n v="0"/>
    <n v="0"/>
    <n v="2E-3"/>
    <n v="10000"/>
    <n v="10000"/>
    <m/>
  </r>
  <r>
    <s v="4305822120800004"/>
    <s v="国担非专项业务"/>
    <s v="新增"/>
    <x v="42"/>
    <m/>
    <s v="湖南省融资再担保有限公司"/>
    <s v="岳阳茶博城文化创意有限公司"/>
    <s v="企业"/>
    <s v="统一社会信用代码"/>
    <s v="91430600MA4R32AUXA"/>
    <m/>
    <m/>
    <m/>
    <m/>
    <s v="私人控股"/>
    <s v="否"/>
    <s v="湖南省/岳阳市/经开区"/>
    <s v="其他文化艺术业"/>
    <s v="其他未列明行业"/>
    <n v="786"/>
    <n v="684"/>
    <n v="10"/>
    <n v="3"/>
    <s v="小型企业"/>
    <s v="小微企业"/>
    <m/>
    <s v="袁金国"/>
    <s v="居民身份证"/>
    <s v="440301196212024138"/>
    <s v="中国建设银行股份有限公司岳阳市分行"/>
    <n v="200"/>
    <s v="流动资金贷款"/>
    <n v="4.5"/>
    <s v="人民币"/>
    <s v="否"/>
    <s v="2022-12-08 00:00:00"/>
    <s v="2023-12-08 00:00:00"/>
    <m/>
    <s v="HTZ430666100CNED2022N00J"/>
    <m/>
    <s v="岳小微-建行【2022】园区基金第001号"/>
    <s v="HTZ430666100CNED2022N00JWTDBCNH"/>
    <n v="0.5"/>
    <m/>
    <s v="自然人保证"/>
    <n v="20"/>
    <n v="40"/>
    <n v="0"/>
    <n v="20"/>
    <n v="20"/>
    <n v="0"/>
    <m/>
    <s v=""/>
    <m/>
    <s v="国担非专项业务"/>
    <m/>
    <s v="国担非专项业务"/>
    <m/>
    <s v="2022-12-24 09:36:53"/>
    <s v="2022-12-30 16:49:12"/>
    <s v="2022-12-20 17:44:45"/>
    <s v="蒋荣"/>
    <m/>
    <s v="省再担合规性审查通过"/>
    <s v="国担合规性审查通过"/>
    <m/>
    <n v="200"/>
    <n v="200"/>
    <n v="365"/>
    <n v="0"/>
    <n v="0"/>
    <n v="2E-3"/>
    <n v="4000"/>
    <n v="4000"/>
    <m/>
  </r>
  <r>
    <s v="4305822120900005"/>
    <s v="国担非专项业务"/>
    <s v="新增"/>
    <x v="42"/>
    <m/>
    <s v="湖南省融资再担保有限公司"/>
    <s v="湖南亮家照明工程有限公司"/>
    <s v="企业"/>
    <s v="统一社会信用代码"/>
    <s v="91430600MA4QMGPD7F"/>
    <m/>
    <m/>
    <m/>
    <m/>
    <s v="私人控股"/>
    <s v="否"/>
    <s v="湖南省/岳阳市/岳阳楼区"/>
    <s v="架线及设备工程建筑"/>
    <s v="建筑业"/>
    <n v="249"/>
    <n v="968"/>
    <n v="10"/>
    <n v="1.33"/>
    <s v="微型企业"/>
    <s v="小微企业"/>
    <s v="6.1.4"/>
    <s v="彭容华"/>
    <s v="居民身份证"/>
    <s v="430611197302041558"/>
    <s v="中国建设银行股份有限公司岳阳市分行"/>
    <n v="100"/>
    <s v="流动资金贷款"/>
    <n v="4"/>
    <s v="人民币"/>
    <s v="否"/>
    <s v="2022-12-09 00:00:00"/>
    <s v="2023-12-08 00:00:00"/>
    <m/>
    <s v="HTZ430660600CNED2022N006"/>
    <m/>
    <s v="岳小微-建行【2022】小微基金第001号"/>
    <s v="HTZ430660600CNED2022N006WTDBCNH"/>
    <n v="0.5"/>
    <m/>
    <s v="自然人保证"/>
    <n v="30"/>
    <n v="30"/>
    <n v="0"/>
    <n v="20"/>
    <n v="20"/>
    <n v="0"/>
    <m/>
    <s v=""/>
    <m/>
    <s v="国担非专项业务"/>
    <m/>
    <s v="国担非专项业务"/>
    <m/>
    <s v="2022-12-24 09:36:53"/>
    <s v="2022-12-30 16:49:12"/>
    <s v="2022-12-20 17:44:45"/>
    <s v="蒋荣"/>
    <m/>
    <s v="省再担合规性审查通过"/>
    <s v="国担合规性审查通过"/>
    <m/>
    <n v="100"/>
    <n v="100"/>
    <n v="364"/>
    <n v="0"/>
    <n v="0"/>
    <n v="2E-3"/>
    <n v="1994.52"/>
    <n v="1994.52"/>
    <m/>
  </r>
  <r>
    <s v="4305822120900006"/>
    <s v="国担非专项业务"/>
    <s v="新增"/>
    <x v="42"/>
    <m/>
    <s v="湖南省融资再担保有限公司"/>
    <s v="湖南森科有色金属有限公司"/>
    <s v="企业"/>
    <s v="统一社会信用代码"/>
    <s v="91430681MA4LA3K11N"/>
    <m/>
    <m/>
    <m/>
    <m/>
    <s v="私人控股"/>
    <s v="否"/>
    <s v="湖南省/岳阳市/汨罗市"/>
    <s v="铝冶炼"/>
    <s v="工业"/>
    <n v="7286.36"/>
    <n v="15150"/>
    <n v="25"/>
    <n v="1482"/>
    <s v="小型企业"/>
    <s v="小微企业"/>
    <s v="3.2.9.1"/>
    <s v="仇放辉"/>
    <s v="居民身份证"/>
    <s v="430681197509131752"/>
    <s v="中国工商银行股份有限公司岳阳分行"/>
    <n v="500"/>
    <s v="流动资金贷款"/>
    <n v="3.85"/>
    <s v="人民币"/>
    <s v="否"/>
    <s v="2022-12-09 00:00:00"/>
    <s v="2023-12-08 00:00:00"/>
    <m/>
    <s v="0190700019-2022年（汨罗）字00224号"/>
    <m/>
    <s v="岳小微-岳工行【2022】园区基金第001号"/>
    <s v="0190700019-2022年（汨罗）字00224号WTDBCNH"/>
    <n v="0.5"/>
    <m/>
    <s v="自然人保证"/>
    <n v="20"/>
    <n v="40"/>
    <n v="0"/>
    <n v="20"/>
    <n v="20"/>
    <n v="0"/>
    <m/>
    <s v="高新企业"/>
    <m/>
    <s v="国担非专项业务"/>
    <m/>
    <s v="国担非专项业务"/>
    <m/>
    <s v="2022-12-24 09:36:53"/>
    <s v="2022-12-30 16:49:12"/>
    <s v="2022-12-20 17:44:45"/>
    <s v="蒋荣"/>
    <m/>
    <s v="省再担合规性审查通过"/>
    <s v="国担合规性审查通过"/>
    <m/>
    <n v="500"/>
    <n v="500"/>
    <n v="364"/>
    <n v="0"/>
    <n v="0"/>
    <n v="2E-3"/>
    <n v="9972.6"/>
    <n v="9972.6"/>
    <m/>
  </r>
  <r>
    <s v="4305822121300003"/>
    <s v="国担非专项业务"/>
    <s v="新增"/>
    <x v="42"/>
    <m/>
    <s v="湖南省融资再担保有限公司"/>
    <s v="临湘市方圆工贸有限公司"/>
    <s v="企业"/>
    <s v="统一社会信用代码"/>
    <s v="91430682077165567R"/>
    <m/>
    <m/>
    <m/>
    <m/>
    <s v="私人控股"/>
    <s v="否"/>
    <s v="湖南省/岳阳市/临湘市"/>
    <s v="其他未列明零售业"/>
    <s v="零售业"/>
    <n v="998.68"/>
    <n v="1556.66"/>
    <n v="12"/>
    <n v="5.3"/>
    <s v="小型企业"/>
    <s v="小微企业"/>
    <m/>
    <s v="余斌"/>
    <s v="居民身份证"/>
    <s v="430622196010160015"/>
    <s v="湖南临湘农村商业银行股份有限公司"/>
    <n v="100"/>
    <s v="流动资金贷款"/>
    <n v="4.45"/>
    <s v="人民币"/>
    <s v="否"/>
    <s v="2022-12-13 00:00:00"/>
    <s v="2023-11-28 00:00:00"/>
    <m/>
    <s v="-24000-2022-00002434"/>
    <m/>
    <s v="岳小微-临湘农商【2022】小微基金第001号"/>
    <s v="-24000-2022-00002434WTDBCNH"/>
    <n v="0.5"/>
    <m/>
    <s v="自然人保证"/>
    <n v="30"/>
    <n v="30"/>
    <n v="0"/>
    <n v="20"/>
    <n v="20"/>
    <n v="0"/>
    <m/>
    <s v=""/>
    <m/>
    <s v="国担非专项业务"/>
    <m/>
    <s v="国担非专项业务"/>
    <m/>
    <s v="2022-12-24 09:36:53"/>
    <s v="2022-12-30 16:49:12"/>
    <s v="2022-12-20 17:44:45"/>
    <s v="蒋荣"/>
    <m/>
    <s v="省再担合规性审查通过"/>
    <s v="国担合规性审查通过"/>
    <m/>
    <n v="100"/>
    <n v="100"/>
    <n v="350"/>
    <n v="0"/>
    <n v="0"/>
    <n v="2E-3"/>
    <n v="1917.81"/>
    <n v="1917.81"/>
    <m/>
  </r>
  <r>
    <s v="4305822121400002"/>
    <s v="国担非专项业务"/>
    <s v="新增"/>
    <x v="42"/>
    <m/>
    <s v="湖南省融资再担保有限公司"/>
    <s v="湖南宇触科技有限公司"/>
    <s v="企业"/>
    <s v="统一社会信用代码"/>
    <s v="91430682MA4T0AHH5B"/>
    <m/>
    <m/>
    <m/>
    <m/>
    <s v="私人控股"/>
    <s v="否"/>
    <s v="湖南省/岳阳市/临湘市"/>
    <s v="显示器件制造"/>
    <s v="工业"/>
    <n v="1011.18"/>
    <n v="339.11"/>
    <n v="26"/>
    <n v="3"/>
    <s v="小型企业"/>
    <s v="小微企业"/>
    <s v="1.2.1"/>
    <s v="刘艳明"/>
    <s v="居民身份证"/>
    <s v="220722199004202610"/>
    <s v="湖南临湘农村商业银行股份有限公司"/>
    <n v="100"/>
    <s v="流动资金贷款"/>
    <n v="4.45"/>
    <s v="人民币"/>
    <s v="否"/>
    <s v="2022-12-14 00:00:00"/>
    <s v="2023-11-10 00:00:00"/>
    <m/>
    <s v="-24029-2022-00000264"/>
    <s v="2022121418860919000000001"/>
    <s v="岳小微-临湘农商【2022】园区基金第001号"/>
    <s v="-24029-2022-00000264WTDBCNH"/>
    <n v="0.5"/>
    <m/>
    <s v="自然人保证"/>
    <n v="20"/>
    <n v="40"/>
    <n v="0"/>
    <n v="20"/>
    <n v="20"/>
    <n v="0"/>
    <m/>
    <s v=""/>
    <m/>
    <s v="国担非专项业务"/>
    <m/>
    <s v="国担非专项业务"/>
    <m/>
    <s v="2022-12-24 09:36:53"/>
    <s v="2022-12-30 16:49:12"/>
    <s v="2022-12-20 17:44:45"/>
    <s v="蒋荣"/>
    <m/>
    <s v="省再担合规性审查通过"/>
    <s v="国担合规性审查通过"/>
    <m/>
    <n v="100"/>
    <n v="100"/>
    <n v="331"/>
    <n v="0"/>
    <n v="0"/>
    <n v="2E-3"/>
    <n v="1813.7"/>
    <n v="1813.7"/>
    <m/>
  </r>
  <r>
    <s v="4305822121500002"/>
    <s v="国担非专项业务"/>
    <s v="新增"/>
    <x v="42"/>
    <m/>
    <s v="湖南省融资再担保有限公司"/>
    <s v="湖南爱岳文化创意有限公司"/>
    <s v="企业"/>
    <s v="统一社会信用代码"/>
    <s v="91430600MA7AWER2XR"/>
    <m/>
    <m/>
    <m/>
    <m/>
    <s v="私人控股"/>
    <s v="否"/>
    <s v="湖南省/岳阳市/经开区"/>
    <s v="文化活动服务"/>
    <s v="其他未列明行业"/>
    <n v="807"/>
    <n v="430"/>
    <n v="20"/>
    <n v="0"/>
    <s v="小型企业"/>
    <s v="小微企业"/>
    <m/>
    <s v="张丞俊如"/>
    <s v="居民身份证"/>
    <s v="620102199003114324"/>
    <s v="湖南银行股份有限公司岳阳分行"/>
    <n v="150"/>
    <s v="流动资金贷款"/>
    <n v="4.45"/>
    <s v="人民币"/>
    <s v="否"/>
    <s v="2022-12-15 00:00:00"/>
    <s v="2023-12-05 00:00:00"/>
    <m/>
    <s v="湘银岳南湖支流资贷字2022年第089号"/>
    <m/>
    <s v="岳小微-华湘行【2022】园区基金第001号"/>
    <s v="湘银岳南湖支流资贷字2022年第089号WTDBCNH"/>
    <n v="0.5"/>
    <m/>
    <s v="自然人保证"/>
    <n v="20"/>
    <n v="40"/>
    <n v="0"/>
    <n v="20"/>
    <n v="20"/>
    <n v="0"/>
    <m/>
    <s v=""/>
    <m/>
    <s v="国担非专项业务"/>
    <m/>
    <s v="国担非专项业务"/>
    <m/>
    <s v="2022-12-24 09:36:53"/>
    <s v="2022-12-30 16:49:12"/>
    <s v="2022-12-20 17:44:45"/>
    <s v="蒋荣"/>
    <m/>
    <s v="省再担合规性审查通过"/>
    <s v="国担合规性审查通过"/>
    <m/>
    <n v="150"/>
    <n v="150"/>
    <n v="355"/>
    <n v="0"/>
    <n v="0"/>
    <n v="2E-3"/>
    <n v="2917.81"/>
    <n v="2917.81"/>
    <m/>
  </r>
  <r>
    <s v="4305822121400003"/>
    <s v="国担非专项业务"/>
    <s v="新增"/>
    <x v="42"/>
    <m/>
    <s v="湖南省融资再担保有限公司"/>
    <s v="湖南凯利东方高分子工程材料有限公司"/>
    <s v="企业"/>
    <s v="统一社会信用代码"/>
    <s v="914306265954918566"/>
    <m/>
    <m/>
    <m/>
    <m/>
    <s v="私人控股"/>
    <s v="否"/>
    <s v="湖南省/岳阳市/平江县"/>
    <s v="建筑用石加工"/>
    <s v="工业"/>
    <n v="1720"/>
    <n v="2345"/>
    <n v="70"/>
    <n v="98"/>
    <s v="小型企业"/>
    <s v="小微企业"/>
    <s v="7.3.3"/>
    <s v="尹红艳"/>
    <s v="居民身份证"/>
    <s v="430626196808048394"/>
    <s v="长沙银行股份有限公司岳阳分行"/>
    <n v="200"/>
    <s v="流动资金贷款"/>
    <n v="4.45"/>
    <s v="人民币"/>
    <s v="否"/>
    <s v="2022-12-14 00:00:00"/>
    <s v="2023-12-13 00:00:00"/>
    <m/>
    <s v="362420221001001491000"/>
    <m/>
    <s v="岳小微-岳阳长行【2022】小微基金第001号"/>
    <s v="362420221001001491000WTDBCNH"/>
    <n v="0.5"/>
    <m/>
    <s v="自然人保证"/>
    <n v="30"/>
    <n v="30"/>
    <n v="0"/>
    <n v="20"/>
    <n v="20"/>
    <n v="0"/>
    <m/>
    <s v="高新企业"/>
    <m/>
    <s v="国担非专项业务"/>
    <m/>
    <s v="国担非专项业务"/>
    <m/>
    <s v="2022-12-24 09:36:53"/>
    <s v="2022-12-30 16:48:46"/>
    <s v="2022-12-21 09:32:10"/>
    <s v="蒋荣"/>
    <m/>
    <s v="省再担合规性审查通过"/>
    <s v="国担合规性审查通过"/>
    <s v="省再担规则：债权人分险比例上限为20%;国再担规则：债权人分险比例上限为20%;"/>
    <n v="200"/>
    <n v="200"/>
    <n v="364"/>
    <n v="0"/>
    <n v="0"/>
    <n v="2E-3"/>
    <n v="3989.04"/>
    <n v="3989.04"/>
    <m/>
  </r>
  <r>
    <s v="4305822121500003"/>
    <s v="国担非专项业务"/>
    <s v="新增"/>
    <x v="42"/>
    <m/>
    <s v="湖南省融资再担保有限公司"/>
    <s v="湖南盛华源材料科技有限公司"/>
    <s v="企业"/>
    <s v="统一社会信用代码"/>
    <s v="91430681790317992T"/>
    <m/>
    <m/>
    <m/>
    <m/>
    <s v="私人控股"/>
    <s v="否"/>
    <s v="湖南省/岳阳市/汨罗市"/>
    <s v="铜压延加工"/>
    <s v="工业"/>
    <n v="1885.16"/>
    <n v="1577.98"/>
    <n v="30"/>
    <n v="70.180000000000007"/>
    <s v="小型企业"/>
    <s v="小微企业"/>
    <s v="3.2.2.3"/>
    <s v="谭文辉"/>
    <s v="居民身份证"/>
    <s v="432503196908130012"/>
    <s v="湖南汨罗农村商业银行股份有限公司"/>
    <n v="200"/>
    <s v="流动资金贷款"/>
    <n v="4.45"/>
    <s v="人民币"/>
    <s v="否"/>
    <s v="2022-12-15 00:00:00"/>
    <s v="2023-12-06 00:00:00"/>
    <m/>
    <s v="-23504-2022-00000913"/>
    <m/>
    <s v="岳小微-汨罗农商【2022】小微基金第001号"/>
    <s v="-23504-2022-00000913WTDBCNH"/>
    <n v="0.5"/>
    <m/>
    <s v="自然人保证"/>
    <n v="30"/>
    <n v="30"/>
    <n v="0"/>
    <n v="20"/>
    <n v="20"/>
    <n v="0"/>
    <m/>
    <s v="高新企业"/>
    <m/>
    <s v="国担非专项业务"/>
    <m/>
    <s v="国担非专项业务"/>
    <m/>
    <s v="2022-12-24 09:36:53"/>
    <s v="2022-12-30 16:49:12"/>
    <s v="2022-12-20 17:44:45"/>
    <s v="蒋荣"/>
    <m/>
    <s v="省再担合规性审查通过"/>
    <s v="国担合规性审查通过"/>
    <m/>
    <n v="200"/>
    <n v="200"/>
    <n v="356"/>
    <n v="0"/>
    <n v="0"/>
    <n v="2E-3"/>
    <n v="3901.37"/>
    <n v="3901.37"/>
    <m/>
  </r>
  <r>
    <s v="4305822121600001"/>
    <s v="国担非专项业务"/>
    <s v="新增"/>
    <x v="42"/>
    <m/>
    <s v="湖南省融资再担保有限公司"/>
    <s v="岳阳县明盛路桥建筑有限公司"/>
    <s v="企业"/>
    <s v="统一社会信用代码"/>
    <s v="91430621MA4QM4CPX6"/>
    <m/>
    <m/>
    <m/>
    <m/>
    <s v="私人控股"/>
    <s v="否"/>
    <s v="湖南省/岳阳市/岳阳县"/>
    <s v="市政道路工程建筑"/>
    <s v="建筑业"/>
    <n v="3593.89"/>
    <n v="3071.03"/>
    <n v="10"/>
    <n v="0"/>
    <s v="小型企业"/>
    <s v="小微企业"/>
    <m/>
    <s v="魏强"/>
    <s v="居民身份证"/>
    <s v="430621197406060414"/>
    <s v="湖南银行股份有限公司岳阳分行"/>
    <n v="500"/>
    <s v="流动资金贷款"/>
    <n v="4.45"/>
    <s v="人民币"/>
    <s v="否"/>
    <s v="2022-12-16 00:00:00"/>
    <s v="2023-12-12 00:00:00"/>
    <m/>
    <s v="湘银岳岳阳县支流资贷字2022年第106号"/>
    <m/>
    <s v="岳小微-华湘行【2022】小微基金第001号"/>
    <s v="湘银岳岳阳县支流资贷字2022年第106号WTDBCNH"/>
    <n v="0.5"/>
    <m/>
    <s v="自然人保证,企业保证"/>
    <n v="30"/>
    <n v="30"/>
    <n v="0"/>
    <n v="20"/>
    <n v="20"/>
    <n v="0"/>
    <m/>
    <s v=""/>
    <m/>
    <s v="国担非专项业务"/>
    <m/>
    <s v="国担非专项业务"/>
    <m/>
    <s v="2022-12-24 09:36:53"/>
    <s v="2022-12-30 16:49:12"/>
    <s v="2022-12-20 17:44:45"/>
    <s v="蒋荣"/>
    <m/>
    <s v="省再担合规性审查通过"/>
    <s v="国担合规性审查通过"/>
    <m/>
    <n v="500"/>
    <n v="500"/>
    <n v="361"/>
    <n v="0"/>
    <n v="0"/>
    <n v="2E-3"/>
    <n v="9890.41"/>
    <n v="9890.41"/>
    <m/>
  </r>
  <r>
    <s v="4305822121900001"/>
    <s v="国担非专项业务"/>
    <s v="新增"/>
    <x v="42"/>
    <m/>
    <s v="湖南省融资再担保有限公司"/>
    <s v="湖南宏威智能科技有限公司"/>
    <s v="企业"/>
    <s v="统一社会信用代码"/>
    <s v="91430626MA4RQY134K"/>
    <m/>
    <m/>
    <m/>
    <m/>
    <s v="私人控股"/>
    <s v="否"/>
    <s v="湖南省/岳阳市/平江县"/>
    <s v="其他电子专用设备制造"/>
    <s v="工业"/>
    <n v="4082"/>
    <n v="541"/>
    <n v="60"/>
    <n v="0"/>
    <s v="小型企业"/>
    <s v="小微企业"/>
    <s v="1.2.1"/>
    <s v="吴文林"/>
    <s v="居民身份证"/>
    <s v="43062619710418339X"/>
    <s v="湖南银行股份有限公司岳阳分行"/>
    <n v="500"/>
    <s v="流动资金贷款"/>
    <n v="4"/>
    <s v="人民币"/>
    <s v="否"/>
    <s v="2022-12-19 00:00:00"/>
    <s v="2023-12-08 00:00:00"/>
    <m/>
    <s v="湘银岳平江支流资贷字2022年第058号"/>
    <m/>
    <s v="岳小微-华湘行【2022】园区基金第001号"/>
    <s v="湘银岳平江支流资贷字2022年第058号WTDBCNH"/>
    <n v="0.5"/>
    <m/>
    <s v="自然人保证"/>
    <n v="20"/>
    <n v="40"/>
    <n v="0"/>
    <n v="20"/>
    <n v="20"/>
    <n v="0"/>
    <m/>
    <s v=""/>
    <m/>
    <s v="国担非专项业务"/>
    <m/>
    <s v="国担非专项业务"/>
    <m/>
    <s v="2022-12-24 09:36:53"/>
    <s v="2022-12-30 16:48:46"/>
    <s v="2022-12-20 17:44:45"/>
    <s v="蒋荣"/>
    <m/>
    <s v="省再担合规性审查通过"/>
    <s v="国担合规性审查通过"/>
    <m/>
    <n v="500"/>
    <n v="500"/>
    <n v="354"/>
    <n v="0"/>
    <n v="0"/>
    <n v="2E-3"/>
    <n v="9698.6299999999992"/>
    <n v="9698.6299999999992"/>
    <m/>
  </r>
  <r>
    <s v="4305822103100014"/>
    <s v="国担非专项业务"/>
    <s v="新增"/>
    <x v="42"/>
    <m/>
    <s v="湖南省融资再担保有限公司"/>
    <s v="岳阳悦优服饰贸易有限公司"/>
    <s v="企业"/>
    <s v="统一社会信用代码"/>
    <s v="91430602MA4L54AL7W"/>
    <m/>
    <m/>
    <m/>
    <m/>
    <s v="私人控股"/>
    <s v="否"/>
    <s v="湖南省/岳阳市/岳阳楼区"/>
    <s v="服装批发"/>
    <s v="批发业"/>
    <n v="85"/>
    <n v="64"/>
    <n v="2"/>
    <n v="0"/>
    <s v="微型企业"/>
    <s v="小微企业"/>
    <m/>
    <s v="邓帆"/>
    <s v="居民身份证"/>
    <s v="430621198712265746"/>
    <s v="中国邮政储蓄银行股份有限公司岳阳市分行"/>
    <n v="20"/>
    <s v="流动资金贷款"/>
    <n v="4.6500000000000004"/>
    <s v="人民币"/>
    <s v="否"/>
    <s v="2022-10-31 00:00:00"/>
    <s v="2025-10-31 00:00:00"/>
    <m/>
    <s v="4399971Q222102309081"/>
    <s v="4399971Q22210230908101"/>
    <s v="岳小微-邮储-创业担001号"/>
    <s v="4399971Q222102309081WTFDBH"/>
    <n v="0"/>
    <s v="属于财政补贴创业贷免收担保费"/>
    <s v="自然人保证"/>
    <n v="20"/>
    <n v="40"/>
    <n v="0"/>
    <n v="20"/>
    <n v="20"/>
    <n v="0"/>
    <m/>
    <s v=""/>
    <m/>
    <s v="国担非专项业务"/>
    <m/>
    <s v="国担非专项业务"/>
    <m/>
    <s v="2022-12-24 09:36:53"/>
    <s v="2022-12-30 16:49:12"/>
    <s v="2022-12-20 17:44:45"/>
    <s v="蒋荣"/>
    <m/>
    <s v="省再担合规性审查通过"/>
    <s v="国担合规性审查通过"/>
    <m/>
    <n v="20"/>
    <n v="20"/>
    <n v="1096"/>
    <n v="0"/>
    <n v="0"/>
    <n v="2E-3"/>
    <n v="400"/>
    <n v="400"/>
    <m/>
  </r>
  <r>
    <s v="4305822110300007"/>
    <s v="国担非专项业务"/>
    <s v="新增"/>
    <x v="42"/>
    <m/>
    <s v="湖南省融资再担保有限公司"/>
    <s v="岳阳市鸿友机电设备有限公司"/>
    <s v="企业"/>
    <s v="统一社会信用代码"/>
    <s v="914306005659325699"/>
    <m/>
    <m/>
    <m/>
    <m/>
    <s v="私人控股"/>
    <s v="否"/>
    <s v="湖南省/岳阳市/岳阳楼区"/>
    <s v="其他机械设备及电子产品批发"/>
    <s v="批发业"/>
    <n v="155"/>
    <n v="65"/>
    <n v="3"/>
    <n v="0"/>
    <s v="微型企业"/>
    <s v="小微企业"/>
    <m/>
    <s v="鲁童永"/>
    <s v="居民身份证"/>
    <s v="430611198001122017"/>
    <s v="中国邮政储蓄银行股份有限公司岳阳市分行"/>
    <n v="20"/>
    <s v="流动资金贷款"/>
    <n v="4.6500000000000004"/>
    <s v="人民币"/>
    <s v="否"/>
    <s v="2022-11-03 00:00:00"/>
    <s v="2025-11-03 00:00:00"/>
    <m/>
    <s v="4399971Q222112443263"/>
    <s v="4399971Q22211244326301"/>
    <s v="岳小微-邮储-创业担001号"/>
    <s v="4399971Q222112443263WTFDBH"/>
    <n v="0"/>
    <s v="属于财政补贴创业贷免收担保费"/>
    <s v="自然人保证"/>
    <n v="20"/>
    <n v="40"/>
    <n v="0"/>
    <n v="20"/>
    <n v="20"/>
    <n v="0"/>
    <m/>
    <s v="失信人"/>
    <m/>
    <s v="国担非专项业务"/>
    <m/>
    <s v="国担非专项业务"/>
    <m/>
    <s v="2022-12-24 09:36:53"/>
    <s v="2022-12-30 16:49:12"/>
    <s v="2022-12-20 17:44:45"/>
    <s v="蒋荣"/>
    <m/>
    <s v="省再担合规性审查通过"/>
    <s v="国担合规性审查通过"/>
    <m/>
    <n v="20"/>
    <n v="20"/>
    <n v="1096"/>
    <n v="0"/>
    <n v="0"/>
    <n v="2E-3"/>
    <n v="400"/>
    <n v="400"/>
    <m/>
  </r>
  <r>
    <s v="4305822103100015"/>
    <s v="国担非专项业务"/>
    <s v="新增"/>
    <x v="42"/>
    <m/>
    <s v="湖南省融资再担保有限公司"/>
    <s v="岳阳凯龙软件开发有限公司"/>
    <s v="企业"/>
    <s v="统一社会信用代码"/>
    <s v="91430602591006630Q"/>
    <m/>
    <m/>
    <m/>
    <m/>
    <s v="私人控股"/>
    <s v="否"/>
    <s v="湖南省/岳阳市/岳阳楼区"/>
    <s v="其他软件开发"/>
    <s v="软件和信息技术服务业"/>
    <n v="130"/>
    <n v="75"/>
    <n v="2"/>
    <n v="0"/>
    <s v="微型企业"/>
    <s v="小微企业"/>
    <s v="1.3.2"/>
    <s v="邓凯旋"/>
    <s v="居民身份证"/>
    <s v="430621198301011418"/>
    <s v="中国邮政储蓄银行股份有限公司岳阳市分行"/>
    <n v="20"/>
    <s v="流动资金贷款"/>
    <n v="4.6500000000000004"/>
    <s v="人民币"/>
    <s v="否"/>
    <s v="2022-10-31 00:00:00"/>
    <s v="2025-10-31 00:00:00"/>
    <m/>
    <s v="4399971Q222102292218"/>
    <s v="4399971Q22210229221801"/>
    <s v="岳小微-邮储-创业担001号"/>
    <s v="4399971Q222102292218WTFDBH"/>
    <n v="0"/>
    <s v="属于财政补贴创业贷免收担保费"/>
    <s v="自然人保证"/>
    <n v="20"/>
    <n v="40"/>
    <n v="0"/>
    <n v="20"/>
    <n v="20"/>
    <n v="0"/>
    <m/>
    <s v=""/>
    <m/>
    <s v="国担非专项业务"/>
    <m/>
    <s v="国担非专项业务"/>
    <m/>
    <s v="2022-12-24 09:36:53"/>
    <s v="2022-12-30 16:49:12"/>
    <s v="2022-12-20 17:44:45"/>
    <s v="蒋荣"/>
    <m/>
    <s v="省再担合规性审查通过"/>
    <s v="国担合规性审查通过"/>
    <m/>
    <n v="20"/>
    <n v="20"/>
    <n v="1096"/>
    <n v="0"/>
    <n v="0"/>
    <n v="2E-3"/>
    <n v="400"/>
    <n v="400"/>
    <m/>
  </r>
  <r>
    <s v="4305822110400008"/>
    <s v="国担非专项业务"/>
    <s v="新增"/>
    <x v="42"/>
    <m/>
    <s v="湖南省融资再担保有限公司"/>
    <s v="岳阳乡农电子商务有限公司"/>
    <s v="企业"/>
    <s v="统一社会信用代码"/>
    <s v="91430600344869033D"/>
    <m/>
    <m/>
    <m/>
    <m/>
    <s v="私人控股"/>
    <s v="否"/>
    <s v="湖南省/岳阳市/岳阳楼区"/>
    <s v="化妆品及卫生用品批发"/>
    <s v="批发业"/>
    <n v="120"/>
    <n v="70"/>
    <n v="3"/>
    <n v="0"/>
    <s v="微型企业"/>
    <s v="小微企业"/>
    <m/>
    <s v="李伟"/>
    <s v="居民身份证"/>
    <s v="430611199003155511"/>
    <s v="中国邮政储蓄银行股份有限公司岳阳市分行"/>
    <n v="20"/>
    <s v="流动资金贷款"/>
    <n v="4.6500000000000004"/>
    <s v="人民币"/>
    <s v="否"/>
    <s v="2022-11-04 00:00:00"/>
    <s v="2025-11-04 00:00:00"/>
    <m/>
    <s v="4399971Q222112515683"/>
    <s v="4399971Q22211251568301"/>
    <s v="岳小微-邮储-创业担001号"/>
    <s v="4399971Q222112515683WTFDBH"/>
    <n v="0"/>
    <s v="属于财政补贴创业贷免收担保费"/>
    <s v="自然人保证"/>
    <n v="20"/>
    <n v="40"/>
    <n v="0"/>
    <n v="20"/>
    <n v="20"/>
    <n v="0"/>
    <m/>
    <s v=""/>
    <m/>
    <s v="国担非专项业务"/>
    <m/>
    <s v="国担非专项业务"/>
    <m/>
    <s v="2022-12-24 09:36:53"/>
    <s v="2022-12-30 16:49:12"/>
    <s v="2022-12-20 17:44:45"/>
    <s v="蒋荣"/>
    <m/>
    <s v="省再担合规性审查通过"/>
    <s v="国担合规性审查通过"/>
    <m/>
    <n v="20"/>
    <n v="20"/>
    <n v="1096"/>
    <n v="0"/>
    <n v="0"/>
    <n v="2E-3"/>
    <n v="400"/>
    <n v="400"/>
    <m/>
  </r>
  <r>
    <s v="4305822110900009"/>
    <s v="国担非专项业务"/>
    <s v="新增"/>
    <x v="42"/>
    <m/>
    <s v="湖南省融资再担保有限公司"/>
    <s v="岳阳市竭诚财智咨询管理有限公司"/>
    <s v="企业"/>
    <s v="统一社会信用代码"/>
    <s v="91430602MA4T35YY5R"/>
    <m/>
    <m/>
    <m/>
    <m/>
    <s v="私人控股"/>
    <s v="否"/>
    <s v="湖南省/岳阳市/岳阳楼区"/>
    <s v="会计、审计及税务服务"/>
    <s v="租赁和商务服务业"/>
    <n v="150"/>
    <n v="75"/>
    <n v="2"/>
    <n v="0"/>
    <s v="微型企业"/>
    <s v="小微企业"/>
    <s v="7.1.7"/>
    <s v="龚敏"/>
    <s v="居民身份证"/>
    <s v="430902198903286045"/>
    <s v="中国邮政储蓄银行股份有限公司岳阳市分行"/>
    <n v="20"/>
    <s v="流动资金贷款"/>
    <n v="4.6500000000000004"/>
    <s v="人民币"/>
    <s v="否"/>
    <s v="2022-11-09 00:00:00"/>
    <s v="2025-11-09 00:00:00"/>
    <m/>
    <s v="4399971Q222112657477"/>
    <s v="4399971Q22211265747701"/>
    <s v="岳小微-邮储-创业担001号"/>
    <s v="4399971Q222112657477WTFDBH"/>
    <n v="0"/>
    <s v="属于财政补贴创业贷免收担保费"/>
    <s v="自然人保证"/>
    <n v="20"/>
    <n v="40"/>
    <n v="0"/>
    <n v="20"/>
    <n v="20"/>
    <n v="0"/>
    <m/>
    <s v=""/>
    <m/>
    <s v="国担非专项业务"/>
    <m/>
    <s v="国担非专项业务"/>
    <m/>
    <s v="2022-12-24 09:36:53"/>
    <s v="2022-12-30 16:49:12"/>
    <s v="2022-12-20 17:44:45"/>
    <s v="蒋荣"/>
    <m/>
    <s v="省再担合规性审查通过"/>
    <s v="国担合规性审查通过"/>
    <m/>
    <n v="20"/>
    <n v="20"/>
    <n v="1096"/>
    <n v="0"/>
    <n v="0"/>
    <n v="2E-3"/>
    <n v="400"/>
    <n v="400"/>
    <m/>
  </r>
  <r>
    <s v="4305822103100016"/>
    <s v="国担非专项业务"/>
    <s v="新增"/>
    <x v="42"/>
    <m/>
    <s v="湖南省融资再担保有限公司"/>
    <s v="岳阳市怡居花卉苗木有限公司"/>
    <s v="企业"/>
    <s v="统一社会信用代码"/>
    <s v="91430611MA4L7C1C92"/>
    <m/>
    <m/>
    <m/>
    <m/>
    <s v="私人控股"/>
    <s v="否"/>
    <s v="湖南省/岳阳市/岳阳楼区"/>
    <s v="花卉种植"/>
    <s v="农、林、牧、渔业"/>
    <n v="145"/>
    <n v="78"/>
    <n v="4"/>
    <n v="0"/>
    <s v="小型企业"/>
    <s v="小微企业"/>
    <m/>
    <s v="徐庆松"/>
    <s v="居民身份证"/>
    <s v="430602198311046017"/>
    <s v="中国邮政储蓄银行股份有限公司岳阳市分行"/>
    <n v="20"/>
    <s v="流动资金贷款"/>
    <n v="4.6500000000000004"/>
    <s v="人民币"/>
    <s v="否"/>
    <s v="2022-10-31 00:00:00"/>
    <s v="2025-10-31 00:00:00"/>
    <m/>
    <s v="4399971Q222102288507"/>
    <s v="4399971Q22210228850701"/>
    <s v="岳小微-邮储-创业担001号"/>
    <s v="4399971Q222102288507WTFDBH"/>
    <n v="0"/>
    <s v="属于财政补贴创业贷免收担保费"/>
    <s v="自然人保证"/>
    <n v="20"/>
    <n v="40"/>
    <n v="0"/>
    <n v="20"/>
    <n v="20"/>
    <n v="0"/>
    <m/>
    <s v=""/>
    <m/>
    <s v="国担非专项业务"/>
    <m/>
    <s v="国担非专项业务"/>
    <m/>
    <s v="2022-12-24 09:36:53"/>
    <s v="2022-12-30 16:49:12"/>
    <s v="2022-12-20 17:44:45"/>
    <s v="蒋荣"/>
    <m/>
    <s v="省再担合规性审查通过"/>
    <s v="国担合规性审查通过"/>
    <m/>
    <n v="20"/>
    <n v="20"/>
    <n v="1096"/>
    <n v="0"/>
    <n v="0"/>
    <n v="2E-3"/>
    <n v="400"/>
    <n v="400"/>
    <m/>
  </r>
  <r>
    <s v="4305822103100017"/>
    <s v="国担非专项业务"/>
    <s v="新增"/>
    <x v="42"/>
    <m/>
    <s v="湖南省融资再担保有限公司"/>
    <s v="岳阳正心文化创意有限公司"/>
    <s v="企业"/>
    <s v="统一社会信用代码"/>
    <s v="91430602MA4L565N71"/>
    <m/>
    <m/>
    <m/>
    <m/>
    <s v="私人控股"/>
    <s v="否"/>
    <s v="湖南省/岳阳市/岳阳楼区"/>
    <s v="其他广告服务"/>
    <s v="租赁和商务服务业"/>
    <n v="180"/>
    <n v="80"/>
    <n v="6"/>
    <n v="0"/>
    <s v="微型企业"/>
    <s v="小微企业"/>
    <s v="8.4.0"/>
    <s v="邓帷"/>
    <s v="居民身份证"/>
    <s v="430621198912155779"/>
    <s v="中国邮政储蓄银行股份有限公司岳阳市分行"/>
    <n v="20"/>
    <s v="流动资金贷款"/>
    <n v="4.6500000000000004"/>
    <s v="人民币"/>
    <s v="否"/>
    <s v="2022-10-31 00:00:00"/>
    <s v="2025-10-31 00:00:00"/>
    <m/>
    <s v="4399971Q222102276145"/>
    <s v="4399971Q22210227614501"/>
    <s v="岳小微-邮储-创业担001号"/>
    <s v="4399971Q222102276145WTFDBH"/>
    <n v="0"/>
    <s v="属于财政补贴创业贷免收担保费"/>
    <s v="自然人保证"/>
    <n v="20"/>
    <n v="40"/>
    <n v="0"/>
    <n v="20"/>
    <n v="20"/>
    <n v="0"/>
    <m/>
    <s v=""/>
    <m/>
    <s v="国担非专项业务"/>
    <m/>
    <s v="国担非专项业务"/>
    <m/>
    <s v="2022-12-24 09:36:53"/>
    <s v="2022-12-30 16:49:12"/>
    <s v="2022-12-20 17:44:45"/>
    <s v="蒋荣"/>
    <m/>
    <s v="省再担合规性审查通过"/>
    <s v="国担合规性审查通过"/>
    <m/>
    <n v="20"/>
    <n v="20"/>
    <n v="1096"/>
    <n v="0"/>
    <n v="0"/>
    <n v="2E-3"/>
    <n v="400"/>
    <n v="400"/>
    <m/>
  </r>
  <r>
    <s v="4305822103100018"/>
    <s v="国担非专项业务"/>
    <s v="新增"/>
    <x v="42"/>
    <m/>
    <s v="湖南省融资再担保有限公司"/>
    <s v="湖南吉羽影视文化传播有限责任公司"/>
    <s v="企业"/>
    <s v="统一社会信用代码"/>
    <s v="91430602MA4PU9GK0E"/>
    <m/>
    <m/>
    <m/>
    <m/>
    <s v="私人控股"/>
    <s v="否"/>
    <s v="湖南省/岳阳市/岳阳楼区"/>
    <s v="影视节目制作"/>
    <s v="其他未列明行业"/>
    <n v="120"/>
    <n v="68"/>
    <n v="3"/>
    <n v="0"/>
    <s v="微型企业"/>
    <s v="小微企业"/>
    <s v="8.2.5"/>
    <s v="杨康"/>
    <s v="居民身份证"/>
    <s v="430611198707250512"/>
    <s v="中国邮政储蓄银行股份有限公司岳阳市分行"/>
    <n v="20"/>
    <s v="流动资金贷款"/>
    <n v="4.6500000000000004"/>
    <s v="人民币"/>
    <s v="否"/>
    <s v="2022-10-31 00:00:00"/>
    <s v="2025-10-31 00:00:00"/>
    <m/>
    <s v="4399971Q222102300848"/>
    <s v="4399971Q22210230084801"/>
    <s v="岳小微-邮储-创业担001号"/>
    <s v="4399971Q222102300848WTFDBH"/>
    <n v="0"/>
    <s v="属于财政补贴创业贷免收担保费"/>
    <s v="自然人保证"/>
    <n v="20"/>
    <n v="40"/>
    <n v="0"/>
    <n v="20"/>
    <n v="20"/>
    <n v="0"/>
    <m/>
    <s v=""/>
    <m/>
    <s v="国担非专项业务"/>
    <m/>
    <s v="国担非专项业务"/>
    <m/>
    <s v="2022-12-24 09:36:53"/>
    <s v="2022-12-30 16:49:12"/>
    <s v="2022-12-20 17:44:45"/>
    <s v="蒋荣"/>
    <m/>
    <s v="省再担合规性审查通过"/>
    <s v="国担合规性审查通过"/>
    <m/>
    <n v="20"/>
    <n v="20"/>
    <n v="1096"/>
    <n v="0"/>
    <n v="0"/>
    <n v="2E-3"/>
    <n v="400"/>
    <n v="400"/>
    <m/>
  </r>
  <r>
    <s v="4306522120200011"/>
    <s v="国担非专项业务"/>
    <s v="新增"/>
    <x v="29"/>
    <s v=""/>
    <s v="湖南省融资再担保有限公司"/>
    <s v="邵阳县国安工具有限公司"/>
    <s v="企业"/>
    <s v="统一社会信用代码"/>
    <s v="91430523MA4L67A687"/>
    <s v="谢良桂"/>
    <s v="13907393388"/>
    <m/>
    <m/>
    <s v="私人控股"/>
    <s v="否"/>
    <s v="湖南省/邵阳市/邵阳县"/>
    <s v="金属门窗制造"/>
    <s v="工业"/>
    <n v="3701.87"/>
    <n v="3536.27"/>
    <n v="26"/>
    <m/>
    <s v="小型企业"/>
    <s v="小微企业"/>
    <s v="7.1.5"/>
    <s v="谢良桂"/>
    <s v="居民身份证"/>
    <s v="430522196506188833"/>
    <s v="湖南邵阳昭阳农村商业银行"/>
    <n v="200"/>
    <s v="流动资金贷款"/>
    <n v="5.7"/>
    <s v="人民币"/>
    <s v="否"/>
    <s v="2022-12-02 00:00:00"/>
    <s v="2023-11-30 00:00:00"/>
    <m/>
    <s v="17006-2022-00000889"/>
    <s v="2022120218850303000000001"/>
    <s v="1-17006-2022-00000068"/>
    <s v="邵融担保协议字[2022]第079号"/>
    <n v="0.8"/>
    <m/>
    <s v="自然人保证,动产抵押"/>
    <n v="20"/>
    <n v="30"/>
    <n v="0"/>
    <n v="20"/>
    <n v="20"/>
    <n v="10"/>
    <m/>
    <s v="高新企业"/>
    <m/>
    <s v="国担非专项业务"/>
    <s v=""/>
    <s v="国担非专项业务"/>
    <m/>
    <s v="2022-12-24 09:36:53"/>
    <s v="2022-12-30 16:49:12"/>
    <s v="2022-12-20 00:00:00"/>
    <s v="周小江"/>
    <m/>
    <s v="省再担合规性审查通过"/>
    <s v="国担合规性审查通过"/>
    <m/>
    <n v="200"/>
    <n v="200"/>
    <n v="363"/>
    <n v="0"/>
    <n v="0"/>
    <n v="2E-3"/>
    <n v="3978.08"/>
    <n v="3978.08"/>
    <m/>
  </r>
  <r>
    <s v="4306522120210012"/>
    <s v="国担非专项业务"/>
    <s v="新增"/>
    <x v="29"/>
    <m/>
    <s v="湖南省融资再担保有限公司"/>
    <s v="吴春艳"/>
    <s v="农户"/>
    <s v="居民身份证"/>
    <s v="430502197609171021"/>
    <s v="吴春艳"/>
    <s v="15273960283"/>
    <s v="邵阳县诸甲亭乡中山健美幼儿园"/>
    <s v="52430523396329768Q"/>
    <s v="私人控股"/>
    <s v="否"/>
    <s v="湖南省/邵阳市/邵阳县"/>
    <s v="学前教育"/>
    <s v="其他未列明行业"/>
    <n v="130"/>
    <n v="80"/>
    <n v="3"/>
    <m/>
    <s v="其他"/>
    <s v="三农"/>
    <m/>
    <s v="吴春艳"/>
    <s v="居民身份证"/>
    <s v="430502197609171021"/>
    <s v="湖南银行邵阳县支行"/>
    <n v="20"/>
    <s v="个人经营性贷款"/>
    <n v="5.35"/>
    <s v="人民币"/>
    <s v="否"/>
    <s v="2022-12-02 00:00:00"/>
    <s v="2025-10-08 00:00:00"/>
    <m/>
    <s v="华银邵（邵阳支）个贷担字[2022]年第035号"/>
    <s v="8530202212000002"/>
    <s v="华银邵（邵阳支）保字（2022）年第（035）号"/>
    <s v="邵融担保协议字[2022]第060号"/>
    <n v="0"/>
    <s v="1.湘财金【2021】27号文；2.湘政办发【2021】11号文"/>
    <s v="自然人保证"/>
    <n v="20"/>
    <n v="30"/>
    <n v="0"/>
    <n v="20"/>
    <n v="20"/>
    <n v="10"/>
    <m/>
    <s v=""/>
    <s v="1.湘财金【2021】27号文；2.湘政办发【2021】11号文"/>
    <s v="国担非专项业务"/>
    <m/>
    <s v="国担非专项业务"/>
    <m/>
    <s v="2022-12-24 09:36:53"/>
    <s v="2022-12-30 16:49:12"/>
    <s v="2022-12-20 17:00:25"/>
    <s v="周小江"/>
    <m/>
    <s v="省再担合规性审查通过"/>
    <s v="国担合规性审查通过"/>
    <m/>
    <n v="20"/>
    <n v="20"/>
    <n v="1041"/>
    <n v="0"/>
    <n v="0"/>
    <n v="2E-3"/>
    <n v="400"/>
    <n v="400"/>
    <m/>
  </r>
  <r>
    <s v="4306522120210013"/>
    <s v="国担非专项业务"/>
    <s v="新增"/>
    <x v="29"/>
    <m/>
    <s v="湖南省融资再担保有限公司"/>
    <s v="陈小红"/>
    <s v="个体工商户"/>
    <s v="居民身份证"/>
    <s v="430523197301180927"/>
    <s v="陈小红"/>
    <s v="18230697312"/>
    <s v="邵阳县塘渡口镇杨厨土菜馆"/>
    <s v="92430523MA4R18BT3C"/>
    <s v="私人控股"/>
    <s v="否"/>
    <s v="湖南省/邵阳市/邵阳县"/>
    <s v="正餐服务"/>
    <s v="餐饮业"/>
    <n v="49.89"/>
    <n v="50"/>
    <n v="3"/>
    <m/>
    <s v="其他"/>
    <s v="小微企业"/>
    <m/>
    <s v="陈小红"/>
    <s v="居民身份证"/>
    <s v="430523197301180927"/>
    <s v="湖南银行邵阳县支行"/>
    <n v="20"/>
    <s v="个人经营性贷款"/>
    <n v="5.35"/>
    <s v="人民币"/>
    <s v="否"/>
    <s v="2022-12-02 00:00:00"/>
    <s v="2025-11-29 00:00:00"/>
    <m/>
    <s v="华银邵（邵阳支）个贷担字[2022]年第935号"/>
    <s v="8530202212000004"/>
    <s v="华银邵（邵阳支）保字（2022）年第（935）号"/>
    <s v="邵融担保协议字[2022]第076号"/>
    <n v="0"/>
    <s v="1.湘财金【2021】27号文；2.湘政办发【2021】11号文"/>
    <s v="自然人保证"/>
    <n v="20"/>
    <n v="30"/>
    <n v="0"/>
    <n v="20"/>
    <n v="20"/>
    <n v="10"/>
    <m/>
    <s v=""/>
    <s v="1.湘财金【2021】27号文；2.湘政办发【2021】11号文"/>
    <s v="国担非专项业务"/>
    <m/>
    <s v="国担非专项业务"/>
    <m/>
    <s v="2022-12-24 09:36:53"/>
    <s v="2022-12-30 16:49:12"/>
    <s v="2022-12-20 17:00:25"/>
    <s v="周小江"/>
    <m/>
    <s v="省再担合规性审查通过"/>
    <s v="国担合规性审查通过"/>
    <m/>
    <n v="20"/>
    <n v="20"/>
    <n v="1093"/>
    <n v="0"/>
    <n v="0"/>
    <n v="2E-3"/>
    <n v="400"/>
    <n v="400"/>
    <m/>
  </r>
  <r>
    <s v="4306522120210014"/>
    <s v="国担非专项业务"/>
    <s v="新增"/>
    <x v="29"/>
    <m/>
    <s v="湖南省融资再担保有限公司"/>
    <s v="王叶辉"/>
    <s v="小微企业主"/>
    <s v="居民身份证"/>
    <s v="430523198702221114"/>
    <s v="王叶辉"/>
    <s v="13378991316"/>
    <s v="邵阳佳盛科技有限公司"/>
    <s v="91430523MABR8RD871"/>
    <s v="私人控股"/>
    <s v="否"/>
    <s v="湖南省/邵阳市/邵阳县"/>
    <s v="计算机、软件及辅助设备批发"/>
    <s v="批发业"/>
    <n v="64"/>
    <n v="100"/>
    <n v="6"/>
    <m/>
    <s v="微型企业"/>
    <s v="小微企业"/>
    <m/>
    <s v="王叶辉"/>
    <s v="居民身份证"/>
    <s v="430523198702221114"/>
    <s v="湖南银行邵阳县支行"/>
    <n v="20"/>
    <s v="个人经营性贷款"/>
    <n v="5.35"/>
    <s v="人民币"/>
    <s v="否"/>
    <s v="2022-12-02 00:00:00"/>
    <s v="2025-11-29 00:00:00"/>
    <m/>
    <s v="华银邵（邵阳支）个贷担字[2022]年第936号"/>
    <s v="8530202212000003"/>
    <s v="华银邵（邵阳支）保字（2022）年第（936）号"/>
    <s v="邵融担保协议字[2022]第078号"/>
    <n v="0"/>
    <s v="1.湘财金【2021】27号文；2.湘政办发【2021】11号文"/>
    <s v="自然人保证"/>
    <n v="20"/>
    <n v="30"/>
    <n v="0"/>
    <n v="20"/>
    <n v="20"/>
    <n v="10"/>
    <m/>
    <s v=""/>
    <s v="1.湘财金【2021】27号文；2.湘政办发【2021】11号文"/>
    <s v="国担非专项业务"/>
    <m/>
    <s v="国担非专项业务"/>
    <m/>
    <s v="2022-12-24 09:36:53"/>
    <s v="2022-12-30 16:49:12"/>
    <s v="2022-12-20 17:00:25"/>
    <s v="周小江"/>
    <m/>
    <s v="省再担合规性审查通过"/>
    <s v="国担合规性审查通过"/>
    <m/>
    <n v="20"/>
    <n v="20"/>
    <n v="1093"/>
    <n v="0"/>
    <n v="0"/>
    <n v="2E-3"/>
    <n v="400"/>
    <n v="400"/>
    <m/>
  </r>
  <r>
    <s v="4306522120110003"/>
    <s v="国担非专项业务"/>
    <s v="新增"/>
    <x v="29"/>
    <m/>
    <s v="湖南省融资再担保有限公司"/>
    <s v="邵阳县塘渡口镇莉俊种业经营部"/>
    <s v="个体工商户"/>
    <s v="统一社会信用代码"/>
    <s v="92430523MA4L8R8YX4"/>
    <s v="银莉俊"/>
    <s v="15115914650"/>
    <m/>
    <m/>
    <s v="私人控股"/>
    <s v="是"/>
    <s v="湖南省/邵阳市/邵阳县"/>
    <s v="其他未列明零售业"/>
    <s v="零售业"/>
    <n v="70.400000000000006"/>
    <n v="150"/>
    <n v="4"/>
    <m/>
    <s v="其他"/>
    <s v="小微企业"/>
    <m/>
    <s v="银莉俊"/>
    <s v="居民身份证"/>
    <s v="43052319830608009X"/>
    <s v="湖南银行邵阳县支行"/>
    <n v="30"/>
    <s v="流动资金贷款"/>
    <n v="6.36"/>
    <s v="人民币"/>
    <s v="否"/>
    <s v="2022-12-01 00:00:00"/>
    <s v="2023-11-29 00:00:00"/>
    <m/>
    <s v="华银邵（邵阳支）流资贷字（2022）年第（037）号"/>
    <s v="8530202212000001"/>
    <s v="华银邵（邵阳支）保字（2022）年第（037）号"/>
    <s v="邵融担保协议字[2022]第077号"/>
    <n v="0"/>
    <s v="1.湘财金【2021】27号文；2.湘政办发【2021】11号文"/>
    <s v="自然人保证"/>
    <n v="20"/>
    <n v="30"/>
    <n v="0"/>
    <n v="20"/>
    <n v="20"/>
    <n v="10"/>
    <m/>
    <s v=""/>
    <s v="1.湘财金【2021】27号文；2.湘政办发【2021】11号文"/>
    <s v="国担非专项业务"/>
    <m/>
    <s v="国担非专项业务"/>
    <m/>
    <s v="2022-12-24 09:36:53"/>
    <s v="2022-12-30 16:49:12"/>
    <s v="2022-12-20 17:00:25"/>
    <s v="周小江"/>
    <m/>
    <s v="省再担合规性审查通过"/>
    <s v="国担合规性审查通过"/>
    <m/>
    <n v="30"/>
    <n v="30"/>
    <n v="363"/>
    <n v="0"/>
    <n v="0"/>
    <n v="2E-3"/>
    <n v="596.71"/>
    <n v="596.71"/>
    <m/>
  </r>
  <r>
    <s v="4306522120600005"/>
    <s v="国担非专项业务"/>
    <s v="新增"/>
    <x v="29"/>
    <s v=""/>
    <s v="湖南省融资再担保有限公司"/>
    <s v="邵阳县嘉丰幼儿园有限公司"/>
    <s v="企业"/>
    <s v="统一社会信用代码"/>
    <s v="91430523MA4Q8U0K73"/>
    <s v="彭娟"/>
    <s v="13786937526"/>
    <m/>
    <m/>
    <s v="私人控股"/>
    <s v="是"/>
    <s v="湖南省/邵阳市/邵阳县"/>
    <s v="学前教育"/>
    <s v="其他未列明行业"/>
    <n v="1116.17"/>
    <n v="368.2"/>
    <n v="34"/>
    <m/>
    <s v="小型企业"/>
    <s v="小微企业"/>
    <s v=""/>
    <s v="彭娟"/>
    <s v="居民身份证"/>
    <s v="432902197811140345"/>
    <s v="湖南邵阳昭阳农村商业银行"/>
    <n v="60"/>
    <s v="流动资金贷款"/>
    <n v="6"/>
    <s v="人民币"/>
    <s v="否"/>
    <s v="2022-12-06 00:00:00"/>
    <s v="2023-12-06 00:00:00"/>
    <m/>
    <s v="-17000-2022-00001326"/>
    <s v="2022120618850301000000001"/>
    <s v="1-17000-2022-00000137"/>
    <s v="邵融担保协议字[2022]第081号"/>
    <n v="1"/>
    <m/>
    <s v="自然人保证,权利质押"/>
    <n v="20"/>
    <n v="30"/>
    <n v="0"/>
    <n v="20"/>
    <n v="20"/>
    <n v="10"/>
    <m/>
    <s v=""/>
    <m/>
    <s v="国担非专项业务"/>
    <s v=""/>
    <s v="国担非专项业务"/>
    <m/>
    <s v="2022-12-24 09:36:53"/>
    <s v="2022-12-30 16:49:12"/>
    <s v="2022-12-20 00:00:00"/>
    <s v="周小江"/>
    <m/>
    <s v="省再担合规性审查通过"/>
    <s v="国担合规性审查通过"/>
    <m/>
    <n v="60"/>
    <n v="60"/>
    <n v="365"/>
    <n v="0"/>
    <n v="0"/>
    <n v="2E-3"/>
    <n v="1200"/>
    <n v="1200"/>
    <m/>
  </r>
  <r>
    <s v="4306522120700005"/>
    <s v="国担非专项业务"/>
    <s v="新增"/>
    <x v="29"/>
    <s v=""/>
    <s v="湖南省融资再担保有限公司"/>
    <s v="湖南一肯照明有限公司"/>
    <s v="企业"/>
    <s v="统一社会信用代码"/>
    <s v="91430523338467214W"/>
    <s v="罗云文"/>
    <s v="13873994666"/>
    <m/>
    <m/>
    <s v="私人控股"/>
    <s v="否"/>
    <s v="湖南省/邵阳市/邵阳县"/>
    <s v="照明灯具制造"/>
    <s v="工业"/>
    <n v="6835.17"/>
    <n v="4024.87"/>
    <n v="38"/>
    <m/>
    <s v="小型企业"/>
    <s v="小微企业"/>
    <s v="7.1.3"/>
    <s v="罗云文"/>
    <s v="居民身份证"/>
    <s v="430523197709020038"/>
    <s v="湖南邵阳昭阳农村商业银行"/>
    <n v="490"/>
    <s v="流动资金贷款"/>
    <n v="5.7"/>
    <s v="人民币"/>
    <s v="否"/>
    <s v="2022-12-07 00:00:00"/>
    <s v="2023-12-06 00:00:00"/>
    <m/>
    <s v="-17000-2022-00001325"/>
    <s v="2022120718850301000000001"/>
    <s v="1-17000-2022-00000134"/>
    <s v="邵融担保协议字[2022]第080号"/>
    <n v="0.8"/>
    <m/>
    <s v="自然人保证,不动产抵押"/>
    <n v="20"/>
    <n v="30"/>
    <n v="0"/>
    <n v="20"/>
    <n v="20"/>
    <n v="10"/>
    <m/>
    <s v="高新企业"/>
    <m/>
    <s v="国担非专项业务"/>
    <s v=""/>
    <s v="国担非专项业务"/>
    <m/>
    <s v="2022-12-24 09:36:53"/>
    <s v="2022-12-30 16:49:12"/>
    <s v="2022-12-20 00:00:00"/>
    <s v="周小江"/>
    <m/>
    <s v="省再担合规性审查通过"/>
    <s v="国担合规性审查通过"/>
    <m/>
    <n v="490"/>
    <n v="490"/>
    <n v="364"/>
    <n v="0"/>
    <n v="0"/>
    <n v="2E-3"/>
    <n v="9773.15"/>
    <n v="9773.15"/>
    <m/>
  </r>
  <r>
    <s v="4306522120800005"/>
    <s v="国担非专项业务"/>
    <s v="新增"/>
    <x v="29"/>
    <s v=""/>
    <s v="湖南省融资再担保有限公司"/>
    <s v="邵阳县家和门窗有限公司"/>
    <s v="企业"/>
    <s v="统一社会信用代码"/>
    <s v="914305230904502239"/>
    <s v="杨俊东"/>
    <s v="15180908888"/>
    <m/>
    <m/>
    <s v="私人控股"/>
    <s v="否"/>
    <s v="湖南省/邵阳市/邵阳县"/>
    <s v="金属门窗制造"/>
    <s v="工业"/>
    <n v="3684.47"/>
    <n v="1520.57"/>
    <n v="20"/>
    <m/>
    <s v="小型企业"/>
    <s v="小微企业"/>
    <s v="7.1.5"/>
    <s v="杨俊东"/>
    <s v="居民身份证"/>
    <s v="430523197804142113"/>
    <s v="湖南邵阳昭阳农村商业银行"/>
    <n v="350"/>
    <s v="流动资金贷款"/>
    <n v="6.2"/>
    <s v="人民币"/>
    <s v="否"/>
    <s v="2022-12-08 00:00:00"/>
    <s v="2023-12-08 00:00:00"/>
    <m/>
    <s v="-17003-2022-00000728"/>
    <s v="2022120818850302100000001"/>
    <s v="1-17003-2022-00000037"/>
    <s v="邵融担保协议字[2021]第002号"/>
    <n v="0.8"/>
    <m/>
    <s v="自然人保证,不动产抵押"/>
    <n v="20"/>
    <n v="30"/>
    <n v="0"/>
    <n v="20"/>
    <n v="20"/>
    <n v="10"/>
    <m/>
    <s v="高新企业"/>
    <m/>
    <s v="国担非专项业务"/>
    <s v=""/>
    <s v="国担非专项业务"/>
    <m/>
    <s v="2022-12-24 09:36:53"/>
    <s v="2022-12-30 16:49:12"/>
    <s v="2022-12-20 00:00:00"/>
    <s v="周小江"/>
    <m/>
    <s v="省再担合规性审查通过"/>
    <s v="国担合规性审查通过"/>
    <m/>
    <n v="350"/>
    <n v="350"/>
    <n v="365"/>
    <n v="0"/>
    <n v="0"/>
    <n v="2E-3"/>
    <n v="7000"/>
    <n v="7000"/>
    <m/>
  </r>
  <r>
    <s v="4306522120900005"/>
    <s v="国担非专项业务"/>
    <s v="新增"/>
    <x v="29"/>
    <s v=""/>
    <s v="湖南省融资再担保有限公司"/>
    <s v="湖南省东方油茶鲜果加工与贸易物流服务有限公司"/>
    <s v="企业"/>
    <s v="统一社会信用代码"/>
    <s v="91430100MA7BNGELXN"/>
    <s v="李菊"/>
    <s v="13007391600"/>
    <m/>
    <m/>
    <s v="私人控股"/>
    <s v="是"/>
    <s v="湖南省/邵阳市/邵阳县"/>
    <s v="食用植物油加工"/>
    <s v="工业"/>
    <n v="412.18"/>
    <n v="204.73"/>
    <n v="5"/>
    <m/>
    <s v="微型企业"/>
    <s v="小微企业"/>
    <s v=""/>
    <s v="李菊"/>
    <s v="居民身份证"/>
    <s v="430503197601230521"/>
    <s v="湖南邵阳昭阳农村商业银行"/>
    <n v="480"/>
    <s v="流动资金贷款"/>
    <n v="5.7"/>
    <s v="人民币"/>
    <s v="否"/>
    <s v="2022-12-09 00:00:00"/>
    <s v="2023-12-09 00:00:00"/>
    <m/>
    <s v="17006-2022-00000112"/>
    <s v="2022120918850303000000005"/>
    <s v="1-17006-2022-00000070"/>
    <s v="邵融担保协议字[2022]第084号"/>
    <n v="0.8"/>
    <m/>
    <s v="自然人保证,不动产抵押"/>
    <n v="20"/>
    <n v="30"/>
    <n v="0"/>
    <n v="20"/>
    <n v="20"/>
    <n v="10"/>
    <m/>
    <s v=""/>
    <m/>
    <s v="国担非专项业务"/>
    <s v=""/>
    <s v="国担非专项业务"/>
    <m/>
    <s v="2022-12-24 09:36:53"/>
    <s v="2022-12-30 16:49:12"/>
    <s v="2022-12-20 00:00:00"/>
    <s v="周小江"/>
    <m/>
    <s v="省再担合规性审查通过"/>
    <s v="国担合规性审查通过"/>
    <m/>
    <n v="480"/>
    <n v="480"/>
    <n v="365"/>
    <n v="0"/>
    <n v="0"/>
    <n v="2E-3"/>
    <n v="9600"/>
    <n v="9600"/>
    <m/>
  </r>
  <r>
    <s v="4306522121410006"/>
    <s v="国担非专项业务"/>
    <s v="新增"/>
    <x v="29"/>
    <m/>
    <s v="湖南省融资再担保有限公司"/>
    <s v="杨遵券"/>
    <s v="小微企业主"/>
    <s v="居民身份证"/>
    <s v="430523198309295416"/>
    <s v="杨遵券"/>
    <s v="15973278966"/>
    <s v="邵阳县泓扬家装工程有限公司"/>
    <s v="914305235743408218"/>
    <s v="私人控股"/>
    <s v="否"/>
    <s v="湖南省/邵阳市/邵阳县"/>
    <s v="住宅装饰和装修"/>
    <s v="建筑业"/>
    <n v="170"/>
    <n v="300"/>
    <n v="11"/>
    <m/>
    <s v="微型企业"/>
    <s v="小微企业"/>
    <m/>
    <s v="杨遵券"/>
    <s v="居民身份证"/>
    <s v="430523198309295416"/>
    <s v="湖南银行邵阳县支行"/>
    <n v="20"/>
    <s v="个人经营性贷款"/>
    <n v="5.35"/>
    <s v="人民币"/>
    <s v="否"/>
    <s v="2022-12-14 00:00:00"/>
    <s v="2025-12-13 00:00:00"/>
    <m/>
    <s v="湘银邵（邵阳支）个贷担字[2022]年第039号"/>
    <s v="8530202212000011"/>
    <s v="湘银邵（邵阳支）保字（2022）年第（039）号"/>
    <s v="邵融担保协议字[2022]第075号"/>
    <n v="0"/>
    <s v="1.湘财金【2021】27号文；2.湘政办发【2021】11号文"/>
    <s v="自然人保证"/>
    <n v="20"/>
    <n v="30"/>
    <n v="0"/>
    <n v="20"/>
    <n v="20"/>
    <n v="10"/>
    <m/>
    <s v=""/>
    <s v="1.湘财金【2021】27号文；2.湘政办发【2021】11号文"/>
    <s v="国担非专项业务"/>
    <m/>
    <s v="国担非专项业务"/>
    <m/>
    <s v="2022-12-24 09:36:53"/>
    <s v="2022-12-30 16:48:46"/>
    <s v="2022-12-20 17:00:25"/>
    <s v="周小江"/>
    <m/>
    <s v="省再担合规性审查通过"/>
    <s v="国担合规性审查通过"/>
    <m/>
    <n v="20"/>
    <n v="20"/>
    <n v="1095"/>
    <n v="0"/>
    <n v="0"/>
    <n v="2E-3"/>
    <n v="400"/>
    <n v="400"/>
    <m/>
  </r>
  <r>
    <s v="4302722112100001"/>
    <s v="国担非专项业务"/>
    <s v="新增"/>
    <x v="1"/>
    <s v=""/>
    <s v="湖南省融资再担保有限公司"/>
    <s v="湖南嘉品嘉味生物科技有限公司"/>
    <s v="企业"/>
    <s v="统一社会信用代码"/>
    <s v="91430781098044510N"/>
    <s v="龚林"/>
    <s v="13786659859"/>
    <m/>
    <m/>
    <s v="私人控股"/>
    <s v="否"/>
    <s v="湖南省/常德市/津市市"/>
    <s v="其他未列明食品制造"/>
    <s v="工业"/>
    <n v="10166.85"/>
    <n v="4267.76"/>
    <n v="159"/>
    <m/>
    <s v="小型企业"/>
    <s v="小微企业"/>
    <s v=""/>
    <s v="龚林"/>
    <s v="居民身份证"/>
    <s v="43072319871117201X"/>
    <s v="中国邮政储蓄银行津市市支行"/>
    <n v="300"/>
    <s v="流动资金贷款"/>
    <n v="4.5999999999999996"/>
    <s v="人民币"/>
    <s v="否"/>
    <s v="2022-11-21 00:00:00"/>
    <s v="2023-11-20 00:00:00"/>
    <m/>
    <s v="0343010784221121986612"/>
    <m/>
    <s v="0743010784221121986792"/>
    <s v="德诚保（2022）143号"/>
    <n v="1"/>
    <m/>
    <s v="自然人保证,企业保证,不动产抵押"/>
    <n v="20"/>
    <n v="40"/>
    <n v="0"/>
    <n v="20"/>
    <n v="20"/>
    <n v="0"/>
    <m/>
    <s v=""/>
    <m/>
    <s v="国担非专项业务"/>
    <s v=""/>
    <s v="国担非专项业务"/>
    <m/>
    <s v="2022-12-27 09:26:12"/>
    <s v="2022-12-30 16:49:43"/>
    <s v="2022-12-20 00:00:00"/>
    <s v="宁小耘"/>
    <m/>
    <s v="省再担合规性审查通过"/>
    <s v="国担合规性审查通过"/>
    <m/>
    <n v="300"/>
    <n v="300"/>
    <n v="364"/>
    <n v="0"/>
    <n v="0"/>
    <n v="2E-3"/>
    <n v="5983.56"/>
    <n v="5983.56"/>
    <m/>
  </r>
  <r>
    <s v="4305822112400010"/>
    <s v="国担非专项业务"/>
    <s v="新增"/>
    <x v="42"/>
    <m/>
    <s v="湖南省融资再担保有限公司"/>
    <s v="湖南捷美软包装有限公司"/>
    <s v="企业"/>
    <s v="统一社会信用代码"/>
    <s v="91430623MA7F88QG59"/>
    <m/>
    <m/>
    <m/>
    <m/>
    <s v="私人控股"/>
    <s v="是"/>
    <s v="湖南省/岳阳市/华容县"/>
    <s v="包装装潢及其他印刷"/>
    <s v="工业"/>
    <n v="2999"/>
    <n v="523"/>
    <n v="100"/>
    <n v="46"/>
    <s v="小型企业"/>
    <s v="小微企业"/>
    <m/>
    <s v="张强国"/>
    <s v="居民身份证"/>
    <s v="431222198210151517"/>
    <s v="湖南华容农村商业银行股份有限公司"/>
    <n v="500"/>
    <s v="流动资金贷款"/>
    <n v="4.6500000000000004"/>
    <s v="人民币"/>
    <s v="否"/>
    <s v="2022-11-24 00:00:00"/>
    <s v="2023-11-23 00:00:00"/>
    <m/>
    <s v="-22500-2022-00001047"/>
    <s v="2022112418860600000000006"/>
    <s v="岳小微-华容农商【2022】园区基金第001号"/>
    <s v="-22500-2022-00000888WTDBCNH"/>
    <n v="0.5"/>
    <m/>
    <s v="企业保证,自然人保证"/>
    <n v="20"/>
    <n v="40"/>
    <n v="0"/>
    <n v="20"/>
    <n v="20"/>
    <n v="0"/>
    <m/>
    <s v=""/>
    <m/>
    <s v="国担非专项业务"/>
    <m/>
    <s v="国担非专项业务"/>
    <m/>
    <s v="2022-12-24 09:36:53"/>
    <s v="2022-12-30 16:49:12"/>
    <s v="2022-12-20 17:44:44"/>
    <s v="蒋荣"/>
    <m/>
    <s v="省再担合规性审查通过"/>
    <s v="国担合规性审查通过"/>
    <m/>
    <n v="500"/>
    <n v="500"/>
    <n v="364"/>
    <n v="0"/>
    <n v="0"/>
    <n v="2E-3"/>
    <n v="9972.6"/>
    <n v="9972.6"/>
    <m/>
  </r>
  <r>
    <s v="4305822112400011"/>
    <s v="国担非专项业务"/>
    <s v="新增"/>
    <x v="42"/>
    <m/>
    <s v="湖南省融资再担保有限公司"/>
    <s v="湖南九丰农业发展有限公司"/>
    <s v="企业"/>
    <s v="统一社会信用代码"/>
    <s v="91430682593277207F"/>
    <m/>
    <m/>
    <m/>
    <m/>
    <s v="私人控股"/>
    <s v="否"/>
    <s v="湖南省/岳阳市/临湘市"/>
    <s v="坚果种植"/>
    <s v="农、林、牧、渔业"/>
    <n v="10020.52"/>
    <n v="1095.83"/>
    <n v="26"/>
    <n v="41.14"/>
    <s v="中型企业"/>
    <s v="三农"/>
    <m/>
    <s v="刘曙"/>
    <s v="居民身份证"/>
    <s v="430602198007184511"/>
    <s v="湖南临湘农村商业银行股份有限公司"/>
    <n v="400"/>
    <s v="流动资金贷款"/>
    <n v="4.45"/>
    <s v="人民币"/>
    <s v="否"/>
    <s v="2022-11-24 00:00:00"/>
    <s v="2023-11-10 00:00:00"/>
    <m/>
    <s v="-24024-2022-00000509"/>
    <s v="2022112418860915000000002"/>
    <s v="岳小微-临湘农商【2022】小微基金第001号"/>
    <s v="（-24024-2022-00000509）WTDBCNH"/>
    <n v="0.5"/>
    <m/>
    <s v="自然人保证"/>
    <n v="30"/>
    <n v="30"/>
    <n v="0"/>
    <n v="20"/>
    <n v="20"/>
    <n v="0"/>
    <m/>
    <s v=""/>
    <m/>
    <s v="国担非专项业务"/>
    <m/>
    <s v="国担非专项业务"/>
    <m/>
    <s v="2022-12-24 09:36:53"/>
    <s v="2022-12-30 16:49:12"/>
    <s v="2022-12-20 17:44:44"/>
    <s v="蒋荣"/>
    <m/>
    <s v="省再担合规性审查通过"/>
    <s v="国担合规性审查通过"/>
    <m/>
    <n v="400"/>
    <n v="400"/>
    <n v="351"/>
    <n v="0"/>
    <n v="0"/>
    <n v="2E-3"/>
    <n v="7693.15"/>
    <n v="7693.15"/>
    <m/>
  </r>
  <r>
    <s v="4305822111000021"/>
    <s v="国担非专项业务"/>
    <s v="新增"/>
    <x v="42"/>
    <m/>
    <s v="湖南省融资再担保有限公司"/>
    <s v="湖南省黄老倌农业开发有限公司"/>
    <s v="企业"/>
    <s v="统一社会信用代码"/>
    <s v="91430623MA4M7CC52J"/>
    <m/>
    <m/>
    <m/>
    <m/>
    <s v="私人控股"/>
    <s v="否"/>
    <s v="湖南省/岳阳市/华容县"/>
    <s v="蔬菜加工"/>
    <s v="工业"/>
    <n v="1521.23"/>
    <n v="1584.26"/>
    <n v="43"/>
    <n v="0"/>
    <s v="小型企业"/>
    <s v="小微企业"/>
    <m/>
    <s v="黄博"/>
    <s v="居民身份证"/>
    <s v="42220119880225041x"/>
    <s v="湖南银行股份有限公司岳阳分行"/>
    <n v="100"/>
    <s v="流动资金贷款"/>
    <n v="4.1500000000000004"/>
    <s v="人民币"/>
    <s v="否"/>
    <s v="2022-11-10 00:00:00"/>
    <s v="2023-10-19 00:00:00"/>
    <m/>
    <s v="华银岳华容支流资贷字2022年第062号"/>
    <m/>
    <s v="岳小微-华湘行【2022】小微基金第001号"/>
    <s v="华银岳华容支流资贷字2022年第062号WTDBCNH"/>
    <n v="0.5"/>
    <m/>
    <s v="自然人保证"/>
    <n v="30"/>
    <n v="30"/>
    <n v="0"/>
    <n v="20"/>
    <n v="20"/>
    <n v="0"/>
    <m/>
    <s v=""/>
    <m/>
    <s v="国担非专项业务"/>
    <m/>
    <s v="国担非专项业务"/>
    <m/>
    <s v="2022-12-24 09:36:53"/>
    <s v="2022-12-30 16:49:12"/>
    <s v="2022-12-20 17:44:45"/>
    <s v="蒋荣"/>
    <m/>
    <s v="省再担合规性审查通过"/>
    <s v="国担合规性审查通过"/>
    <m/>
    <n v="100"/>
    <n v="100"/>
    <n v="343"/>
    <n v="0"/>
    <n v="0"/>
    <n v="2E-3"/>
    <n v="1879.45"/>
    <n v="1879.45"/>
    <m/>
  </r>
  <r>
    <s v="4305822112300019"/>
    <s v="国担非专项业务"/>
    <s v="新增"/>
    <x v="42"/>
    <m/>
    <s v="湖南省融资再担保有限公司"/>
    <s v="临湘市黄盖镇博特利种猪场"/>
    <s v="企业"/>
    <s v="统一社会信用代码"/>
    <s v="91430682689540583Q"/>
    <m/>
    <m/>
    <m/>
    <m/>
    <s v="私人控股"/>
    <s v="否"/>
    <s v="湖南省/岳阳市/临湘市"/>
    <s v="猪的饲养"/>
    <s v="农、林、牧、渔业"/>
    <n v="2488.12"/>
    <n v="2627.65"/>
    <n v="30"/>
    <n v="3"/>
    <s v="中型企业"/>
    <s v="三农"/>
    <m/>
    <s v="郭卫明"/>
    <s v="居民身份证"/>
    <s v="421125197611160315"/>
    <s v="湖南临湘农村商业银行股份有限公司"/>
    <n v="400"/>
    <s v="流动资金贷款"/>
    <n v="4.45"/>
    <s v="人民币"/>
    <s v="否"/>
    <s v="2022-11-23 00:00:00"/>
    <s v="2023-11-10 00:00:00"/>
    <m/>
    <s v="-24011-2022-00000377"/>
    <s v="2022112318860904000000001"/>
    <s v="岳小微-临湘农商【2022】小微基金第001号"/>
    <s v="（-24011-2022-00000377）WTDBCNH"/>
    <n v="0.5"/>
    <m/>
    <s v="自然人保证"/>
    <n v="30"/>
    <n v="30"/>
    <n v="0"/>
    <n v="20"/>
    <n v="20"/>
    <n v="0"/>
    <m/>
    <s v=""/>
    <m/>
    <s v="国担非专项业务"/>
    <m/>
    <s v="国担非专项业务"/>
    <m/>
    <s v="2022-12-24 09:36:53"/>
    <s v="2022-12-30 16:49:12"/>
    <s v="2022-12-20 17:44:45"/>
    <s v="蒋荣"/>
    <m/>
    <s v="省再担合规性审查通过"/>
    <s v="国担合规性审查通过"/>
    <m/>
    <n v="400"/>
    <n v="400"/>
    <n v="352"/>
    <n v="0"/>
    <n v="0"/>
    <n v="2E-3"/>
    <n v="7715.07"/>
    <n v="7715.07"/>
    <m/>
  </r>
  <r>
    <s v="4305822110300008"/>
    <s v="国担非专项业务"/>
    <s v="新增"/>
    <x v="42"/>
    <m/>
    <s v="湖南省融资再担保有限公司"/>
    <s v="岳阳市海天食品有限公司"/>
    <s v="企业"/>
    <s v="统一社会信用代码"/>
    <s v="91430600MABX32KA8G"/>
    <m/>
    <m/>
    <m/>
    <m/>
    <s v="私人控股"/>
    <s v="否"/>
    <s v="湖南省/岳阳市/经开区"/>
    <s v="其他方便食品制造"/>
    <s v="工业"/>
    <n v="302"/>
    <n v="1200"/>
    <n v="50"/>
    <n v="3"/>
    <s v="小型企业"/>
    <s v="小微企业"/>
    <m/>
    <s v="周欣荣"/>
    <s v="居民身份证"/>
    <s v="430626197307101913"/>
    <s v="湖南岳阳巴陵农村商业银行西塘支行"/>
    <n v="150"/>
    <s v="流动资金贷款"/>
    <n v="4.45"/>
    <s v="人民币"/>
    <s v="否"/>
    <s v="2022-11-03 00:00:00"/>
    <s v="2023-11-03 00:00:00"/>
    <m/>
    <s v="21520-2022-00000467"/>
    <s v="20221104188604100000000032022110418860410000000002/2022110418860410000000001/2022111418860410000000001"/>
    <s v="岳小微-巴陵农商【2022】园区基金第001号"/>
    <s v="-21520-2022-00000467WTDBCNH"/>
    <n v="0.5"/>
    <m/>
    <s v="自然人保证"/>
    <n v="20"/>
    <n v="40"/>
    <n v="0"/>
    <n v="20"/>
    <n v="20"/>
    <n v="0"/>
    <m/>
    <s v=""/>
    <m/>
    <s v="国担非专项业务"/>
    <m/>
    <s v="国担非专项业务"/>
    <m/>
    <s v="2022-12-24 09:36:53"/>
    <s v="2022-12-30 16:49:12"/>
    <s v="2022-12-20 17:44:45"/>
    <s v="蒋荣"/>
    <m/>
    <s v="省再担合规性审查通过"/>
    <s v="国担合规性审查通过"/>
    <m/>
    <n v="150"/>
    <n v="150"/>
    <n v="365"/>
    <n v="0"/>
    <n v="0"/>
    <n v="2E-3"/>
    <n v="3000"/>
    <n v="3000"/>
    <m/>
  </r>
  <r>
    <s v="4305822110400009"/>
    <s v="国担非专项业务"/>
    <s v="新增"/>
    <x v="42"/>
    <m/>
    <s v="湖南省融资再担保有限公司"/>
    <s v="岳阳中和幕墙装饰有限公司"/>
    <s v="企业"/>
    <s v="统一社会信用代码"/>
    <s v="914306006663190692"/>
    <m/>
    <m/>
    <m/>
    <m/>
    <s v="私人控股"/>
    <s v="是"/>
    <s v="湖南省/岳阳市/岳阳市屈原管理区"/>
    <s v="建筑幕墙装饰和装修"/>
    <s v="建筑业"/>
    <n v="3418"/>
    <n v="6774"/>
    <n v="50"/>
    <n v="116.82"/>
    <s v="小型企业"/>
    <s v="小微企业"/>
    <m/>
    <s v="莫罗丹"/>
    <s v="居民身份证"/>
    <s v="430602195605011115"/>
    <s v="湖南汨罗农村商业银行股份有限公司"/>
    <n v="300"/>
    <s v="流动资金贷款"/>
    <n v="4.45"/>
    <s v="人民币"/>
    <s v="否"/>
    <s v="2022-11-04 00:00:00"/>
    <s v="2023-11-02 00:00:00"/>
    <m/>
    <s v="-23538-2022-00001242"/>
    <s v="2022110818860815000000001"/>
    <s v="岳小微-汨罗农商【2022】小微基金第001号"/>
    <s v="-23538-2022-00001242WTDBCNH"/>
    <n v="0.5"/>
    <m/>
    <s v="自然人保证"/>
    <n v="30"/>
    <n v="30"/>
    <n v="0"/>
    <n v="20"/>
    <n v="20"/>
    <n v="0"/>
    <m/>
    <s v=""/>
    <m/>
    <s v="国担非专项业务"/>
    <m/>
    <s v="国担非专项业务"/>
    <m/>
    <s v="2022-12-24 09:36:53"/>
    <s v="2022-12-30 16:49:12"/>
    <s v="2022-12-20 17:44:45"/>
    <s v="蒋荣"/>
    <m/>
    <s v="省再担合规性审查通过"/>
    <s v="国担合规性审查通过"/>
    <m/>
    <n v="300"/>
    <n v="300"/>
    <n v="363"/>
    <n v="0"/>
    <n v="0"/>
    <n v="2E-3"/>
    <n v="5967.12"/>
    <n v="5967.12"/>
    <m/>
  </r>
  <r>
    <s v="4305822111600022"/>
    <s v="国担非专项业务"/>
    <s v="新增"/>
    <x v="42"/>
    <m/>
    <s v="湖南省融资再担保有限公司"/>
    <s v="岳阳时瑞来饲料有限公司"/>
    <s v="企业"/>
    <s v="统一社会信用代码"/>
    <s v="91430600682805702H"/>
    <m/>
    <m/>
    <m/>
    <m/>
    <s v="私人控股"/>
    <s v="是"/>
    <s v="湖南省/岳阳市/岳阳市屈原管理区"/>
    <s v="其他饲料加工"/>
    <s v="工业"/>
    <n v="2150"/>
    <n v="7224"/>
    <n v="64"/>
    <n v="1.8859999999999999"/>
    <s v="小型企业"/>
    <s v="小微企业"/>
    <s v="4.3.4"/>
    <s v="钟建军"/>
    <s v="居民身份证"/>
    <s v="430681196305299356"/>
    <s v="湖南汨罗农村商业银行股份有限公司"/>
    <n v="200"/>
    <s v="流动资金贷款"/>
    <n v="4.45"/>
    <s v="人民币"/>
    <s v="否"/>
    <s v="2022-11-16 00:00:00"/>
    <s v="2023-11-11 00:00:00"/>
    <m/>
    <s v="-23538-2022-00001277"/>
    <s v="2022111718860815000000001"/>
    <s v="岳小微-汨罗农商【2022】小微基金第001号"/>
    <s v="-23538-2022-00001277WTDBCNH"/>
    <n v="0.5"/>
    <m/>
    <s v="自然人保证"/>
    <n v="30"/>
    <n v="30"/>
    <n v="0"/>
    <n v="20"/>
    <n v="20"/>
    <n v="0"/>
    <m/>
    <s v="高新企业"/>
    <m/>
    <s v="国担非专项业务"/>
    <m/>
    <s v="国担非专项业务"/>
    <m/>
    <s v="2022-12-24 09:36:53"/>
    <s v="2022-12-30 16:49:12"/>
    <s v="2022-12-20 17:44:45"/>
    <s v="蒋荣"/>
    <m/>
    <s v="省再担合规性审查通过"/>
    <s v="国担合规性审查通过"/>
    <m/>
    <n v="200"/>
    <n v="200"/>
    <n v="360"/>
    <n v="0"/>
    <n v="0"/>
    <n v="2E-3"/>
    <n v="3945.21"/>
    <n v="3945.21"/>
    <m/>
  </r>
  <r>
    <s v="4305822111700008"/>
    <s v="国担非专项业务"/>
    <s v="新增"/>
    <x v="42"/>
    <m/>
    <s v="湖南省融资再担保有限公司"/>
    <s v="岳阳亮化维护工程有限公司"/>
    <s v="企业"/>
    <s v="统一社会信用代码"/>
    <s v="91430600MA4L77C23H"/>
    <m/>
    <m/>
    <m/>
    <m/>
    <s v="私人控股"/>
    <s v="是"/>
    <s v="湖南省/岳阳市/经开区"/>
    <s v="其他建筑安装"/>
    <s v="建筑业"/>
    <n v="196"/>
    <n v="686"/>
    <n v="6"/>
    <n v="2"/>
    <s v="微型企业"/>
    <s v="小微企业"/>
    <m/>
    <s v="方勇"/>
    <s v="居民身份证"/>
    <s v="430602197001153031"/>
    <s v="中国建设银行股份有限公司岳阳市分行"/>
    <n v="200"/>
    <s v="流动资金贷款"/>
    <n v="4.3499999999999996"/>
    <s v="人民币"/>
    <s v="否"/>
    <s v="2022-11-17 00:00:00"/>
    <s v="2023-11-17 00:00:00"/>
    <m/>
    <s v="HTZ430664600CNED2022N00A"/>
    <m/>
    <s v="岳小微-建行【2022】园区基金第001号"/>
    <s v="HTZ430664600CNED2022N00A-WTDBCNH"/>
    <n v="0.5"/>
    <m/>
    <s v="自然人保证"/>
    <n v="20"/>
    <n v="40"/>
    <n v="0"/>
    <n v="20"/>
    <n v="20"/>
    <n v="0"/>
    <m/>
    <s v=""/>
    <m/>
    <s v="国担非专项业务"/>
    <m/>
    <s v="国担非专项业务"/>
    <m/>
    <s v="2022-12-24 09:36:53"/>
    <s v="2022-12-30 16:49:12"/>
    <s v="2022-12-20 17:44:45"/>
    <s v="蒋荣"/>
    <m/>
    <s v="省再担合规性审查通过"/>
    <s v="国担合规性审查通过"/>
    <m/>
    <n v="200"/>
    <n v="200"/>
    <n v="365"/>
    <n v="0"/>
    <n v="0"/>
    <n v="2E-3"/>
    <n v="4000"/>
    <n v="4000"/>
    <m/>
  </r>
  <r>
    <s v="4305822110300009"/>
    <s v="国担非专项业务"/>
    <s v="新增"/>
    <x v="42"/>
    <m/>
    <s v="湖南省融资再担保有限公司"/>
    <s v="岳阳乌江高城农村安全饮水工程有限公司"/>
    <s v="企业"/>
    <s v="统一社会信用代码"/>
    <s v="91430600MA4L2M258R"/>
    <m/>
    <m/>
    <m/>
    <m/>
    <s v="私人控股"/>
    <s v="否"/>
    <s v="湖南省/岳阳市/经开区"/>
    <s v="自来水生产和供应"/>
    <s v="工业"/>
    <n v="780"/>
    <n v="2145"/>
    <n v="48"/>
    <n v="1.74"/>
    <s v="小型企业"/>
    <s v="小微企业"/>
    <m/>
    <s v="张胜波"/>
    <s v="居民身份证"/>
    <s v="430621197712196117"/>
    <s v="中国建设银行股份有限公司岳阳市分行"/>
    <n v="200"/>
    <s v="流动资金贷款"/>
    <n v="4.2"/>
    <s v="人民币"/>
    <s v="否"/>
    <s v="2022-11-03 00:00:00"/>
    <s v="2023-11-03 00:00:00"/>
    <m/>
    <s v="HTZ430666100CNED2022N00B"/>
    <m/>
    <s v="岳小微-建行【2022】园区基金第001号"/>
    <s v="HTC430666100ZGDB2022N01C"/>
    <n v="0.5"/>
    <m/>
    <s v="自然人保证"/>
    <n v="20"/>
    <n v="40"/>
    <n v="0"/>
    <n v="20"/>
    <n v="20"/>
    <n v="0"/>
    <m/>
    <s v=""/>
    <m/>
    <s v="国担非专项业务"/>
    <m/>
    <s v="国担非专项业务"/>
    <m/>
    <s v="2022-12-24 09:36:53"/>
    <s v="2022-12-30 16:49:12"/>
    <s v="2022-12-20 17:44:45"/>
    <s v="蒋荣"/>
    <m/>
    <s v="省再担合规性审查通过"/>
    <s v="国担合规性审查通过"/>
    <m/>
    <n v="200"/>
    <n v="200"/>
    <n v="365"/>
    <n v="0"/>
    <n v="0"/>
    <n v="2E-3"/>
    <n v="4000"/>
    <n v="4000"/>
    <m/>
  </r>
  <r>
    <s v="4305822112100007"/>
    <s v="国担非专项业务"/>
    <s v="新增"/>
    <x v="42"/>
    <m/>
    <s v="湖南省融资再担保有限公司"/>
    <s v="湖南海泰博农生物科技有限公司"/>
    <s v="企业"/>
    <s v="统一社会信用代码"/>
    <s v="91430600066377855X"/>
    <m/>
    <m/>
    <m/>
    <m/>
    <s v="私人控股"/>
    <s v="否"/>
    <s v="湖南省/岳阳市/岳阳市屈原管理区"/>
    <s v="农业科学研究和试验发展"/>
    <s v="其他未列明行业"/>
    <n v="10460"/>
    <n v="8608"/>
    <n v="38"/>
    <n v="17"/>
    <s v="小型企业"/>
    <s v="小微企业"/>
    <s v="4.3.6"/>
    <s v="邝鼎"/>
    <s v="居民身份证"/>
    <s v="430681198604109339"/>
    <s v="中国工商银行股份有限公司岳阳屈原支行"/>
    <n v="500"/>
    <s v="流动资金贷款"/>
    <n v="3.85"/>
    <s v="人民币"/>
    <s v="否"/>
    <s v="2022-11-21 00:00:00"/>
    <s v="2023-11-20 00:00:00"/>
    <m/>
    <s v="0190700612-2022年（汨罗）字00206号"/>
    <s v="0190700612-2022年(借)字000132号"/>
    <s v="岳小微-岳工行【2022】小微基金第001号"/>
    <s v="0190700019-2022年(汨罗)字00206号WTDBCNH"/>
    <n v="0.5"/>
    <m/>
    <s v="自然人保证"/>
    <n v="30"/>
    <n v="30"/>
    <n v="0"/>
    <n v="20"/>
    <n v="20"/>
    <n v="0"/>
    <m/>
    <s v="高新企业"/>
    <m/>
    <s v="国担非专项业务"/>
    <m/>
    <s v="国担非专项业务"/>
    <m/>
    <s v="2022-12-24 09:36:53"/>
    <s v="2022-12-30 16:49:12"/>
    <s v="2022-12-20 17:44:45"/>
    <s v="蒋荣"/>
    <m/>
    <s v="省再担合规性审查通过"/>
    <s v="国担合规性审查通过"/>
    <m/>
    <n v="500"/>
    <n v="500"/>
    <n v="364"/>
    <n v="0"/>
    <n v="0"/>
    <n v="2E-3"/>
    <n v="9972.6"/>
    <n v="9972.6"/>
    <m/>
  </r>
  <r>
    <s v="4305822110700010"/>
    <s v="国担非专项业务"/>
    <s v="新增"/>
    <x v="42"/>
    <m/>
    <s v="湖南省融资再担保有限公司"/>
    <s v="泰宇电缆实业有限公司"/>
    <s v="企业"/>
    <s v="统一社会信用代码"/>
    <s v="914304136755968181"/>
    <m/>
    <m/>
    <m/>
    <m/>
    <s v="私人控股"/>
    <s v="否"/>
    <s v="湖南省/岳阳市/岳阳市屈原管理区"/>
    <s v="电线、电缆制造"/>
    <s v="工业"/>
    <n v="3002"/>
    <n v="16671"/>
    <n v="60"/>
    <n v="130"/>
    <s v="小型企业"/>
    <s v="小微企业"/>
    <s v="1.2.1"/>
    <s v="陈泽林"/>
    <s v="居民身份证"/>
    <s v="445281198911150336"/>
    <s v="中国工商银行股份有限公司岳阳屈原支行"/>
    <n v="200"/>
    <s v="流动资金贷款"/>
    <n v="3.85"/>
    <s v="人民币"/>
    <s v="否"/>
    <s v="2022-11-07 00:00:00"/>
    <s v="2023-11-04 00:00:00"/>
    <m/>
    <s v="0190700612-2022年（汨罗）字00202号"/>
    <s v="0190700612-2022年(借)字000127号"/>
    <s v="岳小微-岳工行【2022】小微基金第001号"/>
    <s v="0190700019-2022年(汨罗)字00202号WTDBCNH"/>
    <n v="0.5"/>
    <m/>
    <s v="自然人保证"/>
    <n v="30"/>
    <n v="30"/>
    <n v="0"/>
    <n v="20"/>
    <n v="20"/>
    <n v="0"/>
    <m/>
    <s v=""/>
    <m/>
    <s v="国担非专项业务"/>
    <m/>
    <s v="国担非专项业务"/>
    <m/>
    <s v="2022-12-24 09:36:53"/>
    <s v="2022-12-30 16:49:12"/>
    <s v="2022-12-20 17:44:45"/>
    <s v="蒋荣"/>
    <m/>
    <s v="省再担合规性审查通过"/>
    <s v="国担合规性审查通过"/>
    <m/>
    <n v="200"/>
    <n v="200"/>
    <n v="362"/>
    <n v="0"/>
    <n v="0"/>
    <n v="2E-3"/>
    <n v="3967.12"/>
    <n v="3967.12"/>
    <m/>
  </r>
  <r>
    <s v="4305822111700009"/>
    <s v="国担非专项业务"/>
    <s v="新增"/>
    <x v="42"/>
    <m/>
    <s v="湖南省融资再担保有限公司"/>
    <s v="湖南通驰绿建科技有限公司"/>
    <s v="企业"/>
    <s v="统一社会信用代码"/>
    <s v="91430621MA4RAE9K23"/>
    <m/>
    <m/>
    <m/>
    <m/>
    <s v="私人控股"/>
    <s v="否"/>
    <s v="湖南省/岳阳市/岳阳县"/>
    <s v="金属结构制造"/>
    <s v="工业"/>
    <n v="2730"/>
    <n v="3924"/>
    <n v="20"/>
    <n v="182"/>
    <s v="小型企业"/>
    <s v="小微企业"/>
    <s v="3.1.12.6"/>
    <s v="罗中炜"/>
    <s v="居民身份证"/>
    <s v="430621199508120050"/>
    <s v="中国工商银行股份有限公司岳阳县支行"/>
    <n v="200"/>
    <s v="流动资金贷款"/>
    <n v="3.85"/>
    <s v="人民币"/>
    <s v="否"/>
    <s v="2022-11-17 00:00:00"/>
    <s v="2023-11-14 00:00:00"/>
    <m/>
    <s v="0190700612-2022年（岳县）字00161号"/>
    <s v="0190700612-2022年(借)字000108号"/>
    <s v="岳小微-岳工行【2022】园区基金第001号"/>
    <s v="0190700612-2022年(岳县)字00161号WTDBCNH"/>
    <n v="0.5"/>
    <m/>
    <s v="自然人保证"/>
    <n v="20"/>
    <n v="40"/>
    <n v="0"/>
    <n v="20"/>
    <n v="20"/>
    <n v="0"/>
    <m/>
    <s v=""/>
    <m/>
    <s v="国担非专项业务"/>
    <m/>
    <s v="国担非专项业务"/>
    <m/>
    <s v="2022-12-24 09:36:53"/>
    <s v="2022-12-30 16:49:12"/>
    <s v="2022-12-20 17:44:45"/>
    <s v="蒋荣"/>
    <m/>
    <s v="省再担合规性审查通过"/>
    <s v="国担合规性审查通过"/>
    <m/>
    <n v="200"/>
    <n v="200"/>
    <n v="362"/>
    <n v="0"/>
    <n v="0"/>
    <n v="2E-3"/>
    <n v="3967.12"/>
    <n v="3967.12"/>
    <m/>
  </r>
  <r>
    <s v="4305822120100004"/>
    <s v="国担非专项业务"/>
    <s v="新增"/>
    <x v="42"/>
    <m/>
    <s v="湖南省融资再担保有限公司"/>
    <s v="岳阳县戴家牲猪有限公司"/>
    <s v="企业"/>
    <s v="统一社会信用代码"/>
    <s v="91430621MA4L7EU00B"/>
    <m/>
    <m/>
    <m/>
    <m/>
    <s v="私人控股"/>
    <s v="否"/>
    <s v="湖南省/岳阳市/岳阳县"/>
    <s v="猪的饲养"/>
    <s v="农、林、牧、渔业"/>
    <n v="1820"/>
    <n v="1376"/>
    <n v="30"/>
    <n v="0"/>
    <s v="中型企业"/>
    <s v="三农"/>
    <m/>
    <s v="周子文"/>
    <s v="居民身份证"/>
    <s v="430621197503050517"/>
    <s v="湖南岳阳巴陵农村商业银行股份有限公司"/>
    <n v="200"/>
    <s v="流动资金贷款"/>
    <n v="4.45"/>
    <s v="人民币"/>
    <s v="否"/>
    <s v="2022-12-01 00:00:00"/>
    <s v="2023-11-15 00:00:00"/>
    <m/>
    <s v="-21531-2022-00000369"/>
    <s v="2022120118860421000000001"/>
    <s v="岳小微-巴陵农商【2022】小微基金第001号"/>
    <s v="-21531-2022-00000369WTDBCNH"/>
    <n v="0.5"/>
    <m/>
    <s v="自然人保证"/>
    <n v="30"/>
    <n v="30"/>
    <n v="0"/>
    <n v="20"/>
    <n v="20"/>
    <n v="0"/>
    <m/>
    <s v=""/>
    <m/>
    <s v="国担非专项业务"/>
    <m/>
    <s v="国担非专项业务"/>
    <m/>
    <s v="2022-12-24 09:36:53"/>
    <s v="2022-12-30 16:49:12"/>
    <s v="2022-12-20 17:44:45"/>
    <s v="蒋荣"/>
    <m/>
    <s v="省再担合规性审查通过"/>
    <s v="国担合规性审查通过"/>
    <m/>
    <n v="200"/>
    <n v="200"/>
    <n v="349"/>
    <n v="0"/>
    <n v="0"/>
    <n v="2E-3"/>
    <n v="3824.66"/>
    <n v="3824.66"/>
    <m/>
  </r>
  <r>
    <s v="4305822120200003"/>
    <s v="国担非专项业务"/>
    <s v="新增"/>
    <x v="42"/>
    <m/>
    <s v="湖南省融资再担保有限公司"/>
    <s v="湖南旺君龙生态水产养殖有限公司"/>
    <s v="企业"/>
    <s v="统一社会信用代码"/>
    <s v="91430611MA4Q1DLW42"/>
    <m/>
    <m/>
    <m/>
    <m/>
    <s v="私人控股"/>
    <s v="否"/>
    <s v="湖南省/岳阳市/君山区"/>
    <s v="内陆养殖"/>
    <s v="农、林、牧、渔业"/>
    <n v="1951.96"/>
    <n v="2298.52"/>
    <n v="20"/>
    <n v="0"/>
    <s v="中型企业"/>
    <s v="三农"/>
    <m/>
    <s v="龚念洪"/>
    <s v="居民身份证"/>
    <s v="430981199607054610"/>
    <s v="中国银行股份有限公司岳阳分行"/>
    <n v="500"/>
    <s v="流动资金贷款"/>
    <n v="3.8"/>
    <s v="人民币"/>
    <s v="否"/>
    <s v="2022-12-02 00:00:00"/>
    <s v="2023-12-02 00:00:00"/>
    <m/>
    <s v="湘中银企借字-2022-3659号"/>
    <m/>
    <s v="岳小微-中行【2022】小微基金第001号"/>
    <s v="湘中银企借字-2022-3659号WTDBCNH"/>
    <n v="0.5"/>
    <m/>
    <s v="自然人保证"/>
    <n v="30"/>
    <n v="30"/>
    <n v="0"/>
    <n v="20"/>
    <n v="20"/>
    <n v="0"/>
    <m/>
    <s v=""/>
    <m/>
    <s v="国担非专项业务"/>
    <m/>
    <s v="国担非专项业务"/>
    <m/>
    <s v="2022-12-24 09:36:53"/>
    <s v="2022-12-30 16:49:12"/>
    <s v="2022-12-20 17:44:45"/>
    <s v="蒋荣"/>
    <m/>
    <s v="省再担合规性审查通过"/>
    <s v="国担合规性审查通过"/>
    <m/>
    <n v="500"/>
    <n v="500"/>
    <n v="365"/>
    <n v="0"/>
    <n v="0"/>
    <n v="2E-3"/>
    <n v="10000"/>
    <n v="10000"/>
    <m/>
  </r>
  <r>
    <s v="4305822120800005"/>
    <s v="国担非专项业务"/>
    <s v="新增"/>
    <x v="42"/>
    <m/>
    <s v="湖南省融资再担保有限公司"/>
    <s v="汨罗市铭鑫科技有限公司"/>
    <s v="企业"/>
    <s v="统一社会信用代码"/>
    <s v="91430681MA7AU42Q9A"/>
    <m/>
    <m/>
    <m/>
    <m/>
    <s v="私人控股"/>
    <s v="否"/>
    <s v="湖南省/岳阳市/汨罗市"/>
    <s v="工程和技术研究和试验发展"/>
    <s v="其他未列明行业"/>
    <n v="1817.93"/>
    <n v="0"/>
    <n v="5"/>
    <n v="0"/>
    <s v="微型企业"/>
    <s v="小微企业"/>
    <s v="2.5.5"/>
    <s v="仇革进"/>
    <s v="居民身份证"/>
    <s v="430681196906051428"/>
    <s v="湖南汨罗农村商业银行股份有限公司"/>
    <n v="500"/>
    <s v="流动资金贷款"/>
    <n v="4.45"/>
    <s v="人民币"/>
    <s v="否"/>
    <s v="2022-12-08 00:00:00"/>
    <s v="2023-12-02 00:00:00"/>
    <m/>
    <s v="-23512-2022-00000867"/>
    <m/>
    <s v="岳小微-汨罗农商【2022】园区基金第001号"/>
    <s v="-23512-2022-00000867WTDBCNH"/>
    <n v="0.5"/>
    <m/>
    <s v="自然人保证"/>
    <n v="20"/>
    <n v="40"/>
    <n v="0"/>
    <n v="20"/>
    <n v="20"/>
    <n v="0"/>
    <m/>
    <s v=""/>
    <s v="企业2021年7月份成立，尚无生产收入"/>
    <s v="国担非专项业务"/>
    <m/>
    <s v="国担非专项业务"/>
    <m/>
    <s v="2022-12-24 09:36:53"/>
    <s v="2022-12-30 16:49:12"/>
    <s v="2022-12-20 17:44:45"/>
    <s v="蒋荣"/>
    <m/>
    <s v="省再担合规性审查通过"/>
    <s v="国担合规性审查通过"/>
    <m/>
    <n v="500"/>
    <n v="500"/>
    <n v="359"/>
    <n v="0"/>
    <n v="0"/>
    <n v="2E-3"/>
    <n v="9835.6200000000008"/>
    <n v="9835.6200000000008"/>
    <m/>
  </r>
  <r>
    <s v="4305822121400004"/>
    <s v="国担非专项业务"/>
    <s v="新增"/>
    <x v="42"/>
    <m/>
    <s v="湖南省融资再担保有限公司"/>
    <s v="湖南洞庭苇田食品科技有限公司"/>
    <s v="企业"/>
    <s v="统一社会信用代码"/>
    <s v="91430611MA4M65X6X1"/>
    <m/>
    <m/>
    <m/>
    <m/>
    <s v="私人控股"/>
    <s v="否"/>
    <s v="湖南省/岳阳市/君山区"/>
    <s v="冷冻饮品及食用冰制造"/>
    <s v="工业"/>
    <n v="1090.57"/>
    <n v="1095.6300000000001"/>
    <n v="21"/>
    <n v="0"/>
    <s v="小型企业"/>
    <s v="三农"/>
    <m/>
    <s v="向哲"/>
    <s v="居民身份证"/>
    <s v="430602199912246844"/>
    <s v="湖南银行股份有限公司岳阳分行"/>
    <n v="500"/>
    <s v="流动资金贷款"/>
    <n v="4.5"/>
    <s v="人民币"/>
    <s v="否"/>
    <s v="2022-12-14 00:00:00"/>
    <s v="2023-11-29 00:00:00"/>
    <m/>
    <s v="湘银岳营业部流资贷字2022年第077号"/>
    <m/>
    <s v="岳小微-华湘行【2022】园区基金第001号"/>
    <s v="湘银岳营业部流资贷字2022年第077号WTDBCNH"/>
    <n v="0.5"/>
    <m/>
    <s v="自然人保证"/>
    <n v="20"/>
    <n v="40"/>
    <n v="0"/>
    <n v="20"/>
    <n v="20"/>
    <n v="0"/>
    <m/>
    <s v=""/>
    <m/>
    <s v="国担非专项业务"/>
    <m/>
    <s v="国担非专项业务"/>
    <m/>
    <s v="2022-12-24 09:36:53"/>
    <s v="2022-12-30 16:49:12"/>
    <s v="2022-12-20 17:44:45"/>
    <s v="蒋荣"/>
    <m/>
    <s v="省再担合规性审查通过"/>
    <s v="国担合规性审查通过"/>
    <m/>
    <n v="500"/>
    <n v="500"/>
    <n v="350"/>
    <n v="0"/>
    <n v="0"/>
    <n v="2E-3"/>
    <n v="9589.0400000000009"/>
    <n v="9589.0400000000009"/>
    <m/>
  </r>
  <r>
    <s v="4305822121500005"/>
    <s v="国担非专项业务"/>
    <s v="新增"/>
    <x v="42"/>
    <m/>
    <s v="湖南省融资再担保有限公司"/>
    <s v="岳阳市屈原管理区瑞宏物流有限公司"/>
    <s v="企业"/>
    <s v="统一社会信用代码"/>
    <s v="91430600565941473J"/>
    <m/>
    <m/>
    <m/>
    <m/>
    <s v="私人控股"/>
    <s v="否"/>
    <s v="湖南省/岳阳市/岳阳市屈原管理区"/>
    <s v="其他道路货物运输"/>
    <s v="交通运输业"/>
    <n v="774.14"/>
    <n v="1098.05"/>
    <n v="20"/>
    <n v="44084.67"/>
    <s v="小型企业"/>
    <s v="小微企业"/>
    <m/>
    <s v="彭雁"/>
    <s v="居民身份证"/>
    <s v="430681198411129368"/>
    <s v="湖南汨罗农村商业银行股份有限公司"/>
    <n v="300"/>
    <s v="流动资金贷款"/>
    <n v="4.45"/>
    <s v="人民币"/>
    <s v="否"/>
    <s v="2022-12-15 00:00:00"/>
    <s v="2023-12-07 00:00:00"/>
    <m/>
    <s v="-23500-2022-00001354"/>
    <m/>
    <s v="岳小微-汨罗农商【2022】小微基金第001号"/>
    <s v="-23500-2022-00001354WTDBCNH"/>
    <n v="0.5"/>
    <m/>
    <s v="自然人保证"/>
    <n v="30"/>
    <n v="30"/>
    <n v="0"/>
    <n v="20"/>
    <n v="20"/>
    <n v="0"/>
    <m/>
    <s v=""/>
    <m/>
    <s v="国担非专项业务"/>
    <m/>
    <s v="国担非专项业务"/>
    <m/>
    <s v="2022-12-24 09:36:53"/>
    <s v="2022-12-30 16:49:12"/>
    <s v="2022-12-20 17:44:45"/>
    <s v="蒋荣"/>
    <m/>
    <s v="省再担合规性审查通过"/>
    <s v="国担合规性审查通过"/>
    <m/>
    <n v="300"/>
    <n v="300"/>
    <n v="357"/>
    <n v="0"/>
    <n v="0"/>
    <n v="2E-3"/>
    <n v="5868.49"/>
    <n v="5868.49"/>
    <m/>
  </r>
  <r>
    <s v="4305822121500006"/>
    <s v="国担非专项业务"/>
    <s v="新增"/>
    <x v="42"/>
    <m/>
    <s v="湖南省融资再担保有限公司"/>
    <s v="湖南省永和食品有限公司"/>
    <s v="企业"/>
    <s v="统一社会信用代码"/>
    <s v="914306265722033994"/>
    <m/>
    <m/>
    <m/>
    <m/>
    <s v="私人控股"/>
    <s v="否"/>
    <s v="湖南省/岳阳市/平江县"/>
    <s v="其他未列明食品制造"/>
    <s v="工业"/>
    <n v="3025.33"/>
    <n v="5274.2"/>
    <n v="154"/>
    <n v="38"/>
    <s v="小型企业"/>
    <s v="小微企业"/>
    <s v="4.5.4"/>
    <s v="余永松"/>
    <s v="居民身份证"/>
    <s v="430626197404010079"/>
    <s v="长沙银行股份有限公司岳阳分行"/>
    <n v="500"/>
    <s v="流动资金贷款"/>
    <n v="4.0999999999999996"/>
    <s v="人民币"/>
    <s v="否"/>
    <s v="2022-12-15 00:00:00"/>
    <s v="2023-12-14 00:00:00"/>
    <m/>
    <s v="362420221001001490000"/>
    <m/>
    <s v="岳小微-岳阳长行【2022】小微基金第001号"/>
    <s v="362420221001001490000WTDBCNH"/>
    <n v="0.5"/>
    <m/>
    <s v="自然人保证"/>
    <n v="30"/>
    <n v="30"/>
    <n v="0"/>
    <n v="20"/>
    <n v="20"/>
    <n v="0"/>
    <m/>
    <s v="高新企业"/>
    <m/>
    <s v="国担非专项业务"/>
    <m/>
    <s v="国担非专项业务"/>
    <m/>
    <s v="2022-12-24 09:36:53"/>
    <s v="2022-12-30 16:49:12"/>
    <s v="2022-12-20 17:44:45"/>
    <s v="蒋荣"/>
    <m/>
    <s v="省再担合规性审查通过"/>
    <s v="国担合规性审查通过"/>
    <m/>
    <n v="500"/>
    <n v="500"/>
    <n v="364"/>
    <n v="0"/>
    <n v="0"/>
    <n v="2E-3"/>
    <n v="9972.6"/>
    <n v="9972.6"/>
    <m/>
  </r>
  <r>
    <s v="4305822121600002"/>
    <s v="国担非专项业务"/>
    <s v="新增"/>
    <x v="42"/>
    <m/>
    <s v="湖南省融资再担保有限公司"/>
    <s v="华容县团洲乡惠农服务有限公司"/>
    <s v="企业"/>
    <s v="统一社会信用代码"/>
    <s v="91430623MA4PR0N00R"/>
    <m/>
    <m/>
    <m/>
    <m/>
    <s v="私人控股"/>
    <s v="否"/>
    <s v="湖南省/岳阳市/华容县"/>
    <s v="稻谷种植"/>
    <s v="农、林、牧、渔业"/>
    <n v="356"/>
    <n v="1394"/>
    <n v="10"/>
    <n v="0"/>
    <s v="中型企业"/>
    <s v="三农"/>
    <m/>
    <s v="陈宏伍"/>
    <s v="居民身份证"/>
    <s v="430621197403070510"/>
    <s v="湖南华容农村商业银行股份有限公司"/>
    <n v="150"/>
    <s v="流动资金贷款"/>
    <n v="4.6500000000000004"/>
    <s v="人民币"/>
    <s v="否"/>
    <s v="2022-12-16 00:00:00"/>
    <s v="2023-12-12 00:00:00"/>
    <m/>
    <s v="-22529-2022-00000869"/>
    <s v="2022121618860616000000001"/>
    <s v="岳小微-华容农商【2022】小微基金第001号"/>
    <s v="-22529-2022-00000869WTDBCNH"/>
    <n v="0.5"/>
    <m/>
    <s v="自然人保证"/>
    <n v="30"/>
    <n v="30"/>
    <n v="0"/>
    <n v="20"/>
    <n v="20"/>
    <n v="0"/>
    <m/>
    <s v=""/>
    <m/>
    <s v="国担非专项业务"/>
    <m/>
    <s v="国担非专项业务"/>
    <m/>
    <s v="2022-12-24 09:36:53"/>
    <s v="2022-12-30 16:49:12"/>
    <s v="2022-12-20 17:44:45"/>
    <s v="蒋荣"/>
    <m/>
    <s v="省再担合规性审查通过"/>
    <s v="国担合规性审查通过"/>
    <m/>
    <n v="150"/>
    <n v="150"/>
    <n v="361"/>
    <n v="0"/>
    <n v="0"/>
    <n v="2E-3"/>
    <n v="2967.12"/>
    <n v="2967.12"/>
    <m/>
  </r>
  <r>
    <s v="4305822120810006"/>
    <s v="国担非专项业务"/>
    <s v="新增"/>
    <x v="42"/>
    <m/>
    <s v="湖南省融资再担保有限公司"/>
    <s v="湘阴县宋记铝合金门窗销售部"/>
    <s v="个体工商户"/>
    <s v="统一社会信用代码"/>
    <s v="92430624MA4MW3TF4F"/>
    <m/>
    <m/>
    <m/>
    <m/>
    <s v="私人控股"/>
    <s v="否"/>
    <s v="湖南省/岳阳市/湘阴县"/>
    <s v="金属门窗制造"/>
    <s v="工业"/>
    <n v="598.80999999999995"/>
    <n v="782.99"/>
    <n v="10"/>
    <n v="3.48"/>
    <s v="其他"/>
    <s v="小微企业"/>
    <s v="7.1.5"/>
    <s v="宋岳飞"/>
    <s v="居民身份证"/>
    <s v="430624197905029736"/>
    <s v="中国工商银行股份有限公司岳阳分行"/>
    <n v="100"/>
    <s v="流动资金贷款"/>
    <n v="3.75"/>
    <s v="人民币"/>
    <s v="否"/>
    <s v="2022-12-08 00:00:00"/>
    <s v="2023-12-07 00:00:00"/>
    <m/>
    <s v="2022年湘借字第1120号"/>
    <m/>
    <s v="岳小微-岳工行【2022】小微基金第001号"/>
    <s v="2022年湘借字第1120号WTDBCNH"/>
    <n v="0.5"/>
    <m/>
    <s v="自然人保证"/>
    <n v="30"/>
    <n v="30"/>
    <n v="0"/>
    <n v="20"/>
    <n v="20"/>
    <n v="0"/>
    <m/>
    <s v=""/>
    <m/>
    <s v="国担非专项业务"/>
    <m/>
    <s v="国担非专项业务"/>
    <m/>
    <s v="2022-12-24 09:36:53"/>
    <s v="2022-12-30 16:49:12"/>
    <s v="2022-12-20 17:44:47"/>
    <s v="蒋荣"/>
    <m/>
    <s v="省再担合规性审查通过"/>
    <s v="国担合规性审查通过"/>
    <m/>
    <n v="100"/>
    <n v="100"/>
    <n v="364"/>
    <n v="0"/>
    <n v="0"/>
    <n v="2E-3"/>
    <n v="1994.52"/>
    <n v="1994.52"/>
    <m/>
  </r>
  <r>
    <s v="4305822121610003"/>
    <s v="国担非专项业务"/>
    <s v="新增"/>
    <x v="42"/>
    <m/>
    <s v="湖南省融资再担保有限公司"/>
    <s v="湘阴县宋记铝合金门窗销售部"/>
    <s v="个体工商户"/>
    <s v="统一社会信用代码"/>
    <s v="92430624MA4MW3TF4F"/>
    <m/>
    <m/>
    <m/>
    <m/>
    <s v="私人控股"/>
    <s v="否"/>
    <s v="湖南省/岳阳市/湘阴县"/>
    <s v="金属门窗制造"/>
    <s v="工业"/>
    <n v="598.80999999999995"/>
    <n v="782.99"/>
    <n v="10"/>
    <n v="3.48"/>
    <s v="其他"/>
    <s v="小微企业"/>
    <s v="7.1.5"/>
    <s v="宋岳飞"/>
    <s v="居民身份证"/>
    <s v="430624197905029736"/>
    <s v="中国工商银行股份有限公司岳阳分行"/>
    <n v="100"/>
    <s v="流动资金贷款"/>
    <n v="3.75"/>
    <s v="人民币"/>
    <s v="否"/>
    <s v="2022-12-16 00:00:00"/>
    <s v="2023-12-07 00:00:00"/>
    <m/>
    <s v="2022年湘借字第1120号"/>
    <m/>
    <s v="岳小微-岳工行【2022】小微基金第001号"/>
    <s v="2022年湘借字第1120号WTDBCNH"/>
    <n v="0.5"/>
    <m/>
    <s v="自然人保证"/>
    <n v="30"/>
    <n v="30"/>
    <n v="0"/>
    <n v="20"/>
    <n v="20"/>
    <n v="0"/>
    <m/>
    <s v=""/>
    <m/>
    <s v="国担非专项业务"/>
    <m/>
    <s v="国担非专项业务"/>
    <m/>
    <s v="2022-12-24 09:36:53"/>
    <s v="2022-12-30 16:49:12"/>
    <s v="2022-12-20 17:44:47"/>
    <s v="蒋荣"/>
    <m/>
    <s v="省再担合规性审查通过"/>
    <s v="国担合规性审查通过"/>
    <m/>
    <n v="100"/>
    <n v="100"/>
    <n v="356"/>
    <n v="0"/>
    <n v="0"/>
    <n v="2E-3"/>
    <n v="1950.68"/>
    <n v="1950.68"/>
    <m/>
  </r>
  <r>
    <s v="4305822103110019"/>
    <s v="国担非专项业务"/>
    <s v="新增"/>
    <x v="42"/>
    <m/>
    <s v="湖南省融资再担保有限公司"/>
    <s v="岳阳楼区蜜语时光烘焙店"/>
    <s v="个体工商户"/>
    <s v="统一社会信用代码"/>
    <s v="92430602MA4P0YWP83"/>
    <m/>
    <m/>
    <m/>
    <m/>
    <s v="私人控股"/>
    <s v="否"/>
    <s v="湖南省/岳阳市/岳阳楼区"/>
    <s v="糕点、面包制造"/>
    <s v="工业"/>
    <n v="120"/>
    <n v="75"/>
    <n v="3"/>
    <n v="0"/>
    <s v="其他"/>
    <s v="小微企业"/>
    <m/>
    <s v="王继跃"/>
    <s v="居民身份证"/>
    <s v="430621198508260497"/>
    <s v="中国邮政储蓄银行股份有限公司岳阳市分行"/>
    <n v="20"/>
    <s v="流动资金贷款"/>
    <n v="4.6500000000000004"/>
    <s v="人民币"/>
    <s v="否"/>
    <s v="2022-10-31 00:00:00"/>
    <s v="2025-10-31 00:00:00"/>
    <m/>
    <s v="4399971Q222102288586"/>
    <s v="4399971Q22210228858601"/>
    <s v="岳小微-邮储-创业担001号"/>
    <s v="4399971Q222102288586WTFDBH"/>
    <n v="0"/>
    <s v="属于财政补贴创业贷免收担保费"/>
    <s v="自然人保证"/>
    <n v="20"/>
    <n v="40"/>
    <n v="0"/>
    <n v="20"/>
    <n v="20"/>
    <n v="0"/>
    <m/>
    <s v=""/>
    <m/>
    <s v="国担非专项业务"/>
    <m/>
    <s v="国担非专项业务"/>
    <m/>
    <s v="2022-12-24 09:36:53"/>
    <s v="2022-12-30 16:49:12"/>
    <s v="2022-12-20 17:44:47"/>
    <s v="蒋荣"/>
    <m/>
    <s v="省再担合规性审查通过"/>
    <s v="国担合规性审查通过"/>
    <m/>
    <n v="20"/>
    <n v="20"/>
    <n v="1096"/>
    <n v="0"/>
    <n v="0"/>
    <n v="2E-3"/>
    <n v="400"/>
    <n v="400"/>
    <m/>
  </r>
  <r>
    <s v="4305822103110020"/>
    <s v="国担非专项业务"/>
    <s v="新增"/>
    <x v="42"/>
    <m/>
    <s v="湖南省融资再担保有限公司"/>
    <s v="岳阳楼区潼关肉夹馍店"/>
    <s v="个体工商户"/>
    <s v="统一社会信用代码"/>
    <s v="92430602MA4LLQWR3D"/>
    <m/>
    <m/>
    <m/>
    <m/>
    <s v="私人控股"/>
    <s v="否"/>
    <s v="湖南省/岳阳市/岳阳楼区"/>
    <s v="快餐服务"/>
    <s v="餐饮业"/>
    <n v="135"/>
    <n v="68"/>
    <n v="2"/>
    <n v="0"/>
    <s v="其他"/>
    <s v="小微企业"/>
    <m/>
    <s v="何秋红"/>
    <s v="居民身份证"/>
    <s v="422425197608256321"/>
    <s v="中国邮政储蓄银行股份有限公司岳阳市分行"/>
    <n v="20"/>
    <s v="流动资金贷款"/>
    <n v="4.6500000000000004"/>
    <s v="人民币"/>
    <s v="否"/>
    <s v="2022-10-31 00:00:00"/>
    <s v="2025-10-31 00:00:00"/>
    <m/>
    <s v="4399971Q222102278693"/>
    <s v="4399971Q22210227869301"/>
    <s v="岳小微-邮储-创业担001号"/>
    <s v="4399971Q222102278693WTFDBH"/>
    <n v="0"/>
    <s v="属于财政补贴创业贷免收担保费"/>
    <s v="自然人保证"/>
    <n v="20"/>
    <n v="40"/>
    <n v="0"/>
    <n v="20"/>
    <n v="20"/>
    <n v="0"/>
    <m/>
    <s v=""/>
    <m/>
    <s v="国担非专项业务"/>
    <m/>
    <s v="国担非专项业务"/>
    <m/>
    <s v="2022-12-24 09:36:53"/>
    <s v="2022-12-30 16:49:12"/>
    <s v="2022-12-20 17:44:47"/>
    <s v="蒋荣"/>
    <m/>
    <s v="省再担合规性审查通过"/>
    <s v="国担合规性审查通过"/>
    <m/>
    <n v="20"/>
    <n v="20"/>
    <n v="1096"/>
    <n v="0"/>
    <n v="0"/>
    <n v="2E-3"/>
    <n v="400"/>
    <n v="400"/>
    <m/>
  </r>
  <r>
    <s v="4305822103110021"/>
    <s v="国担非专项业务"/>
    <s v="新增"/>
    <x v="42"/>
    <m/>
    <s v="湖南省融资再担保有限公司"/>
    <s v="岳阳楼区民生石锅鱼酒店"/>
    <s v="个体工商户"/>
    <s v="统一社会信用代码"/>
    <s v="92430602MA4NRGG081"/>
    <m/>
    <m/>
    <m/>
    <m/>
    <s v="私人控股"/>
    <s v="否"/>
    <s v="湖南省/岳阳市/岳阳楼区"/>
    <s v="正餐服务"/>
    <s v="餐饮业"/>
    <n v="150"/>
    <n v="88"/>
    <n v="5"/>
    <n v="0"/>
    <s v="其他"/>
    <s v="小微企业"/>
    <m/>
    <s v="彭刚"/>
    <s v="居民身份证"/>
    <s v="430602197601164519"/>
    <s v="中国邮政储蓄银行股份有限公司岳阳市分行"/>
    <n v="20"/>
    <s v="流动资金贷款"/>
    <n v="4.6500000000000004"/>
    <s v="人民币"/>
    <s v="否"/>
    <s v="2022-10-31 00:00:00"/>
    <s v="2025-10-31 00:00:00"/>
    <m/>
    <s v="4399971Q222102279065"/>
    <s v="4399971Q22210227906501"/>
    <s v="岳小微-邮储-创业担001号"/>
    <s v="4399971Q222102279065WTFDBH"/>
    <n v="0"/>
    <s v="属于财政补贴创业贷免收担保费"/>
    <s v="自然人保证"/>
    <n v="20"/>
    <n v="40"/>
    <n v="0"/>
    <n v="20"/>
    <n v="20"/>
    <n v="0"/>
    <m/>
    <s v=""/>
    <m/>
    <s v="国担非专项业务"/>
    <m/>
    <s v="国担非专项业务"/>
    <m/>
    <s v="2022-12-24 09:36:53"/>
    <s v="2022-12-30 16:49:12"/>
    <s v="2022-12-20 17:44:47"/>
    <s v="蒋荣"/>
    <m/>
    <s v="省再担合规性审查通过"/>
    <s v="国担合规性审查通过"/>
    <m/>
    <n v="20"/>
    <n v="20"/>
    <n v="1096"/>
    <n v="0"/>
    <n v="0"/>
    <n v="2E-3"/>
    <n v="400"/>
    <n v="400"/>
    <m/>
  </r>
  <r>
    <s v="4305822103110022"/>
    <s v="国担非专项业务"/>
    <s v="新增"/>
    <x v="42"/>
    <m/>
    <s v="湖南省融资再担保有限公司"/>
    <s v="岳阳楼区泰芒饮品店"/>
    <s v="个体工商户"/>
    <s v="统一社会信用代码"/>
    <s v="92430602MA4LXYBM63"/>
    <m/>
    <m/>
    <m/>
    <m/>
    <s v="私人控股"/>
    <s v="否"/>
    <s v="湖南省/岳阳市/岳阳楼区"/>
    <s v="其他饮料及冷饮服务"/>
    <s v="餐饮业"/>
    <n v="110"/>
    <n v="80"/>
    <n v="2"/>
    <n v="0"/>
    <s v="其他"/>
    <s v="小微企业"/>
    <m/>
    <s v="王海兵"/>
    <s v="居民身份证"/>
    <s v="430621196512189014"/>
    <s v="中国邮政储蓄银行股份有限公司岳阳市分行"/>
    <n v="20"/>
    <s v="流动资金贷款"/>
    <n v="4.6500000000000004"/>
    <s v="人民币"/>
    <s v="否"/>
    <s v="2022-10-31 00:00:00"/>
    <s v="2025-10-31 00:00:00"/>
    <m/>
    <s v="4399971Q222102277998"/>
    <s v="4399971Q22210227799801"/>
    <s v="岳小微-邮储-创业担001号"/>
    <s v="4399971Q222102277998WTFDBH"/>
    <n v="0"/>
    <s v="属于财政补贴创业贷免收担保费"/>
    <s v="自然人保证"/>
    <n v="20"/>
    <n v="40"/>
    <n v="0"/>
    <n v="20"/>
    <n v="20"/>
    <n v="0"/>
    <m/>
    <s v=""/>
    <m/>
    <s v="国担非专项业务"/>
    <m/>
    <s v="国担非专项业务"/>
    <m/>
    <s v="2022-12-24 09:36:53"/>
    <s v="2022-12-30 16:49:12"/>
    <s v="2022-12-20 17:44:47"/>
    <s v="蒋荣"/>
    <m/>
    <s v="省再担合规性审查通过"/>
    <s v="国担合规性审查通过"/>
    <m/>
    <n v="20"/>
    <n v="20"/>
    <n v="1096"/>
    <n v="0"/>
    <n v="0"/>
    <n v="2E-3"/>
    <n v="400"/>
    <n v="400"/>
    <m/>
  </r>
  <r>
    <s v="4305822103110023"/>
    <s v="国担非专项业务"/>
    <s v="新增"/>
    <x v="42"/>
    <m/>
    <s v="湖南省融资再担保有限公司"/>
    <s v="岳阳楼区高波扇文化馆"/>
    <s v="个体工商户"/>
    <s v="统一社会信用代码"/>
    <s v="92430602MA4TBXLG5T"/>
    <m/>
    <m/>
    <m/>
    <m/>
    <s v="私人控股"/>
    <s v="否"/>
    <s v="湖南省/岳阳市/岳阳楼区"/>
    <s v="其他未列明零售业"/>
    <s v="零售业"/>
    <n v="140"/>
    <n v="85"/>
    <n v="3"/>
    <n v="0"/>
    <s v="其他"/>
    <s v="小微企业"/>
    <m/>
    <s v="高波"/>
    <s v="居民身份证"/>
    <s v="430623197812085118"/>
    <s v="中国邮政储蓄银行股份有限公司岳阳市分行"/>
    <n v="20"/>
    <s v="流动资金贷款"/>
    <n v="4.6500000000000004"/>
    <s v="人民币"/>
    <s v="否"/>
    <s v="2022-10-31 00:00:00"/>
    <s v="2025-10-31 00:00:00"/>
    <m/>
    <s v="4399971Q222102292375"/>
    <s v="4399971Q22210229237501"/>
    <s v="岳小微-邮储-创业担001号"/>
    <s v="4399971Q222102292375WTFDBH"/>
    <n v="0"/>
    <s v="属于财政补贴创业贷免收担保费"/>
    <s v="自然人保证"/>
    <n v="20"/>
    <n v="40"/>
    <n v="0"/>
    <n v="20"/>
    <n v="20"/>
    <n v="0"/>
    <m/>
    <s v=""/>
    <m/>
    <s v="国担非专项业务"/>
    <m/>
    <s v="国担非专项业务"/>
    <m/>
    <s v="2022-12-24 09:36:53"/>
    <s v="2022-12-30 16:49:12"/>
    <s v="2022-12-20 17:44:47"/>
    <s v="蒋荣"/>
    <m/>
    <s v="省再担合规性审查通过"/>
    <s v="国担合规性审查通过"/>
    <m/>
    <n v="20"/>
    <n v="20"/>
    <n v="1096"/>
    <n v="0"/>
    <n v="0"/>
    <n v="2E-3"/>
    <n v="400"/>
    <n v="400"/>
    <m/>
  </r>
  <r>
    <s v="4305822110310010"/>
    <s v="国担非专项业务"/>
    <s v="新增"/>
    <x v="42"/>
    <m/>
    <s v="湖南省融资再担保有限公司"/>
    <s v="君山区广兴洲镇小瑾故事奶茶店"/>
    <s v="个体工商户"/>
    <s v="统一社会信用代码"/>
    <s v="92430611MA4QAHNQ85"/>
    <m/>
    <m/>
    <m/>
    <m/>
    <s v="私人控股"/>
    <s v="否"/>
    <s v="湖南省/岳阳市/岳阳楼区"/>
    <s v="其他饮料及冷饮服务"/>
    <s v="餐饮业"/>
    <n v="435"/>
    <n v="75"/>
    <n v="4"/>
    <n v="0"/>
    <s v="其他"/>
    <s v="小微企业"/>
    <m/>
    <s v="赵瑾"/>
    <s v="居民身份证"/>
    <s v="430611198912234589"/>
    <s v="中国邮政储蓄银行股份有限公司岳阳市分行"/>
    <n v="20"/>
    <s v="流动资金贷款"/>
    <n v="4.6500000000000004"/>
    <s v="人民币"/>
    <s v="否"/>
    <s v="2022-11-03 00:00:00"/>
    <s v="2025-11-03 00:00:00"/>
    <m/>
    <s v="4399971Q222112439496"/>
    <s v="4399971Q22211243949601"/>
    <s v="岳小微-邮储-创业担001号"/>
    <s v="4399971Q222112439496WTFDBH"/>
    <n v="0"/>
    <s v="属于财政补贴创业贷免收担保费"/>
    <s v="自然人保证"/>
    <n v="20"/>
    <n v="40"/>
    <n v="0"/>
    <n v="20"/>
    <n v="20"/>
    <n v="0"/>
    <m/>
    <s v=""/>
    <m/>
    <s v="国担非专项业务"/>
    <m/>
    <s v="国担非专项业务"/>
    <m/>
    <s v="2022-12-24 09:36:53"/>
    <s v="2022-12-30 16:49:12"/>
    <s v="2022-12-20 17:44:47"/>
    <s v="蒋荣"/>
    <m/>
    <s v="省再担合规性审查通过"/>
    <s v="国担合规性审查通过"/>
    <m/>
    <n v="20"/>
    <n v="20"/>
    <n v="1096"/>
    <n v="0"/>
    <n v="0"/>
    <n v="2E-3"/>
    <n v="400"/>
    <n v="400"/>
    <m/>
  </r>
  <r>
    <s v="4305822103110024"/>
    <s v="国担非专项业务"/>
    <s v="新增"/>
    <x v="42"/>
    <m/>
    <s v="湖南省融资再担保有限公司"/>
    <s v="君山区良心堡镇孛儿只斤椒子茶家庭农场"/>
    <s v="个体工商户"/>
    <s v="统一社会信用代码"/>
    <s v="92430611MABMW1TE3D"/>
    <m/>
    <m/>
    <m/>
    <m/>
    <s v="私人控股"/>
    <s v="否"/>
    <s v="湖南省/岳阳市/岳阳楼区"/>
    <s v="其他未列明批发业"/>
    <s v="批发业"/>
    <n v="165"/>
    <n v="68"/>
    <n v="3"/>
    <n v="0"/>
    <s v="其他"/>
    <s v="小微企业"/>
    <m/>
    <s v="余在兵"/>
    <s v="居民身份证"/>
    <s v="513429198503105255"/>
    <s v="中国邮政储蓄银行股份有限公司岳阳市分行"/>
    <n v="20"/>
    <s v="流动资金贷款"/>
    <n v="4.6500000000000004"/>
    <s v="人民币"/>
    <s v="否"/>
    <s v="2022-10-31 00:00:00"/>
    <s v="2025-10-31 00:00:00"/>
    <m/>
    <s v="4399971Q222102291936"/>
    <s v="4399971Q22210229193601"/>
    <s v="岳小微-邮储-创业担001号"/>
    <s v="4399971Q222102291936WTFDBH"/>
    <n v="0"/>
    <s v="属于财政补贴创业贷免收担保费"/>
    <s v="自然人保证"/>
    <n v="20"/>
    <n v="40"/>
    <n v="0"/>
    <n v="20"/>
    <n v="20"/>
    <n v="0"/>
    <m/>
    <s v=""/>
    <m/>
    <s v="国担非专项业务"/>
    <m/>
    <s v="国担非专项业务"/>
    <m/>
    <s v="2022-12-24 09:36:53"/>
    <s v="2022-12-30 16:49:12"/>
    <s v="2022-12-20 17:44:47"/>
    <s v="蒋荣"/>
    <m/>
    <s v="省再担合规性审查通过"/>
    <s v="国担合规性审查通过"/>
    <m/>
    <n v="20"/>
    <n v="20"/>
    <n v="1096"/>
    <n v="0"/>
    <n v="0"/>
    <n v="2E-3"/>
    <n v="400"/>
    <n v="400"/>
    <m/>
  </r>
  <r>
    <s v="4305822110810007"/>
    <s v="国担非专项业务"/>
    <s v="新增"/>
    <x v="42"/>
    <m/>
    <s v="湖南省融资再担保有限公司"/>
    <s v="岳阳楼区依好服饰店"/>
    <s v="个体工商户"/>
    <s v="统一社会信用代码"/>
    <s v="92430602MA4NPAFK84"/>
    <m/>
    <m/>
    <m/>
    <m/>
    <s v="私人控股"/>
    <s v="否"/>
    <s v="湖南省/岳阳市/岳阳楼区"/>
    <s v="服装零售"/>
    <s v="零售业"/>
    <n v="120"/>
    <n v="75"/>
    <n v="3"/>
    <n v="0"/>
    <s v="其他"/>
    <s v="小微企业"/>
    <m/>
    <s v="邓三群"/>
    <s v="居民身份证"/>
    <s v="43062119820110844X"/>
    <s v="中国邮政储蓄银行股份有限公司岳阳市分行"/>
    <n v="20"/>
    <s v="流动资金贷款"/>
    <n v="4.6500000000000004"/>
    <s v="人民币"/>
    <s v="否"/>
    <s v="2022-11-08 00:00:00"/>
    <s v="2025-11-08 00:00:00"/>
    <m/>
    <s v="43009390222112628777"/>
    <s v="4300939022211262877701"/>
    <s v="岳小微-邮储-创业担001号"/>
    <s v="43009390222112628777WTFDBH"/>
    <n v="0"/>
    <s v="属于财政补贴创业贷免收担保费"/>
    <s v="自然人保证"/>
    <n v="20"/>
    <n v="40"/>
    <n v="0"/>
    <n v="20"/>
    <n v="20"/>
    <n v="0"/>
    <m/>
    <s v=""/>
    <m/>
    <s v="国担非专项业务"/>
    <m/>
    <s v="国担非专项业务"/>
    <m/>
    <s v="2022-12-24 09:36:53"/>
    <s v="2022-12-30 16:49:12"/>
    <s v="2022-12-20 17:44:47"/>
    <s v="蒋荣"/>
    <m/>
    <s v="省再担合规性审查通过"/>
    <s v="国担合规性审查通过"/>
    <m/>
    <n v="20"/>
    <n v="20"/>
    <n v="1096"/>
    <n v="0"/>
    <n v="0"/>
    <n v="2E-3"/>
    <n v="400"/>
    <n v="400"/>
    <m/>
  </r>
  <r>
    <s v="4305822111610023"/>
    <s v="国担非专项业务"/>
    <s v="新增"/>
    <x v="42"/>
    <m/>
    <s v="湖南省融资再担保有限公司"/>
    <s v="岳阳楼区卡路曼内衣店"/>
    <s v="个体工商户"/>
    <s v="统一社会信用代码"/>
    <s v="92430602MABN5CDG1E"/>
    <m/>
    <m/>
    <m/>
    <m/>
    <s v="私人控股"/>
    <s v="否"/>
    <s v="湖南省/岳阳市/岳阳楼区"/>
    <s v="服装零售"/>
    <s v="零售业"/>
    <n v="85"/>
    <n v="64"/>
    <n v="2"/>
    <n v="0"/>
    <s v="其他"/>
    <s v="小微企业"/>
    <m/>
    <s v="刘煜"/>
    <s v="居民身份证"/>
    <s v="430602199910051517"/>
    <s v="中国邮政储蓄银行股份有限公司岳阳市分行"/>
    <n v="15"/>
    <s v="流动资金贷款"/>
    <n v="4.6500000000000004"/>
    <s v="人民币"/>
    <s v="否"/>
    <s v="2022-11-16 00:00:00"/>
    <s v="2024-11-16 00:00:00"/>
    <m/>
    <s v="430093902221129447280"/>
    <s v="4300939022211294472801"/>
    <s v="岳小微-邮储-创业担001号"/>
    <s v="43009390222102294511WTFDBH"/>
    <n v="0"/>
    <s v="属于财政补贴创业贷免收担保费"/>
    <s v="自然人保证"/>
    <n v="20"/>
    <n v="40"/>
    <n v="0"/>
    <n v="20"/>
    <n v="20"/>
    <n v="0"/>
    <m/>
    <s v=""/>
    <m/>
    <s v="国担非专项业务"/>
    <m/>
    <s v="国担非专项业务"/>
    <m/>
    <s v="2022-12-24 09:36:53"/>
    <s v="2022-12-30 16:49:12"/>
    <s v="2022-12-20 17:44:47"/>
    <s v="蒋荣"/>
    <m/>
    <s v="省再担合规性审查通过"/>
    <s v="国担合规性审查通过"/>
    <m/>
    <n v="15"/>
    <n v="15"/>
    <n v="731"/>
    <n v="0"/>
    <n v="0"/>
    <n v="2E-3"/>
    <n v="300"/>
    <n v="300"/>
    <m/>
  </r>
  <r>
    <s v="4305822112310020"/>
    <s v="国担非专项业务"/>
    <s v="新增"/>
    <x v="42"/>
    <m/>
    <s v="湖南省融资再担保有限公司"/>
    <s v="岳阳楼区友森消防器材经营部"/>
    <s v="个体工商户"/>
    <s v="统一社会信用代码"/>
    <s v="92430602MA4REJNW5P"/>
    <m/>
    <m/>
    <m/>
    <m/>
    <s v="私人控股"/>
    <s v="否"/>
    <s v="湖南省/岳阳市/岳阳楼区"/>
    <s v="其他未列明零售业"/>
    <s v="零售业"/>
    <n v="120"/>
    <n v="75"/>
    <n v="3"/>
    <n v="0"/>
    <s v="其他"/>
    <s v="小微企业"/>
    <m/>
    <s v="徐蔡妹"/>
    <s v="居民身份证"/>
    <s v="430602197309113028"/>
    <s v="中国邮政储蓄银行股份有限公司岳阳市分行"/>
    <n v="20"/>
    <s v="流动资金贷款"/>
    <n v="4.6500000000000004"/>
    <s v="人民币"/>
    <s v="否"/>
    <s v="2022-11-23 00:00:00"/>
    <s v="2025-11-23 00:00:00"/>
    <m/>
    <s v="43009390222113263872"/>
    <s v="4300939022211326387201"/>
    <s v="岳小微-邮储-创业担001号"/>
    <s v="43009390222113263872WTFDBH"/>
    <n v="0"/>
    <s v="属于财政补贴创业贷免收担保费"/>
    <s v="自然人保证"/>
    <n v="20"/>
    <n v="40"/>
    <n v="0"/>
    <n v="20"/>
    <n v="20"/>
    <n v="0"/>
    <m/>
    <s v=""/>
    <m/>
    <s v="国担非专项业务"/>
    <m/>
    <s v="国担非专项业务"/>
    <m/>
    <s v="2022-12-24 09:36:53"/>
    <s v="2022-12-30 16:48:46"/>
    <s v="2022-12-20 17:44:47"/>
    <s v="蒋荣"/>
    <m/>
    <s v="省再担合规性审查通过"/>
    <s v="国担合规性审查通过"/>
    <m/>
    <n v="20"/>
    <n v="20"/>
    <n v="1096"/>
    <n v="0"/>
    <n v="0"/>
    <n v="2E-3"/>
    <n v="400"/>
    <n v="400"/>
    <m/>
  </r>
  <r>
    <s v="4305822112410012"/>
    <s v="国担非专项业务"/>
    <s v="新增"/>
    <x v="42"/>
    <m/>
    <s v="湖南省融资再担保有限公司"/>
    <s v="岳阳楼区衣丽丝绸服装店"/>
    <s v="个体工商户"/>
    <s v="统一社会信用代码"/>
    <s v="92430602MA7B825D7A"/>
    <m/>
    <m/>
    <m/>
    <m/>
    <s v="私人控股"/>
    <s v="否"/>
    <s v="湖南省/岳阳市/岳阳楼区"/>
    <s v="服装零售"/>
    <s v="零售业"/>
    <n v="120"/>
    <n v="75"/>
    <n v="3"/>
    <n v="0"/>
    <s v="其他"/>
    <s v="小微企业"/>
    <m/>
    <s v="邹岳霞"/>
    <s v="居民身份证"/>
    <s v="430602197908020026"/>
    <s v="中国邮政储蓄银行股份有限公司岳阳市分行"/>
    <n v="20"/>
    <s v="流动资金贷款"/>
    <n v="4.6500000000000004"/>
    <s v="人民币"/>
    <s v="否"/>
    <s v="2022-11-24 00:00:00"/>
    <s v="2025-11-24 00:00:00"/>
    <m/>
    <s v="43009390222113257308"/>
    <s v="4300939022211325730801"/>
    <s v="岳小微-邮储-创业担001号"/>
    <s v="43009390222113257308WTFDBH"/>
    <n v="0"/>
    <s v="属于财政补贴创业贷免收担保费"/>
    <s v="自然人保证"/>
    <n v="20"/>
    <n v="40"/>
    <n v="0"/>
    <n v="20"/>
    <n v="20"/>
    <n v="0"/>
    <m/>
    <s v=""/>
    <m/>
    <s v="国担非专项业务"/>
    <m/>
    <s v="国担非专项业务"/>
    <m/>
    <s v="2022-12-24 09:36:53"/>
    <s v="2022-12-30 16:49:12"/>
    <s v="2022-12-20 17:44:47"/>
    <s v="蒋荣"/>
    <m/>
    <s v="省再担合规性审查通过"/>
    <s v="国担合规性审查通过"/>
    <m/>
    <n v="20"/>
    <n v="20"/>
    <n v="1096"/>
    <n v="0"/>
    <n v="0"/>
    <n v="2E-3"/>
    <n v="400"/>
    <n v="400"/>
    <m/>
  </r>
  <r>
    <s v="4305822112510019"/>
    <s v="国担非专项业务"/>
    <s v="新增"/>
    <x v="42"/>
    <m/>
    <s v="湖南省融资再担保有限公司"/>
    <s v="南湖新区农夫农舍茶餐厅"/>
    <s v="个体工商户"/>
    <s v="统一社会信用代码"/>
    <s v="92430600MA4MB89T0M"/>
    <m/>
    <m/>
    <m/>
    <m/>
    <s v="私人控股"/>
    <s v="否"/>
    <s v="湖南省/岳阳市/岳阳楼区"/>
    <s v="其他未列明餐饮业"/>
    <s v="餐饮业"/>
    <n v="120"/>
    <n v="75"/>
    <n v="3"/>
    <n v="0"/>
    <s v="其他"/>
    <s v="小微企业"/>
    <m/>
    <s v="刘爱红"/>
    <s v="居民身份证"/>
    <s v="430602197408046510"/>
    <s v="中国邮政储蓄银行股份有限公司岳阳市分行"/>
    <n v="20"/>
    <s v="流动资金贷款"/>
    <n v="4.6500000000000004"/>
    <s v="人民币"/>
    <s v="否"/>
    <s v="2022-11-25 00:00:00"/>
    <s v="2025-11-25 00:00:00"/>
    <m/>
    <s v="43009390222113257079"/>
    <s v="4300939022211325707901"/>
    <s v="岳小微-邮储-创业担001号"/>
    <s v="43009390222113257079WTFDBH"/>
    <n v="0"/>
    <s v="属于财政补贴创业贷免收担保费"/>
    <s v="自然人保证"/>
    <n v="20"/>
    <n v="40"/>
    <n v="0"/>
    <n v="20"/>
    <n v="20"/>
    <n v="0"/>
    <m/>
    <s v=""/>
    <m/>
    <s v="国担非专项业务"/>
    <m/>
    <s v="国担非专项业务"/>
    <m/>
    <s v="2022-12-24 09:36:53"/>
    <s v="2022-12-30 16:49:12"/>
    <s v="2022-12-20 17:44:47"/>
    <s v="蒋荣"/>
    <m/>
    <s v="省再担合规性审查通过"/>
    <s v="国担合规性审查通过"/>
    <m/>
    <n v="20"/>
    <n v="20"/>
    <n v="1096"/>
    <n v="0"/>
    <n v="0"/>
    <n v="2E-3"/>
    <n v="400"/>
    <n v="400"/>
    <m/>
  </r>
  <r>
    <s v="4305822112510020"/>
    <s v="国担非专项业务"/>
    <s v="新增"/>
    <x v="42"/>
    <m/>
    <s v="湖南省融资再担保有限公司"/>
    <s v="岳阳经济技术开发区嘉福酒类批发商行"/>
    <s v="个体工商户"/>
    <s v="统一社会信用代码"/>
    <s v="92430600MA4RFPB5XT"/>
    <m/>
    <m/>
    <m/>
    <m/>
    <s v="私人控股"/>
    <s v="否"/>
    <s v="湖南省/岳阳市/岳阳楼区"/>
    <s v="酒、饮料及茶叶批发"/>
    <s v="批发业"/>
    <n v="120"/>
    <n v="75"/>
    <n v="3"/>
    <n v="0"/>
    <s v="其他"/>
    <s v="小微企业"/>
    <m/>
    <s v="徐进"/>
    <s v="居民身份证"/>
    <s v="43060319790222303X"/>
    <s v="中国邮政储蓄银行股份有限公司岳阳市分行"/>
    <n v="20"/>
    <s v="流动资金贷款"/>
    <n v="4.6500000000000004"/>
    <s v="人民币"/>
    <s v="否"/>
    <s v="2022-11-25 00:00:00"/>
    <s v="2025-11-25 00:00:00"/>
    <m/>
    <s v="43009390222113355092"/>
    <s v="4300939022211335509201"/>
    <s v="岳小微-邮储-创业担001号"/>
    <s v="43009390222113355092WTFDBH"/>
    <n v="0"/>
    <s v="属于财政补贴创业贷免收担保费"/>
    <s v="自然人保证"/>
    <n v="20"/>
    <n v="40"/>
    <n v="0"/>
    <n v="20"/>
    <n v="20"/>
    <n v="0"/>
    <m/>
    <s v=""/>
    <m/>
    <s v="国担非专项业务"/>
    <m/>
    <s v="国担非专项业务"/>
    <m/>
    <s v="2022-12-24 09:36:53"/>
    <s v="2022-12-30 16:49:12"/>
    <s v="2022-12-20 17:44:47"/>
    <s v="蒋荣"/>
    <m/>
    <s v="省再担合规性审查通过"/>
    <s v="国担合规性审查通过"/>
    <m/>
    <n v="20"/>
    <n v="20"/>
    <n v="1096"/>
    <n v="0"/>
    <n v="0"/>
    <n v="2E-3"/>
    <n v="400"/>
    <n v="400"/>
    <m/>
  </r>
  <r>
    <s v="4305822112500021"/>
    <s v="国担非专项业务"/>
    <s v="新增"/>
    <x v="42"/>
    <m/>
    <s v="湖南省融资再担保有限公司"/>
    <s v="临湘市五里牌街道花桥村集体经济合作社"/>
    <s v="非企业经济组织"/>
    <s v="统一社会信用代码"/>
    <s v="N2430682MF1599080H"/>
    <m/>
    <m/>
    <m/>
    <m/>
    <s v="集体控股"/>
    <s v="是"/>
    <s v="湖南省/岳阳市/临湘市"/>
    <s v="其他未列明商务服务业"/>
    <s v="租赁和商务服务业"/>
    <n v="729.02"/>
    <n v="321"/>
    <n v="12"/>
    <n v="0"/>
    <s v="其他"/>
    <s v="三农"/>
    <m/>
    <s v="童立新"/>
    <s v="居民身份证"/>
    <s v="430682196608031919"/>
    <s v="中国建设银行岳阳市分行"/>
    <n v="490"/>
    <s v="流动资金贷款"/>
    <n v="4.3"/>
    <s v="人民币"/>
    <s v="否"/>
    <s v="2022-11-25 00:00:00"/>
    <s v="2025-11-25 00:00:00"/>
    <m/>
    <s v="LXZHGXD2022-03"/>
    <s v="LXZHGXD2022-03"/>
    <s v="（2022）乡村振兴第001号"/>
    <s v="LXZHGXD2022-03"/>
    <n v="0"/>
    <s v="属于乡村振兴范围，我司与银行协议免收担保费"/>
    <s v="无"/>
    <n v="20"/>
    <n v="40"/>
    <n v="0"/>
    <n v="20"/>
    <n v="20"/>
    <n v="0"/>
    <m/>
    <s v=""/>
    <m/>
    <s v="国担非专项业务"/>
    <m/>
    <s v="国担非专项业务"/>
    <m/>
    <s v="2022-12-24 09:36:53"/>
    <s v="2022-12-30 16:49:12"/>
    <s v="2022-12-20 17:55:22"/>
    <s v="蒋荣"/>
    <m/>
    <s v="省再担合规性审查通过"/>
    <s v="国担合规性审查通过"/>
    <m/>
    <n v="490"/>
    <n v="490"/>
    <n v="1096"/>
    <n v="0"/>
    <n v="0"/>
    <n v="2E-3"/>
    <n v="9800"/>
    <n v="9800"/>
    <m/>
  </r>
  <r>
    <s v="4305822111500005"/>
    <s v="国担非专项业务"/>
    <s v="新增"/>
    <x v="42"/>
    <m/>
    <s v="湖南省融资再担保有限公司"/>
    <s v="平江县伍市镇武岗村集体经济合作社"/>
    <s v="非企业经济组织"/>
    <s v="统一社会信用代码"/>
    <s v="N2430626MF2915946M"/>
    <m/>
    <m/>
    <m/>
    <m/>
    <s v="集体控股"/>
    <s v="是"/>
    <s v="湖南省/岳阳市/平江县"/>
    <s v="其他未列明商务服务业"/>
    <s v="租赁和商务服务业"/>
    <n v="591.72"/>
    <n v="99.36"/>
    <n v="12"/>
    <n v="0"/>
    <s v="其他"/>
    <s v="三农"/>
    <m/>
    <s v="尹友根"/>
    <s v="居民身份证"/>
    <s v="430626197201038215"/>
    <s v="中国建设银行岳阳市分行"/>
    <n v="300"/>
    <s v="流动资金贷款"/>
    <n v="4.3"/>
    <s v="人民币"/>
    <s v="否"/>
    <s v="2022-11-15 00:00:00"/>
    <s v="2025-11-15 00:00:00"/>
    <m/>
    <s v="PJZHGXD202202"/>
    <s v="PJZHGXD202202"/>
    <s v="（2022）乡村振兴第001号"/>
    <s v="PJZHGXD202202"/>
    <n v="0"/>
    <s v="属于乡村振兴范围，我司与银行协议免收担保费"/>
    <s v="无"/>
    <n v="20"/>
    <n v="40"/>
    <n v="0"/>
    <n v="20"/>
    <n v="20"/>
    <n v="0"/>
    <m/>
    <s v=""/>
    <m/>
    <s v="国担非专项业务"/>
    <m/>
    <s v="国担非专项业务"/>
    <m/>
    <s v="2022-12-24 09:36:53"/>
    <s v="2022-12-30 16:49:12"/>
    <s v="2022-12-20 17:55:22"/>
    <s v="蒋荣"/>
    <m/>
    <s v="省再担合规性审查通过"/>
    <s v="国担合规性审查通过"/>
    <m/>
    <n v="300"/>
    <n v="300"/>
    <n v="1096"/>
    <n v="0"/>
    <n v="0"/>
    <n v="2E-3"/>
    <n v="6000"/>
    <n v="6000"/>
    <m/>
  </r>
  <r>
    <s v="4305822111100010"/>
    <s v="国担非专项业务"/>
    <s v="新增"/>
    <x v="42"/>
    <m/>
    <s v="湖南省融资再担保有限公司"/>
    <s v="平江县浯口镇西江村集体经济合作社"/>
    <s v="非企业经济组织"/>
    <s v="统一社会信用代码"/>
    <s v="N2430626MF273634XC"/>
    <m/>
    <m/>
    <m/>
    <m/>
    <s v="集体控股"/>
    <s v="是"/>
    <s v="湖南省/岳阳市/平江县"/>
    <s v="其他未列明商务服务业"/>
    <s v="租赁和商务服务业"/>
    <n v="480.68"/>
    <n v="82.48"/>
    <n v="12"/>
    <n v="0"/>
    <s v="其他"/>
    <s v="三农"/>
    <m/>
    <s v="吴田芳"/>
    <s v="居民身份证"/>
    <s v="430626196707276638"/>
    <s v="中国建设银行岳阳市分行"/>
    <n v="60"/>
    <s v="流动资金贷款"/>
    <n v="4.3"/>
    <s v="人民币"/>
    <s v="否"/>
    <s v="2022-11-11 00:00:00"/>
    <s v="2025-11-11 00:00:00"/>
    <m/>
    <s v="PJZHGXD202201"/>
    <s v="PJZHGXD202201"/>
    <s v="（2022）乡村振兴第001号"/>
    <s v="PJZHGXD202201"/>
    <n v="0"/>
    <s v="属于乡村振兴范围，我司与银行协议免收担保费"/>
    <s v="无"/>
    <n v="20"/>
    <n v="40"/>
    <n v="0"/>
    <n v="20"/>
    <n v="20"/>
    <n v="0"/>
    <m/>
    <s v=""/>
    <m/>
    <s v="国担非专项业务"/>
    <m/>
    <s v="国担非专项业务"/>
    <m/>
    <s v="2022-12-24 09:36:53"/>
    <s v="2022-12-30 16:49:12"/>
    <s v="2022-12-20 17:55:22"/>
    <s v="蒋荣"/>
    <m/>
    <s v="省再担合规性审查通过"/>
    <s v="国担合规性审查通过"/>
    <m/>
    <n v="60"/>
    <n v="60"/>
    <n v="1096"/>
    <n v="0"/>
    <n v="0"/>
    <n v="2E-3"/>
    <n v="1200"/>
    <n v="1200"/>
    <m/>
  </r>
  <r>
    <s v="4305822111800007"/>
    <s v="国担非专项业务"/>
    <s v="新增"/>
    <x v="42"/>
    <m/>
    <s v="湖南省融资再担保有限公司"/>
    <s v="岳阳经济技术开发区西塘镇岳彭村集体经济合作社"/>
    <s v="非企业经济组织"/>
    <s v="统一社会信用代码"/>
    <s v="N2430600MF4513609P"/>
    <m/>
    <m/>
    <m/>
    <m/>
    <s v="集体控股"/>
    <s v="是"/>
    <s v="湖南省/岳阳市/经开区"/>
    <s v="其他未列明商务服务业"/>
    <s v="租赁和商务服务业"/>
    <n v="407.21"/>
    <n v="365.75"/>
    <n v="1804"/>
    <n v="0"/>
    <s v="其他"/>
    <s v="三农"/>
    <m/>
    <s v="毛鹏"/>
    <s v="居民身份证"/>
    <s v="430621199008195451"/>
    <s v="中国建设银行岳阳市分行"/>
    <n v="200"/>
    <s v="流动资金贷款"/>
    <n v="4.3"/>
    <s v="人民币"/>
    <s v="否"/>
    <s v="2022-11-18 00:00:00"/>
    <s v="2025-06-27 00:00:00"/>
    <m/>
    <s v="YYZZSGXD20221117-001"/>
    <s v="YYZZSGXD20221117-001"/>
    <s v="（2022）乡村振兴第001号"/>
    <s v="YYZZSGXD20221117-001WTDBH"/>
    <n v="0"/>
    <s v="属于乡村振兴范围，我司与银行协议免收担保费"/>
    <s v="无"/>
    <n v="20"/>
    <n v="40"/>
    <n v="0"/>
    <n v="20"/>
    <n v="20"/>
    <n v="0"/>
    <m/>
    <s v=""/>
    <m/>
    <s v="国担非专项业务"/>
    <m/>
    <s v="国担非专项业务"/>
    <m/>
    <s v="2022-12-24 09:36:53"/>
    <s v="2022-12-30 16:49:12"/>
    <s v="2022-12-20 17:55:22"/>
    <s v="蒋荣"/>
    <m/>
    <s v="省再担合规性审查通过"/>
    <s v="国担合规性审查通过"/>
    <m/>
    <n v="200"/>
    <n v="200"/>
    <n v="952"/>
    <n v="0"/>
    <n v="0"/>
    <n v="2E-3"/>
    <n v="4000"/>
    <n v="4000"/>
    <m/>
  </r>
  <r>
    <s v="4305822092900053"/>
    <s v="国担非专项业务"/>
    <s v="新增"/>
    <x v="42"/>
    <s v=""/>
    <s v="湖南省融资再担保有限公司"/>
    <s v="华容县万庾镇兔湖垸村经济合作社"/>
    <s v="非企业经济组织"/>
    <s v="统一社会信用代码"/>
    <s v="N2430623MF2078594F"/>
    <m/>
    <m/>
    <m/>
    <m/>
    <s v="集体控股"/>
    <s v="是"/>
    <s v="湖南省/岳阳市/华容县"/>
    <s v="农村集体经济组织管理"/>
    <s v="租赁和商务服务业"/>
    <n v="1224.5"/>
    <n v="345.7"/>
    <n v="15"/>
    <n v="0"/>
    <s v="其他"/>
    <s v="三农"/>
    <s v=""/>
    <s v="郭忠培"/>
    <s v="居民身份证"/>
    <s v="430623197012291255"/>
    <s v="中国建设银行岳阳市分行"/>
    <n v="500"/>
    <s v="流动资金贷款"/>
    <n v="4.3"/>
    <s v="人民币"/>
    <s v="否"/>
    <s v="2022-09-29 00:00:00"/>
    <s v="2025-09-29 00:00:00"/>
    <m/>
    <s v="HTZ430667500LDZJ2022N010"/>
    <m/>
    <s v="（2022）乡村振兴第001号"/>
    <s v="HTZ430667500LDZJ2022N010"/>
    <n v="0"/>
    <s v="属于乡村振兴范围，我司与银行协议免收担保费"/>
    <s v="无"/>
    <n v="20"/>
    <n v="40"/>
    <n v="0"/>
    <n v="20"/>
    <n v="20"/>
    <n v="0"/>
    <m/>
    <s v=""/>
    <s v="补报此项目，承诺报送前无代偿风险等异常情况，若承诺不实，国担基金免除补偿责任"/>
    <s v="国担非专项业务"/>
    <s v=""/>
    <s v="国担非专项业务"/>
    <m/>
    <s v="2022-12-24 09:36:53"/>
    <s v="2022-12-30 16:49:12"/>
    <s v="2022-12-20 00:00:00"/>
    <s v="蒋荣"/>
    <m/>
    <s v="省再担合规性审查通过"/>
    <s v="国担合规性审查通过"/>
    <m/>
    <n v="500"/>
    <n v="500"/>
    <n v="1096"/>
    <n v="0"/>
    <n v="0"/>
    <n v="2E-3"/>
    <n v="10000"/>
    <n v="10000"/>
    <m/>
  </r>
  <r>
    <s v="4305822092800025"/>
    <s v="国担非专项业务"/>
    <s v="新增"/>
    <x v="42"/>
    <s v=""/>
    <s v="湖南省融资再担保有限公司"/>
    <s v="华容县插旗镇大湾村经济合作社"/>
    <s v="非企业经济组织"/>
    <s v="统一社会信用代码"/>
    <s v="N2430623MF292923XD"/>
    <m/>
    <m/>
    <m/>
    <m/>
    <s v="集体控股"/>
    <s v="是"/>
    <s v="湖南省/岳阳市/华容县"/>
    <s v="农村集体经济组织管理"/>
    <s v="租赁和商务服务业"/>
    <n v="705"/>
    <n v="137.94"/>
    <n v="12"/>
    <n v="0"/>
    <s v="其他"/>
    <s v="三农"/>
    <s v=""/>
    <s v="刘乾辉"/>
    <s v="居民身份证"/>
    <s v="430623196206172719"/>
    <s v="中国建设银行岳阳市分行"/>
    <n v="417"/>
    <s v="流动资金贷款"/>
    <n v="4.3"/>
    <s v="人民币"/>
    <s v="否"/>
    <s v="2022-09-28 00:00:00"/>
    <s v="2025-09-28 00:00:00"/>
    <m/>
    <s v="HTZ430667500LDZJ2022N00Y"/>
    <m/>
    <s v="（2022）乡村振兴第001号"/>
    <s v="HTZ430667500LDZJ2022N00Y"/>
    <n v="0"/>
    <s v="属于乡村振兴范围，我司与银行协议免收担保费"/>
    <s v="无"/>
    <n v="20"/>
    <n v="40"/>
    <n v="0"/>
    <n v="20"/>
    <n v="20"/>
    <n v="0"/>
    <m/>
    <s v=""/>
    <s v="补报此项目，承诺报送前无代偿风险等异常情况，若承诺不实，国担基金免除补偿责任"/>
    <s v="国担非专项业务"/>
    <s v=""/>
    <s v="国担非专项业务"/>
    <m/>
    <s v="2022-12-24 09:36:53"/>
    <s v="2022-12-30 16:49:12"/>
    <s v="2022-12-20 00:00:00"/>
    <s v="蒋荣"/>
    <m/>
    <s v="省再担合规性审查通过"/>
    <s v="国担合规性审查通过"/>
    <m/>
    <n v="417"/>
    <n v="417"/>
    <n v="1096"/>
    <n v="0"/>
    <n v="0"/>
    <n v="2E-3"/>
    <n v="8340"/>
    <n v="8340"/>
    <m/>
  </r>
  <r>
    <s v="4303822121600003"/>
    <s v="国担非专项业务"/>
    <s v="新增"/>
    <x v="35"/>
    <m/>
    <s v="湖南省融资再担保有限公司"/>
    <s v="邵东县立创工具有限公司"/>
    <s v="企业"/>
    <s v="统一社会信用代码"/>
    <s v="91430521MA4L55AK1U"/>
    <m/>
    <m/>
    <m/>
    <m/>
    <s v="私人控股"/>
    <s v="否"/>
    <s v="湖南省/邵阳市/邵东市"/>
    <s v="其他金属工具制造"/>
    <s v="工业"/>
    <n v="2422.4"/>
    <n v="3001.3"/>
    <n v="13"/>
    <n v="5.08"/>
    <s v="微型企业"/>
    <s v="小微企业"/>
    <m/>
    <s v="左爱军"/>
    <s v="居民身份证"/>
    <s v="430521197003133812"/>
    <s v="湖南银行邵东市支行"/>
    <n v="60"/>
    <s v="流动资金贷款"/>
    <n v="5"/>
    <s v="人民币"/>
    <s v="否"/>
    <s v="2022-12-16 00:00:00"/>
    <s v="2023-12-15 00:00:00"/>
    <m/>
    <s v="湘银邵（邵东支）流资贷字（2022）年第（501）号"/>
    <m/>
    <s v="湘银邵（邵东支）保字（2022）年第（501）号"/>
    <s v="邵鼎成担保协议字202第154号"/>
    <n v="1"/>
    <m/>
    <s v="自然人保证,不动产抵押"/>
    <n v="20"/>
    <n v="40"/>
    <n v="0"/>
    <n v="20"/>
    <n v="20"/>
    <n v="0"/>
    <m/>
    <s v=""/>
    <m/>
    <s v="国担非专项业务"/>
    <m/>
    <s v="国担非专项业务"/>
    <m/>
    <s v="2022-12-24 09:36:53"/>
    <s v="2022-12-30 16:49:12"/>
    <s v="2022-12-20 18:43:38"/>
    <s v="SDDC01"/>
    <m/>
    <s v="省再担合规性审查通过"/>
    <s v="国担合规性审查通过"/>
    <m/>
    <n v="60"/>
    <n v="60"/>
    <n v="364"/>
    <n v="0"/>
    <n v="0"/>
    <n v="2E-3"/>
    <n v="1196.71"/>
    <n v="1196.71"/>
    <m/>
  </r>
  <r>
    <s v="4303822121200002"/>
    <s v="国担非专项业务"/>
    <s v="新增"/>
    <x v="35"/>
    <m/>
    <s v="湖南省融资再担保有限公司"/>
    <s v="邵阳创凡通讯设备有限公司"/>
    <s v="企业"/>
    <s v="统一社会信用代码"/>
    <s v="91430521MA4RJ01L04"/>
    <m/>
    <m/>
    <m/>
    <m/>
    <s v="私人控股"/>
    <s v="是"/>
    <s v="湖南省/邵阳市/邵东市"/>
    <s v="通讯设备批发"/>
    <s v="批发业"/>
    <n v="910.88"/>
    <n v="629.13"/>
    <n v="39"/>
    <n v="0"/>
    <s v="微型企业"/>
    <s v="小微企业"/>
    <m/>
    <s v="邓利国"/>
    <s v="居民身份证"/>
    <s v="430521198701240257"/>
    <s v="中国邮政储蓄银行邵东市支行"/>
    <n v="100"/>
    <s v="流动资金贷款"/>
    <n v="4.5"/>
    <s v="人民币"/>
    <s v="否"/>
    <s v="2022-12-12 00:00:00"/>
    <s v="2023-12-07 00:00:00"/>
    <m/>
    <s v="0343007028221208016220"/>
    <m/>
    <s v="0743007028221208016264"/>
    <s v="邵鼎成担保协议字2022第143号"/>
    <n v="1"/>
    <m/>
    <s v="自然人保证"/>
    <n v="20"/>
    <n v="40"/>
    <n v="0"/>
    <n v="20"/>
    <n v="20"/>
    <n v="0"/>
    <m/>
    <s v=""/>
    <m/>
    <s v="国担非专项业务"/>
    <m/>
    <s v="国担非专项业务"/>
    <m/>
    <s v="2022-12-24 09:36:53"/>
    <s v="2022-12-30 16:49:12"/>
    <s v="2022-12-20 18:43:38"/>
    <s v="SDDC01"/>
    <m/>
    <s v="省再担合规性审查通过"/>
    <s v="国担合规性审查通过"/>
    <m/>
    <n v="100"/>
    <n v="100"/>
    <n v="360"/>
    <n v="0"/>
    <n v="0"/>
    <n v="2E-3"/>
    <n v="1972.6"/>
    <n v="1972.6"/>
    <m/>
  </r>
  <r>
    <s v="4303822121510003"/>
    <s v="国担非专项业务"/>
    <s v="新增"/>
    <x v="35"/>
    <m/>
    <s v="湖南省融资再担保有限公司"/>
    <s v="谢玲平"/>
    <s v="小微企业主"/>
    <s v="居民身份证"/>
    <s v="43052119650906002X"/>
    <m/>
    <m/>
    <s v="邵东建和五金交电有限公司"/>
    <s v="91430521MA4L4Y85XM"/>
    <s v="私人控股"/>
    <s v="否"/>
    <s v="湖南省/邵阳市/邵东市"/>
    <s v="五金零售"/>
    <s v="零售业"/>
    <n v="3012.29"/>
    <n v="6470.04"/>
    <n v="18"/>
    <n v="1"/>
    <s v="小型企业"/>
    <s v="小微企业"/>
    <m/>
    <s v="谢玲平"/>
    <s v="居民身份证"/>
    <s v="43052119650906002X"/>
    <s v="交通银行股份有限公司邵阳分行"/>
    <n v="500"/>
    <s v="流动资金贷款"/>
    <n v="4.5"/>
    <s v="人民币"/>
    <s v="否"/>
    <s v="2022-12-15 00:00:00"/>
    <s v="2023-12-15 00:00:00"/>
    <m/>
    <s v="202201598273999029200001839"/>
    <m/>
    <s v="202212017948298"/>
    <s v="邵鼎成担保协议字2021第130号"/>
    <n v="2"/>
    <m/>
    <s v="企业保证,自然人保证,不动产抵押"/>
    <n v="20"/>
    <n v="40"/>
    <n v="0"/>
    <n v="20"/>
    <n v="20"/>
    <n v="0"/>
    <m/>
    <s v=""/>
    <m/>
    <s v="国担非专项业务"/>
    <m/>
    <s v="国担非专项业务"/>
    <m/>
    <s v="2022-12-24 09:36:53"/>
    <s v="2022-12-30 16:49:12"/>
    <s v="2022-12-20 18:43:39"/>
    <s v="SDDC01"/>
    <m/>
    <s v="省再担合规性审查通过"/>
    <s v="国担合规性审查通过"/>
    <m/>
    <n v="500"/>
    <n v="500"/>
    <n v="365"/>
    <n v="0"/>
    <n v="0"/>
    <n v="2E-3"/>
    <n v="10000"/>
    <n v="10000"/>
    <m/>
  </r>
  <r>
    <s v="4303822121500004"/>
    <s v="国担非专项业务"/>
    <s v="新增"/>
    <x v="35"/>
    <m/>
    <s v="湖南省融资再担保有限公司"/>
    <s v="湖南健泰鞋业制造有限公司"/>
    <s v="企业"/>
    <s v="统一社会信用代码"/>
    <s v="91430521MA4PGP0Y0A"/>
    <m/>
    <m/>
    <m/>
    <m/>
    <s v="私人控股"/>
    <s v="否"/>
    <s v="湖南省/邵阳市/邵东市"/>
    <s v="其他制鞋业"/>
    <s v="工业"/>
    <n v="17280.740000000002"/>
    <n v="20570.509999999998"/>
    <n v="200"/>
    <n v="302.67"/>
    <s v="小型企业"/>
    <s v="小微企业"/>
    <s v="7.3.3"/>
    <s v="谢追"/>
    <s v="居民身份证"/>
    <s v="430521199609211677"/>
    <s v="中国建设银行股份有限公司邵东支行"/>
    <n v="400"/>
    <s v="贸易融资"/>
    <n v="5.25"/>
    <s v="人民币"/>
    <s v="否"/>
    <s v="2022-12-15 00:00:00"/>
    <s v="2023-05-14 00:00:00"/>
    <m/>
    <s v="43065710020221212002"/>
    <m/>
    <s v="43065710020221212-001"/>
    <s v="邵鼎成担保协议字2021第098号"/>
    <n v="1"/>
    <m/>
    <s v="自然人保证"/>
    <n v="20"/>
    <n v="40"/>
    <n v="0"/>
    <n v="20"/>
    <n v="20"/>
    <n v="0"/>
    <m/>
    <s v="高新企业"/>
    <m/>
    <s v="国担非专项业务"/>
    <m/>
    <s v="国担非专项业务"/>
    <m/>
    <s v="2022-12-24 09:36:53"/>
    <s v="2022-12-30 16:49:12"/>
    <s v="2022-12-20 18:43:39"/>
    <s v="SDDC01"/>
    <m/>
    <s v="省再担合规性审查通过"/>
    <s v="国担合规性审查通过"/>
    <m/>
    <n v="400"/>
    <n v="400"/>
    <n v="150"/>
    <n v="0"/>
    <n v="0"/>
    <n v="2E-3"/>
    <n v="3287.67"/>
    <n v="3287.67"/>
    <m/>
  </r>
  <r>
    <s v="4305822112400013"/>
    <s v="国担非专项业务"/>
    <s v="新增"/>
    <x v="42"/>
    <m/>
    <s v="湖南省融资再担保有限公司"/>
    <s v="岳阳天诚建筑劳务有限公司"/>
    <s v="企业"/>
    <s v="统一社会信用代码"/>
    <s v="91430600MA4L1G1K24"/>
    <m/>
    <m/>
    <m/>
    <m/>
    <s v="私人控股"/>
    <s v="否"/>
    <s v="湖南省/岳阳市/岳阳县"/>
    <s v="其他建筑安装"/>
    <s v="建筑业"/>
    <n v="8841.81"/>
    <n v="4905.79"/>
    <n v="9"/>
    <n v="0"/>
    <s v="小型企业"/>
    <s v="小微企业"/>
    <m/>
    <s v="江天良"/>
    <s v="居民身份证"/>
    <s v="430621196610157710"/>
    <s v="湖南银行股份有限公司岳阳分行"/>
    <n v="500"/>
    <s v="流动资金贷款"/>
    <n v="4"/>
    <s v="人民币"/>
    <s v="否"/>
    <s v="2022-11-24 00:00:00"/>
    <s v="2023-10-19 00:00:00"/>
    <m/>
    <s v="华银岳（五里牌支）流资贷字（2022）年第（0032）号"/>
    <m/>
    <s v="华银岳（五里牌支）保字（2022）年第（0032）号"/>
    <s v="岳小微融担保协议字[2021]第245号"/>
    <n v="1"/>
    <m/>
    <s v="自然人保证,不动产抵押"/>
    <n v="20"/>
    <n v="40"/>
    <n v="0"/>
    <n v="20"/>
    <n v="20"/>
    <n v="0"/>
    <m/>
    <s v=""/>
    <m/>
    <s v="国担非专项业务"/>
    <m/>
    <s v="国担非专项业务"/>
    <m/>
    <s v="2022-12-24 09:36:53"/>
    <s v="2022-12-30 16:49:12"/>
    <s v="2022-12-20 18:50:26"/>
    <s v="蒋荣"/>
    <m/>
    <s v="省再担合规性审查通过"/>
    <s v="国担合规性审查通过"/>
    <m/>
    <n v="500"/>
    <n v="500"/>
    <n v="329"/>
    <n v="0"/>
    <n v="0"/>
    <n v="2E-3"/>
    <n v="9013.7000000000007"/>
    <n v="9013.7000000000007"/>
    <m/>
  </r>
  <r>
    <s v="4305822120210004"/>
    <s v="国担非专项业务"/>
    <s v="新增"/>
    <x v="42"/>
    <m/>
    <s v="湖南省融资再担保有限公司"/>
    <s v="钟引平"/>
    <s v="小微企业主"/>
    <s v="居民身份证"/>
    <s v="430626198901293924"/>
    <m/>
    <m/>
    <s v="岳阳书门文化传媒有限公司"/>
    <s v="91430602MA4L3MLR4W"/>
    <s v="私人控股"/>
    <s v="否"/>
    <s v="湖南省/岳阳市/岳阳楼区"/>
    <s v="图书、报刊零售"/>
    <s v="零售业"/>
    <n v="35.299999999999997"/>
    <n v="101.33"/>
    <n v="10"/>
    <n v="0.76"/>
    <s v="小型企业"/>
    <s v="小微企业"/>
    <m/>
    <m/>
    <m/>
    <m/>
    <s v="湖南银行股份有限公司岳阳分行"/>
    <n v="50"/>
    <s v="个人经营性贷款"/>
    <n v="4.45"/>
    <s v="人民币"/>
    <s v="否"/>
    <s v="2022-12-02 00:00:00"/>
    <s v="2023-11-30 00:00:00"/>
    <m/>
    <s v="湘银岳（大桥支）个贷担字[2022]年第035号"/>
    <m/>
    <s v="湘银岳（大桥支）保字（2022）年第035号"/>
    <s v="岳小微融担保协议字[2022]第336号"/>
    <n v="0.5"/>
    <m/>
    <s v="自然人保证,企业保证"/>
    <n v="20"/>
    <n v="40"/>
    <n v="0"/>
    <n v="20"/>
    <n v="20"/>
    <n v="0"/>
    <m/>
    <s v=""/>
    <m/>
    <s v="国担非专项业务"/>
    <m/>
    <s v="国担非专项业务"/>
    <m/>
    <s v="2022-12-24 09:36:53"/>
    <s v="2022-12-30 16:49:12"/>
    <s v="2022-12-20 18:50:26"/>
    <s v="蒋荣"/>
    <m/>
    <s v="省再担合规性审查通过"/>
    <s v="国担合规性审查通过"/>
    <m/>
    <n v="50"/>
    <n v="50"/>
    <n v="363"/>
    <n v="0"/>
    <n v="0"/>
    <n v="2E-3"/>
    <n v="994.52"/>
    <n v="994.52"/>
    <m/>
  </r>
  <r>
    <s v="4305822121900003"/>
    <s v="国担非专项业务"/>
    <s v="新增"/>
    <x v="42"/>
    <m/>
    <s v="湖南省融资再担保有限公司"/>
    <s v="湖南省义丰祥实业有限公司"/>
    <s v="企业"/>
    <s v="统一社会信用代码"/>
    <s v="91430624X17066129N"/>
    <m/>
    <m/>
    <m/>
    <m/>
    <s v="私人控股"/>
    <s v="否"/>
    <s v="湖南省/岳阳市/湘阴县"/>
    <s v="食用植物油加工"/>
    <s v="工业"/>
    <n v="22597.72"/>
    <n v="21308.82"/>
    <n v="150"/>
    <n v="200"/>
    <s v="小型企业"/>
    <s v="小微企业"/>
    <m/>
    <s v="杨勇波"/>
    <s v="居民身份证"/>
    <s v="430624197008210033"/>
    <s v="湖南银行股份有限公司岳阳分行"/>
    <n v="300"/>
    <s v="流动资金贷款"/>
    <n v="4.45"/>
    <s v="人民币"/>
    <s v="否"/>
    <s v="2022-12-19 00:00:00"/>
    <s v="2023-12-14 00:00:00"/>
    <m/>
    <s v="湘银岳（湘阴县支）流资贷字（2022）年第92号"/>
    <m/>
    <s v="湘银岳（湘阴县支）保字（2022）年第92号"/>
    <s v="岳小微融担保协议字[2022]第314号"/>
    <n v="0.5"/>
    <m/>
    <s v="自然人保证"/>
    <n v="20"/>
    <n v="40"/>
    <n v="0"/>
    <n v="20"/>
    <n v="20"/>
    <n v="0"/>
    <m/>
    <s v="高新企业"/>
    <m/>
    <s v="国担非专项业务"/>
    <m/>
    <s v="国担非专项业务"/>
    <m/>
    <s v="2022-12-24 09:36:53"/>
    <s v="2022-12-30 16:49:12"/>
    <s v="2022-12-20 18:50:26"/>
    <s v="蒋荣"/>
    <m/>
    <s v="省再担合规性审查通过"/>
    <s v="国担合规性审查通过"/>
    <m/>
    <n v="300"/>
    <n v="300"/>
    <n v="360"/>
    <n v="0"/>
    <n v="0"/>
    <n v="2E-3"/>
    <n v="5917.81"/>
    <n v="5917.81"/>
    <m/>
  </r>
  <r>
    <s v="4305822121900004"/>
    <s v="国担非专项业务"/>
    <s v="新增"/>
    <x v="42"/>
    <m/>
    <s v="湖南省融资再担保有限公司"/>
    <s v="岳阳市华安园林绿化有限公司"/>
    <s v="企业"/>
    <s v="统一社会信用代码"/>
    <s v="914306000682434397"/>
    <m/>
    <m/>
    <m/>
    <m/>
    <s v="私人控股"/>
    <s v="否"/>
    <s v="湖南省/岳阳市/经开区"/>
    <s v="园林绿化工程施工"/>
    <s v="建筑业"/>
    <n v="1095"/>
    <n v="554"/>
    <n v="15"/>
    <n v="13.62"/>
    <s v="小型企业"/>
    <s v="小微企业"/>
    <m/>
    <s v="王华为"/>
    <s v="居民身份证"/>
    <s v="430602197710135012"/>
    <s v="湖南银行股份有限公司岳阳分行"/>
    <n v="120"/>
    <s v="流动资金贷款"/>
    <n v="4.45"/>
    <s v="人民币"/>
    <s v="否"/>
    <s v="2022-12-19 00:00:00"/>
    <s v="2023-12-18 00:00:00"/>
    <m/>
    <s v="湘银岳（南湖支）流资贷字（2022）年第091号"/>
    <m/>
    <s v="湘银岳（南湖支）保字（2022）年第091号"/>
    <s v="岳小微融担保协议字[2022]第326号"/>
    <n v="0.5"/>
    <m/>
    <s v="自然人保证,应收账款质押"/>
    <n v="20"/>
    <n v="40"/>
    <n v="0"/>
    <n v="20"/>
    <n v="20"/>
    <n v="0"/>
    <m/>
    <s v=""/>
    <m/>
    <s v="国担非专项业务"/>
    <m/>
    <s v="国担非专项业务"/>
    <m/>
    <s v="2022-12-24 09:36:53"/>
    <s v="2022-12-30 16:49:12"/>
    <s v="2022-12-20 18:50:26"/>
    <s v="蒋荣"/>
    <m/>
    <s v="省再担合规性审查通过"/>
    <s v="国担合规性审查通过"/>
    <m/>
    <n v="120"/>
    <n v="120"/>
    <n v="364"/>
    <n v="0"/>
    <n v="0"/>
    <n v="2E-3"/>
    <n v="2393.42"/>
    <n v="2393.42"/>
    <m/>
  </r>
  <r>
    <s v="4305822113000017"/>
    <s v="乡村振兴贷款担保支持计划"/>
    <s v="新增"/>
    <x v="42"/>
    <m/>
    <s v="湖南省融资再担保有限公司"/>
    <s v="湖南蔚蓝庄园农业科技有限公司"/>
    <s v="企业"/>
    <s v="统一社会信用代码"/>
    <s v="91430104MA4L21C973"/>
    <m/>
    <m/>
    <m/>
    <m/>
    <s v="私人控股"/>
    <s v="否"/>
    <s v="湖南省/岳阳市/平江县"/>
    <s v="油料种植"/>
    <s v="农、林、牧、渔业"/>
    <n v="4538"/>
    <n v="2585"/>
    <n v="6"/>
    <n v="0"/>
    <s v="中型企业"/>
    <s v="三农"/>
    <m/>
    <s v="刘勇兵"/>
    <s v="居民身份证"/>
    <s v="430626198212245855"/>
    <s v="湖南平江农村商业银行股份有限公司"/>
    <n v="300"/>
    <s v="流动资金贷款"/>
    <n v="4.6500000000000004"/>
    <s v="人民币"/>
    <s v="否"/>
    <s v="2022-11-30 00:00:00"/>
    <s v="2023-11-30 00:00:00"/>
    <m/>
    <s v="22013-2022-00000590"/>
    <m/>
    <s v="1-22013-2022-00000011"/>
    <s v="岳小微融担保协议字[2020]第83号"/>
    <n v="0.5"/>
    <m/>
    <s v="自然人保证,不动产抵押"/>
    <n v="20"/>
    <n v="30"/>
    <n v="0"/>
    <n v="20"/>
    <n v="30"/>
    <n v="0"/>
    <m/>
    <s v=""/>
    <m/>
    <s v="乡村振兴贷款担保支持计划"/>
    <m/>
    <s v="乡村振兴贷款担保支持计划"/>
    <m/>
    <s v="2022-12-24 09:36:53"/>
    <s v="2022-12-30 16:49:12"/>
    <s v="2022-12-20 18:50:26"/>
    <s v="蒋荣"/>
    <m/>
    <s v="省再担合规性审查通过"/>
    <s v="国担合规性审查通过"/>
    <m/>
    <n v="300"/>
    <n v="300"/>
    <n v="365"/>
    <n v="0"/>
    <n v="0"/>
    <n v="2E-3"/>
    <n v="6000"/>
    <n v="6000"/>
    <m/>
  </r>
  <r>
    <s v="4305822120200005"/>
    <s v="国担非专项业务"/>
    <s v="新增"/>
    <x v="42"/>
    <m/>
    <s v="湖南省融资再担保有限公司"/>
    <s v="湖南邦德博鑫环保科技有限公司"/>
    <s v="企业"/>
    <s v="统一社会信用代码"/>
    <s v="91430603MA4PYDMF09"/>
    <m/>
    <m/>
    <m/>
    <m/>
    <s v="私人控股"/>
    <s v="否"/>
    <s v="湖南省/岳阳市/云溪区"/>
    <s v="专项化学用品制造"/>
    <s v="工业"/>
    <n v="14532.27"/>
    <n v="1706.09"/>
    <n v="132"/>
    <n v="46.06"/>
    <s v="小型企业"/>
    <s v="小微企业"/>
    <s v="3.3.6.0"/>
    <s v="刘顺斌"/>
    <s v="居民身份证"/>
    <s v="430603196801120010"/>
    <s v="中国建设银行股份有限公司岳阳市分行"/>
    <n v="500"/>
    <s v="流动资金贷款"/>
    <n v="4.3"/>
    <s v="人民币"/>
    <s v="否"/>
    <s v="2022-12-02 00:00:00"/>
    <s v="2023-06-02 00:00:00"/>
    <m/>
    <s v="HTZ430668900LDZJ2022N002"/>
    <m/>
    <s v="HTC430668900YBDB2022N01L"/>
    <s v="岳小微融担保协议字[2022]第184号"/>
    <n v="1.3"/>
    <m/>
    <s v="自然人保证,动产抵押"/>
    <n v="20"/>
    <n v="40"/>
    <n v="0"/>
    <n v="20"/>
    <n v="20"/>
    <n v="0"/>
    <m/>
    <s v="高新企业"/>
    <m/>
    <s v="国担非专项业务"/>
    <m/>
    <s v="国担非专项业务"/>
    <m/>
    <s v="2022-12-24 09:36:53"/>
    <s v="2022-12-30 16:49:12"/>
    <s v="2022-12-20 18:50:26"/>
    <s v="蒋荣"/>
    <m/>
    <s v="省再担合规性审查通过"/>
    <s v="国担合规性审查通过"/>
    <m/>
    <n v="500"/>
    <n v="500"/>
    <n v="182"/>
    <n v="0"/>
    <n v="0"/>
    <n v="2E-3"/>
    <n v="4986.3"/>
    <n v="4986.3"/>
    <m/>
  </r>
  <r>
    <s v="4305422121500001"/>
    <s v="国担非专项业务"/>
    <s v="新增"/>
    <x v="20"/>
    <m/>
    <s v="湖南省融资再担保有限公司"/>
    <s v="浏阳市中南烟花燃放有限公司"/>
    <s v="企业"/>
    <s v="统一社会信用代码"/>
    <s v="914301817225925031"/>
    <m/>
    <m/>
    <m/>
    <m/>
    <s v="私人控股"/>
    <s v="否"/>
    <s v="湖南省/长沙市/浏阳市"/>
    <s v="焰火、鞭炮产品制造"/>
    <s v="工业"/>
    <n v="16982"/>
    <n v="17600"/>
    <n v="100"/>
    <m/>
    <s v="小型企业"/>
    <s v="小微企业,三农"/>
    <m/>
    <s v="杨祥珍"/>
    <s v="居民身份证"/>
    <s v="43018119680503738X"/>
    <s v="湖南银行股份有限公司长沙分行"/>
    <n v="300"/>
    <s v="流动资金贷款"/>
    <n v="4.38"/>
    <s v="人民币"/>
    <s v="否"/>
    <s v="2022-12-15 00:00:00"/>
    <s v="2023-12-08 00:00:00"/>
    <m/>
    <s v="湘银长浏阳支流资贷字2022年第003号"/>
    <m/>
    <s v="湘银长浏阳支最保字2022年第006号"/>
    <s v="浏财信2022年委保合同字第126号"/>
    <n v="0"/>
    <s v="根据湘政办发（2021）12号，免收担保费"/>
    <s v="自然人保证,企业保证,不动产抵押"/>
    <n v="20"/>
    <n v="40"/>
    <n v="0"/>
    <n v="20"/>
    <n v="20"/>
    <n v="0"/>
    <m/>
    <s v="高新企业"/>
    <s v="三高四新"/>
    <s v="国担非专项业务"/>
    <m/>
    <s v="国担非专项业务"/>
    <m/>
    <s v="2022-12-27 09:26:12"/>
    <s v="2022-12-30 16:49:43"/>
    <s v="2022-12-20 19:25:52"/>
    <s v="胡晓晴"/>
    <m/>
    <s v="省再担合规性审查通过"/>
    <s v="国担合规性审查通过"/>
    <m/>
    <n v="300"/>
    <n v="300"/>
    <n v="358"/>
    <n v="0"/>
    <n v="0"/>
    <n v="2E-3"/>
    <n v="5884.93"/>
    <n v="5884.93"/>
    <m/>
  </r>
  <r>
    <s v="4305422121910001"/>
    <s v="国担非专项业务"/>
    <s v="新增"/>
    <x v="20"/>
    <m/>
    <s v="湖南省融资再担保有限公司"/>
    <s v="张才南"/>
    <s v="小微企业主"/>
    <s v="居民身份证"/>
    <s v="430181197402205988"/>
    <m/>
    <m/>
    <s v="浏阳市思亲园殡仪服务有限公司"/>
    <s v="91430181MA4Q8HCB4Q"/>
    <s v="私人控股"/>
    <s v="否"/>
    <s v="湖南省/长沙市/浏阳市"/>
    <s v="殡葬服务"/>
    <s v="其他未列明行业"/>
    <n v="283"/>
    <n v="320"/>
    <n v="18"/>
    <m/>
    <s v="小型企业"/>
    <s v="小微企业,三农"/>
    <m/>
    <m/>
    <m/>
    <m/>
    <s v="湖南浏阳江淮村镇银行股份有限公司高新区支行"/>
    <n v="60"/>
    <s v="流动资金贷款"/>
    <n v="9"/>
    <s v="人民币"/>
    <s v="否"/>
    <s v="2022-12-19 00:00:00"/>
    <s v="2023-12-18 00:00:00"/>
    <m/>
    <s v="8605021120220188"/>
    <m/>
    <s v="8605021120220188"/>
    <s v="浏财信2022年委保合同字第132号"/>
    <n v="0"/>
    <s v="根据湘政办发（2021）12号，免收担保费"/>
    <s v="自然人保证,企业保证,不动产抵押"/>
    <n v="0"/>
    <n v="60"/>
    <n v="0"/>
    <n v="20"/>
    <n v="20"/>
    <n v="0"/>
    <m/>
    <s v=""/>
    <s v="实际用款单位：浏阳市思亲园殡仪服务有限公司"/>
    <s v="国担非专项业务"/>
    <m/>
    <s v="国担非专项业务"/>
    <m/>
    <s v="2022-12-27 09:26:12"/>
    <s v="2022-12-30 16:49:43"/>
    <s v="2022-12-20 19:25:52"/>
    <s v="胡晓晴"/>
    <m/>
    <s v="省再担合规性审查通过"/>
    <s v="国担合规性审查通过"/>
    <m/>
    <n v="60"/>
    <n v="60"/>
    <n v="364"/>
    <n v="0"/>
    <n v="0"/>
    <n v="2E-3"/>
    <n v="1196.71"/>
    <n v="1196.71"/>
    <m/>
  </r>
  <r>
    <s v="4305422120800001"/>
    <s v="国担非专项业务"/>
    <s v="新增"/>
    <x v="20"/>
    <m/>
    <s v="湖南省融资再担保有限公司"/>
    <s v="浏阳市腾飞果酒厂"/>
    <s v="企业"/>
    <s v="统一社会信用代码"/>
    <s v="914301813996960295"/>
    <m/>
    <m/>
    <m/>
    <m/>
    <s v="私人控股"/>
    <s v="否"/>
    <s v="湖南省/长沙市/浏阳市"/>
    <s v="其他酒制造"/>
    <s v="工业"/>
    <n v="865"/>
    <n v="72"/>
    <n v="8"/>
    <m/>
    <s v="微型企业"/>
    <s v="小微企业,三农"/>
    <s v="7.3.3"/>
    <s v="陈辉"/>
    <s v="居民身份证"/>
    <s v="430123196903011059"/>
    <s v="长沙银行股份有限公司浏阳支行"/>
    <n v="300"/>
    <s v="流动资金贷款"/>
    <n v="5.5"/>
    <s v="人民币"/>
    <s v="否"/>
    <s v="2022-12-08 00:00:00"/>
    <s v="2023-12-05 00:00:00"/>
    <m/>
    <s v="QSY20211124004107"/>
    <m/>
    <s v="DB23200120221205066916"/>
    <s v="浏财信2022年委保合同字第129号"/>
    <n v="0"/>
    <s v="根据湘政办发（2021）11号，免收担保费"/>
    <s v="自然人保证,企业保证"/>
    <n v="20"/>
    <n v="40"/>
    <n v="0"/>
    <n v="20"/>
    <n v="20"/>
    <n v="0"/>
    <m/>
    <s v=""/>
    <s v="三高四新"/>
    <s v="国担非专项业务"/>
    <m/>
    <s v="国担非专项业务"/>
    <m/>
    <s v="2022-12-27 09:26:12"/>
    <s v="2022-12-30 16:49:43"/>
    <s v="2022-12-20 19:25:52"/>
    <s v="胡晓晴"/>
    <m/>
    <s v="省再担合规性审查通过"/>
    <s v="国担合规性审查通过"/>
    <m/>
    <n v="300"/>
    <n v="300"/>
    <n v="362"/>
    <n v="0"/>
    <n v="0"/>
    <n v="2E-3"/>
    <n v="5950.68"/>
    <n v="5950.68"/>
    <m/>
  </r>
  <r>
    <s v="4305422121500002"/>
    <s v="国担非专项业务"/>
    <s v="新增"/>
    <x v="20"/>
    <s v=""/>
    <s v="湖南省融资再担保有限公司"/>
    <s v="湖南博云智能科技有限公司"/>
    <s v="企业"/>
    <s v="统一社会信用代码"/>
    <s v="91430181MABQ6EM79D"/>
    <m/>
    <m/>
    <m/>
    <m/>
    <s v="私人控股"/>
    <s v="否"/>
    <s v="湖南省/长沙市/浏阳市"/>
    <s v="架线及设备工程建筑"/>
    <s v="建筑业"/>
    <n v="18.329999999999998"/>
    <n v="0"/>
    <n v="5"/>
    <m/>
    <s v="微型企业"/>
    <s v="小微企业,三农"/>
    <s v="6.1.4"/>
    <s v="彭隆中"/>
    <s v="居民身份证"/>
    <s v="430181198108095719"/>
    <s v="湖南银行股份有限公司长沙分行"/>
    <n v="40"/>
    <s v="流动资金贷款"/>
    <n v="4.38"/>
    <s v="人民币"/>
    <s v="否"/>
    <s v="2022-12-15 00:00:00"/>
    <s v="2023-12-08 00:00:00"/>
    <m/>
    <s v="湘银长浏阳支流资贷字2022年第002号"/>
    <m/>
    <s v="湘银长浏阳支最保字2022年第005号"/>
    <s v="浏财信2022年委保合同字第124号"/>
    <n v="0"/>
    <s v="根据湘政办发（2021）12号，免收担保费"/>
    <s v="自然人保证"/>
    <n v="20"/>
    <n v="40"/>
    <n v="0"/>
    <n v="20"/>
    <n v="20"/>
    <n v="0"/>
    <m/>
    <s v=""/>
    <s v="三高四新"/>
    <s v="国担非专项业务"/>
    <s v=""/>
    <s v="国担非专项业务"/>
    <m/>
    <s v="2022-12-27 09:26:12"/>
    <s v="2022-12-30 16:49:43"/>
    <s v="2022-12-20 00:00:00"/>
    <s v="胡晓晴"/>
    <m/>
    <s v="省再担合规性审查通过"/>
    <s v="国担合规性审查通过"/>
    <m/>
    <n v="40"/>
    <n v="40"/>
    <n v="358"/>
    <n v="0"/>
    <n v="0"/>
    <n v="2E-3"/>
    <n v="784.66"/>
    <n v="784.66"/>
    <m/>
  </r>
  <r>
    <s v="4305422121900002"/>
    <s v="国担非专项业务"/>
    <s v="新增"/>
    <x v="20"/>
    <m/>
    <s v="湖南省融资再担保有限公司"/>
    <s v="湖南嘉恒制药有限公司"/>
    <s v="企业"/>
    <s v="统一社会信用代码"/>
    <s v="91430181779038503N"/>
    <m/>
    <m/>
    <m/>
    <m/>
    <s v="私人控股"/>
    <s v="否"/>
    <s v="湖南省/长沙市/浏阳市"/>
    <s v="中成药生产"/>
    <s v="工业"/>
    <n v="9525"/>
    <n v="1922"/>
    <n v="100"/>
    <m/>
    <s v="小型企业"/>
    <s v="小微企业,三农"/>
    <s v="4.1.3"/>
    <s v="贺婧"/>
    <s v="居民身份证"/>
    <s v="430124197408150028"/>
    <s v="兴业银行股份有限公司长沙浏阳支行"/>
    <n v="450"/>
    <s v="流动资金贷款"/>
    <n v="4.5"/>
    <s v="人民币"/>
    <s v="否"/>
    <s v="2022-12-19 00:00:00"/>
    <s v="2023-12-18 00:00:00"/>
    <m/>
    <s v="G001368312220221207007"/>
    <m/>
    <s v="G001368312220221207022"/>
    <s v="浏财信2022年委保合同字第114号"/>
    <n v="0"/>
    <s v="根据湘政办发（2021）12号，免收担保费"/>
    <s v="自然人保证,企业保证,不动产抵押"/>
    <n v="20"/>
    <n v="40"/>
    <n v="0"/>
    <n v="20"/>
    <n v="20"/>
    <n v="0"/>
    <m/>
    <s v=""/>
    <s v="三高四新"/>
    <s v="国担非专项业务"/>
    <m/>
    <s v="国担非专项业务"/>
    <m/>
    <s v="2022-12-27 09:26:12"/>
    <s v="2022-12-30 16:49:43"/>
    <s v="2022-12-20 19:25:52"/>
    <s v="胡晓晴"/>
    <m/>
    <s v="省再担合规性审查通过"/>
    <s v="国担合规性审查通过"/>
    <m/>
    <n v="450"/>
    <n v="450"/>
    <n v="364"/>
    <n v="0"/>
    <n v="0"/>
    <n v="2E-3"/>
    <n v="8975.34"/>
    <n v="8975.34"/>
    <m/>
  </r>
  <r>
    <s v="4305422121500003"/>
    <s v="国担非专项业务"/>
    <s v="新增"/>
    <x v="20"/>
    <m/>
    <s v="湖南省融资再担保有限公司"/>
    <s v="湖南翔能新能源有限公司"/>
    <s v="企业"/>
    <s v="统一社会信用代码"/>
    <s v="91430181MA4T4A27XW"/>
    <m/>
    <m/>
    <m/>
    <m/>
    <s v="私人控股"/>
    <s v="否"/>
    <s v="湖南省/长沙市/浏阳市"/>
    <s v="新能源技术推广服务"/>
    <s v="其他未列明行业"/>
    <n v="968"/>
    <n v="1802"/>
    <n v="5"/>
    <m/>
    <s v="微型企业"/>
    <s v="小微企业,三农"/>
    <s v="6.1.5"/>
    <s v="刘洋"/>
    <s v="居民身份证"/>
    <s v="43010519990418004X"/>
    <s v="中国建设银行浏阳长兴支行"/>
    <n v="150"/>
    <s v="流动资金贷款"/>
    <n v="4"/>
    <s v="人民币"/>
    <s v="否"/>
    <s v="2022-12-15 00:00:00"/>
    <s v="2023-12-15 00:00:00"/>
    <m/>
    <s v="HTZ430754100LDZJ2022N029"/>
    <m/>
    <s v="HTC430754100ZGDB2022N06R"/>
    <s v="浏财信2022年委保合同字第121号"/>
    <n v="0"/>
    <s v="根据湘政办发（2021）12号，免收担保费"/>
    <s v="自然人保证,不动产抵押"/>
    <n v="20"/>
    <n v="40"/>
    <n v="0"/>
    <n v="20"/>
    <n v="20"/>
    <n v="0"/>
    <m/>
    <s v=""/>
    <s v="三高四新"/>
    <s v="国担非专项业务"/>
    <m/>
    <s v="国担非专项业务"/>
    <m/>
    <s v="2022-12-27 09:26:12"/>
    <s v="2022-12-30 16:49:43"/>
    <s v="2022-12-20 19:25:52"/>
    <s v="胡晓晴"/>
    <m/>
    <s v="省再担合规性审查通过"/>
    <s v="国担合规性审查通过"/>
    <m/>
    <n v="150"/>
    <n v="150"/>
    <n v="365"/>
    <n v="0"/>
    <n v="0"/>
    <n v="2E-3"/>
    <n v="3000"/>
    <n v="3000"/>
    <m/>
  </r>
  <r>
    <s v="4305422120800002"/>
    <s v="国担非专项业务"/>
    <s v="新增"/>
    <x v="20"/>
    <m/>
    <s v="湖南省融资再担保有限公司"/>
    <s v="湖南秋立制药设备有限公司"/>
    <s v="企业"/>
    <s v="统一社会信用代码"/>
    <s v="91430100077164337H"/>
    <m/>
    <m/>
    <m/>
    <m/>
    <s v="私人控股"/>
    <s v="否"/>
    <s v="湖南省/长沙市/浏阳市"/>
    <s v="制药专用设备制造"/>
    <s v="工业"/>
    <n v="4624.8999999999996"/>
    <n v="4086.5"/>
    <n v="60"/>
    <m/>
    <s v="小型企业"/>
    <s v="小微企业,三农"/>
    <s v="4.1.4"/>
    <s v="雷志宏"/>
    <s v="居民身份证"/>
    <s v="142321197809183618"/>
    <s v="中国民生银行股份有限公司长沙浏阳支行"/>
    <n v="500"/>
    <s v="流动资金贷款"/>
    <n v="3.75"/>
    <s v="人民币"/>
    <s v="否"/>
    <s v="2022-12-08 00:00:00"/>
    <s v="2023-11-30 00:00:00"/>
    <m/>
    <s v="HTA501202236357092"/>
    <m/>
    <s v="HTA501202236357092-1"/>
    <s v="浏财信2022年委保合同字第095号"/>
    <n v="0"/>
    <s v="根据湘政办发（2021）12号，免收担保费"/>
    <s v="自然人保证,不动产抵押"/>
    <n v="20"/>
    <n v="40"/>
    <n v="0"/>
    <n v="20"/>
    <n v="20"/>
    <n v="0"/>
    <m/>
    <s v="高新企业"/>
    <s v="三高四新"/>
    <s v="国担非专项业务"/>
    <m/>
    <s v="国担非专项业务"/>
    <m/>
    <s v="2022-12-27 09:26:12"/>
    <s v="2022-12-30 16:49:43"/>
    <s v="2022-12-20 19:25:53"/>
    <s v="胡晓晴"/>
    <m/>
    <s v="省再担合规性审查通过"/>
    <s v="国担合规性审查通过"/>
    <m/>
    <n v="500"/>
    <n v="500"/>
    <n v="357"/>
    <n v="0"/>
    <n v="0"/>
    <n v="2E-3"/>
    <n v="9780.82"/>
    <n v="9780.82"/>
    <m/>
  </r>
  <r>
    <s v="4302322121610005"/>
    <s v="国担非专项业务"/>
    <s v="新增"/>
    <x v="16"/>
    <s v=""/>
    <s v="湖南省融资再担保有限公司"/>
    <s v="刘倩"/>
    <s v="农户"/>
    <s v="居民身份证"/>
    <s v="432501199010167047"/>
    <s v="刘倩"/>
    <s v="18673860112"/>
    <s v="娄底市娄星区小桃李艺术培训学校"/>
    <s v="52431302MJK373697J"/>
    <s v="私人控股"/>
    <s v="是"/>
    <s v="湖南省/娄底市/娄星区"/>
    <s v="文化艺术培训"/>
    <s v="其他未列明行业"/>
    <n v="1169"/>
    <n v="113"/>
    <n v="1"/>
    <m/>
    <s v="其他"/>
    <s v="三农"/>
    <s v=""/>
    <m/>
    <m/>
    <m/>
    <s v="长沙银行股份有限公司娄底分行"/>
    <n v="200"/>
    <s v="个人经营性贷款"/>
    <n v="5.0999999999999996"/>
    <s v="人民币"/>
    <s v="否"/>
    <s v="2022-12-16 00:00:00"/>
    <s v="2025-12-15 00:00:00"/>
    <m/>
    <s v="20221030202051322"/>
    <m/>
    <s v="20220000019709238"/>
    <s v="XLDB2022090401"/>
    <n v="0.75"/>
    <m/>
    <s v="企业保证,自然人保证,不动产抵押"/>
    <n v="20"/>
    <n v="40"/>
    <n v="0"/>
    <n v="20"/>
    <n v="20"/>
    <n v="0"/>
    <m/>
    <s v=""/>
    <s v="无"/>
    <s v="国担非专项业务"/>
    <s v=""/>
    <s v="国担非专项业务"/>
    <m/>
    <s v="2022-12-29 11:15:04"/>
    <s v="2022-12-30 16:49:43"/>
    <s v="2022-12-26 00:00:00"/>
    <s v="谢雅馨"/>
    <m/>
    <s v="省再担合规性审查通过"/>
    <s v="国担合规性审查通过"/>
    <m/>
    <n v="200"/>
    <n v="200"/>
    <n v="1095"/>
    <n v="0"/>
    <n v="0"/>
    <n v="2E-3"/>
    <n v="4000"/>
    <n v="4000"/>
    <m/>
  </r>
  <r>
    <s v="4302322121200006"/>
    <s v="国担非专项业务"/>
    <s v="新增"/>
    <x v="16"/>
    <m/>
    <s v="湖南省融资再担保有限公司"/>
    <s v="娄底市科诚物流有限责任公司"/>
    <s v="企业"/>
    <s v="统一社会信用代码"/>
    <s v="91431300MA4L30A11A"/>
    <s v="梁志华"/>
    <s v="15173883628"/>
    <m/>
    <m/>
    <s v="私人控股"/>
    <s v="否"/>
    <s v="湖南省/娄底市/娄星区"/>
    <s v="其他仓储业"/>
    <s v="仓储业"/>
    <n v="1894"/>
    <n v="371"/>
    <n v="5"/>
    <m/>
    <s v="微型企业"/>
    <s v="小微企业"/>
    <m/>
    <s v="梁志华"/>
    <s v="居民身份证"/>
    <s v="432503199009135710"/>
    <s v="中国农业银行股份有限公司涟源市支行"/>
    <n v="500"/>
    <s v="流动资金贷款"/>
    <n v="4.2"/>
    <s v="人民币"/>
    <s v="否"/>
    <s v="2022-12-12 00:00:00"/>
    <s v="2023-12-11 00:00:00"/>
    <m/>
    <s v="43010120220005179"/>
    <m/>
    <s v="43100120220021559"/>
    <s v="XLDB2022100701"/>
    <n v="1"/>
    <m/>
    <s v="自然人保证,不动产抵押,权利质押"/>
    <n v="20"/>
    <n v="40"/>
    <n v="0"/>
    <n v="20"/>
    <n v="20"/>
    <n v="0"/>
    <m/>
    <s v=""/>
    <s v="无"/>
    <s v="国担非专项业务"/>
    <m/>
    <s v="国担非专项业务"/>
    <m/>
    <s v="2022-12-29 11:15:04"/>
    <s v="2022-12-30 16:50:03"/>
    <s v="2022-12-21 09:08:04"/>
    <s v="谢雅馨"/>
    <m/>
    <s v="省再担合规性审查通过"/>
    <s v="国担合规性审查通过"/>
    <m/>
    <n v="500"/>
    <n v="500"/>
    <n v="364"/>
    <n v="0"/>
    <n v="0"/>
    <n v="2E-3"/>
    <n v="9972.6"/>
    <n v="9972.6"/>
    <m/>
  </r>
  <r>
    <s v="4302322121610006"/>
    <s v="国担非专项业务"/>
    <s v="新增"/>
    <x v="16"/>
    <m/>
    <s v="湖南省融资再担保有限公司"/>
    <s v="吴建付"/>
    <s v="个体工商户"/>
    <s v="居民身份证"/>
    <s v="432503196508142209"/>
    <s v="吴建付"/>
    <s v="13873819558"/>
    <s v="娄底市娄星区吴氏珠宝天虹店"/>
    <s v="92431302MA4PECCK65"/>
    <s v="私人控股"/>
    <s v="否"/>
    <s v="湖南省/娄底市/娄星区"/>
    <s v="珠宝首饰零售"/>
    <s v="零售业"/>
    <n v="818"/>
    <n v="1215"/>
    <n v="24"/>
    <m/>
    <s v="其他"/>
    <s v="小微企业"/>
    <m/>
    <m/>
    <m/>
    <m/>
    <s v="中国邮政储蓄银行娄底市分行"/>
    <n v="160"/>
    <s v="个人经营性贷款"/>
    <n v="4"/>
    <s v="人民币"/>
    <s v="否"/>
    <s v="2022-12-16 00:00:00"/>
    <s v="2023-12-16 00:00:00"/>
    <m/>
    <s v="43014135222124129002"/>
    <m/>
    <s v="43014135222124129260"/>
    <s v="XLDB0620190093-01"/>
    <n v="0.75"/>
    <m/>
    <s v="自然人保证,不动产抵押"/>
    <n v="20"/>
    <n v="40"/>
    <n v="0"/>
    <n v="20"/>
    <n v="20"/>
    <n v="0"/>
    <m/>
    <s v=""/>
    <s v="无"/>
    <s v="国担非专项业务"/>
    <m/>
    <s v="国担非专项业务"/>
    <m/>
    <s v="2022-12-29 11:15:04"/>
    <s v="2022-12-30 16:50:03"/>
    <s v="2022-12-21 09:08:04"/>
    <s v="谢雅馨"/>
    <m/>
    <s v="省再担合规性审查通过"/>
    <s v="国担合规性审查通过"/>
    <m/>
    <n v="160"/>
    <n v="160"/>
    <n v="365"/>
    <n v="0"/>
    <n v="0"/>
    <n v="2E-3"/>
    <n v="3200"/>
    <n v="3200"/>
    <m/>
  </r>
  <r>
    <s v="4302922120600001"/>
    <s v="国担非专项业务"/>
    <s v="展期"/>
    <x v="10"/>
    <s v=""/>
    <s v="湖南省融资再担保有限公司"/>
    <s v="湖南银河商贸股份有限公司"/>
    <s v="企业"/>
    <s v="统一社会信用代码"/>
    <s v="9143032109198741XR"/>
    <m/>
    <m/>
    <m/>
    <m/>
    <s v="私人控股"/>
    <s v="否"/>
    <s v="湖南省/湘潭市/湘潭县"/>
    <s v="米、面制品及食用油批发"/>
    <s v="批发业"/>
    <n v="2412.98"/>
    <n v="4216.87"/>
    <n v="85"/>
    <m/>
    <s v="小型企业"/>
    <s v="三农,小微企业"/>
    <s v=""/>
    <s v="王银亮"/>
    <s v="居民身份证"/>
    <s v="430321198003154553"/>
    <s v="湖南湘潭湘淮村镇银行营业部"/>
    <n v="100"/>
    <s v="流动资金贷款"/>
    <n v="6.74"/>
    <s v="人民币"/>
    <s v="否"/>
    <s v="2021-12-07 00:00:00"/>
    <s v="2023-01-04 00:00:00"/>
    <s v="2022-12-06 00:00:00"/>
    <s v="-93600-2022-00001311"/>
    <s v=""/>
    <s v="(1895020000)最高额保字[2021]第120699号"/>
    <s v="2021年湘潭县莲乡担保第598（委）字01号"/>
    <n v="1"/>
    <m/>
    <s v="不动产抵押,自然人保证"/>
    <n v="20"/>
    <n v="40"/>
    <n v="0"/>
    <n v="20"/>
    <n v="20"/>
    <n v="0"/>
    <m/>
    <s v=""/>
    <s v="-93600-2022-00001311是对编号为(1895020000)流借字[2021]第120699号的借款合同及编号为(1895020000)最高额保字[2021]第120699号的担保合同及部分条款的调整和补充。原委托合同有效期为3年，故此次展期未签订新委托合同。"/>
    <s v="国担非专项业务"/>
    <s v=""/>
    <s v="国担非专项业务"/>
    <m/>
    <s v="2022-12-27 09:26:12"/>
    <s v="2022-12-30 16:49:43"/>
    <s v="2022-12-21 00:00:00"/>
    <s v="傅庆红"/>
    <m/>
    <s v="省再担合规性审查通过"/>
    <s v="国担合规性审查通过"/>
    <m/>
    <n v="0"/>
    <n v="100"/>
    <n v="29"/>
    <n v="0"/>
    <n v="0"/>
    <n v="2E-3"/>
    <n v="158.9"/>
    <n v="158.9"/>
    <m/>
  </r>
  <r>
    <s v="4302322121400001"/>
    <s v="国担非专项业务"/>
    <s v="新增"/>
    <x v="16"/>
    <m/>
    <s v="湖南省融资再担保有限公司"/>
    <s v="涟源市金石镇金银山制砂厂"/>
    <s v="企业"/>
    <s v="统一社会信用代码"/>
    <s v="91431382MAC5H9BR1R"/>
    <s v="彭国良"/>
    <s v="18773860933"/>
    <m/>
    <m/>
    <s v="私人控股"/>
    <s v="否"/>
    <s v="湖南省/娄底市/涟源市"/>
    <s v="其他建筑材料制造"/>
    <s v="工业"/>
    <n v="681"/>
    <n v="29"/>
    <n v="5"/>
    <m/>
    <s v="微型企业"/>
    <s v="小微企业"/>
    <s v="7.3.3"/>
    <s v="彭国良"/>
    <s v="居民身份证"/>
    <s v="432503197501167491"/>
    <s v="湖南涟源农村商业银行"/>
    <n v="300"/>
    <s v="流动资金贷款"/>
    <n v="5.88"/>
    <s v="人民币"/>
    <s v="否"/>
    <s v="2022-12-14 00:00:00"/>
    <s v="2023-12-13 00:00:00"/>
    <m/>
    <s v="31531借字2022第0269号"/>
    <s v="2022121418890228000000001"/>
    <s v="31531保字2022第0268号"/>
    <s v="PLDB(2022)LY06301"/>
    <n v="0.75"/>
    <m/>
    <s v="企业保证,自然人保证"/>
    <n v="20"/>
    <n v="40"/>
    <n v="0"/>
    <n v="20"/>
    <n v="20"/>
    <n v="0"/>
    <m/>
    <s v=""/>
    <m/>
    <s v="湘再担产品"/>
    <m/>
    <s v="湘再担产品"/>
    <m/>
    <s v="2022-12-29 11:15:04"/>
    <s v="2022-12-30 16:50:03"/>
    <s v="2022-12-21 10:10:37"/>
    <s v="谢雅馨"/>
    <m/>
    <s v="省再担合规性审查通过"/>
    <s v="国担合规性审查通过"/>
    <m/>
    <n v="300"/>
    <n v="300"/>
    <n v="364"/>
    <n v="0"/>
    <n v="0"/>
    <n v="2E-3"/>
    <n v="5983.56"/>
    <n v="5983.56"/>
    <m/>
  </r>
  <r>
    <s v="4302322121810001"/>
    <s v="国担非专项业务"/>
    <s v="展期"/>
    <x v="16"/>
    <s v=""/>
    <s v="湖南省融资再担保有限公司"/>
    <s v="潘利军"/>
    <s v="小微企业主"/>
    <s v="居民身份证"/>
    <s v="432502197109210014"/>
    <m/>
    <m/>
    <s v="冷水江市凯德贸易有限公司"/>
    <s v="914313810601470631"/>
    <s v="私人控股"/>
    <s v="否"/>
    <s v="湖南省/娄底市/冷水江市"/>
    <s v="金属结构制造"/>
    <s v="工业"/>
    <n v="1052"/>
    <n v="3577"/>
    <n v="13"/>
    <n v="0"/>
    <s v="微型企业"/>
    <s v="小微企业,三农"/>
    <s v=""/>
    <m/>
    <m/>
    <m/>
    <s v="湖南冷水江湘淮村镇银行"/>
    <n v="140"/>
    <s v="个人经营性贷款"/>
    <n v="7.2"/>
    <s v="人民币"/>
    <s v="否"/>
    <s v="2019-12-18 00:00:00"/>
    <s v="2024-06-14 00:00:00"/>
    <s v="2022-12-18 00:00:00"/>
    <s v="-94700-2022-00001054"/>
    <m/>
    <s v="1-94700-2022-00000039"/>
    <s v="XLDB0120190110-01"/>
    <n v="0.75"/>
    <m/>
    <s v="自然人保证,企业保证,权利质押,动产抵押"/>
    <n v="0"/>
    <n v="60"/>
    <m/>
    <n v="20"/>
    <n v="20"/>
    <n v="0"/>
    <m/>
    <s v=""/>
    <s v="冷水江市凯德贸易有限公司"/>
    <s v="国担非专项业务"/>
    <s v=""/>
    <s v="国担非专项业务"/>
    <m/>
    <s v="2022-12-29 11:15:04"/>
    <s v="2022-12-30 16:49:43"/>
    <s v="2022-12-21 00:00:00"/>
    <s v="谢雅馨"/>
    <m/>
    <s v="省再担合规性审查通过"/>
    <s v="国担合规性审查通过"/>
    <m/>
    <n v="140"/>
    <n v="140"/>
    <n v="544"/>
    <n v="0"/>
    <n v="0"/>
    <n v="2E-3"/>
    <n v="2800"/>
    <n v="2800"/>
    <m/>
  </r>
  <r>
    <s v="4391322113000001"/>
    <s v="乡村振兴贷款担保支持计划"/>
    <s v="新增"/>
    <x v="17"/>
    <s v=""/>
    <s v="湖南省融资再担保有限公司"/>
    <s v="花垣县盛发城市公共客运有限责任公司"/>
    <s v="企业"/>
    <s v="统一社会信用代码"/>
    <s v="91433124070585825A"/>
    <s v="杨黎菲"/>
    <s v="13423046774"/>
    <m/>
    <m/>
    <s v="国有控股"/>
    <s v="否"/>
    <s v="湖南省/湘西土家族苗族自治州/花垣县"/>
    <s v="公共电汽车客运"/>
    <s v="交通运输业"/>
    <n v="1286"/>
    <n v="721"/>
    <n v="232"/>
    <m/>
    <s v="小型企业"/>
    <s v="小微企业"/>
    <s v=""/>
    <s v="曾浩东"/>
    <s v="居民身份证"/>
    <s v="433124197302023656"/>
    <s v="湖南花垣农村商业银行"/>
    <n v="480"/>
    <s v="流动资金贷款"/>
    <n v="7.12"/>
    <s v="人民币"/>
    <s v="否"/>
    <s v="2022-11-30 00:00:00"/>
    <s v="2023-11-29 00:00:00"/>
    <m/>
    <s v="-51500-2022-00001145"/>
    <m/>
    <s v="1-51500-2022-00000096"/>
    <s v="花垣担保协议字[2022]第69号"/>
    <n v="1"/>
    <m/>
    <s v="自然人保证,企业保证,动产抵押"/>
    <n v="20"/>
    <n v="30"/>
    <n v="0"/>
    <n v="20"/>
    <n v="30"/>
    <n v="0"/>
    <m/>
    <s v=""/>
    <m/>
    <s v="乡村振兴贷款担保支持计划"/>
    <s v=""/>
    <s v="乡村振兴贷款担保支持计划"/>
    <m/>
    <s v="2022-12-29 16:22:01"/>
    <s v="2022-12-30 16:51:01"/>
    <s v="2022-12-21 00:00:00"/>
    <s v="饶麒"/>
    <m/>
    <s v="省再担合规性审查通过"/>
    <s v="国担合规性审查通过"/>
    <m/>
    <n v="480"/>
    <n v="480"/>
    <n v="364"/>
    <n v="0"/>
    <n v="0"/>
    <n v="2E-3"/>
    <n v="9573.7000000000007"/>
    <n v="9573.7000000000007"/>
    <m/>
  </r>
  <r>
    <s v="4306122113000002"/>
    <s v="国担非专项业务"/>
    <s v="新增"/>
    <x v="8"/>
    <m/>
    <s v="湖南省融资再担保有限公司"/>
    <s v="株洲艾美新材料有限公司"/>
    <s v="企业"/>
    <s v="统一社会信用代码"/>
    <s v="91430200559508497C"/>
    <m/>
    <m/>
    <m/>
    <m/>
    <s v="私人控股"/>
    <s v="否"/>
    <s v="湖南省/株洲市/天元区"/>
    <s v="其他有色金属压延加工"/>
    <s v="工业"/>
    <n v="6361"/>
    <n v="6245"/>
    <n v="57"/>
    <m/>
    <s v="小型企业"/>
    <s v="小微企业"/>
    <s v="3.2.3.2"/>
    <s v="欧阳藩华"/>
    <s v="居民身份证"/>
    <s v="430202198810144023"/>
    <s v="株洲农村商业银行股份有限公司武广新城支行"/>
    <n v="400"/>
    <s v="流动资金贷款"/>
    <n v="4.3499999999999996"/>
    <s v="人民币"/>
    <s v="否"/>
    <s v="2022-11-30 00:00:00"/>
    <s v="2023-11-30 00:00:00"/>
    <m/>
    <s v="（06010）最高额借字（2022）第00000371号"/>
    <s v="20221130188201650000000001"/>
    <s v="最高保2022003"/>
    <s v="SRD-JDJB-202211-062"/>
    <n v="0.5"/>
    <m/>
    <s v="自然人保证"/>
    <n v="20"/>
    <n v="40"/>
    <n v="0"/>
    <n v="20"/>
    <n v="20"/>
    <n v="0"/>
    <m/>
    <s v="专精特新,高新企业"/>
    <m/>
    <s v="见贷即保"/>
    <m/>
    <s v="湘再担产品"/>
    <m/>
    <s v="2022-12-29 14:45:56"/>
    <s v="2022-12-30 16:50:44"/>
    <s v="2022-12-22 15:48:44"/>
    <s v="丁杰"/>
    <m/>
    <s v="省再担合规性审查通过"/>
    <s v="国担合规性审查通过"/>
    <m/>
    <n v="400"/>
    <n v="400"/>
    <n v="365"/>
    <n v="0"/>
    <n v="0"/>
    <n v="2E-3"/>
    <n v="8000"/>
    <n v="8000"/>
    <m/>
  </r>
  <r>
    <s v="4301122111100132"/>
    <s v="国担非专项业务"/>
    <s v="新增"/>
    <x v="7"/>
    <m/>
    <s v="湖南省融资再担保有限公司"/>
    <s v="长沙市金美印刷包装有限公司"/>
    <s v="企业"/>
    <s v="统一社会信用代码"/>
    <s v="914301000835863689"/>
    <s v="张俊"/>
    <s v="13600335125"/>
    <m/>
    <m/>
    <s v="私人控股"/>
    <s v="否"/>
    <s v="湖南省/长沙市/宁乡市"/>
    <s v="包装装潢及其他印刷"/>
    <s v="工业"/>
    <n v="10471"/>
    <n v="29652"/>
    <n v="87"/>
    <m/>
    <s v="小型企业"/>
    <s v="小微企业"/>
    <m/>
    <s v="张俊"/>
    <s v="居民身份证"/>
    <s v="341122197608230619"/>
    <s v="中国银行宁乡支行"/>
    <n v="500"/>
    <s v="流动资金贷款"/>
    <n v="3.85"/>
    <s v="人民币"/>
    <s v="否"/>
    <s v="2022-11-11 00:00:00"/>
    <s v="2023-11-11 00:00:00"/>
    <m/>
    <s v="湘中银企借字20223031号"/>
    <m/>
    <s v="湘中银企保字20223031-2号"/>
    <s v="SZX0120210538"/>
    <n v="0.5"/>
    <m/>
    <s v="自然人保证,企业保证"/>
    <n v="20"/>
    <n v="40"/>
    <n v="0"/>
    <n v="20"/>
    <n v="20"/>
    <n v="0"/>
    <m/>
    <s v=""/>
    <s v="非批量业务"/>
    <s v="国担非专项业务"/>
    <m/>
    <s v="国担非专项业务"/>
    <m/>
    <s v="2022-12-29 11:15:04"/>
    <s v="2022-12-30 16:50:03"/>
    <s v="2022-12-22 16:19:12"/>
    <s v="王颖"/>
    <m/>
    <s v="省再担合规性审查通过"/>
    <s v="国担合规性审查通过"/>
    <m/>
    <n v="500"/>
    <n v="500"/>
    <n v="365"/>
    <n v="0"/>
    <n v="0"/>
    <n v="2E-3"/>
    <n v="10000"/>
    <n v="10000"/>
    <m/>
  </r>
  <r>
    <s v="4301122110200070"/>
    <s v="国担非专项业务"/>
    <s v="新增"/>
    <x v="7"/>
    <m/>
    <s v="湖南省融资再担保有限公司"/>
    <s v="湖南省醴陵市浦口华高电瓷电器有限公司"/>
    <s v="企业"/>
    <s v="统一社会信用代码"/>
    <s v="91430281765623592T"/>
    <s v="杨道辉"/>
    <s v="13974164555"/>
    <m/>
    <m/>
    <s v="私人控股"/>
    <s v="否"/>
    <s v="湖南省/株洲市/醴陵市"/>
    <s v="其他陶瓷制品制造"/>
    <s v="工业"/>
    <n v="9539"/>
    <n v="8357"/>
    <n v="110"/>
    <m/>
    <s v="小型企业"/>
    <s v="小微企业"/>
    <s v="7.3.3"/>
    <s v="杨道辉"/>
    <s v="居民身份证"/>
    <s v="430281197204179112"/>
    <s v="中国银行株洲分行"/>
    <n v="400"/>
    <s v="流动资金贷款"/>
    <n v="3.65"/>
    <s v="人民币"/>
    <s v="否"/>
    <s v="2022-11-02 00:00:00"/>
    <s v="2023-11-02 00:00:00"/>
    <m/>
    <s v="湘中银普惠借字2022-2419-1号"/>
    <m/>
    <s v="湘中银普惠保字2022-2419-1号"/>
    <s v="SZX0120200428"/>
    <n v="0.5"/>
    <m/>
    <s v="自然人保证"/>
    <n v="20"/>
    <n v="40"/>
    <n v="0"/>
    <n v="20"/>
    <n v="20"/>
    <n v="0"/>
    <m/>
    <s v="高新企业"/>
    <s v="非批量业务"/>
    <s v="国担非专项业务"/>
    <m/>
    <s v="国担非专项业务"/>
    <m/>
    <s v="2022-12-29 11:15:04"/>
    <s v="2022-12-30 16:50:03"/>
    <s v="2022-12-22 16:19:12"/>
    <s v="王颖"/>
    <m/>
    <s v="省再担合规性审查通过"/>
    <s v="国担合规性审查通过"/>
    <m/>
    <n v="400"/>
    <n v="400"/>
    <n v="365"/>
    <n v="0"/>
    <n v="0"/>
    <n v="2E-3"/>
    <n v="8000"/>
    <n v="8000"/>
    <m/>
  </r>
  <r>
    <s v="4301122101800195"/>
    <s v="国担非专项业务"/>
    <s v="新增"/>
    <x v="7"/>
    <m/>
    <s v="湖南省融资再担保有限公司"/>
    <s v="长沙市雪雨建材贸易有限公司"/>
    <s v="企业"/>
    <s v="统一社会信用代码"/>
    <s v="91430102MA4L6PYA2U"/>
    <s v="刘世凡"/>
    <s v="13973171666"/>
    <m/>
    <m/>
    <s v="私人控股"/>
    <s v="否"/>
    <s v="湖南省/长沙市/芙蓉区"/>
    <s v="建材批发"/>
    <s v="批发业"/>
    <n v="1252"/>
    <n v="2506"/>
    <n v="3"/>
    <m/>
    <s v="微型企业"/>
    <s v="小微企业"/>
    <m/>
    <s v="刘世凡"/>
    <s v="居民身份证"/>
    <s v="430211197607290035"/>
    <s v="中国邮政储蓄银行长沙市分行"/>
    <n v="490"/>
    <s v="流动资金贷款"/>
    <n v="4.6500000000000004"/>
    <s v="人民币"/>
    <s v="否"/>
    <s v="2022-10-18 00:00:00"/>
    <s v="2025-10-13 00:00:00"/>
    <m/>
    <s v="0343000023221014926909"/>
    <m/>
    <s v="0743000023221014926984"/>
    <s v="SZX0120220431"/>
    <n v="0.6"/>
    <m/>
    <s v="自然人保证,企业保证,不动产抵押"/>
    <n v="20"/>
    <n v="40"/>
    <n v="0"/>
    <n v="20"/>
    <n v="20"/>
    <n v="0"/>
    <m/>
    <s v=""/>
    <s v="非批量业务"/>
    <s v="国担非专项业务"/>
    <m/>
    <s v="国担非专项业务"/>
    <m/>
    <s v="2022-12-29 11:15:04"/>
    <s v="2022-12-30 16:50:03"/>
    <s v="2022-12-22 16:19:12"/>
    <s v="王颖"/>
    <m/>
    <s v="省再担合规性审查通过"/>
    <s v="国担合规性审查通过"/>
    <m/>
    <n v="490"/>
    <n v="490"/>
    <n v="1091"/>
    <n v="0"/>
    <n v="0"/>
    <n v="2E-3"/>
    <n v="9800"/>
    <n v="9800"/>
    <m/>
  </r>
  <r>
    <s v="4301122112300080"/>
    <s v="国担非专项业务"/>
    <s v="新增"/>
    <x v="7"/>
    <m/>
    <s v="湖南省融资再担保有限公司"/>
    <s v="湖南润天智科机械制造有限公司"/>
    <s v="企业"/>
    <s v="统一社会信用代码"/>
    <s v="914301240705727845"/>
    <s v="李强飞"/>
    <s v="12345678911"/>
    <m/>
    <m/>
    <s v="私人控股"/>
    <s v="否"/>
    <s v="湖南省/长沙市/宁乡市"/>
    <s v="其他未列明通用设备制造业"/>
    <s v="工业"/>
    <n v="13483"/>
    <n v="11067"/>
    <n v="210"/>
    <m/>
    <s v="小型企业"/>
    <s v="小微企业"/>
    <s v="2.1.4"/>
    <s v="李强飞"/>
    <s v="居民身份证"/>
    <s v="430381198010046047"/>
    <s v="交通银行湖南省分行"/>
    <n v="500"/>
    <s v="流动资金贷款"/>
    <n v="3.65"/>
    <s v="人民币"/>
    <s v="否"/>
    <s v="2022-11-23 00:00:00"/>
    <s v="2023-11-14 00:00:00"/>
    <m/>
    <s v="Z2211LN15612474"/>
    <m/>
    <s v="C221110GR4319619"/>
    <s v="SZX0120220437"/>
    <n v="0.5"/>
    <m/>
    <s v="自然人保证,企业保证"/>
    <n v="20"/>
    <n v="40"/>
    <n v="0"/>
    <n v="20"/>
    <n v="20"/>
    <n v="0"/>
    <m/>
    <s v="高新企业"/>
    <s v="非批量业务"/>
    <s v="国担非专项业务"/>
    <m/>
    <s v="国担非专项业务"/>
    <m/>
    <s v="2022-12-29 11:15:04"/>
    <s v="2022-12-30 16:50:03"/>
    <s v="2022-12-22 16:19:12"/>
    <s v="王颖"/>
    <m/>
    <s v="省再担合规性审查通过"/>
    <s v="国担合规性审查通过"/>
    <m/>
    <n v="500"/>
    <n v="500"/>
    <n v="356"/>
    <n v="0"/>
    <n v="0"/>
    <n v="2E-3"/>
    <n v="9753.42"/>
    <n v="9753.42"/>
    <m/>
  </r>
  <r>
    <s v="4301122111100133"/>
    <s v="国担非专项业务"/>
    <s v="新增"/>
    <x v="7"/>
    <m/>
    <s v="湖南省融资再担保有限公司"/>
    <s v="湖南执川贸易有限公司"/>
    <s v="企业"/>
    <s v="统一社会信用代码"/>
    <s v="91430105MA4LBGHD1H"/>
    <s v="粟柱"/>
    <s v="19807499693"/>
    <m/>
    <m/>
    <s v="私人控股"/>
    <s v="否"/>
    <s v="湖南省/长沙市/开福区"/>
    <s v="医疗用品及器材零售"/>
    <s v="零售业"/>
    <n v="2206"/>
    <n v="3028"/>
    <n v="14"/>
    <m/>
    <s v="小型企业"/>
    <s v="小微企业"/>
    <m/>
    <s v="粟柱"/>
    <s v="居民身份证"/>
    <s v="430121197807104855"/>
    <s v="中国银行长沙市开福支行"/>
    <n v="450"/>
    <s v="流动资金贷款"/>
    <n v="3.8"/>
    <s v="人民币"/>
    <s v="否"/>
    <s v="2022-11-11 00:00:00"/>
    <s v="2023-11-11 00:00:00"/>
    <m/>
    <s v="湘中银企借字2022-3440-1号"/>
    <m/>
    <s v="湘中银企保字2022-3440-1号"/>
    <s v="SZX0120220385"/>
    <n v="0.6"/>
    <m/>
    <s v="自然人保证,不动产抵押"/>
    <n v="20"/>
    <n v="40"/>
    <n v="0"/>
    <n v="20"/>
    <n v="20"/>
    <n v="0"/>
    <m/>
    <s v=""/>
    <s v="非批量业务"/>
    <s v="国担非专项业务"/>
    <m/>
    <s v="国担非专项业务"/>
    <m/>
    <s v="2022-12-29 11:15:04"/>
    <s v="2022-12-30 16:49:43"/>
    <s v="2022-12-22 16:19:12"/>
    <s v="王颖"/>
    <m/>
    <s v="省再担合规性审查通过"/>
    <s v="国担合规性审查通过"/>
    <m/>
    <n v="450"/>
    <n v="450"/>
    <n v="365"/>
    <n v="0"/>
    <n v="0"/>
    <n v="2E-3"/>
    <n v="9000"/>
    <n v="9000"/>
    <m/>
  </r>
  <r>
    <s v="4301122112300081"/>
    <s v="国担非专项业务"/>
    <s v="新增"/>
    <x v="7"/>
    <m/>
    <s v="湖南省融资再担保有限公司"/>
    <s v="长沙竹叶电子科技有限公司"/>
    <s v="企业"/>
    <s v="统一社会信用代码"/>
    <s v="91430100567654291B"/>
    <s v="曹湘飞"/>
    <s v="13607495784"/>
    <m/>
    <m/>
    <s v="私人控股"/>
    <s v="否"/>
    <s v="湖南省/长沙市/岳麓区"/>
    <s v="电阻电容电感元件制造"/>
    <s v="工业"/>
    <n v="5951"/>
    <n v="4541"/>
    <n v="51"/>
    <m/>
    <s v="小型企业"/>
    <s v="小微企业"/>
    <s v="1.2.1"/>
    <s v="曹湘飞"/>
    <s v="居民身份证"/>
    <s v="430503197912204013"/>
    <s v="长沙农村商业银行中青路园区支行"/>
    <n v="350"/>
    <s v="流动资金贷款"/>
    <n v="6"/>
    <s v="人民币"/>
    <s v="否"/>
    <s v="2022-11-23 00:00:00"/>
    <s v="2023-11-17 00:00:00"/>
    <m/>
    <s v="长农商（金霞中青路园区）最高额借字（2022）1118001号"/>
    <m/>
    <s v="长农商（金霞中青路园区）最高额保字（2022）1118001号"/>
    <s v="SZX0120220491"/>
    <n v="0.5"/>
    <m/>
    <s v="自然人保证"/>
    <n v="20"/>
    <n v="40"/>
    <n v="0"/>
    <n v="20"/>
    <n v="20"/>
    <n v="0"/>
    <m/>
    <s v="高新企业"/>
    <s v="非批量业务"/>
    <s v="国担非专项业务"/>
    <m/>
    <s v="国担非专项业务"/>
    <m/>
    <s v="2022-12-29 11:15:04"/>
    <s v="2022-12-30 16:49:43"/>
    <s v="2022-12-22 16:19:12"/>
    <s v="王颖"/>
    <m/>
    <s v="省再担合规性审查通过"/>
    <s v="国担合规性审查通过"/>
    <m/>
    <n v="350"/>
    <n v="350"/>
    <n v="359"/>
    <n v="0"/>
    <n v="0"/>
    <n v="2E-3"/>
    <n v="6884.93"/>
    <n v="6884.93"/>
    <m/>
  </r>
  <r>
    <s v="4301122111700087"/>
    <s v="国担非专项业务"/>
    <s v="新增"/>
    <x v="7"/>
    <m/>
    <s v="湖南省融资再担保有限公司"/>
    <s v="沅江市同兴新型建材科技有限公司"/>
    <s v="企业"/>
    <s v="统一社会信用代码"/>
    <s v="9143098167355127X0"/>
    <s v="张卫兵"/>
    <s v="13707373718"/>
    <m/>
    <m/>
    <s v="私人控股"/>
    <s v="否"/>
    <s v="湖南省/益阳市/沅江市"/>
    <s v="其他未列明制造业"/>
    <s v="工业"/>
    <n v="10503"/>
    <n v="9290"/>
    <n v="46"/>
    <m/>
    <s v="小型企业"/>
    <s v="小微企业"/>
    <m/>
    <s v="张卫兵"/>
    <s v="居民身份证"/>
    <s v="432302196611261110"/>
    <s v="中国银行沅江支行"/>
    <n v="200"/>
    <s v="流动资金贷款"/>
    <n v="3.8"/>
    <s v="人民币"/>
    <s v="否"/>
    <s v="2022-11-17 00:00:00"/>
    <s v="2023-11-17 00:00:00"/>
    <m/>
    <s v="2022年沅中银企借字2022-3376-1号"/>
    <m/>
    <s v="湘中银企保字2022-3376-1号"/>
    <s v="SZX0120210503"/>
    <n v="0.5"/>
    <m/>
    <s v="自然人保证,不动产抵押"/>
    <n v="20"/>
    <n v="40"/>
    <n v="0"/>
    <n v="20"/>
    <n v="20"/>
    <n v="0"/>
    <m/>
    <s v="终本案件"/>
    <s v="非批量业务"/>
    <s v="国担非专项业务"/>
    <m/>
    <s v="国担非专项业务"/>
    <m/>
    <s v="2022-12-29 11:15:04"/>
    <s v="2022-12-30 16:49:43"/>
    <s v="2022-12-22 16:19:12"/>
    <s v="王颖"/>
    <m/>
    <s v="省再担合规性审查通过"/>
    <s v="国担合规性审查通过"/>
    <m/>
    <n v="200"/>
    <n v="200"/>
    <n v="365"/>
    <n v="0"/>
    <n v="0"/>
    <n v="2E-3"/>
    <n v="4000"/>
    <n v="4000"/>
    <m/>
  </r>
  <r>
    <s v="4301122111700088"/>
    <s v="国担非专项业务"/>
    <s v="新增"/>
    <x v="7"/>
    <m/>
    <s v="湖南省融资再担保有限公司"/>
    <s v="益阳公盛贸易有限公司"/>
    <s v="企业"/>
    <s v="统一社会信用代码"/>
    <s v="91430900MA4PCQL58A"/>
    <s v="谢玲"/>
    <s v="13786718198"/>
    <m/>
    <m/>
    <s v="私人控股"/>
    <s v="否"/>
    <s v="湖南省/益阳市/高新区"/>
    <s v="建材批发"/>
    <s v="批发业"/>
    <n v="5909"/>
    <n v="12217"/>
    <n v="5"/>
    <m/>
    <s v="小型企业"/>
    <s v="小微企业"/>
    <m/>
    <s v="谢玲"/>
    <s v="居民身份证"/>
    <s v="432325197206258240"/>
    <s v="中国建设银行益阳市分行"/>
    <n v="240"/>
    <s v="流动资金贷款"/>
    <n v="4.3499999999999996"/>
    <s v="人民币"/>
    <s v="否"/>
    <s v="2022-11-17 00:00:00"/>
    <s v="2023-11-16 00:00:00"/>
    <m/>
    <s v="HTZ430677800LDZJ2022N00E"/>
    <m/>
    <s v="HTC430677800YBDB2022N00X"/>
    <s v="SZX0320190279"/>
    <n v="1"/>
    <m/>
    <s v="自然人保证,企业保证,不动产抵押"/>
    <n v="20"/>
    <n v="40"/>
    <n v="0"/>
    <n v="20"/>
    <n v="20"/>
    <n v="0"/>
    <m/>
    <s v=""/>
    <s v="非批量业务"/>
    <s v="国担非专项业务"/>
    <m/>
    <s v="国担非专项业务"/>
    <m/>
    <s v="2022-12-29 11:15:04"/>
    <s v="2022-12-30 16:50:03"/>
    <s v="2022-12-22 16:19:12"/>
    <s v="王颖"/>
    <m/>
    <s v="省再担合规性审查通过"/>
    <s v="国担合规性审查通过"/>
    <m/>
    <n v="240"/>
    <n v="240"/>
    <n v="364"/>
    <n v="0"/>
    <n v="0"/>
    <n v="2E-3"/>
    <n v="4786.8500000000004"/>
    <n v="4786.8500000000004"/>
    <m/>
  </r>
  <r>
    <s v="4301122102800185"/>
    <s v="国担非专项业务"/>
    <s v="新增"/>
    <x v="7"/>
    <m/>
    <s v="湖南省融资再担保有限公司"/>
    <s v="益阳市宜兴电子有限公司"/>
    <s v="企业"/>
    <s v="统一社会信用代码"/>
    <s v="914309006962489786"/>
    <s v="郭育英"/>
    <s v="13873735691"/>
    <m/>
    <m/>
    <s v="私人控股"/>
    <s v="否"/>
    <s v="湖南省/益阳市/赫山区"/>
    <s v="电阻电容电感元件制造"/>
    <s v="工业"/>
    <n v="3741"/>
    <n v="6417"/>
    <n v="28"/>
    <m/>
    <s v="小型企业"/>
    <s v="小微企业"/>
    <s v="1.2.1"/>
    <s v="郭育英"/>
    <s v="居民身份证"/>
    <s v="432301197401280549"/>
    <s v="中国建设银行益阳市分行"/>
    <n v="200"/>
    <s v="流动资金贷款"/>
    <n v="3.95"/>
    <s v="人民币"/>
    <s v="否"/>
    <s v="2022-10-28 00:00:00"/>
    <s v="2023-10-28 00:00:00"/>
    <m/>
    <s v="HTZ430677800LDZJ2022N00C"/>
    <m/>
    <s v="HTC430677800YBDB2022N00T"/>
    <s v="SZX0120210337"/>
    <n v="0.5"/>
    <m/>
    <s v="动产抵押,自然人保证"/>
    <n v="20"/>
    <n v="40"/>
    <n v="0"/>
    <n v="20"/>
    <n v="20"/>
    <n v="0"/>
    <m/>
    <s v=""/>
    <s v="非批量业务"/>
    <s v="国担非专项业务"/>
    <m/>
    <s v="国担非专项业务"/>
    <m/>
    <s v="2022-12-29 11:15:04"/>
    <s v="2022-12-30 16:50:03"/>
    <s v="2022-12-22 16:19:12"/>
    <s v="王颖"/>
    <m/>
    <s v="省再担合规性审查通过"/>
    <s v="国担合规性审查通过"/>
    <m/>
    <n v="200"/>
    <n v="200"/>
    <n v="365"/>
    <n v="0"/>
    <n v="0"/>
    <n v="2E-3"/>
    <n v="4000"/>
    <n v="4000"/>
    <m/>
  </r>
  <r>
    <s v="4301122112200101"/>
    <s v="国担非专项业务"/>
    <s v="新增"/>
    <x v="7"/>
    <m/>
    <s v="湖南省融资再担保有限公司"/>
    <s v="沅江市金莫特电子有限公司"/>
    <s v="企业"/>
    <s v="统一社会信用代码"/>
    <s v="91430981MA4Q94HM6Q"/>
    <s v="肖敬风"/>
    <s v="18823883450"/>
    <m/>
    <m/>
    <s v="私人控股"/>
    <s v="否"/>
    <s v="湖南省/益阳市/沅江市"/>
    <s v="电阻电容电感元件制造"/>
    <s v="工业"/>
    <n v="4481"/>
    <n v="6543"/>
    <n v="17"/>
    <m/>
    <s v="微型企业"/>
    <s v="小微企业"/>
    <s v="1.2.1"/>
    <s v="肖敬风"/>
    <s v="居民身份证"/>
    <s v="430981197702286920"/>
    <s v="中国建设银行沅江支行"/>
    <n v="98"/>
    <s v="流动资金贷款"/>
    <n v="4.2"/>
    <s v="人民币"/>
    <s v="否"/>
    <s v="2022-11-22 00:00:00"/>
    <s v="2023-11-21 00:00:00"/>
    <m/>
    <s v="HTZ430677300LDZJ2022N00P"/>
    <m/>
    <s v="HTC430677300YBDB2022N00Q"/>
    <s v="SZX0120220412"/>
    <n v="0.5"/>
    <m/>
    <s v="自然人保证,不动产抵押"/>
    <n v="20"/>
    <n v="40"/>
    <n v="0"/>
    <n v="20"/>
    <n v="20"/>
    <n v="0"/>
    <m/>
    <s v="高新企业"/>
    <s v="非批量业务"/>
    <s v="国担非专项业务"/>
    <m/>
    <s v="国担非专项业务"/>
    <m/>
    <s v="2022-12-29 11:15:04"/>
    <s v="2022-12-30 16:50:03"/>
    <s v="2022-12-22 16:19:12"/>
    <s v="王颖"/>
    <m/>
    <s v="省再担合规性审查通过"/>
    <s v="国担合规性审查通过"/>
    <m/>
    <n v="98"/>
    <n v="98"/>
    <n v="364"/>
    <n v="0"/>
    <n v="0"/>
    <n v="2E-3"/>
    <n v="1954.63"/>
    <n v="1954.63"/>
    <m/>
  </r>
  <r>
    <s v="4301122111000099"/>
    <s v="国担非专项业务"/>
    <s v="新增"/>
    <x v="7"/>
    <m/>
    <s v="湖南省融资再担保有限公司"/>
    <s v="湖南东云供应链管理有限公司"/>
    <s v="企业"/>
    <s v="统一社会信用代码"/>
    <s v="91430681MA4Q5REF08"/>
    <s v="刘四军"/>
    <s v="15111099637"/>
    <m/>
    <m/>
    <s v="私人控股"/>
    <s v="否"/>
    <s v="湖南省/长沙市/长沙县"/>
    <s v="其他未列明商务服务业"/>
    <s v="租赁和商务服务业"/>
    <n v="8116"/>
    <n v="16216"/>
    <n v="80"/>
    <m/>
    <s v="小型企业"/>
    <s v="小微企业"/>
    <m/>
    <s v="刘四军"/>
    <s v="居民身份证"/>
    <s v="430623197510125719"/>
    <s v="长沙银行星城支行"/>
    <n v="500"/>
    <s v="流动资金贷款"/>
    <n v="4.5"/>
    <s v="人民币"/>
    <s v="否"/>
    <s v="2022-11-10 00:00:00"/>
    <s v="2023-11-09 00:00:00"/>
    <m/>
    <s v="082020221001002699000"/>
    <m/>
    <s v="DB08200120221101064825"/>
    <s v="SZX0120220398"/>
    <n v="0.5"/>
    <m/>
    <s v="自然人保证,企业保证"/>
    <n v="20"/>
    <n v="5"/>
    <n v="0"/>
    <n v="20"/>
    <n v="20"/>
    <n v="35"/>
    <m/>
    <s v=""/>
    <s v="非批量业务"/>
    <s v="国担非专项业务"/>
    <m/>
    <s v="国担非专项业务"/>
    <m/>
    <s v="2022-12-29 11:15:04"/>
    <s v="2022-12-30 16:49:43"/>
    <s v="2022-12-22 16:19:13"/>
    <s v="王颖"/>
    <m/>
    <s v="省再担合规性审查通过"/>
    <s v="国担合规性审查通过"/>
    <m/>
    <n v="500"/>
    <n v="500"/>
    <n v="364"/>
    <n v="0"/>
    <n v="0"/>
    <n v="2E-3"/>
    <n v="9972.6"/>
    <n v="9972.6"/>
    <m/>
  </r>
  <r>
    <s v="4301122102700169"/>
    <s v="国担非专项业务"/>
    <s v="新增"/>
    <x v="7"/>
    <m/>
    <s v="湖南省融资再担保有限公司"/>
    <s v="湖南弘凌幕墙工程有限公司"/>
    <s v="企业"/>
    <s v="统一社会信用代码"/>
    <s v="91430100663997999T"/>
    <s v="傅明璋"/>
    <s v="13907313167"/>
    <m/>
    <m/>
    <s v="私人控股"/>
    <s v="否"/>
    <s v="湖南省/长沙市/雨花区"/>
    <s v="建筑幕墙装饰和装修"/>
    <s v="建筑业"/>
    <n v="8135"/>
    <n v="4071"/>
    <n v="36"/>
    <m/>
    <s v="小型企业"/>
    <s v="小微企业"/>
    <m/>
    <s v="傅明璋"/>
    <s v="居民身份证"/>
    <s v="432622197201180015"/>
    <s v="长沙农村商业银行大学城支行"/>
    <n v="40"/>
    <s v="流动资金贷款"/>
    <n v="5.6"/>
    <s v="人民币"/>
    <s v="否"/>
    <s v="2022-10-27 00:00:00"/>
    <s v="2023-10-25 00:00:00"/>
    <m/>
    <s v="长农商（岳麓-大学城科技支行）最高额借字【2022】第102501号"/>
    <m/>
    <s v="长农商（岳麓-大学城科技支行）最高额保字【2022】第102501号"/>
    <s v="SZX0420180182"/>
    <n v="1"/>
    <m/>
    <s v="自然人保证,企业保证,不动产抵押"/>
    <n v="20"/>
    <n v="40"/>
    <n v="0"/>
    <n v="20"/>
    <n v="20"/>
    <n v="0"/>
    <m/>
    <s v=""/>
    <s v="非批量业务"/>
    <s v="国担非专项业务"/>
    <m/>
    <s v="国担非专项业务"/>
    <m/>
    <s v="2022-12-29 11:15:04"/>
    <s v="2022-12-30 16:50:03"/>
    <s v="2022-12-22 16:19:13"/>
    <s v="王颖"/>
    <m/>
    <s v="省再担合规性审查通过"/>
    <s v="国担合规性审查通过"/>
    <m/>
    <n v="40"/>
    <n v="40"/>
    <n v="363"/>
    <n v="0"/>
    <n v="0"/>
    <n v="2E-3"/>
    <n v="795.62"/>
    <n v="795.62"/>
    <m/>
  </r>
  <r>
    <s v="4301122111500095"/>
    <s v="国担非专项业务"/>
    <s v="新增"/>
    <x v="7"/>
    <m/>
    <s v="湖南省融资再担保有限公司"/>
    <s v="郴州旭鸿交通运输建设有限公司"/>
    <s v="企业"/>
    <s v="统一社会信用代码"/>
    <s v="91431000MA4M531Q90"/>
    <s v="李宇翼"/>
    <s v="15173539609"/>
    <m/>
    <m/>
    <s v="私人控股"/>
    <s v="否"/>
    <s v="湖南省/郴州市/北湖区"/>
    <s v="其他未列明建筑业"/>
    <s v="建筑业"/>
    <n v="33062"/>
    <n v="1096"/>
    <n v="71"/>
    <m/>
    <s v="小型企业"/>
    <s v="小微企业"/>
    <m/>
    <s v="李宇翼"/>
    <s v="居民身份证"/>
    <s v="432826196610050053"/>
    <s v="中国银行郴州分行"/>
    <n v="500"/>
    <s v="流动资金贷款"/>
    <n v="3.8"/>
    <s v="人民币"/>
    <s v="否"/>
    <s v="2022-11-15 00:00:00"/>
    <s v="2023-11-15 00:00:00"/>
    <m/>
    <s v="湘中银普惠借字2022年健康路4号"/>
    <m/>
    <s v="湘中银普惠保字2022年健康路4-1号"/>
    <s v="SZX0120220508"/>
    <n v="1"/>
    <m/>
    <s v="自然人保证,企业保证,不动产抵押"/>
    <n v="20"/>
    <n v="40"/>
    <n v="0"/>
    <n v="20"/>
    <n v="20"/>
    <n v="0"/>
    <m/>
    <s v=""/>
    <s v="非批量业务"/>
    <s v="国担非专项业务"/>
    <m/>
    <s v="国担非专项业务"/>
    <m/>
    <s v="2022-12-29 11:15:04"/>
    <s v="2022-12-30 16:50:03"/>
    <s v="2022-12-22 16:19:13"/>
    <s v="王颖"/>
    <m/>
    <s v="省再担合规性审查通过"/>
    <s v="国担合规性审查通过"/>
    <m/>
    <n v="500"/>
    <n v="500"/>
    <n v="365"/>
    <n v="0"/>
    <n v="0"/>
    <n v="2E-3"/>
    <n v="10000"/>
    <n v="10000"/>
    <m/>
  </r>
  <r>
    <s v="4301122111000100"/>
    <s v="国担非专项业务"/>
    <s v="新增"/>
    <x v="7"/>
    <m/>
    <s v="湖南省融资再担保有限公司"/>
    <s v="湖南索思科技开发有限公司"/>
    <s v="企业"/>
    <s v="统一社会信用代码"/>
    <s v="91430102396102926F"/>
    <s v="秦华锋"/>
    <s v="186 9226 2083"/>
    <m/>
    <m/>
    <s v="私人控股"/>
    <s v="否"/>
    <s v="湖南省/长沙市/芙蓉区"/>
    <s v="信息处理和存储支持服务"/>
    <s v="软件和信息技术服务业"/>
    <n v="3621"/>
    <n v="8861"/>
    <n v="96"/>
    <m/>
    <s v="小型企业"/>
    <s v="创业创新"/>
    <s v="1.3.4"/>
    <s v="秦华锋"/>
    <s v="居民身份证"/>
    <s v="522501197102214018"/>
    <s v="中国银行长沙市开福支行"/>
    <n v="490"/>
    <s v="流动资金贷款"/>
    <n v="3.7"/>
    <s v="人民币"/>
    <s v="否"/>
    <s v="2022-11-10 00:00:00"/>
    <s v="2023-11-11 00:00:00"/>
    <m/>
    <s v="湘中银企借字2022-3452-1号"/>
    <m/>
    <s v="湘中银企保字2022-3452-1号"/>
    <s v="SZX0120220423"/>
    <n v="0.5"/>
    <m/>
    <s v="自然人保证,企业保证"/>
    <n v="20"/>
    <n v="40"/>
    <n v="0"/>
    <n v="20"/>
    <n v="20"/>
    <n v="0"/>
    <m/>
    <s v="高新企业"/>
    <s v="非批量业务"/>
    <s v="国担非专项业务"/>
    <m/>
    <s v="国担非专项业务"/>
    <m/>
    <s v="2022-12-29 11:15:04"/>
    <s v="2022-12-30 16:50:03"/>
    <s v="2022-12-22 16:19:13"/>
    <s v="王颖"/>
    <m/>
    <s v="省再担合规性审查通过"/>
    <s v="国担合规性审查通过"/>
    <m/>
    <n v="490"/>
    <n v="490"/>
    <n v="366"/>
    <n v="0"/>
    <n v="0"/>
    <n v="2E-3"/>
    <n v="9800"/>
    <n v="9800"/>
    <m/>
  </r>
  <r>
    <s v="4301122110200071"/>
    <s v="国担非专项业务"/>
    <s v="新增"/>
    <x v="7"/>
    <m/>
    <s v="湖南省融资再担保有限公司"/>
    <s v="湖南体兴建设工程有限公司"/>
    <s v="企业"/>
    <s v="统一社会信用代码"/>
    <s v="91430121MA4LC5P959"/>
    <s v="杨军"/>
    <s v="13807407593"/>
    <m/>
    <m/>
    <s v="私人控股"/>
    <s v="否"/>
    <s v="湖南省/长沙市/长沙县"/>
    <s v="建筑工程机械与设备经营租赁"/>
    <s v="租赁和商务服务业"/>
    <n v="7431"/>
    <n v="4940"/>
    <n v="45"/>
    <m/>
    <s v="小型企业"/>
    <s v="小微企业"/>
    <m/>
    <s v="杨军"/>
    <s v="居民身份证"/>
    <s v="430681196709244319"/>
    <s v="中国建设银行长沙星沙支行"/>
    <n v="400"/>
    <s v="流动资金贷款"/>
    <n v="3.9"/>
    <s v="人民币"/>
    <s v="否"/>
    <s v="2022-11-02 00:00:00"/>
    <s v="2023-11-01 00:00:00"/>
    <m/>
    <s v="HTZ430754400CNED2022N00B"/>
    <m/>
    <s v="HTC430754400ZGDB2022N00T"/>
    <s v="szx0120210600"/>
    <n v="0.5"/>
    <m/>
    <s v="自然人保证,企业保证"/>
    <n v="20"/>
    <n v="40"/>
    <n v="0"/>
    <n v="20"/>
    <n v="20"/>
    <n v="0"/>
    <m/>
    <s v=""/>
    <s v="非批量业务"/>
    <s v="国担非专项业务"/>
    <m/>
    <s v="国担非专项业务"/>
    <m/>
    <s v="2022-12-29 11:15:04"/>
    <s v="2022-12-30 16:50:03"/>
    <s v="2022-12-22 16:19:13"/>
    <s v="王颖"/>
    <m/>
    <s v="省再担合规性审查通过"/>
    <s v="国担合规性审查通过"/>
    <m/>
    <n v="400"/>
    <n v="400"/>
    <n v="364"/>
    <n v="0"/>
    <n v="0"/>
    <n v="2E-3"/>
    <n v="7978.08"/>
    <n v="7978.08"/>
    <m/>
  </r>
  <r>
    <s v="4301122111000101"/>
    <s v="国担非专项业务"/>
    <s v="新增"/>
    <x v="7"/>
    <m/>
    <s v="湖南省融资再担保有限公司"/>
    <s v="桃江县泉峰建材有限公司"/>
    <s v="企业"/>
    <s v="统一社会信用代码"/>
    <s v="914309220682148575"/>
    <s v="邓超"/>
    <s v="13511116811"/>
    <m/>
    <m/>
    <s v="私人控股"/>
    <s v="否"/>
    <s v="湖南省/益阳市/桃江县"/>
    <s v="水泥制品制造"/>
    <s v="工业"/>
    <n v="8040"/>
    <n v="4272"/>
    <n v="20"/>
    <m/>
    <s v="小型企业"/>
    <s v="小微企业"/>
    <s v="3.4.4.1"/>
    <s v="邓超"/>
    <s v="居民身份证"/>
    <s v="430922199208200916"/>
    <s v="中国建设银行桃江支行"/>
    <n v="300"/>
    <s v="流动资金贷款"/>
    <n v="4.5"/>
    <s v="人民币"/>
    <s v="否"/>
    <s v="2022-11-10 00:00:00"/>
    <s v="2023-11-09 00:00:00"/>
    <m/>
    <s v="HTZ430677400LDZJ2022N052"/>
    <m/>
    <s v="HTC430677400YBDB2022N010"/>
    <s v="SZX0120220444"/>
    <n v="0.5"/>
    <m/>
    <s v="动产抵押,自然人保证"/>
    <n v="20"/>
    <n v="40"/>
    <n v="0"/>
    <n v="20"/>
    <n v="20"/>
    <n v="0"/>
    <m/>
    <s v=""/>
    <s v="非批量业务"/>
    <s v="国担非专项业务"/>
    <m/>
    <s v="国担非专项业务"/>
    <m/>
    <s v="2022-12-29 11:15:04"/>
    <s v="2022-12-30 16:50:03"/>
    <s v="2022-12-22 16:19:13"/>
    <s v="王颖"/>
    <m/>
    <s v="省再担合规性审查通过"/>
    <s v="国担合规性审查通过"/>
    <m/>
    <n v="300"/>
    <n v="300"/>
    <n v="364"/>
    <n v="0"/>
    <n v="0"/>
    <n v="2E-3"/>
    <n v="5983.56"/>
    <n v="5983.56"/>
    <m/>
  </r>
  <r>
    <s v="4301122112200102"/>
    <s v="国担非专项业务"/>
    <s v="新增"/>
    <x v="7"/>
    <m/>
    <s v="湖南省融资再担保有限公司"/>
    <s v="长沙市湘繁贸易有限公司"/>
    <s v="企业"/>
    <s v="统一社会信用代码"/>
    <s v="91430103763257904P"/>
    <s v="易果果"/>
    <s v="13908459492"/>
    <m/>
    <m/>
    <s v="私人控股"/>
    <s v="否"/>
    <s v="湖南省/长沙市/雨花区"/>
    <s v="超级市场零售"/>
    <s v="零售业"/>
    <n v="6404"/>
    <n v="20397"/>
    <n v="49"/>
    <m/>
    <s v="小型企业"/>
    <s v="小微企业"/>
    <m/>
    <s v="易果果"/>
    <s v="居民身份证"/>
    <s v="43010319630519155X"/>
    <s v="长沙银行金城支行"/>
    <n v="330"/>
    <s v="承兑汇票"/>
    <n v="0"/>
    <s v="人民币"/>
    <s v="否"/>
    <s v="2022-11-22 00:00:00"/>
    <s v="2023-05-22 00:00:00"/>
    <m/>
    <s v="192020225002011682000"/>
    <m/>
    <s v="DB19200120220829"/>
    <s v="SZX0120210246"/>
    <n v="0.5"/>
    <m/>
    <s v="自然人保证,不动产抵押"/>
    <n v="20"/>
    <n v="40"/>
    <n v="0"/>
    <n v="20"/>
    <n v="20"/>
    <n v="0"/>
    <m/>
    <s v=""/>
    <s v="非批量业务"/>
    <s v="国担非专项业务"/>
    <m/>
    <s v="国担非专项业务"/>
    <m/>
    <s v="2022-12-29 11:15:04"/>
    <s v="2022-12-30 16:50:03"/>
    <s v="2022-12-22 16:19:12"/>
    <s v="王颖"/>
    <m/>
    <s v="省再担合规性审查通过"/>
    <s v="国担合规性审查通过"/>
    <m/>
    <n v="330"/>
    <n v="330"/>
    <n v="181"/>
    <n v="0"/>
    <n v="0"/>
    <n v="2E-3"/>
    <n v="3272.88"/>
    <n v="3272.88"/>
    <m/>
  </r>
  <r>
    <s v="4301122102810186"/>
    <s v="国担非专项业务"/>
    <s v="新增"/>
    <x v="7"/>
    <m/>
    <s v="湖南省融资再担保有限公司"/>
    <s v="雷细细"/>
    <s v="小微企业主"/>
    <s v="居民身份证"/>
    <s v="432822197102155384"/>
    <m/>
    <m/>
    <s v="郴州市苏仙区艾尚华美幼儿园有限公司"/>
    <s v="91431000MA4R8WBY82"/>
    <s v="私人控股"/>
    <s v="否"/>
    <s v="湖南省/郴州市/北湖区"/>
    <s v="学前教育"/>
    <s v="其他未列明行业"/>
    <n v="2021"/>
    <n v="1073"/>
    <n v="67"/>
    <m/>
    <s v="小型企业"/>
    <s v="小微企业"/>
    <m/>
    <m/>
    <s v="居民身份证"/>
    <m/>
    <s v="湖南银行郴州东城支行"/>
    <n v="438"/>
    <s v="个人经营性贷款"/>
    <n v="5.4"/>
    <s v="人民币"/>
    <s v="否"/>
    <s v="2022-10-28 00:00:00"/>
    <s v="2025-10-19 00:00:00"/>
    <m/>
    <s v="华银 郴 （东城支）个贷担字[2022]年第 5016 号"/>
    <m/>
    <s v="华银 郴 （东城支）保字（2022）年第（5016）号"/>
    <s v="SZX0120220478"/>
    <n v="1"/>
    <m/>
    <s v="自然人保证,不动产抵押"/>
    <n v="20"/>
    <n v="40"/>
    <n v="0"/>
    <n v="20"/>
    <n v="20"/>
    <n v="0"/>
    <m/>
    <s v=""/>
    <s v="非批量业务"/>
    <s v="国担非专项业务"/>
    <m/>
    <s v="国担非专项业务"/>
    <m/>
    <s v="2022-12-29 11:15:04"/>
    <s v="2022-12-30 16:50:03"/>
    <s v="2022-12-22 16:19:13"/>
    <s v="王颖"/>
    <m/>
    <s v="省再担合规性审查通过"/>
    <s v="国担合规性审查通过"/>
    <m/>
    <n v="438"/>
    <n v="438"/>
    <n v="1087"/>
    <n v="0"/>
    <n v="0"/>
    <n v="2E-3"/>
    <n v="8760"/>
    <n v="8760"/>
    <m/>
  </r>
  <r>
    <s v="4301122102800187"/>
    <s v="国担非专项业务"/>
    <s v="新增"/>
    <x v="7"/>
    <m/>
    <s v="湖南省融资再担保有限公司"/>
    <s v="株洲科力达实业有限公司"/>
    <s v="企业"/>
    <s v="统一社会信用代码"/>
    <s v="91430200785378993H"/>
    <s v="唐大军"/>
    <s v="13907333513"/>
    <m/>
    <m/>
    <s v="私人控股"/>
    <s v="否"/>
    <s v="湖南省/株洲市/石峰区"/>
    <s v="其他未列明制造业"/>
    <s v="工业"/>
    <n v="3174"/>
    <n v="2636"/>
    <n v="40"/>
    <m/>
    <s v="小型企业"/>
    <s v="小微企业"/>
    <m/>
    <s v="唐大军"/>
    <s v="居民身份证"/>
    <s v="430211197708026014"/>
    <s v="中国银行株洲分行"/>
    <n v="110"/>
    <s v="流动资金贷款"/>
    <n v="3.8"/>
    <s v="人民币"/>
    <s v="否"/>
    <s v="2022-10-28 00:00:00"/>
    <s v="2023-10-28 00:00:00"/>
    <m/>
    <s v="湘中银普惠借字2022-1130-2号"/>
    <m/>
    <s v="湘中银普惠保字2022-1130-2号"/>
    <s v="SZX0120210160"/>
    <n v="0.5"/>
    <m/>
    <s v="自然人保证,不动产抵押"/>
    <n v="20"/>
    <n v="40"/>
    <n v="0"/>
    <n v="20"/>
    <n v="20"/>
    <n v="0"/>
    <m/>
    <s v="高新企业"/>
    <s v="非批量业务"/>
    <s v="国担非专项业务"/>
    <m/>
    <s v="国担非专项业务"/>
    <m/>
    <s v="2022-12-29 11:15:04"/>
    <s v="2022-12-30 16:50:03"/>
    <s v="2022-12-22 16:19:13"/>
    <s v="王颖"/>
    <m/>
    <s v="省再担合规性审查通过"/>
    <s v="国担合规性审查通过"/>
    <m/>
    <n v="110"/>
    <n v="110"/>
    <n v="365"/>
    <n v="0"/>
    <n v="0"/>
    <n v="2E-3"/>
    <n v="2200"/>
    <n v="2200"/>
    <m/>
  </r>
  <r>
    <s v="4301122110700057"/>
    <s v="国担非专项业务"/>
    <s v="新增"/>
    <x v="7"/>
    <m/>
    <s v="湖南省融资再担保有限公司"/>
    <s v="湖南立达高新材料有限公司"/>
    <s v="企业"/>
    <s v="统一社会信用代码"/>
    <s v="91430124096601379B"/>
    <s v="陈玉俊"/>
    <s v="15080835877"/>
    <m/>
    <m/>
    <s v="私人控股"/>
    <s v="否"/>
    <s v="湖南省/长沙市/宁乡市"/>
    <s v="耐火陶瓷制品及其他耐火材料制造"/>
    <s v="工业"/>
    <n v="8920"/>
    <n v="11482"/>
    <n v="59"/>
    <m/>
    <s v="小型企业"/>
    <s v="小微企业"/>
    <s v="3.4.5.6"/>
    <s v="陈玉俊"/>
    <s v="居民身份证"/>
    <s v="432502197611190020"/>
    <s v="中国银行宁乡支行"/>
    <n v="150"/>
    <s v="流动资金贷款"/>
    <n v="3.65"/>
    <s v="人民币"/>
    <s v="否"/>
    <s v="2022-11-07 00:00:00"/>
    <s v="2023-11-07 00:00:00"/>
    <m/>
    <s v="湘中银企借字20222298-3号"/>
    <m/>
    <s v="湘中银企保字20222289-5号"/>
    <s v="SZX0120200327"/>
    <n v="0.5"/>
    <m/>
    <s v="不动产抵押,自然人保证"/>
    <n v="20"/>
    <n v="40"/>
    <n v="0"/>
    <n v="20"/>
    <n v="20"/>
    <n v="0"/>
    <m/>
    <s v="高新企业"/>
    <s v="非批量业务"/>
    <s v="国担非专项业务"/>
    <m/>
    <s v="国担非专项业务"/>
    <m/>
    <s v="2022-12-29 11:15:04"/>
    <s v="2022-12-30 16:50:03"/>
    <s v="2022-12-22 16:19:13"/>
    <s v="王颖"/>
    <m/>
    <s v="省再担合规性审查通过"/>
    <s v="国担合规性审查通过"/>
    <m/>
    <n v="150"/>
    <n v="150"/>
    <n v="365"/>
    <n v="0"/>
    <n v="0"/>
    <n v="2E-3"/>
    <n v="3000"/>
    <n v="3000"/>
    <m/>
  </r>
  <r>
    <s v="4305122120100002"/>
    <s v="国担非专项业务"/>
    <s v="新增"/>
    <x v="6"/>
    <s v=""/>
    <s v="湖南省融资再担保有限公司"/>
    <s v="怀化市兴安新材料科技有限公司"/>
    <s v="企业"/>
    <s v="统一社会信用代码"/>
    <s v="91431200MA4L2DYY44"/>
    <s v="肖钧"/>
    <s v="18874513508"/>
    <m/>
    <m/>
    <s v="国有控股"/>
    <s v="是"/>
    <s v="湖南省/怀化市/高新区"/>
    <s v="其他合成纤维制造"/>
    <s v="工业"/>
    <n v="2322.36"/>
    <n v="1965.85"/>
    <n v="6"/>
    <n v="0"/>
    <s v="微型企业"/>
    <s v="小微企业"/>
    <s v=""/>
    <s v="肖钧"/>
    <s v="居民身份证"/>
    <s v="431281198401060415"/>
    <s v="中国银行怀化分行"/>
    <n v="500"/>
    <s v="流动资金贷款"/>
    <n v="3.8"/>
    <s v="人民币"/>
    <s v="否"/>
    <s v="2022-12-01 00:00:00"/>
    <s v="2023-11-30 00:00:00"/>
    <m/>
    <s v="湘中银借惠担营字-2022001号"/>
    <s v="00000000000"/>
    <s v="湘中银保惠担营字-2022001号"/>
    <s v="[2022]众诺担保委担字第[056]号"/>
    <n v="1"/>
    <m/>
    <s v="企业保证"/>
    <n v="20"/>
    <n v="40"/>
    <n v="0"/>
    <n v="20"/>
    <n v="20"/>
    <n v="0"/>
    <m/>
    <s v=""/>
    <m/>
    <s v="国担非专项业务"/>
    <s v=""/>
    <s v="国担非专项业务"/>
    <m/>
    <s v="2022-12-27 09:26:12"/>
    <s v="2022-12-30 16:49:43"/>
    <s v="2022-12-22 00:00:00"/>
    <s v="唐婧"/>
    <m/>
    <s v="省再担合规性审查通过"/>
    <s v="国担合规性审查通过"/>
    <m/>
    <n v="500"/>
    <n v="500"/>
    <n v="364"/>
    <n v="0"/>
    <n v="0"/>
    <n v="2E-3"/>
    <n v="9972.6"/>
    <n v="9972.6"/>
    <m/>
  </r>
  <r>
    <s v="4305122120600001"/>
    <s v="国担非专项业务"/>
    <s v="新增"/>
    <x v="6"/>
    <s v=""/>
    <s v="湖南省融资再担保有限公司"/>
    <s v="怀化市华宗建材贸易有限公司"/>
    <s v="企业"/>
    <s v="统一社会信用代码"/>
    <s v="91431202MA4QK9124G"/>
    <s v="黄锦"/>
    <s v="13317451688"/>
    <m/>
    <m/>
    <s v="私人控股"/>
    <s v="否"/>
    <s v="湖南省/怀化市/经开区"/>
    <s v="建材批发"/>
    <s v="批发业"/>
    <n v="2320.58"/>
    <n v="1734.43"/>
    <n v="8"/>
    <n v="62.36"/>
    <s v="小型企业"/>
    <s v="小微企业"/>
    <s v=""/>
    <s v="黄锦"/>
    <s v="居民身份证"/>
    <s v="430511198612242522"/>
    <s v="湖南银行怀化万达支行"/>
    <n v="477.59110099999998"/>
    <s v="流动资金贷款"/>
    <n v="6.0250000000000004"/>
    <s v="人民币"/>
    <s v="否"/>
    <s v="2022-12-06 00:00:00"/>
    <s v="2023-12-05 00:00:00"/>
    <m/>
    <s v="湘银怀万达支流资贷字2022年第156380号"/>
    <s v="借据无编号"/>
    <s v="湘银怀万达支保字2022年第156380号"/>
    <s v="[2022]众诺担保委担字第[057]号"/>
    <n v="1"/>
    <m/>
    <s v="自然人保证,企业保证"/>
    <n v="20"/>
    <n v="40"/>
    <n v="0"/>
    <n v="20"/>
    <n v="20"/>
    <n v="0"/>
    <m/>
    <s v=""/>
    <m/>
    <s v="国担非专项业务"/>
    <s v=""/>
    <s v="国担非专项业务"/>
    <m/>
    <s v="2022-12-27 09:26:12"/>
    <s v="2022-12-30 16:49:43"/>
    <s v="2022-12-22 16:59:58"/>
    <s v="唐婧"/>
    <m/>
    <s v="省再担合规性审查通过"/>
    <s v="国担合规性审查通过"/>
    <m/>
    <n v="477.59110099999998"/>
    <n v="477.59110099999998"/>
    <n v="364"/>
    <n v="0"/>
    <n v="0"/>
    <n v="2E-3"/>
    <n v="9525.65"/>
    <n v="9525.65"/>
    <m/>
  </r>
  <r>
    <s v="4305122121400001"/>
    <s v="国担非专项业务"/>
    <s v="新增"/>
    <x v="6"/>
    <s v=""/>
    <s v="湖南省融资再担保有限公司"/>
    <s v="怀化名堂餐饮管理有限公司"/>
    <s v="企业"/>
    <s v="统一社会信用代码"/>
    <s v="91431202098047543X"/>
    <s v="邹鑫"/>
    <s v="15607499300"/>
    <m/>
    <m/>
    <s v="私人控股"/>
    <s v="否"/>
    <s v="湖南省/怀化市/鹤城区"/>
    <s v="正餐服务"/>
    <s v="餐饮业"/>
    <n v="889.95"/>
    <n v="1434.59"/>
    <n v="5"/>
    <n v="1.1200000000000001"/>
    <s v="微型企业"/>
    <s v="小微企业"/>
    <s v=""/>
    <s v="邹旭东"/>
    <s v="居民身份证"/>
    <s v="43300219650619001x"/>
    <s v="中国银行怀化高铁新城支行"/>
    <n v="100"/>
    <s v="流动资金贷款"/>
    <n v="4.05"/>
    <s v="人民币"/>
    <s v="否"/>
    <s v="2022-12-14 00:00:00"/>
    <s v="2023-12-14 00:00:00"/>
    <m/>
    <s v="湘中银企借字2022-1207001号"/>
    <s v="0"/>
    <s v="湘中银企保字2022-1207001号"/>
    <s v="[2022]众诺担保委担字第[058]号"/>
    <n v="1"/>
    <m/>
    <s v="自然人保证,企业保证,不动产抵押"/>
    <n v="20"/>
    <n v="40"/>
    <n v="0"/>
    <n v="20"/>
    <n v="20"/>
    <n v="0"/>
    <m/>
    <s v=""/>
    <m/>
    <s v="国担非专项业务"/>
    <s v=""/>
    <s v="国担非专项业务"/>
    <m/>
    <s v="2022-12-27 09:26:12"/>
    <s v="2022-12-30 16:49:43"/>
    <s v="2022-12-22 00:00:00"/>
    <s v="唐婧"/>
    <m/>
    <s v="省再担合规性审查通过"/>
    <s v="国担合规性审查通过"/>
    <m/>
    <n v="100"/>
    <n v="100"/>
    <n v="365"/>
    <n v="0"/>
    <n v="0"/>
    <n v="2E-3"/>
    <n v="2000"/>
    <n v="2000"/>
    <m/>
  </r>
  <r>
    <s v="4304522112800004"/>
    <s v="国担非专项业务"/>
    <s v="新增"/>
    <x v="13"/>
    <s v=""/>
    <s v="湖南省融资再担保有限公司"/>
    <s v="张家界天旅投汽车租赁有限公司"/>
    <s v="企业"/>
    <s v="统一社会信用代码"/>
    <s v="91430802MA4L77BM0D"/>
    <s v="秦明政"/>
    <s v="0744-2888805"/>
    <m/>
    <m/>
    <s v="国有控股"/>
    <s v="是"/>
    <s v="湖南省/张家界市/永定区"/>
    <s v="汽车租赁"/>
    <s v="租赁和商务服务业"/>
    <n v="8683.9"/>
    <n v="5888.1"/>
    <n v="3"/>
    <n v="477.4"/>
    <s v="微型企业"/>
    <s v="小微企业"/>
    <s v=""/>
    <s v="秦明政"/>
    <s v="居民身份证"/>
    <s v="43080219731013891X"/>
    <s v="中国银行张家界分行"/>
    <n v="500"/>
    <s v="流动资金贷款"/>
    <n v="3.8"/>
    <s v="人民币"/>
    <s v="否"/>
    <s v="2022-11-28 00:00:00"/>
    <s v="2023-11-27 00:00:00"/>
    <m/>
    <s v="湘中银普惠借字2022年汽车租赁-001号"/>
    <s v="无"/>
    <s v="湘中银普惠保字2022年汽车租赁-001号"/>
    <s v="2022年张委托担保字第012010号"/>
    <n v="0.9"/>
    <m/>
    <s v="企业保证"/>
    <n v="20"/>
    <n v="40"/>
    <n v="0"/>
    <n v="20"/>
    <n v="20"/>
    <n v="0"/>
    <m/>
    <s v=""/>
    <s v="银行给的放款凭证上没有编号"/>
    <s v="国担非专项业务"/>
    <s v=""/>
    <s v="国担非专项业务"/>
    <m/>
    <s v="2022-12-24 09:36:53"/>
    <s v="2022-12-30 16:49:12"/>
    <s v="2022-12-23 11:40:33"/>
    <s v="丘碧莲"/>
    <m/>
    <s v="省再担合规性审查通过"/>
    <s v="国担合规性审查通过"/>
    <m/>
    <n v="500"/>
    <n v="500"/>
    <n v="364"/>
    <n v="0"/>
    <n v="0"/>
    <n v="2E-3"/>
    <n v="9972.6"/>
    <n v="9972.6"/>
    <m/>
  </r>
  <r>
    <s v="4306622112400005"/>
    <s v="国担非专项业务"/>
    <s v="新增"/>
    <x v="4"/>
    <s v=""/>
    <s v="湖南省融资再担保有限公司"/>
    <s v="汨罗市大荆镇桂花村集体经济合作社"/>
    <s v="非企业经济组织"/>
    <s v="统一社会信用代码"/>
    <s v="N2430681MF29226445"/>
    <s v="吴中义"/>
    <s v="13307408799"/>
    <m/>
    <m/>
    <s v="集体控股"/>
    <s v="是"/>
    <s v="湖南省/岳阳市/汨罗市"/>
    <s v="其他农业"/>
    <s v="农、林、牧、渔业"/>
    <n v="2"/>
    <n v="602.28"/>
    <n v="2869"/>
    <m/>
    <s v="其他"/>
    <s v="三农"/>
    <s v=""/>
    <s v="吴中义"/>
    <s v="居民身份证"/>
    <s v="430681196706216013"/>
    <s v="中国建设银行岳阳市分行"/>
    <n v="472"/>
    <s v="流动资金贷款"/>
    <n v="4.25"/>
    <s v="人民币"/>
    <s v="否"/>
    <s v="2022-11-24 00:00:00"/>
    <s v="2025-11-24 00:00:00"/>
    <m/>
    <s v="YYMLZHGXD20221124-008"/>
    <s v="无"/>
    <s v="YYMLBZ[2022]第001号"/>
    <s v="汨保（委字）第202212-12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27 11:04:02"/>
    <s v="2022-12-30 16:49:43"/>
    <s v="2022-12-23 00:00:00"/>
    <s v="黄泺源"/>
    <m/>
    <s v="省再担合规性审查通过"/>
    <s v="国担合规性审查通过"/>
    <m/>
    <n v="472"/>
    <n v="472"/>
    <n v="1096"/>
    <n v="0"/>
    <n v="0"/>
    <n v="2E-3"/>
    <n v="9440"/>
    <n v="9440"/>
    <m/>
  </r>
  <r>
    <s v="4306622112700002"/>
    <s v="国担非专项业务"/>
    <s v="新增"/>
    <x v="4"/>
    <s v=""/>
    <s v="湖南省融资再担保有限公司"/>
    <s v="汨罗市汨罗镇蟠龙桥村集体经济合作社"/>
    <s v="非企业经济组织"/>
    <s v="统一社会信用代码"/>
    <s v="N2430681MF2713658W"/>
    <s v="何胜"/>
    <s v="15197131088"/>
    <m/>
    <m/>
    <s v="集体控股"/>
    <s v="是"/>
    <s v="湖南省/岳阳市/汨罗市"/>
    <s v="其他农业"/>
    <s v="农、林、牧、渔业"/>
    <n v="0.8"/>
    <n v="764.41"/>
    <n v="2303"/>
    <m/>
    <s v="其他"/>
    <s v="三农"/>
    <s v=""/>
    <s v="何胜"/>
    <s v="居民身份证"/>
    <s v="430681198901090611"/>
    <s v="中国建设银行岳阳市分行"/>
    <n v="422"/>
    <s v="流动资金贷款"/>
    <n v="4.25"/>
    <s v="人民币"/>
    <s v="否"/>
    <s v="2022-11-27 00:00:00"/>
    <s v="2025-11-27 00:00:00"/>
    <m/>
    <s v="YYMLZHGXD20221127-001"/>
    <s v="无"/>
    <s v="YYMLBZ[2022]第001号"/>
    <s v="汨保（委字）第202212-13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27 11:04:02"/>
    <s v="2022-12-30 16:49:43"/>
    <s v="2022-12-23 20:20:29"/>
    <s v="黄泺源"/>
    <m/>
    <s v="省再担合规性审查通过"/>
    <s v="国担合规性审查通过"/>
    <m/>
    <n v="422"/>
    <n v="422"/>
    <n v="1096"/>
    <n v="0"/>
    <n v="0"/>
    <n v="2E-3"/>
    <n v="8440"/>
    <n v="8440"/>
    <m/>
  </r>
  <r>
    <s v="4306622112700003"/>
    <s v="国担非专项业务"/>
    <s v="新增"/>
    <x v="4"/>
    <s v=""/>
    <s v="湖南省融资再担保有限公司"/>
    <s v="汨罗市汨罗镇武夷山村集体经济合作社"/>
    <s v="非企业经济组织"/>
    <s v="统一社会信用代码"/>
    <s v="N2430681MF27172106"/>
    <s v="王启辉"/>
    <s v="13807407541"/>
    <m/>
    <m/>
    <s v="集体控股"/>
    <s v="是"/>
    <s v="湖南省/岳阳市/汨罗市"/>
    <s v="柑橘类种植"/>
    <s v="农、林、牧、渔业"/>
    <n v="9193.4599999999991"/>
    <n v="28"/>
    <n v="4972"/>
    <m/>
    <s v="其他"/>
    <s v="三农"/>
    <s v=""/>
    <s v="王启辉"/>
    <s v="居民身份证"/>
    <s v="430681197410060050"/>
    <s v="中国建设银行岳阳市分行"/>
    <n v="500"/>
    <s v="流动资金贷款"/>
    <n v="4.25"/>
    <s v="人民币"/>
    <s v="否"/>
    <s v="2022-11-27 00:00:00"/>
    <s v="2025-11-27 00:00:00"/>
    <m/>
    <s v="YYMLZHGXD20221127-002"/>
    <s v="无"/>
    <s v="YYMLBZ[2022]第001号"/>
    <s v="汨保（委字）第202212-14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27 11:04:02"/>
    <s v="2022-12-30 16:49:43"/>
    <s v="2022-12-23 00:00:00"/>
    <s v="黄泺源"/>
    <m/>
    <s v="省再担合规性审查通过"/>
    <s v="国担合规性审查通过"/>
    <m/>
    <n v="500"/>
    <n v="500"/>
    <n v="1096"/>
    <n v="0"/>
    <n v="0"/>
    <n v="2E-3"/>
    <n v="10000"/>
    <n v="10000"/>
    <m/>
  </r>
  <r>
    <s v="4306622112400006"/>
    <s v="国担非专项业务"/>
    <s v="新增"/>
    <x v="4"/>
    <s v=""/>
    <s v="湖南省融资再担保有限公司"/>
    <s v="汨罗市汨罗镇江景村集体经济合作社"/>
    <s v="非企业经济组织"/>
    <s v="统一社会信用代码"/>
    <s v="N2430681MF27001798"/>
    <s v="胡智慧"/>
    <s v="13907407830"/>
    <m/>
    <m/>
    <s v="集体控股"/>
    <s v="是"/>
    <s v="湖南省/岳阳市/汨罗市"/>
    <s v="其他农业"/>
    <s v="农、林、牧、渔业"/>
    <n v="848.08"/>
    <n v="0.6"/>
    <n v="4589"/>
    <m/>
    <s v="其他"/>
    <s v="三农"/>
    <s v=""/>
    <s v="胡智慧"/>
    <s v="居民身份证"/>
    <s v="430681197110010617"/>
    <s v="中国建设银行岳阳市分行"/>
    <n v="471"/>
    <s v="流动资金贷款"/>
    <n v="4.25"/>
    <s v="人民币"/>
    <s v="否"/>
    <s v="2022-11-24 00:00:00"/>
    <s v="2025-11-24 00:00:00"/>
    <m/>
    <s v="YYMLZHGXD20221124-014"/>
    <s v="无"/>
    <s v="YYMLBZ[2022]第001号"/>
    <s v="汨保（委字）第202212-15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27 11:04:02"/>
    <s v="2022-12-30 16:49:43"/>
    <s v="2022-12-23 20:28:02"/>
    <s v="黄泺源"/>
    <m/>
    <s v="省再担合规性审查通过"/>
    <s v="国担合规性审查通过"/>
    <m/>
    <n v="471"/>
    <n v="471"/>
    <n v="1096"/>
    <n v="0"/>
    <n v="0"/>
    <n v="2E-3"/>
    <n v="9420"/>
    <n v="9420"/>
    <m/>
  </r>
  <r>
    <s v="4306622120900001"/>
    <s v="国担非专项业务"/>
    <s v="新增"/>
    <x v="4"/>
    <s v=""/>
    <s v="湖南省融资再担保有限公司"/>
    <s v="汨罗市汨罗镇汴塘村集体经济合作社"/>
    <s v="非企业经济组织"/>
    <s v="统一社会信用代码"/>
    <s v="N2430681MF2658791H"/>
    <s v="何高如"/>
    <s v="13808401888"/>
    <m/>
    <m/>
    <s v="集体控股"/>
    <s v="是"/>
    <s v="湖南省/岳阳市/汨罗市"/>
    <s v="内陆养殖"/>
    <s v="农、林、牧、渔业"/>
    <n v="873.47"/>
    <n v="0.2"/>
    <n v="2222"/>
    <m/>
    <s v="其他"/>
    <s v="三农"/>
    <s v=""/>
    <s v="何高如"/>
    <s v="居民身份证"/>
    <s v="43068119630119037X"/>
    <s v="中国建设银行岳阳市分行"/>
    <n v="492"/>
    <s v="流动资金贷款"/>
    <n v="4.25"/>
    <s v="人民币"/>
    <s v="否"/>
    <s v="2022-12-09 00:00:00"/>
    <s v="2025-12-09 00:00:00"/>
    <m/>
    <s v="YYMLZHGXD20221209-001"/>
    <s v="无"/>
    <s v="YYMLBZ[2022]第001号"/>
    <s v="汨保（委字）第202212-16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27 11:04:02"/>
    <s v="2022-12-30 16:49:43"/>
    <s v="2022-12-23 00:00:00"/>
    <s v="黄泺源"/>
    <m/>
    <s v="省再担合规性审查通过"/>
    <s v="国担合规性审查通过"/>
    <m/>
    <n v="492"/>
    <n v="492"/>
    <n v="1096"/>
    <n v="0"/>
    <n v="0"/>
    <n v="2E-3"/>
    <n v="9840"/>
    <n v="9840"/>
    <m/>
  </r>
  <r>
    <s v="4306622121100001"/>
    <s v="国担非专项业务"/>
    <s v="新增"/>
    <x v="4"/>
    <s v=""/>
    <s v="湖南省融资再担保有限公司"/>
    <s v="汨罗市汨罗镇瞭家山社区集体经济合作社"/>
    <s v="非企业经济组织"/>
    <s v="统一社会信用代码"/>
    <s v="N2430681MF2709798A"/>
    <s v="何永胜"/>
    <s v="13787985288"/>
    <m/>
    <m/>
    <s v="集体控股"/>
    <s v="是"/>
    <s v="湖南省/岳阳市/汨罗市"/>
    <s v="其他水果种植"/>
    <s v="农、林、牧、渔业"/>
    <n v="2858.12"/>
    <n v="14"/>
    <n v="4104"/>
    <m/>
    <s v="其他"/>
    <s v="三农"/>
    <s v=""/>
    <s v="何永胜"/>
    <s v="居民身份证"/>
    <s v="430681197209139437"/>
    <s v="中国建设银行岳阳市分行"/>
    <n v="500"/>
    <s v="流动资金贷款"/>
    <n v="4.25"/>
    <s v="人民币"/>
    <s v="否"/>
    <s v="2022-12-11 00:00:00"/>
    <s v="2025-12-11 00:00:00"/>
    <m/>
    <s v="YYMLZHGXD20221211-002"/>
    <s v="无"/>
    <s v="YYMLBZ[2022]第001号"/>
    <s v="汨保（委字）第202212-17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27 11:04:02"/>
    <s v="2022-12-30 16:49:43"/>
    <s v="2022-12-23 20:42:37"/>
    <s v="黄泺源"/>
    <m/>
    <s v="省再担合规性审查通过"/>
    <s v="国担合规性审查通过"/>
    <m/>
    <n v="500"/>
    <n v="500"/>
    <n v="1096"/>
    <n v="0"/>
    <n v="0"/>
    <n v="2E-3"/>
    <n v="10000"/>
    <n v="10000"/>
    <m/>
  </r>
  <r>
    <s v="4306622121300001"/>
    <s v="国担非专项业务"/>
    <s v="新增"/>
    <x v="4"/>
    <s v=""/>
    <s v="湖南省融资再担保有限公司"/>
    <s v="汨罗市罗江镇山秀村集体经济合作社"/>
    <s v="非企业经济组织"/>
    <s v="统一社会信用代码"/>
    <s v="N2430681MF2848245R"/>
    <s v="李利民"/>
    <s v="15576095888"/>
    <m/>
    <m/>
    <s v="集体控股"/>
    <s v="是"/>
    <s v="湖南省/岳阳市/汨罗市"/>
    <s v="花卉种植"/>
    <s v="农、林、牧、渔业"/>
    <n v="729.84"/>
    <n v="1.8"/>
    <n v="3911"/>
    <m/>
    <s v="其他"/>
    <s v="三农"/>
    <s v=""/>
    <s v="李利民"/>
    <s v="居民身份证"/>
    <s v="430681197210035213"/>
    <s v="中国建设银行岳阳市分行"/>
    <n v="500"/>
    <s v="流动资金贷款"/>
    <n v="4.25"/>
    <s v="人民币"/>
    <s v="否"/>
    <s v="2022-12-13 00:00:00"/>
    <s v="2025-12-13 00:00:00"/>
    <m/>
    <s v="YYMLZHGXD20221213-002"/>
    <s v="无"/>
    <s v="YYMLBZ[2022]第001号"/>
    <s v="汨保（委字）第202212-18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27 11:04:02"/>
    <s v="2022-12-30 16:49:43"/>
    <s v="2022-12-23 00:00:00"/>
    <s v="黄泺源"/>
    <m/>
    <s v="省再担合规性审查通过"/>
    <s v="国担合规性审查通过"/>
    <m/>
    <n v="500"/>
    <n v="500"/>
    <n v="1096"/>
    <n v="0"/>
    <n v="0"/>
    <n v="2E-3"/>
    <n v="10000"/>
    <n v="10000"/>
    <m/>
  </r>
  <r>
    <s v="4306622112400007"/>
    <s v="国担非专项业务"/>
    <s v="新增"/>
    <x v="4"/>
    <s v=""/>
    <s v="湖南省融资再担保有限公司"/>
    <s v="汨罗市罗江镇罗江村集体经济合作社"/>
    <s v="非企业经济组织"/>
    <s v="统一社会信用代码"/>
    <s v="N2430681MF2918557D"/>
    <s v="周艳"/>
    <s v="13874059111"/>
    <m/>
    <m/>
    <s v="集体控股"/>
    <s v="是"/>
    <s v="湖南省/岳阳市/汨罗市"/>
    <s v="其他农业"/>
    <s v="农、林、牧、渔业"/>
    <n v="509.37"/>
    <n v="0.8"/>
    <n v="5293"/>
    <m/>
    <s v="其他"/>
    <s v="三农"/>
    <s v=""/>
    <s v="周艳"/>
    <s v="居民身份证"/>
    <s v="430681197110280916"/>
    <s v="中国建设银行岳阳市分行"/>
    <n v="343"/>
    <s v="流动资金贷款"/>
    <n v="4.25"/>
    <s v="人民币"/>
    <s v="否"/>
    <s v="2022-11-24 00:00:00"/>
    <s v="2025-11-24 00:00:00"/>
    <m/>
    <s v="YYMLZHGXD20221124-010"/>
    <s v="无"/>
    <s v="YYMLBZ[2022]第001号"/>
    <s v="汨保（委字）第202212-19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27 11:04:02"/>
    <s v="2022-12-30 16:49:43"/>
    <s v="2022-12-23 00:00:00"/>
    <s v="黄泺源"/>
    <m/>
    <s v="省再担合规性审查通过"/>
    <s v="国担合规性审查通过"/>
    <m/>
    <n v="343"/>
    <n v="343"/>
    <n v="1096"/>
    <n v="0"/>
    <n v="0"/>
    <n v="2E-3"/>
    <n v="6860"/>
    <n v="6860"/>
    <m/>
  </r>
  <r>
    <s v="4306622121300002"/>
    <s v="国担非专项业务"/>
    <s v="新增"/>
    <x v="4"/>
    <s v=""/>
    <s v="湖南省融资再担保有限公司"/>
    <s v="汨罗市罗江镇滨江村集体经济合作社"/>
    <s v="非企业经济组织"/>
    <s v="统一社会信用代码"/>
    <s v="N2430681MF2918135E"/>
    <s v="许德标"/>
    <s v="18075738583"/>
    <m/>
    <m/>
    <s v="集体控股"/>
    <s v="是"/>
    <s v="湖南省/岳阳市/汨罗市"/>
    <s v="蔬菜种植"/>
    <s v="农、林、牧、渔业"/>
    <n v="714.09"/>
    <n v="0.3"/>
    <n v="3729"/>
    <m/>
    <s v="其他"/>
    <s v="三农"/>
    <s v=""/>
    <s v="许德标"/>
    <s v="居民身份证"/>
    <s v="430681196305232012"/>
    <s v="中国建设银行岳阳市分行"/>
    <n v="412"/>
    <s v="流动资金贷款"/>
    <n v="4.25"/>
    <s v="人民币"/>
    <s v="否"/>
    <s v="2022-12-13 00:00:00"/>
    <s v="2025-12-13 00:00:00"/>
    <m/>
    <s v="YYMLZHGXD20221213-003"/>
    <s v="无"/>
    <s v="YYMLBZ[2022]第001号"/>
    <s v="汨保（委字）第202212-20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2-27 11:04:02"/>
    <s v="2022-12-30 16:49:43"/>
    <s v="2022-12-23 00:00:00"/>
    <s v="黄泺源"/>
    <m/>
    <s v="省再担合规性审查通过"/>
    <s v="国担合规性审查通过"/>
    <m/>
    <n v="412"/>
    <n v="412"/>
    <n v="1096"/>
    <n v="0"/>
    <n v="0"/>
    <n v="2E-3"/>
    <n v="8240"/>
    <n v="8240"/>
    <m/>
  </r>
  <r>
    <s v="4306022102510001"/>
    <s v="国担非专项业务"/>
    <s v="新增"/>
    <x v="0"/>
    <s v=""/>
    <s v="湖南省融资再担保有限公司"/>
    <s v="何德强"/>
    <s v="农户"/>
    <s v="居民身份证"/>
    <s v="43292419720405841X"/>
    <s v="何德强"/>
    <m/>
    <m/>
    <m/>
    <m/>
    <s v="否"/>
    <s v="湖南省/永州市/宁远县"/>
    <s v="牛的饲养"/>
    <s v="农、林、牧、渔业"/>
    <m/>
    <m/>
    <n v="1"/>
    <m/>
    <s v="其他"/>
    <s v="三农"/>
    <s v=""/>
    <m/>
    <m/>
    <m/>
    <s v="湖南宁远农村商业银行鲤溪支行"/>
    <n v="70"/>
    <s v="流动资金贷款"/>
    <n v="7.8"/>
    <s v="人民币"/>
    <s v="否"/>
    <s v="2022-10-25 00:00:00"/>
    <s v="2025-10-25 00:00:00"/>
    <m/>
    <s v="宁批量担【2022】0192号"/>
    <m/>
    <s v="40525-2022-00000390"/>
    <s v="宁批量担【2022】0192号"/>
    <n v="0.5"/>
    <m/>
    <s v="自然人保证"/>
    <n v="20"/>
    <n v="30"/>
    <m/>
    <n v="20"/>
    <n v="20"/>
    <n v="10"/>
    <m/>
    <s v=""/>
    <m/>
    <s v="湘再担批量业务（农商行）"/>
    <s v=""/>
    <s v="湘再担产品"/>
    <m/>
    <s v="2022-12-29 11:15:04"/>
    <s v="2022-12-30 16:49:43"/>
    <s v="2022-12-25 18:38:00"/>
    <s v="李圳鹏"/>
    <m/>
    <s v="省再担合规性审查通过"/>
    <s v="国担合规性审查通过"/>
    <m/>
    <n v="70"/>
    <n v="70"/>
    <n v="1096"/>
    <n v="0"/>
    <n v="0"/>
    <n v="2E-3"/>
    <n v="1400"/>
    <n v="1400"/>
    <m/>
  </r>
  <r>
    <s v="4306022111010002"/>
    <s v="国担非专项业务"/>
    <s v="新增"/>
    <x v="0"/>
    <s v=""/>
    <s v="湖南省融资再担保有限公司"/>
    <s v="何涛"/>
    <s v="农户"/>
    <s v="居民身份证"/>
    <s v="431126199712026219"/>
    <s v="何涛"/>
    <m/>
    <m/>
    <m/>
    <m/>
    <s v="否"/>
    <s v="湖南省/永州市/宁远县"/>
    <s v="汽车及零配件批发"/>
    <s v="批发业"/>
    <m/>
    <m/>
    <n v="1"/>
    <m/>
    <s v="其他"/>
    <s v="三农"/>
    <s v=""/>
    <m/>
    <m/>
    <m/>
    <s v="湖南宁远农村商业银行五里桥支行"/>
    <n v="50"/>
    <s v="流动资金贷款"/>
    <n v="7.8"/>
    <s v="人民币"/>
    <s v="否"/>
    <s v="2022-11-10 00:00:00"/>
    <s v="2025-11-10 00:00:00"/>
    <m/>
    <s v="宁批量担【2022】0200号"/>
    <m/>
    <s v="40507-2022-00000345"/>
    <s v="宁批量担【2022】0200号"/>
    <n v="0.5"/>
    <m/>
    <s v="自然人保证"/>
    <n v="20"/>
    <n v="30"/>
    <m/>
    <n v="20"/>
    <n v="20"/>
    <n v="10"/>
    <m/>
    <s v=""/>
    <m/>
    <s v="湘再担批量业务（农商行）"/>
    <s v=""/>
    <s v="湘再担产品"/>
    <m/>
    <s v="2022-12-29 11:15:04"/>
    <s v="2022-12-30 16:50:03"/>
    <s v="2022-12-25 18:41:46"/>
    <s v="李圳鹏"/>
    <m/>
    <s v="省再担合规性审查通过"/>
    <s v="国担合规性审查通过"/>
    <m/>
    <n v="50"/>
    <n v="50"/>
    <n v="1096"/>
    <n v="0"/>
    <n v="0"/>
    <n v="2E-3"/>
    <n v="1000"/>
    <n v="1000"/>
    <m/>
  </r>
  <r>
    <s v="4306022103110005"/>
    <s v="国担非专项业务"/>
    <s v="新增"/>
    <x v="0"/>
    <s v=""/>
    <s v="湖南省融资再担保有限公司"/>
    <s v="李元保"/>
    <s v="农户"/>
    <s v="居民身份证"/>
    <s v="432924196409080034"/>
    <s v="李元保"/>
    <m/>
    <m/>
    <m/>
    <m/>
    <s v="否"/>
    <s v="湖南省/永州市/宁远县"/>
    <s v="烟草制品零售"/>
    <s v="零售业"/>
    <m/>
    <m/>
    <n v="1"/>
    <m/>
    <s v="其他"/>
    <s v="三农"/>
    <s v=""/>
    <m/>
    <m/>
    <m/>
    <s v="湖南宁远农村商业银行新街支行"/>
    <n v="50"/>
    <s v="流动资金贷款"/>
    <n v="7.8"/>
    <s v="人民币"/>
    <s v="否"/>
    <s v="2022-10-31 00:00:00"/>
    <s v="2025-10-31 00:00:00"/>
    <m/>
    <s v="宁批量担【2022】0202号"/>
    <m/>
    <s v="40525-2022-00000524"/>
    <s v="宁批量担【2022】0202号"/>
    <n v="0.5"/>
    <m/>
    <s v="自然人保证"/>
    <n v="20"/>
    <n v="30"/>
    <m/>
    <n v="20"/>
    <n v="20"/>
    <n v="10"/>
    <m/>
    <s v=""/>
    <m/>
    <s v="湘再担批量业务（农商行）"/>
    <s v=""/>
    <s v="湘再担产品"/>
    <m/>
    <s v="2022-12-29 11:15:04"/>
    <s v="2022-12-30 16:50:03"/>
    <s v="2022-12-25 18:46:08"/>
    <s v="李圳鹏"/>
    <m/>
    <s v="省再担合规性审查通过"/>
    <s v="国担合规性审查通过"/>
    <m/>
    <n v="50"/>
    <n v="50"/>
    <n v="1096"/>
    <n v="0"/>
    <n v="0"/>
    <n v="2E-3"/>
    <n v="1000"/>
    <n v="1000"/>
    <m/>
  </r>
  <r>
    <s v="4306022111510002"/>
    <s v="国担非专项业务"/>
    <s v="新增"/>
    <x v="0"/>
    <s v=""/>
    <s v="湖南省融资再担保有限公司"/>
    <s v="杨斌"/>
    <s v="农户"/>
    <s v="居民身份证"/>
    <s v="431126199302227018"/>
    <s v="杨斌"/>
    <m/>
    <m/>
    <m/>
    <m/>
    <s v="否"/>
    <s v="湖南省/永州市/宁远县"/>
    <s v="其他室内装饰材料零售"/>
    <s v="零售业"/>
    <m/>
    <m/>
    <n v="1"/>
    <m/>
    <s v="其他"/>
    <s v="三农"/>
    <s v=""/>
    <m/>
    <m/>
    <m/>
    <s v="湖南宁远农村商业银行冷水支行"/>
    <n v="50"/>
    <s v="流动资金贷款"/>
    <n v="7.8"/>
    <s v="人民币"/>
    <s v="否"/>
    <s v="2022-11-15 00:00:00"/>
    <s v="2025-11-15 00:00:00"/>
    <m/>
    <s v="宁批量担【2022】0214号"/>
    <m/>
    <s v="40500-2022-00001345"/>
    <s v="宁批量担【2022】0214号"/>
    <n v="0.5"/>
    <m/>
    <s v="自然人保证"/>
    <n v="20"/>
    <n v="30"/>
    <m/>
    <n v="20"/>
    <n v="20"/>
    <n v="10"/>
    <m/>
    <s v=""/>
    <m/>
    <s v="湘再担批量业务（农商行）"/>
    <s v=""/>
    <s v="湘再担产品"/>
    <m/>
    <s v="2022-12-29 11:15:04"/>
    <s v="2022-12-30 16:50:03"/>
    <s v="2022-12-25 18:53:05"/>
    <s v="李圳鹏"/>
    <m/>
    <s v="省再担合规性审查通过"/>
    <s v="国担合规性审查通过"/>
    <m/>
    <n v="50"/>
    <n v="50"/>
    <n v="1096"/>
    <n v="0"/>
    <n v="0"/>
    <n v="2E-3"/>
    <n v="1000"/>
    <n v="1000"/>
    <m/>
  </r>
  <r>
    <s v="4306022111610001"/>
    <s v="国担非专项业务"/>
    <s v="新增"/>
    <x v="0"/>
    <s v=""/>
    <s v="湖南省融资再担保有限公司"/>
    <s v="谢康潭"/>
    <s v="农户"/>
    <s v="居民身份证"/>
    <s v="432927198312030055"/>
    <s v="谢康潭"/>
    <m/>
    <m/>
    <m/>
    <m/>
    <s v="否"/>
    <s v="湖南省/永州市/宁远县"/>
    <s v="五金零售"/>
    <s v="零售业"/>
    <m/>
    <m/>
    <n v="1"/>
    <m/>
    <s v="其他"/>
    <s v="三农"/>
    <s v=""/>
    <m/>
    <m/>
    <m/>
    <s v="湖南宁远农村商业银行新街支行"/>
    <n v="40"/>
    <s v="流动资金贷款"/>
    <n v="7.8"/>
    <s v="人民币"/>
    <s v="否"/>
    <s v="2022-11-16 00:00:00"/>
    <s v="2025-11-16 00:00:00"/>
    <m/>
    <s v="宁批量担【2022】0212号"/>
    <m/>
    <s v="40502-2022-00000546"/>
    <s v="宁批量担【2022】0212号"/>
    <n v="0.5"/>
    <m/>
    <s v="自然人保证"/>
    <n v="20"/>
    <n v="30"/>
    <m/>
    <n v="20"/>
    <n v="20"/>
    <n v="10"/>
    <m/>
    <s v=""/>
    <m/>
    <s v="湘再担批量业务（农商行）"/>
    <s v=""/>
    <s v="湘再担产品"/>
    <m/>
    <s v="2022-12-29 11:15:04"/>
    <s v="2022-12-30 16:50:03"/>
    <s v="2022-12-25 19:05:34"/>
    <s v="李圳鹏"/>
    <m/>
    <s v="省再担合规性审查通过"/>
    <s v="国担合规性审查通过"/>
    <m/>
    <n v="40"/>
    <n v="40"/>
    <n v="1096"/>
    <n v="0"/>
    <n v="0"/>
    <n v="2E-3"/>
    <n v="800"/>
    <n v="800"/>
    <m/>
  </r>
  <r>
    <s v="4306022111610002"/>
    <s v="国担非专项业务"/>
    <s v="新增"/>
    <x v="0"/>
    <s v=""/>
    <s v="湖南省融资再担保有限公司"/>
    <s v="段克勤"/>
    <s v="农户"/>
    <s v="居民身份证"/>
    <s v="431126198905232217"/>
    <s v="段克勤"/>
    <m/>
    <m/>
    <m/>
    <m/>
    <s v="否"/>
    <s v="湖南省/永州市/宁远县"/>
    <s v="鱼苗及鱼种场活动"/>
    <s v="农、林、牧、渔业"/>
    <m/>
    <m/>
    <n v="1"/>
    <m/>
    <s v="其他"/>
    <s v="三农"/>
    <s v=""/>
    <m/>
    <m/>
    <m/>
    <s v="湖南宁远农村商业银行湾井支行"/>
    <n v="50"/>
    <s v="流动资金贷款"/>
    <n v="7.8"/>
    <s v="人民币"/>
    <s v="否"/>
    <s v="2022-11-16 00:00:00"/>
    <s v="2025-11-16 00:00:00"/>
    <m/>
    <s v="宁批量担【2022】0216号"/>
    <m/>
    <s v="40530-2022-00000413"/>
    <s v="宁批量担【2022】0216号"/>
    <n v="0.5"/>
    <m/>
    <s v="自然人保证"/>
    <n v="20"/>
    <n v="30"/>
    <m/>
    <n v="20"/>
    <n v="20"/>
    <n v="10"/>
    <m/>
    <s v=""/>
    <m/>
    <s v="湘再担批量业务（农商行）"/>
    <s v=""/>
    <s v="湘再担产品"/>
    <m/>
    <s v="2022-12-29 11:15:04"/>
    <s v="2022-12-30 16:50:03"/>
    <s v="2022-12-25 19:09:07"/>
    <s v="李圳鹏"/>
    <m/>
    <s v="省再担合规性审查通过"/>
    <s v="国担合规性审查通过"/>
    <m/>
    <n v="50"/>
    <n v="50"/>
    <n v="1096"/>
    <n v="0"/>
    <n v="0"/>
    <n v="2E-3"/>
    <n v="1000"/>
    <n v="1000"/>
    <m/>
  </r>
  <r>
    <s v="4306022111810001"/>
    <s v="国担非专项业务"/>
    <s v="新增"/>
    <x v="0"/>
    <s v=""/>
    <s v="湖南省融资再担保有限公司"/>
    <s v="欧昌顺"/>
    <s v="农户"/>
    <s v="居民身份证"/>
    <s v="431126198712107057"/>
    <s v="欧昌顺"/>
    <m/>
    <m/>
    <m/>
    <m/>
    <s v="否"/>
    <s v="湖南省/永州市/宁远县"/>
    <s v="陶瓷、石材装饰材料零售"/>
    <s v="零售业"/>
    <m/>
    <m/>
    <n v="1"/>
    <m/>
    <s v="其他"/>
    <s v="三农"/>
    <s v=""/>
    <m/>
    <m/>
    <m/>
    <s v="湖南宁远农村商业银行太平支行"/>
    <n v="50"/>
    <s v="流动资金贷款"/>
    <n v="7.8"/>
    <s v="人民币"/>
    <s v="否"/>
    <s v="2022-11-18 00:00:00"/>
    <s v="2025-11-18 00:00:00"/>
    <m/>
    <s v="宁批量担【2022】0217号"/>
    <m/>
    <s v="40514-2022-00000592"/>
    <s v="宁批量担【2022】0217号"/>
    <n v="0.5"/>
    <m/>
    <s v="自然人保证"/>
    <n v="20"/>
    <n v="30"/>
    <m/>
    <n v="20"/>
    <n v="20"/>
    <n v="10"/>
    <m/>
    <s v=""/>
    <m/>
    <s v="湘再担批量业务（农商行）"/>
    <s v=""/>
    <s v="湘再担产品"/>
    <m/>
    <s v="2022-12-29 11:15:04"/>
    <s v="2022-12-30 16:50:03"/>
    <s v="2022-12-25 19:12:20"/>
    <s v="李圳鹏"/>
    <m/>
    <s v="省再担合规性审查通过"/>
    <s v="国担合规性审查通过"/>
    <m/>
    <n v="50"/>
    <n v="50"/>
    <n v="1096"/>
    <n v="0"/>
    <n v="0"/>
    <n v="2E-3"/>
    <n v="1000"/>
    <n v="1000"/>
    <m/>
  </r>
  <r>
    <s v="4306022121510001"/>
    <s v="国担非专项业务"/>
    <s v="新增"/>
    <x v="0"/>
    <s v=""/>
    <s v="湖南省融资再担保有限公司"/>
    <s v="周池香"/>
    <s v="农户"/>
    <s v="居民身份证"/>
    <s v="431126197908010084"/>
    <s v="周池香"/>
    <m/>
    <m/>
    <m/>
    <m/>
    <s v="否"/>
    <s v="湖南省/永州市/宁远县"/>
    <s v="建筑用石加工"/>
    <s v="工业"/>
    <m/>
    <m/>
    <n v="1"/>
    <m/>
    <s v="其他"/>
    <s v="三农"/>
    <s v=""/>
    <m/>
    <m/>
    <m/>
    <s v="湖南宁远农村商业银行桐山支行"/>
    <n v="50"/>
    <s v="流动资金贷款"/>
    <n v="7.8"/>
    <s v="人民币"/>
    <s v="否"/>
    <s v="2022-12-15 00:00:00"/>
    <s v="2025-12-15 00:00:00"/>
    <m/>
    <s v="宁批量担【2022】0228号"/>
    <m/>
    <s v="40505-2022-00000702"/>
    <s v="宁批量担【2022】0228号"/>
    <n v="0.5"/>
    <m/>
    <s v="自然人保证"/>
    <n v="20"/>
    <n v="30"/>
    <m/>
    <n v="20"/>
    <n v="20"/>
    <n v="10"/>
    <m/>
    <s v=""/>
    <m/>
    <s v="湘再担批量业务（农商行）"/>
    <s v=""/>
    <s v="湘再担产品"/>
    <m/>
    <s v="2022-12-29 11:15:04"/>
    <s v="2022-12-30 16:50:03"/>
    <s v="2022-12-25 19:16:14"/>
    <s v="李圳鹏"/>
    <m/>
    <s v="省再担合规性审查通过"/>
    <s v="国担合规性审查通过"/>
    <m/>
    <n v="50"/>
    <n v="50"/>
    <n v="1096"/>
    <n v="0"/>
    <n v="0"/>
    <n v="2E-3"/>
    <n v="1000"/>
    <n v="1000"/>
    <m/>
  </r>
  <r>
    <s v="4303022111110001"/>
    <s v="国担非专项业务"/>
    <s v="新增"/>
    <x v="32"/>
    <m/>
    <s v="湖南省融资再担保有限公司"/>
    <s v="秦湘宝"/>
    <s v="小微企业主"/>
    <s v="居民身份证"/>
    <s v="430621196711080492"/>
    <m/>
    <m/>
    <s v="湖南湘定苗木种植有限公司"/>
    <s v="91430621MA4R6CH61J"/>
    <s v="私人控股"/>
    <s v="否"/>
    <s v="湖南省/岳阳市/岳阳县"/>
    <s v="造林和更新"/>
    <s v="农、林、牧、渔业"/>
    <n v="213.33"/>
    <n v="123.85"/>
    <n v="2"/>
    <m/>
    <s v="小型企业"/>
    <s v="小微企业,三农"/>
    <m/>
    <m/>
    <m/>
    <m/>
    <s v="湖南岳阳巴陵农村商业银行总行营业部"/>
    <n v="150"/>
    <s v="流动资金贷款"/>
    <n v="6.65"/>
    <s v="人民币"/>
    <s v="否"/>
    <s v="2022-11-11 00:00:00"/>
    <s v="2023-11-11 00:00:00"/>
    <m/>
    <s v="-21500-2022-00000656"/>
    <m/>
    <s v="1-21500-2022-00000149"/>
    <s v="岳县担保协议字[2022]第059号"/>
    <n v="1"/>
    <m/>
    <s v="企业保证,自然人保证,不动产抵押"/>
    <n v="20"/>
    <n v="30"/>
    <n v="0"/>
    <n v="20"/>
    <n v="20"/>
    <n v="10"/>
    <m/>
    <s v=""/>
    <m/>
    <s v="国担标准产品"/>
    <m/>
    <s v="国担非专项业务"/>
    <m/>
    <s v="2022-12-27 11:04:02"/>
    <s v="2022-12-30 16:49:43"/>
    <s v="2022-12-26 10:07:32"/>
    <s v="备案经办"/>
    <m/>
    <s v="省再担合规性审查通过"/>
    <s v="国担合规性审查通过"/>
    <m/>
    <n v="150"/>
    <n v="150"/>
    <n v="365"/>
    <n v="0"/>
    <n v="0"/>
    <n v="2E-3"/>
    <n v="3000"/>
    <n v="3000"/>
    <m/>
  </r>
  <r>
    <s v="4303022112410001"/>
    <s v="国担非专项业务"/>
    <s v="新增"/>
    <x v="32"/>
    <m/>
    <s v="湖南省融资再担保有限公司"/>
    <s v="万平军"/>
    <s v="个体工商户"/>
    <s v="居民身份证"/>
    <s v="430621197305173305"/>
    <m/>
    <m/>
    <s v="岳阳县新龙兴贸易商行"/>
    <s v="92430621MA4Q2ND395"/>
    <s v="私人控股"/>
    <s v="否"/>
    <s v="湖南省/岳阳市/岳阳县"/>
    <s v="其他食品零售"/>
    <s v="零售业"/>
    <n v="1950"/>
    <n v="2121"/>
    <n v="12"/>
    <m/>
    <s v="其他"/>
    <s v="小微企业,三农"/>
    <m/>
    <m/>
    <m/>
    <m/>
    <s v="湖南岳阳巴陵农村商业银行总行营业部"/>
    <n v="150"/>
    <s v="流动资金贷款"/>
    <n v="6.65"/>
    <s v="人民币"/>
    <s v="否"/>
    <s v="2022-11-24 00:00:00"/>
    <s v="2023-11-23 00:00:00"/>
    <m/>
    <s v="-21500-2022-00000663"/>
    <m/>
    <s v="1-21500-2022-00000151"/>
    <s v="岳县担保协议字[2022]第062号"/>
    <n v="1"/>
    <m/>
    <s v="企业保证,自然人保证,不动产抵押"/>
    <n v="20"/>
    <n v="30"/>
    <n v="0"/>
    <n v="20"/>
    <n v="20"/>
    <n v="10"/>
    <m/>
    <s v=""/>
    <m/>
    <s v="国担标准产品"/>
    <m/>
    <s v="国担非专项业务"/>
    <m/>
    <s v="2022-12-27 11:04:02"/>
    <s v="2022-12-30 16:49:43"/>
    <s v="2022-12-26 10:07:32"/>
    <s v="备案经办"/>
    <m/>
    <s v="省再担合规性审查通过"/>
    <s v="国担合规性审查通过"/>
    <m/>
    <n v="150"/>
    <n v="150"/>
    <n v="364"/>
    <n v="0"/>
    <n v="0"/>
    <n v="2E-3"/>
    <n v="2991.78"/>
    <n v="2991.78"/>
    <m/>
  </r>
  <r>
    <s v="4303022112510001"/>
    <s v="国担非专项业务"/>
    <s v="新增"/>
    <x v="32"/>
    <m/>
    <s v="湖南省融资再担保有限公司"/>
    <s v="付敏"/>
    <s v="小微企业主"/>
    <s v="居民身份证"/>
    <s v="430621197601030472"/>
    <m/>
    <m/>
    <s v="湖南瑞敏建设有限公司"/>
    <s v="914306210835602216"/>
    <s v="私人控股"/>
    <s v="否"/>
    <s v="湖南省/岳阳市/岳阳县"/>
    <s v="其他房屋建筑业"/>
    <s v="建筑业"/>
    <n v="4965.51"/>
    <n v="5532.16"/>
    <n v="45"/>
    <m/>
    <s v="小型企业"/>
    <s v="小微企业,三农"/>
    <m/>
    <m/>
    <m/>
    <m/>
    <s v="湖南岳阳巴陵农村商业银行总行营业部"/>
    <n v="300"/>
    <s v="流动资金贷款"/>
    <n v="6.65"/>
    <s v="人民币"/>
    <s v="否"/>
    <s v="2022-11-25 00:00:00"/>
    <s v="2023-11-25 00:00:00"/>
    <m/>
    <s v="-21500-2022-00000664"/>
    <m/>
    <s v="1-21500-2022-00000152"/>
    <s v="岳县担保协议字[2022]第060号"/>
    <n v="1"/>
    <m/>
    <s v="企业保证,自然人保证,不动产抵押,权利质押"/>
    <n v="20"/>
    <n v="30"/>
    <n v="0"/>
    <n v="20"/>
    <n v="20"/>
    <n v="10"/>
    <m/>
    <s v=""/>
    <m/>
    <s v="国担标准产品"/>
    <m/>
    <s v="国担非专项业务"/>
    <m/>
    <s v="2022-12-27 11:04:02"/>
    <s v="2022-12-30 16:49:43"/>
    <s v="2022-12-26 10:07:32"/>
    <s v="备案经办"/>
    <m/>
    <s v="省再担合规性审查通过"/>
    <s v="国担合规性审查通过"/>
    <m/>
    <n v="300"/>
    <n v="300"/>
    <n v="365"/>
    <n v="0"/>
    <n v="0"/>
    <n v="2E-3"/>
    <n v="6000"/>
    <n v="6000"/>
    <m/>
  </r>
  <r>
    <s v="4305122122510001"/>
    <s v="国担非专项业务"/>
    <s v="展期"/>
    <x v="6"/>
    <s v=""/>
    <s v="湖南省融资再担保有限公司"/>
    <s v="张佰成"/>
    <s v="小微企业主"/>
    <s v="居民身份证"/>
    <s v="43262119650816211X"/>
    <s v="张佰成"/>
    <s v="13100213888"/>
    <s v="怀化新佰成商贸有限公司"/>
    <s v="91431202MA4L98FXXA"/>
    <s v="私人控股"/>
    <s v="否"/>
    <s v="湖南省/怀化市/鹤城区"/>
    <s v="酒、饮料及茶叶批发"/>
    <s v="批发业"/>
    <n v="2660"/>
    <n v="4306"/>
    <n v="30"/>
    <n v="11.21"/>
    <s v="小型企业"/>
    <s v="小微企业"/>
    <s v=""/>
    <s v="张佰成"/>
    <s v="居民身份证"/>
    <s v="43262119650816211X"/>
    <s v="中国银行怀化市鹤城支行"/>
    <n v="200"/>
    <s v="个人经营性贷款"/>
    <n v="4.1500000000000004"/>
    <s v="人民币"/>
    <s v="否"/>
    <s v="2021-12-24 00:00:00"/>
    <s v="2023-04-22 00:00:00"/>
    <s v="2022-12-25 00:00:00"/>
    <s v="2021年贷字1215001号"/>
    <m/>
    <s v="2020年怀字1130011号"/>
    <s v="[2021]众诺担保委担字第[046]号"/>
    <n v="1"/>
    <m/>
    <s v="自然人保证,企业保证,不动产抵押"/>
    <n v="20"/>
    <n v="40"/>
    <n v="0"/>
    <n v="20"/>
    <n v="20"/>
    <n v="0"/>
    <m/>
    <s v=""/>
    <m/>
    <s v="国担非专项业务"/>
    <s v=""/>
    <s v="国担非专项业务"/>
    <m/>
    <s v="2022-12-27 09:26:12"/>
    <s v="2022-12-30 16:49:43"/>
    <s v="2022-12-26 11:36:53"/>
    <s v="唐婧"/>
    <m/>
    <s v="省再担合规性审查通过"/>
    <s v="国担合规性审查通过"/>
    <m/>
    <n v="200"/>
    <n v="200"/>
    <n v="118"/>
    <n v="0"/>
    <n v="0"/>
    <n v="2E-3"/>
    <n v="1293.1500000000001"/>
    <n v="1293.1500000000001"/>
    <m/>
  </r>
  <r>
    <s v="4305122122100001"/>
    <s v="国担非专项业务"/>
    <s v="展期"/>
    <x v="6"/>
    <s v=""/>
    <s v="湖南省融资再担保有限公司"/>
    <s v="湖南犇腾食品科技有限公司"/>
    <s v="企业"/>
    <s v="统一社会信用代码"/>
    <s v="91431200MA4QQTL88K"/>
    <m/>
    <m/>
    <m/>
    <m/>
    <s v="私人控股"/>
    <s v="否"/>
    <s v="湖南省/怀化市/鹤城区"/>
    <s v="肉、禽、蛋、奶及水产品批发"/>
    <s v="批发业"/>
    <n v="139"/>
    <n v="4622"/>
    <n v="16"/>
    <n v="0"/>
    <s v="小型企业"/>
    <s v="小微企业"/>
    <s v=""/>
    <s v="唐军"/>
    <s v="居民身份证"/>
    <s v="433001196912120416"/>
    <s v="中国银行怀化市博物馆支行"/>
    <n v="300"/>
    <s v="流动资金贷款"/>
    <n v="4.3499999999999996"/>
    <s v="人民币"/>
    <s v="否"/>
    <s v="2021-11-10 00:00:00"/>
    <s v="2023-06-20 00:00:00"/>
    <s v="2022-12-21 00:00:00"/>
    <s v="湘中银企借字2021-2312号"/>
    <m/>
    <s v="湘中银企保字2021-2312-03号"/>
    <s v="[2021]众诺担保委担字第[028]号"/>
    <n v="1"/>
    <m/>
    <s v="自然人保证,企业保证,不动产抵押"/>
    <n v="20"/>
    <n v="40"/>
    <n v="0"/>
    <n v="20"/>
    <n v="20"/>
    <n v="0"/>
    <m/>
    <s v=""/>
    <m/>
    <s v="国担非专项业务"/>
    <s v=""/>
    <s v="国担非专项业务"/>
    <m/>
    <s v="2022-12-27 09:26:12"/>
    <s v="2022-12-30 16:49:43"/>
    <s v="2022-12-26 11:39:39"/>
    <s v="唐婧"/>
    <m/>
    <s v="省再担合规性审查通过"/>
    <s v="国担合规性审查通过"/>
    <m/>
    <n v="300"/>
    <n v="300"/>
    <n v="181"/>
    <n v="0"/>
    <n v="0"/>
    <n v="2E-3"/>
    <n v="2975.34"/>
    <n v="2975.34"/>
    <m/>
  </r>
  <r>
    <s v="4301922120110006"/>
    <s v="国担非专项业务"/>
    <s v="新增"/>
    <x v="3"/>
    <m/>
    <s v="湖南省融资再担保有限公司"/>
    <s v="朱小华"/>
    <s v="农户"/>
    <s v="居民身份证"/>
    <s v="431124198506177115"/>
    <s v="朱小华"/>
    <s v="15016815072"/>
    <m/>
    <m/>
    <m/>
    <s v="否"/>
    <s v="湖南省/永州市/道县"/>
    <s v="猪的饲养"/>
    <s v="农、林、牧、渔业"/>
    <m/>
    <m/>
    <n v="1"/>
    <m/>
    <s v="其他"/>
    <s v="三农"/>
    <m/>
    <m/>
    <m/>
    <m/>
    <s v="湖南道县农村商业银行上关支行"/>
    <n v="10"/>
    <s v="个人经营性贷款"/>
    <n v="7.72"/>
    <s v="人民币"/>
    <s v="否"/>
    <s v="2022-12-01 00:00:00"/>
    <s v="2025-12-01 00:00:00"/>
    <m/>
    <s v="-40025-2022-00000338"/>
    <m/>
    <s v="永担保批量（2021）湖南道县农村商业银行（保）第001号"/>
    <s v="-40025-2022-00000338-1"/>
    <n v="0.2"/>
    <m/>
    <s v="自然人保证"/>
    <n v="20"/>
    <n v="40"/>
    <n v="0"/>
    <n v="20"/>
    <n v="20"/>
    <n v="0"/>
    <m/>
    <s v=""/>
    <m/>
    <s v="乡村振兴担"/>
    <m/>
    <s v="国担非专项业务"/>
    <m/>
    <s v="2022-12-27 11:04:02"/>
    <s v="2022-12-30 16:49:43"/>
    <s v="2022-12-26 16:48:47"/>
    <s v="蔡晓辉"/>
    <m/>
    <s v="省再担合规性审查通过"/>
    <s v="国担合规性审查通过"/>
    <m/>
    <n v="10"/>
    <n v="10"/>
    <n v="1096"/>
    <n v="0"/>
    <n v="0"/>
    <n v="2E-3"/>
    <n v="200"/>
    <n v="200"/>
    <m/>
  </r>
  <r>
    <s v="4301922121200001"/>
    <s v="国担非专项业务"/>
    <s v="新增"/>
    <x v="3"/>
    <s v=""/>
    <s v="湖南省融资再担保有限公司"/>
    <s v="湖南展鸿环保科技有限公司"/>
    <s v="企业"/>
    <s v="统一社会信用代码"/>
    <s v="91431124MA4RT9HR06"/>
    <s v="林松贤"/>
    <s v="13695131301"/>
    <m/>
    <m/>
    <s v="私人控股"/>
    <s v="否"/>
    <s v="湖南省/永州市/道县"/>
    <s v="其他专用设备制造"/>
    <s v="工业"/>
    <n v="210.47"/>
    <n v="562.9"/>
    <n v="5"/>
    <n v="16.52"/>
    <s v="微型企业"/>
    <s v="小微企业"/>
    <s v="2.1.2"/>
    <s v="林松贤"/>
    <s v="居民身份证"/>
    <s v="445201198505280037"/>
    <s v="湖南道县农村商业银行东门支行"/>
    <n v="100"/>
    <s v="流动资金贷款"/>
    <n v="6"/>
    <s v="人民币"/>
    <s v="否"/>
    <s v="2022-12-12 00:00:00"/>
    <s v="2025-12-01 00:00:00"/>
    <m/>
    <s v="-40021-2022-00000147"/>
    <m/>
    <s v="永担保批量（2021）湖南道县农村商业银行（保）第001号"/>
    <s v="-40021-2022-00000147-1"/>
    <n v="0.5"/>
    <m/>
    <s v="自然人保证"/>
    <n v="20"/>
    <n v="40"/>
    <n v="0"/>
    <n v="20"/>
    <n v="20"/>
    <n v="0"/>
    <m/>
    <s v=""/>
    <s v="三高四新"/>
    <s v="乡村振兴担"/>
    <s v=""/>
    <s v="国担非专项业务"/>
    <m/>
    <s v="2022-12-27 11:04:02"/>
    <s v="2022-12-30 16:49:43"/>
    <s v="2022-12-26 00:00:00"/>
    <s v="蔡晓辉"/>
    <m/>
    <s v="省再担合规性审查通过"/>
    <s v="国担合规性审查通过"/>
    <m/>
    <n v="100"/>
    <n v="100"/>
    <n v="1085"/>
    <n v="0"/>
    <n v="0"/>
    <n v="2E-3"/>
    <n v="2000"/>
    <n v="2000"/>
    <m/>
  </r>
  <r>
    <s v="4301922121310002"/>
    <s v="国担非专项业务"/>
    <s v="新增"/>
    <x v="3"/>
    <m/>
    <s v="湖南省融资再担保有限公司"/>
    <s v="刘耀辉"/>
    <s v="农户"/>
    <s v="居民身份证"/>
    <s v="431121198504160011"/>
    <s v="刘耀辉"/>
    <s v="15897479633"/>
    <m/>
    <m/>
    <m/>
    <s v="否"/>
    <s v="湖南省/永州市/祁阳县"/>
    <s v="猪的饲养"/>
    <s v="农、林、牧、渔业"/>
    <m/>
    <m/>
    <n v="1"/>
    <m/>
    <s v="其他"/>
    <s v="三农"/>
    <m/>
    <m/>
    <m/>
    <m/>
    <s v="湖南祁阳农村商业银行"/>
    <n v="20"/>
    <s v="个人经营性贷款"/>
    <n v="5.38"/>
    <s v="人民币"/>
    <s v="否"/>
    <s v="2022-12-13 00:00:00"/>
    <s v="2025-05-08 00:00:00"/>
    <m/>
    <s v="-39000-2022-00000838"/>
    <m/>
    <s v="永担保批量（2021）湖南祁阳农村商业银行（保）第001号"/>
    <s v="-39000-2022-00000838-1"/>
    <n v="0.2"/>
    <m/>
    <s v="自然人保证"/>
    <n v="20"/>
    <n v="40"/>
    <n v="0"/>
    <n v="20"/>
    <n v="20"/>
    <n v="0"/>
    <m/>
    <s v=""/>
    <m/>
    <s v="乡村振兴担"/>
    <m/>
    <s v="国担非专项业务"/>
    <m/>
    <s v="2022-12-27 11:04:02"/>
    <s v="2022-12-30 16:49:43"/>
    <s v="2022-12-26 16:48:47"/>
    <s v="蔡晓辉"/>
    <m/>
    <s v="省再担合规性审查通过"/>
    <s v="国担合规性审查通过"/>
    <m/>
    <n v="20"/>
    <n v="20"/>
    <n v="877"/>
    <n v="0"/>
    <n v="0"/>
    <n v="2E-3"/>
    <n v="400"/>
    <n v="400"/>
    <m/>
  </r>
  <r>
    <s v="4301922120210002"/>
    <s v="国担非专项业务"/>
    <s v="新增"/>
    <x v="3"/>
    <s v=""/>
    <s v="湖南省融资再担保有限公司"/>
    <s v="陈俊宇"/>
    <s v="农户"/>
    <s v="居民身份证"/>
    <s v="432930198104060012"/>
    <s v="陈俊宇"/>
    <s v="13874705727"/>
    <m/>
    <m/>
    <m/>
    <s v="否"/>
    <s v="湖南省/永州市/祁阳县"/>
    <s v="猪的饲养"/>
    <s v="农、林、牧、渔业"/>
    <m/>
    <m/>
    <n v="1"/>
    <m/>
    <s v="其他"/>
    <s v="三农"/>
    <s v=""/>
    <m/>
    <m/>
    <m/>
    <s v="湖南祁阳农村商业银行白水支行"/>
    <n v="80"/>
    <s v="个人经营性贷款"/>
    <n v="5.38"/>
    <s v="人民币"/>
    <s v="否"/>
    <s v="2022-12-02 00:00:00"/>
    <s v="2025-07-21 00:00:00"/>
    <m/>
    <s v="-39026-2022-00000507"/>
    <m/>
    <s v="永担保批量（2021）湖南祁阳农村商业银行（保）第001号"/>
    <s v="-39026-2022-00000507-1"/>
    <n v="0.5"/>
    <m/>
    <s v="自然人保证"/>
    <n v="20"/>
    <n v="40"/>
    <n v="0"/>
    <n v="20"/>
    <n v="20"/>
    <n v="0"/>
    <m/>
    <s v=""/>
    <m/>
    <s v="乡村振兴担"/>
    <s v=""/>
    <s v="国担非专项业务"/>
    <m/>
    <s v="2022-12-27 11:04:02"/>
    <s v="2022-12-30 16:49:43"/>
    <s v="2022-12-26 00:00:00"/>
    <s v="蔡晓辉"/>
    <m/>
    <s v="省再担合规性审查通过"/>
    <s v="国担合规性审查通过"/>
    <m/>
    <n v="80"/>
    <n v="80"/>
    <n v="962"/>
    <n v="0"/>
    <n v="0"/>
    <n v="2E-3"/>
    <n v="1600"/>
    <n v="1600"/>
    <m/>
  </r>
  <r>
    <s v="4301922120110007"/>
    <s v="国担非专项业务"/>
    <s v="新增"/>
    <x v="3"/>
    <m/>
    <s v="湖南省融资再担保有限公司"/>
    <s v="伍国云"/>
    <s v="农户"/>
    <s v="居民身份证"/>
    <s v="432930197010080149"/>
    <s v="伍国云"/>
    <s v="13974658490"/>
    <m/>
    <m/>
    <m/>
    <s v="否"/>
    <s v="湖南省/永州市/祁阳县"/>
    <s v="理发及美容服务"/>
    <s v="其他未列明行业"/>
    <m/>
    <m/>
    <n v="1"/>
    <m/>
    <s v="其他"/>
    <s v="三农"/>
    <m/>
    <m/>
    <m/>
    <m/>
    <s v="湖南祁阳农村商业银行潘市支行"/>
    <n v="50"/>
    <s v="个人经营性贷款"/>
    <n v="5.38"/>
    <s v="人民币"/>
    <s v="否"/>
    <s v="2022-12-01 00:00:00"/>
    <s v="2025-11-30 00:00:00"/>
    <m/>
    <s v="-39038-2022-00000431"/>
    <m/>
    <s v="永担保批量（2021）湖南祁阳农村商业银行（保）第001号"/>
    <s v="-39038-2022-00000431-1"/>
    <n v="0.2"/>
    <m/>
    <s v="自然人保证"/>
    <n v="20"/>
    <n v="40"/>
    <n v="0"/>
    <n v="20"/>
    <n v="20"/>
    <n v="0"/>
    <m/>
    <s v=""/>
    <m/>
    <s v="乡村振兴担"/>
    <m/>
    <s v="国担非专项业务"/>
    <m/>
    <s v="2022-12-27 11:04:02"/>
    <s v="2022-12-30 16:49:43"/>
    <s v="2022-12-26 16:48:47"/>
    <s v="蔡晓辉"/>
    <m/>
    <s v="省再担合规性审查通过"/>
    <s v="国担合规性审查通过"/>
    <m/>
    <n v="50"/>
    <n v="50"/>
    <n v="1095"/>
    <n v="0"/>
    <n v="0"/>
    <n v="2E-3"/>
    <n v="1000"/>
    <n v="1000"/>
    <m/>
  </r>
  <r>
    <s v="4301922121210002"/>
    <s v="国担非专项业务"/>
    <s v="新增"/>
    <x v="3"/>
    <m/>
    <s v="湖南省融资再担保有限公司"/>
    <s v="刘湘铭"/>
    <s v="农户"/>
    <s v="居民身份证"/>
    <s v="432930196805055866"/>
    <s v="刘湘铭"/>
    <s v="15111602279"/>
    <m/>
    <m/>
    <m/>
    <s v="否"/>
    <s v="湖南省/永州市/祁阳县"/>
    <s v="猪的饲养"/>
    <s v="农、林、牧、渔业"/>
    <m/>
    <m/>
    <n v="1"/>
    <m/>
    <s v="其他"/>
    <s v="三农"/>
    <m/>
    <m/>
    <m/>
    <m/>
    <s v="湖南祁阳农村商业银行三南路支行"/>
    <n v="20"/>
    <s v="个人经营性贷款"/>
    <n v="7.72"/>
    <s v="人民币"/>
    <s v="否"/>
    <s v="2022-12-12 00:00:00"/>
    <s v="2025-02-12 00:00:00"/>
    <m/>
    <s v="-39017-2022-00000335"/>
    <m/>
    <s v="永担保批量（2021）湖南祁阳农村商业银行（保）第001号"/>
    <s v="-39017-2022-00000335-1"/>
    <n v="0.2"/>
    <m/>
    <s v="自然人保证"/>
    <n v="20"/>
    <n v="40"/>
    <n v="0"/>
    <n v="20"/>
    <n v="20"/>
    <n v="0"/>
    <m/>
    <s v=""/>
    <m/>
    <s v="乡村振兴担"/>
    <m/>
    <s v="国担非专项业务"/>
    <m/>
    <s v="2022-12-27 11:04:02"/>
    <s v="2022-12-30 16:49:43"/>
    <s v="2022-12-26 16:48:47"/>
    <s v="蔡晓辉"/>
    <m/>
    <s v="省再担合规性审查通过"/>
    <s v="国担合规性审查通过"/>
    <m/>
    <n v="20"/>
    <n v="20"/>
    <n v="793"/>
    <n v="0"/>
    <n v="0"/>
    <n v="2E-3"/>
    <n v="400"/>
    <n v="400"/>
    <m/>
  </r>
  <r>
    <s v="4301922120510002"/>
    <s v="国担非专项业务"/>
    <s v="新增"/>
    <x v="3"/>
    <m/>
    <s v="湖南省融资再担保有限公司"/>
    <s v="刘三东"/>
    <s v="农户"/>
    <s v="居民身份证"/>
    <s v="432930197805101716"/>
    <s v="刘三东"/>
    <s v="15869995566"/>
    <m/>
    <m/>
    <m/>
    <s v="否"/>
    <s v="湖南省/永州市/祁阳县"/>
    <s v="其他道路货物运输"/>
    <s v="交通运输业"/>
    <m/>
    <m/>
    <n v="1"/>
    <m/>
    <s v="其他"/>
    <s v="三农"/>
    <m/>
    <m/>
    <m/>
    <m/>
    <s v="湖南祁阳农村商业银行羊角塘支行"/>
    <n v="26"/>
    <s v="个人经营性贷款"/>
    <n v="7.42"/>
    <s v="人民币"/>
    <s v="否"/>
    <s v="2022-12-05 00:00:00"/>
    <s v="2025-11-30 00:00:00"/>
    <m/>
    <s v="-39034-2022-00000517"/>
    <m/>
    <s v="永担保批量（2021）湖南祁阳农村商业银行（保）第001号"/>
    <s v="-39034-2022-00000517-1"/>
    <n v="0.2"/>
    <m/>
    <s v="自然人保证"/>
    <n v="20"/>
    <n v="40"/>
    <n v="0"/>
    <n v="20"/>
    <n v="20"/>
    <n v="0"/>
    <m/>
    <s v=""/>
    <m/>
    <s v="乡村振兴担"/>
    <m/>
    <s v="国担非专项业务"/>
    <m/>
    <s v="2022-12-27 11:04:02"/>
    <s v="2022-12-30 16:49:43"/>
    <s v="2022-12-26 16:48:47"/>
    <s v="蔡晓辉"/>
    <m/>
    <s v="省再担合规性审查通过"/>
    <s v="国担合规性审查通过"/>
    <m/>
    <n v="26"/>
    <n v="26"/>
    <n v="1091"/>
    <n v="0"/>
    <n v="0"/>
    <n v="2E-3"/>
    <n v="520"/>
    <n v="520"/>
    <m/>
  </r>
  <r>
    <s v="4301922120710004"/>
    <s v="国担非专项业务"/>
    <s v="新增"/>
    <x v="3"/>
    <m/>
    <s v="湖南省融资再担保有限公司"/>
    <s v="奉满元"/>
    <s v="农户"/>
    <s v="居民身份证"/>
    <s v="432930196609189074"/>
    <s v="奉满元"/>
    <s v="18975790006"/>
    <m/>
    <m/>
    <m/>
    <s v="否"/>
    <s v="湖南省/永州市/祁阳县"/>
    <s v="猪的饲养"/>
    <s v="农、林、牧、渔业"/>
    <m/>
    <m/>
    <n v="1"/>
    <m/>
    <s v="其他"/>
    <s v="三农"/>
    <m/>
    <m/>
    <m/>
    <m/>
    <s v="湖南祁阳农村商业银行赤塘支行"/>
    <n v="30"/>
    <s v="个人经营性贷款"/>
    <n v="5.38"/>
    <s v="人民币"/>
    <s v="否"/>
    <s v="2022-12-07 00:00:00"/>
    <s v="2025-11-06 00:00:00"/>
    <m/>
    <s v="-39045-2022-00000260"/>
    <m/>
    <s v="永担保批量（2021）湖南祁阳农村商业银行（保）第001号"/>
    <s v="-39045-2022-00000260-1"/>
    <n v="0.2"/>
    <m/>
    <s v="自然人保证"/>
    <n v="20"/>
    <n v="40"/>
    <n v="0"/>
    <n v="20"/>
    <n v="20"/>
    <n v="0"/>
    <m/>
    <s v=""/>
    <m/>
    <s v="乡村振兴担"/>
    <m/>
    <s v="国担非专项业务"/>
    <m/>
    <s v="2022-12-27 11:04:02"/>
    <s v="2022-12-30 16:49:43"/>
    <s v="2022-12-26 16:48:47"/>
    <s v="蔡晓辉"/>
    <m/>
    <s v="省再担合规性审查通过"/>
    <s v="国担合规性审查通过"/>
    <m/>
    <n v="30"/>
    <n v="30"/>
    <n v="1065"/>
    <n v="0"/>
    <n v="0"/>
    <n v="2E-3"/>
    <n v="600"/>
    <n v="600"/>
    <m/>
  </r>
  <r>
    <s v="4301922121510004"/>
    <s v="国担非专项业务"/>
    <s v="新增"/>
    <x v="3"/>
    <m/>
    <s v="湖南省融资再担保有限公司"/>
    <s v="唐桂林"/>
    <s v="农户"/>
    <s v="居民身份证"/>
    <s v="43292219631008581X"/>
    <s v="唐桂林"/>
    <s v="18138679583"/>
    <m/>
    <m/>
    <m/>
    <s v="否"/>
    <s v="湖南省/永州市/东安县"/>
    <s v="猪的饲养"/>
    <s v="农、林、牧、渔业"/>
    <m/>
    <m/>
    <n v="1"/>
    <m/>
    <s v="其他"/>
    <s v="三农"/>
    <m/>
    <m/>
    <m/>
    <m/>
    <s v="湖南东安农村商业银行端桥铺支行"/>
    <n v="25"/>
    <s v="个人经营性贷款"/>
    <n v="6.55"/>
    <s v="人民币"/>
    <s v="否"/>
    <s v="2022-12-15 00:00:00"/>
    <s v="2023-12-15 00:00:00"/>
    <m/>
    <s v="-39519-2022-00000329"/>
    <m/>
    <s v="永担保批量（2021）湖南东安农村商业银行（保）第001号"/>
    <s v="-39519-2022-00000329-1"/>
    <n v="0.2"/>
    <m/>
    <s v="自然人保证"/>
    <n v="20"/>
    <n v="40"/>
    <n v="0"/>
    <n v="20"/>
    <n v="20"/>
    <n v="0"/>
    <m/>
    <s v=""/>
    <m/>
    <s v="乡村振兴担"/>
    <m/>
    <s v="国担非专项业务"/>
    <m/>
    <s v="2022-12-27 11:04:02"/>
    <s v="2022-12-30 16:49:43"/>
    <s v="2022-12-26 16:48:47"/>
    <s v="蔡晓辉"/>
    <m/>
    <s v="省再担合规性审查通过"/>
    <s v="国担合规性审查通过"/>
    <m/>
    <n v="25"/>
    <n v="25"/>
    <n v="365"/>
    <n v="0"/>
    <n v="0"/>
    <n v="2E-3"/>
    <n v="500"/>
    <n v="500"/>
    <m/>
  </r>
  <r>
    <s v="4303222111100061"/>
    <s v="国担非专项业务"/>
    <s v="新增"/>
    <x v="37"/>
    <m/>
    <s v="湖南省融资再担保有限公司"/>
    <s v="宁乡市老粮仓镇双藕村经济合作社"/>
    <s v="非企业经济组织"/>
    <s v="统一社会信用代码"/>
    <s v="N2430124MF32874432"/>
    <m/>
    <m/>
    <m/>
    <s v="N2430124MF32874432"/>
    <s v="集体控股"/>
    <s v="是"/>
    <s v="湖南省/长沙市/宁乡市"/>
    <s v="农村集体经济组织管理"/>
    <s v="租赁和商务服务业"/>
    <n v="509.27"/>
    <n v="0"/>
    <n v="9"/>
    <n v="0"/>
    <s v="其他"/>
    <s v="三农"/>
    <m/>
    <s v="李喜文"/>
    <s v="居民身份证"/>
    <s v="430124197105293494"/>
    <s v="中国建设银行宁乡支行"/>
    <n v="498"/>
    <s v="流动资金贷款"/>
    <n v="4.25"/>
    <s v="人民币"/>
    <s v="否"/>
    <s v="2022-11-11 00:00:00"/>
    <s v="2025-11-11 00:00:00"/>
    <m/>
    <s v="HETO4307838002022N005D"/>
    <s v="HETO4307838002022N005D"/>
    <s v="长建担保【2022】第002号"/>
    <s v="HTZ430754800LDZJ2022N005"/>
    <n v="0"/>
    <s v="根据“长农联〔2022〕14号”文件，免收担保费"/>
    <s v="无"/>
    <n v="20"/>
    <n v="40"/>
    <n v="0"/>
    <n v="20"/>
    <n v="20"/>
    <n v="0"/>
    <m/>
    <s v=""/>
    <s v="乡村振兴共享贷；建行总行要求：没有纳税申报表的数据，系统内录入营业收入为0"/>
    <s v="国担非专项业务"/>
    <m/>
    <s v="国担非专项业务"/>
    <m/>
    <s v="2022-12-29 11:15:04"/>
    <s v="2022-12-30 16:50:03"/>
    <s v="2022-12-27 13:48:48"/>
    <s v="王卓敏"/>
    <m/>
    <s v="省再担合规性审查通过"/>
    <s v="国担合规性审查通过"/>
    <m/>
    <n v="498"/>
    <n v="498"/>
    <n v="1096"/>
    <n v="0"/>
    <n v="0"/>
    <n v="2E-3"/>
    <n v="9960"/>
    <n v="9960"/>
    <m/>
  </r>
  <r>
    <s v="4303222120200010"/>
    <s v="国担非专项业务"/>
    <s v="新增"/>
    <x v="37"/>
    <m/>
    <s v="湖南省融资再担保有限公司"/>
    <s v="宁乡市横市镇望北峰村经济合作社"/>
    <s v="非企业经济组织"/>
    <s v="统一社会信用代码"/>
    <s v="N2430124MF28337488"/>
    <m/>
    <m/>
    <m/>
    <s v="N2430124MF28337488"/>
    <s v="集体控股"/>
    <s v="是"/>
    <s v="湖南省/长沙市/宁乡市"/>
    <s v="农村集体经济组织管理"/>
    <s v="租赁和商务服务业"/>
    <n v="649.57000000000005"/>
    <n v="21"/>
    <n v="3"/>
    <n v="0"/>
    <s v="其他"/>
    <s v="三农"/>
    <m/>
    <s v="邹爽英"/>
    <s v="居民身份证"/>
    <s v="43012419731124188X"/>
    <s v="中国建设银行宁乡支行"/>
    <n v="50"/>
    <s v="流动资金贷款"/>
    <n v="4.25"/>
    <s v="人民币"/>
    <s v="否"/>
    <s v="2022-12-02 00:00:00"/>
    <s v="2025-12-02 00:00:00"/>
    <m/>
    <s v="HETO4307838002022N005W"/>
    <s v="HETO4307838002022N005W"/>
    <s v="长建担保【2022】第002号"/>
    <s v="HETO4307838002022N005W"/>
    <n v="0"/>
    <s v="根据“长农联〔2022〕14号”文件，免收担保费"/>
    <s v="无"/>
    <n v="20"/>
    <n v="40"/>
    <n v="0"/>
    <n v="20"/>
    <n v="20"/>
    <n v="0"/>
    <m/>
    <s v=""/>
    <s v="乡村振兴共享贷；建行总行要求：没有纳税申报表的数据，系统内录入营业收入为0"/>
    <s v="国担非专项业务"/>
    <m/>
    <s v="国担非专项业务"/>
    <m/>
    <s v="2022-12-29 11:15:04"/>
    <s v="2022-12-30 16:50:03"/>
    <s v="2022-12-27 13:48:48"/>
    <s v="王卓敏"/>
    <m/>
    <s v="省再担合规性审查通过"/>
    <s v="国担合规性审查通过"/>
    <m/>
    <n v="50"/>
    <n v="50"/>
    <n v="1096"/>
    <n v="0"/>
    <n v="0"/>
    <n v="2E-3"/>
    <n v="1000"/>
    <n v="1000"/>
    <m/>
  </r>
  <r>
    <s v="4303222111600079"/>
    <s v="国担非专项业务"/>
    <s v="新增"/>
    <x v="37"/>
    <m/>
    <s v="湖南省融资再担保有限公司"/>
    <s v="宁乡市黄材镇月山村经济合作社"/>
    <s v="非企业经济组织"/>
    <s v="统一社会信用代码"/>
    <s v="N2430124MF3310113P"/>
    <m/>
    <m/>
    <m/>
    <s v="N2430124MF3310113P"/>
    <s v="集体控股"/>
    <s v="是"/>
    <s v="湖南省/长沙市/宁乡市"/>
    <s v="农村集体经济组织管理"/>
    <s v="租赁和商务服务业"/>
    <n v="534.53"/>
    <n v="0"/>
    <n v="3"/>
    <n v="0"/>
    <s v="其他"/>
    <s v="三农"/>
    <m/>
    <s v="姜建平"/>
    <s v="居民身份证"/>
    <s v="430124197208032115"/>
    <s v="中国建设银行宁乡支行"/>
    <n v="50"/>
    <s v="流动资金贷款"/>
    <n v="4.25"/>
    <s v="人民币"/>
    <s v="否"/>
    <s v="2022-11-16 00:00:00"/>
    <s v="2025-11-16 00:00:00"/>
    <m/>
    <s v="HETO4307838002022N005H"/>
    <s v="HETO4307838002022N005H"/>
    <s v="长建担保【2022】第002号"/>
    <s v="HETO4307838002022N005H"/>
    <n v="0"/>
    <s v="根据“长农联〔2022〕14号”文件，免收担保费"/>
    <s v="无"/>
    <n v="20"/>
    <n v="40"/>
    <n v="0"/>
    <n v="20"/>
    <n v="20"/>
    <n v="0"/>
    <m/>
    <s v=""/>
    <s v="乡村振兴共享贷；建行总行要求：没有纳税申报表的数据，系统内录入营业收入为0"/>
    <s v="国担非专项业务"/>
    <m/>
    <s v="国担非专项业务"/>
    <m/>
    <s v="2022-12-29 11:15:04"/>
    <s v="2022-12-30 16:50:03"/>
    <s v="2022-12-27 13:48:48"/>
    <s v="王卓敏"/>
    <m/>
    <s v="省再担合规性审查通过"/>
    <s v="国担合规性审查通过"/>
    <m/>
    <n v="50"/>
    <n v="50"/>
    <n v="1096"/>
    <n v="0"/>
    <n v="0"/>
    <n v="2E-3"/>
    <n v="1000"/>
    <n v="1000"/>
    <m/>
  </r>
  <r>
    <s v="4303222111000015"/>
    <s v="国担非专项业务"/>
    <s v="新增"/>
    <x v="37"/>
    <m/>
    <s v="湖南省融资再担保有限公司"/>
    <s v="长沙市岳麓区洋湖街道蓝天村股份经济合作社"/>
    <s v="非企业经济组织"/>
    <s v="统一社会信用代码"/>
    <s v="N2430104MF5364254M"/>
    <s v="魏运霞"/>
    <s v="13874833533"/>
    <m/>
    <s v="N2430104MF5364254M"/>
    <s v="集体控股"/>
    <s v="是"/>
    <s v="湖南省/长沙市/岳麓区"/>
    <s v="农村集体经济组织管理"/>
    <s v="租赁和商务服务业"/>
    <n v="24050.61"/>
    <n v="272"/>
    <n v="15"/>
    <n v="0"/>
    <s v="其他"/>
    <s v="三农"/>
    <m/>
    <s v="魏运霞"/>
    <s v="居民身份证"/>
    <s v="430122197507207816"/>
    <s v="中国建设银行长沙河西支行"/>
    <n v="100"/>
    <s v="流动资金贷款"/>
    <n v="4.25"/>
    <s v="人民币"/>
    <s v="否"/>
    <s v="2022-11-10 00:00:00"/>
    <s v="2025-11-10 00:00:00"/>
    <m/>
    <s v="HETO4301115132022N000C"/>
    <s v="HETO4301115132022N000C"/>
    <s v="长建担保【2022】第002号"/>
    <s v="HETO4301115132022N000C"/>
    <n v="0"/>
    <s v="根据“长农联〔2022〕14号”文件，免收担保费"/>
    <s v="无"/>
    <n v="20"/>
    <n v="40"/>
    <n v="0"/>
    <n v="20"/>
    <n v="20"/>
    <n v="0"/>
    <m/>
    <s v=""/>
    <s v="乡村振兴共享贷；建行总行要求：没有纳税申报表的数据，系统内录入营业收入为0"/>
    <s v="国担非专项业务"/>
    <m/>
    <s v="国担非专项业务"/>
    <m/>
    <s v="2022-12-29 11:15:04"/>
    <s v="2022-12-30 16:49:43"/>
    <s v="2022-12-27 13:48:48"/>
    <s v="王卓敏"/>
    <m/>
    <s v="省再担合规性审查通过"/>
    <s v="国担合规性审查通过"/>
    <m/>
    <n v="100"/>
    <n v="100"/>
    <n v="1096"/>
    <n v="0"/>
    <n v="0"/>
    <n v="2E-3"/>
    <n v="2000"/>
    <n v="2000"/>
    <m/>
  </r>
  <r>
    <s v="4303222112100059"/>
    <s v="国担非专项业务"/>
    <s v="新增"/>
    <x v="37"/>
    <m/>
    <s v="湖南省融资再担保有限公司"/>
    <s v="长沙市岳麓区望岳资产股份经济合作社"/>
    <s v="非企业经济组织"/>
    <s v="统一社会信用代码"/>
    <s v="N2430104MF5219858Y"/>
    <m/>
    <m/>
    <m/>
    <s v="N2430104MF5219858Y"/>
    <s v="集体控股"/>
    <s v="否"/>
    <s v="湖南省/长沙市/岳麓区"/>
    <s v="农村集体经济组织管理"/>
    <s v="租赁和商务服务业"/>
    <n v="7911.65"/>
    <n v="500"/>
    <n v="14"/>
    <n v="0"/>
    <s v="其他"/>
    <s v="三农"/>
    <m/>
    <s v="李国良"/>
    <s v="居民身份证"/>
    <s v="430111196201026015"/>
    <s v="中国建设银行长沙河西支行"/>
    <n v="500"/>
    <s v="流动资金贷款"/>
    <n v="4.25"/>
    <s v="人民币"/>
    <s v="否"/>
    <s v="2022-11-21 00:00:00"/>
    <s v="2025-06-14 00:00:00"/>
    <m/>
    <s v="HETO4301049552022N000P"/>
    <s v="HETO4301049552022N000P"/>
    <s v="长建担保【2022】第002号"/>
    <s v="HETO4301049552022N000P"/>
    <n v="0"/>
    <s v="根据“长农联〔2022〕14号”文件，免收担保费"/>
    <s v="无"/>
    <n v="20"/>
    <n v="40"/>
    <n v="0"/>
    <n v="20"/>
    <n v="20"/>
    <n v="0"/>
    <m/>
    <s v=""/>
    <s v="乡村振兴共享贷；建行总行要求：没有纳税申报表的数据，系统内录入营业收入为0"/>
    <s v="国担非专项业务"/>
    <m/>
    <s v="国担非专项业务"/>
    <m/>
    <s v="2022-12-29 11:15:04"/>
    <s v="2022-12-30 16:50:03"/>
    <s v="2022-12-27 13:48:48"/>
    <s v="王卓敏"/>
    <m/>
    <s v="省再担合规性审查通过"/>
    <s v="国担合规性审查通过"/>
    <m/>
    <n v="500"/>
    <n v="500"/>
    <n v="936"/>
    <n v="0"/>
    <n v="0"/>
    <n v="2E-3"/>
    <n v="10000"/>
    <n v="10000"/>
    <m/>
  </r>
  <r>
    <s v="4303222112500084"/>
    <s v="国担非专项业务"/>
    <s v="新增"/>
    <x v="37"/>
    <m/>
    <s v="湖南省融资再担保有限公司"/>
    <s v="长沙县江背镇肖排村股份经济合作社"/>
    <s v="非企业经济组织"/>
    <s v="统一社会信用代码"/>
    <s v="N2430121MF3220310K"/>
    <m/>
    <m/>
    <m/>
    <s v="N2430121MF3220310K"/>
    <s v="集体控股"/>
    <s v="否"/>
    <s v="湖南省/长沙市/长沙县"/>
    <s v="农村集体经济组织管理"/>
    <s v="租赁和商务服务业"/>
    <n v="874.38"/>
    <n v="19.75"/>
    <n v="5"/>
    <n v="0"/>
    <s v="其他"/>
    <s v="三农"/>
    <m/>
    <s v="李正宏"/>
    <s v="居民身份证"/>
    <s v="430121196911152318"/>
    <s v="中国建设银行长沙星沙支行"/>
    <n v="100"/>
    <s v="流动资金贷款"/>
    <n v="4.25"/>
    <s v="人民币"/>
    <s v="否"/>
    <s v="2022-11-25 00:00:00"/>
    <s v="2025-11-25 00:00:00"/>
    <m/>
    <s v="HTZ430103300LDZJ2022N001"/>
    <s v="HTZ430103300LDZJ2022N001"/>
    <s v="长建担保【2022】第002号"/>
    <s v="HTZ430103300LDZJ2022N001"/>
    <n v="0"/>
    <s v="根据“长农联〔2022〕14号”文件，免收担保费"/>
    <s v="无"/>
    <n v="20"/>
    <n v="40"/>
    <n v="0"/>
    <n v="20"/>
    <n v="20"/>
    <n v="0"/>
    <m/>
    <s v=""/>
    <s v="乡村振兴共享贷；建行总行要求：没有纳税申报表的数据，系统内录入营业收入为0"/>
    <s v="国担非专项业务"/>
    <m/>
    <s v="国担非专项业务"/>
    <m/>
    <s v="2022-12-29 11:15:04"/>
    <s v="2022-12-30 16:50:03"/>
    <s v="2022-12-27 13:48:48"/>
    <s v="王卓敏"/>
    <m/>
    <s v="省再担合规性审查通过"/>
    <s v="国担合规性审查通过"/>
    <m/>
    <n v="100"/>
    <n v="100"/>
    <n v="1096"/>
    <n v="0"/>
    <n v="0"/>
    <n v="2E-3"/>
    <n v="2000"/>
    <n v="2000"/>
    <m/>
  </r>
  <r>
    <s v="4305822092900054"/>
    <s v="国担非专项业务"/>
    <s v="新增"/>
    <x v="42"/>
    <s v=""/>
    <s v="湖南省融资再担保有限公司"/>
    <s v="临湘市羊楼司镇黄金村集体经济合作社"/>
    <s v="非企业经济组织"/>
    <s v="统一社会信用代码"/>
    <s v="N2430682MF1054670J"/>
    <m/>
    <m/>
    <m/>
    <m/>
    <s v="集体控股"/>
    <s v="是"/>
    <s v="湖南省/岳阳市/临湘市"/>
    <s v="农村集体经济组织管理"/>
    <s v="租赁和商务服务业"/>
    <n v="912.47"/>
    <n v="102.78"/>
    <n v="12"/>
    <n v="0"/>
    <s v="其他"/>
    <s v="三农"/>
    <s v=""/>
    <s v="沈洪涛"/>
    <s v="居民身份证"/>
    <s v="430682197911024011"/>
    <s v="中国建设银行岳阳市分行"/>
    <n v="404"/>
    <s v="流动资金贷款"/>
    <n v="4.3"/>
    <s v="人民币"/>
    <s v="否"/>
    <s v="2022-09-29 00:00:00"/>
    <s v="2025-09-29 00:00:00"/>
    <m/>
    <s v="HTZ430667400LDZJ2022N01L"/>
    <m/>
    <s v="（2022）乡村振兴第001号"/>
    <s v="HTZ430667400LDZJ2022N01L"/>
    <n v="0"/>
    <s v="属于乡村振兴范围，我司与银行协议免收担保费"/>
    <s v="无"/>
    <n v="20"/>
    <n v="40"/>
    <n v="0"/>
    <n v="20"/>
    <n v="20"/>
    <n v="0"/>
    <m/>
    <s v=""/>
    <s v="补报此项目，承诺报送前无代偿风险等异常情况，若承诺不实，国担基金免除补偿责任"/>
    <s v="国担非专项业务"/>
    <s v=""/>
    <s v="国担非专项业务"/>
    <m/>
    <s v="2022-12-28 20:39:57"/>
    <s v="2022-12-30 16:49:43"/>
    <s v="2022-12-28 00:00:00"/>
    <s v="蒋荣"/>
    <m/>
    <s v="省再担合规性审查通过"/>
    <s v="国担合规性审查通过"/>
    <m/>
    <n v="404"/>
    <n v="404"/>
    <n v="1096"/>
    <n v="0"/>
    <n v="0"/>
    <n v="2E-3"/>
    <n v="8080"/>
    <n v="8080"/>
    <m/>
  </r>
  <r>
    <s v="4306422121310001"/>
    <s v="国担非专项业务"/>
    <s v="新增"/>
    <x v="18"/>
    <m/>
    <s v="湖南省融资再担保有限公司"/>
    <s v="黄晓春"/>
    <s v="小微企业主"/>
    <s v="居民身份证"/>
    <s v="433101198602130015"/>
    <m/>
    <m/>
    <s v="湖南神秘谷商贸有限公司"/>
    <s v="91433101MA7BLE7H6A"/>
    <s v="私人控股"/>
    <s v="否"/>
    <s v="湖南省/湘西土家族苗族自治州/吉首市"/>
    <s v="酒、饮料及茶叶零售"/>
    <s v="零售业"/>
    <n v="1127"/>
    <n v="150"/>
    <n v="4"/>
    <m/>
    <s v="微型企业"/>
    <s v="小微企业"/>
    <m/>
    <s v="黄晓春"/>
    <s v="居民身份证"/>
    <s v="433101198602130015"/>
    <s v="湖南吉首农村商业银行人民路支行"/>
    <n v="70"/>
    <s v="个人经营性贷款"/>
    <n v="5.5"/>
    <s v="人民币"/>
    <s v="否"/>
    <s v="2022-12-13 00:00:00"/>
    <s v="2025-09-07 00:00:00"/>
    <m/>
    <s v="-49507-2022-00000948"/>
    <s v="2022121318930223000000001"/>
    <s v="湘西批量保字[2021]第01号"/>
    <s v="湘西担保协议字[2022]第xzd0033号"/>
    <n v="1"/>
    <m/>
    <s v="无"/>
    <n v="20"/>
    <n v="40"/>
    <n v="0"/>
    <n v="20"/>
    <n v="20"/>
    <n v="0"/>
    <m/>
    <s v=""/>
    <m/>
    <s v="湘再担产品"/>
    <m/>
    <s v="湘再担产品"/>
    <m/>
    <s v="2022-12-29 16:22:01"/>
    <s v="2022-12-30 16:51:01"/>
    <s v="2022-12-28 10:29:09"/>
    <s v="彭瑞"/>
    <m/>
    <s v="省再担合规性审查通过"/>
    <s v="国担合规性审查通过"/>
    <m/>
    <n v="70"/>
    <n v="70"/>
    <n v="999"/>
    <n v="0"/>
    <n v="0"/>
    <n v="2E-3"/>
    <n v="1400"/>
    <n v="1400"/>
    <m/>
  </r>
  <r>
    <s v="4306422121410001"/>
    <s v="国担非专项业务"/>
    <s v="新增"/>
    <x v="18"/>
    <m/>
    <s v="湖南省融资再担保有限公司"/>
    <s v="黄晓春"/>
    <s v="小微企业主"/>
    <s v="居民身份证"/>
    <s v="433101198602130015"/>
    <m/>
    <m/>
    <s v="湖南神秘谷商贸有限公司"/>
    <s v="91433101MA7BLE7H6A"/>
    <s v="私人控股"/>
    <s v="否"/>
    <s v="湖南省/湘西土家族苗族自治州/吉首市"/>
    <s v="酒、饮料及茶叶零售"/>
    <s v="零售业"/>
    <n v="1127"/>
    <n v="150"/>
    <n v="4"/>
    <m/>
    <s v="微型企业"/>
    <s v="小微企业"/>
    <m/>
    <s v="黄晓春"/>
    <s v="居民身份证"/>
    <s v="433101198602130015"/>
    <s v="湖南吉首农村商业银行人民路支行"/>
    <n v="80"/>
    <s v="个人经营性贷款"/>
    <n v="5.5"/>
    <s v="人民币"/>
    <s v="否"/>
    <s v="2022-12-14 00:00:00"/>
    <s v="2025-09-07 00:00:00"/>
    <m/>
    <s v="-49507-2022-00000948"/>
    <s v="2022121418930223000000001"/>
    <s v="湘西批量保字[2021]第01号"/>
    <s v="湘西担保协议字[2022]第xzd0033号"/>
    <n v="1"/>
    <m/>
    <s v="无"/>
    <n v="20"/>
    <n v="40"/>
    <n v="0"/>
    <n v="20"/>
    <n v="20"/>
    <n v="0"/>
    <m/>
    <s v=""/>
    <m/>
    <s v="湘再担产品"/>
    <m/>
    <s v="湘再担产品"/>
    <m/>
    <s v="2022-12-29 16:22:01"/>
    <s v="2022-12-30 16:51:01"/>
    <s v="2022-12-28 10:29:09"/>
    <s v="彭瑞"/>
    <m/>
    <s v="省再担合规性审查通过"/>
    <s v="国担合规性审查通过"/>
    <m/>
    <n v="80"/>
    <n v="80"/>
    <n v="998"/>
    <n v="0"/>
    <n v="0"/>
    <n v="2E-3"/>
    <n v="1600"/>
    <n v="1600"/>
    <m/>
  </r>
  <r>
    <s v="4301122111000120"/>
    <s v="国担非专项业务"/>
    <s v="新增"/>
    <x v="7"/>
    <m/>
    <s v="湖南省融资再担保有限公司"/>
    <s v="湖南泓信电梯有限公司"/>
    <s v="企业"/>
    <s v="统一社会信用代码"/>
    <s v="91430400MA4L218P21"/>
    <s v="唐彬"/>
    <s v="18674731066"/>
    <m/>
    <m/>
    <s v="私人控股"/>
    <s v="否"/>
    <s v="湖南省/衡阳市/雁峰区"/>
    <s v="其他机械设备及电子产品批发"/>
    <s v="批发业"/>
    <n v="1334"/>
    <n v="3183"/>
    <n v="11"/>
    <m/>
    <s v="小型企业"/>
    <s v="小微企业"/>
    <m/>
    <s v="唐彬"/>
    <s v="居民身份证"/>
    <s v="431102198904052010"/>
    <s v="中国建设银行衡阳蒸湘支行"/>
    <n v="50"/>
    <s v="流动资金贷款"/>
    <n v="4.5"/>
    <s v="人民币"/>
    <s v="否"/>
    <s v="2022-11-10 00:00:00"/>
    <s v="2023-11-09 00:00:00"/>
    <m/>
    <s v="HTZ430644500LDZJ2022N00C"/>
    <m/>
    <s v="HTC430644500ZGDB2022N00N"/>
    <s v="SZX0420220432"/>
    <n v="0.5"/>
    <m/>
    <s v="自然人保证,不动产抵押"/>
    <n v="20"/>
    <n v="40"/>
    <n v="0"/>
    <n v="20"/>
    <n v="20"/>
    <n v="0"/>
    <m/>
    <s v=""/>
    <s v="非批量业务"/>
    <s v="国担非专项业务"/>
    <m/>
    <s v="国担非专项业务"/>
    <m/>
    <s v="2022-12-29 11:15:04"/>
    <s v="2022-12-30 16:50:03"/>
    <s v="2022-12-28 11:44:26"/>
    <s v="王颖"/>
    <m/>
    <s v="省再担合规性审查通过"/>
    <s v="国担合规性审查通过"/>
    <m/>
    <n v="50"/>
    <n v="50"/>
    <n v="364"/>
    <n v="0"/>
    <n v="0"/>
    <n v="2E-3"/>
    <n v="997.26"/>
    <n v="997.26"/>
    <m/>
  </r>
  <r>
    <s v="4301122110800094"/>
    <s v="国担非专项业务"/>
    <s v="新增"/>
    <x v="7"/>
    <m/>
    <s v="湖南省融资再担保有限公司"/>
    <s v="湖南可为文化传播有限公司"/>
    <s v="企业"/>
    <s v="统一社会信用代码"/>
    <s v="91430102682827346C"/>
    <s v="王燕"/>
    <s v="15874983273"/>
    <m/>
    <m/>
    <s v="私人控股"/>
    <s v="否"/>
    <s v="湖南省/长沙市/芙蓉区"/>
    <s v="其他文化艺术业"/>
    <s v="其他未列明行业"/>
    <n v="3533"/>
    <n v="7900"/>
    <n v="88"/>
    <m/>
    <s v="小型企业"/>
    <s v="小微企业"/>
    <m/>
    <s v="王燕"/>
    <s v="居民身份证"/>
    <s v="430603197702123026"/>
    <s v="中国农业银行长沙芙蓉区支行"/>
    <n v="300"/>
    <s v="流动资金贷款"/>
    <n v="4.0999999999999996"/>
    <s v="人民币"/>
    <s v="否"/>
    <s v="2022-11-08 00:00:00"/>
    <s v="2023-11-07 00:00:00"/>
    <m/>
    <s v="430102200220004447"/>
    <m/>
    <s v="43100120220020584"/>
    <s v="SZX0420220459"/>
    <n v="0.6"/>
    <m/>
    <s v="自然人保证,不动产抵押"/>
    <n v="20"/>
    <n v="40"/>
    <n v="0"/>
    <n v="20"/>
    <n v="20"/>
    <n v="0"/>
    <m/>
    <s v=""/>
    <s v="非批量业务"/>
    <s v="国担非专项业务"/>
    <m/>
    <s v="国担非专项业务"/>
    <m/>
    <s v="2022-12-29 11:15:04"/>
    <s v="2022-12-30 16:50:03"/>
    <s v="2022-12-28 11:44:26"/>
    <s v="王颖"/>
    <m/>
    <s v="省再担合规性审查通过"/>
    <s v="国担合规性审查通过"/>
    <m/>
    <n v="300"/>
    <n v="300"/>
    <n v="364"/>
    <n v="0"/>
    <n v="0"/>
    <n v="2E-3"/>
    <n v="5983.56"/>
    <n v="5983.56"/>
    <m/>
  </r>
  <r>
    <s v="4301122102800188"/>
    <s v="国担非专项业务"/>
    <s v="新增"/>
    <x v="7"/>
    <m/>
    <s v="湖南省融资再担保有限公司"/>
    <s v="湖南省中睿博远实业投资有限公司"/>
    <s v="企业"/>
    <s v="统一社会信用代码"/>
    <s v="91430000MA4L1JQM6L"/>
    <s v="陈韦光"/>
    <s v="178673550807"/>
    <m/>
    <m/>
    <s v="私人控股"/>
    <s v="否"/>
    <s v="湖南省/长沙市/雨花区"/>
    <s v="投资与资产管理"/>
    <s v="租赁和商务服务业"/>
    <n v="1150"/>
    <n v="1154"/>
    <n v="3"/>
    <m/>
    <s v="微型企业"/>
    <s v="小微企业"/>
    <m/>
    <s v="陈韦光"/>
    <s v="居民身份证"/>
    <s v="431003198801246016"/>
    <s v="长沙农村商业银行大学城科技支行"/>
    <n v="300"/>
    <s v="流动资金贷款"/>
    <n v="6.65"/>
    <s v="人民币"/>
    <s v="否"/>
    <s v="2022-10-28 00:00:00"/>
    <s v="2023-10-25 00:00:00"/>
    <m/>
    <s v="长农商（岳麓-大学城科技支行）最高额借字（2022）第102001号、长农商（岳麓-大学城科技支行）借字（2022）第102701号"/>
    <m/>
    <s v="长农商（岳麓-大学城科技支行）最高额保字（2022）第102001号"/>
    <s v="SZX0420220346"/>
    <n v="0.6"/>
    <m/>
    <s v="自然人保证,企业保证,不动产抵押"/>
    <n v="20"/>
    <n v="40"/>
    <n v="0"/>
    <n v="20"/>
    <n v="20"/>
    <n v="0"/>
    <m/>
    <s v=""/>
    <s v="非批量业务"/>
    <s v="国担非专项业务"/>
    <m/>
    <s v="国担非专项业务"/>
    <m/>
    <s v="2022-12-29 11:15:04"/>
    <s v="2022-12-30 16:50:03"/>
    <s v="2022-12-28 11:44:26"/>
    <s v="王颖"/>
    <m/>
    <s v="省再担合规性审查通过"/>
    <s v="国担合规性审查通过"/>
    <m/>
    <n v="300"/>
    <n v="300"/>
    <n v="362"/>
    <n v="0"/>
    <n v="0"/>
    <n v="2E-3"/>
    <n v="5950.68"/>
    <n v="5950.68"/>
    <m/>
  </r>
  <r>
    <s v="4301122103100205"/>
    <s v="国担非专项业务"/>
    <s v="新增"/>
    <x v="7"/>
    <s v=""/>
    <s v="湖南省融资再担保有限公司"/>
    <s v="湖南正泰电器销售有限公司"/>
    <s v="企业"/>
    <s v="统一社会信用代码"/>
    <s v="91430100750641931Q"/>
    <s v="郑春霞"/>
    <s v="15111447755"/>
    <m/>
    <m/>
    <s v="私人控股"/>
    <s v="否"/>
    <s v="湖南省/长沙市/芙蓉区"/>
    <s v="五金产品批发"/>
    <s v="批发业"/>
    <n v="8498"/>
    <n v="14883"/>
    <n v="19"/>
    <m/>
    <s v="小型企业"/>
    <s v="小微企业"/>
    <s v=""/>
    <s v="郑春霞"/>
    <s v="居民身份证"/>
    <s v="330323195907291222"/>
    <s v="兴业银行长沙分行"/>
    <n v="330"/>
    <s v="流动资金贷款"/>
    <n v="4.2"/>
    <s v="人民币"/>
    <s v="否"/>
    <s v="2022-10-31 00:00:00"/>
    <s v="2023-04-29 00:00:00"/>
    <m/>
    <s v="G001368012220221011003"/>
    <m/>
    <s v="G001368012220221026018"/>
    <s v="SZX0120200167"/>
    <n v="1"/>
    <m/>
    <s v="自然人保证,不动产抵押"/>
    <n v="20"/>
    <n v="40"/>
    <n v="0"/>
    <n v="20"/>
    <n v="20"/>
    <n v="0"/>
    <m/>
    <s v=""/>
    <s v="非批量业务"/>
    <s v="国担非专项业务"/>
    <s v=""/>
    <s v="国担非专项业务"/>
    <m/>
    <s v="2022-12-29 11:15:04"/>
    <s v="2022-12-30 16:50:03"/>
    <s v="2022-12-28 00:00:00"/>
    <s v="王颖"/>
    <m/>
    <s v="省再担合规性审查通过"/>
    <s v="国担合规性审查通过"/>
    <m/>
    <n v="330"/>
    <n v="330"/>
    <n v="180"/>
    <n v="0"/>
    <n v="0"/>
    <n v="2E-3"/>
    <n v="3254.79"/>
    <n v="3254.79"/>
    <m/>
  </r>
  <r>
    <s v="4301122112300094"/>
    <s v="国担非专项业务"/>
    <s v="新增"/>
    <x v="7"/>
    <m/>
    <s v="湖南省融资再担保有限公司"/>
    <s v="湖南友淳新材料开发有限公司"/>
    <s v="企业"/>
    <s v="统一社会信用代码"/>
    <s v="9143010457655548XN"/>
    <s v="湛中魁"/>
    <s v="13548629096"/>
    <m/>
    <m/>
    <s v="私人控股"/>
    <s v="否"/>
    <s v="湖南省/长沙市/岳麓区"/>
    <s v="金属及金属矿批发"/>
    <s v="批发业"/>
    <n v="8542"/>
    <n v="31188"/>
    <n v="2"/>
    <m/>
    <s v="微型企业"/>
    <s v="小微企业"/>
    <m/>
    <s v="湛中魁"/>
    <s v="居民身份证"/>
    <s v="510212196902250310"/>
    <s v="兴业银行长沙分行"/>
    <n v="500"/>
    <s v="流动资金贷款"/>
    <n v="3.9"/>
    <s v="人民币"/>
    <s v="否"/>
    <s v="2022-11-23 00:00:00"/>
    <s v="2023-11-22 00:00:00"/>
    <m/>
    <s v="G001368172220221111004"/>
    <m/>
    <s v="G001368172220221111005"/>
    <s v="SZX0420190210"/>
    <n v="1"/>
    <m/>
    <s v="自然人保证,企业保证,不动产抵押"/>
    <n v="20"/>
    <n v="40"/>
    <n v="0"/>
    <n v="20"/>
    <n v="20"/>
    <n v="0"/>
    <m/>
    <s v=""/>
    <s v="非批量业务"/>
    <s v="国担非专项业务"/>
    <m/>
    <s v="国担非专项业务"/>
    <m/>
    <s v="2022-12-29 11:15:04"/>
    <s v="2022-12-30 16:50:03"/>
    <s v="2022-12-28 11:44:26"/>
    <s v="王颖"/>
    <m/>
    <s v="省再担合规性审查通过"/>
    <s v="国担合规性审查通过"/>
    <m/>
    <n v="500"/>
    <n v="500"/>
    <n v="364"/>
    <n v="0"/>
    <n v="0"/>
    <n v="2E-3"/>
    <n v="9972.6"/>
    <n v="9972.6"/>
    <m/>
  </r>
  <r>
    <s v="4301122111000121"/>
    <s v="国担非专项业务"/>
    <s v="新增"/>
    <x v="7"/>
    <m/>
    <s v="湖南省融资再担保有限公司"/>
    <s v="湖南诺玛液压科技有限公司"/>
    <s v="企业"/>
    <s v="统一社会信用代码"/>
    <s v="91430100MA4QNKX593"/>
    <s v="曹勇"/>
    <s v="13701770770"/>
    <m/>
    <m/>
    <s v="私人控股"/>
    <s v="否"/>
    <s v="湖南省/长沙市/经开区"/>
    <s v="阀门和旋塞制造"/>
    <s v="工业"/>
    <n v="6731"/>
    <n v="1083"/>
    <n v="35"/>
    <m/>
    <s v="小型企业"/>
    <s v="小微企业"/>
    <s v="5.3.1"/>
    <s v="曹勇"/>
    <s v="居民身份证"/>
    <s v="310104196504104032"/>
    <s v="交通银行湖南省分行"/>
    <n v="500"/>
    <s v="流动资金贷款"/>
    <n v="4"/>
    <s v="人民币"/>
    <s v="否"/>
    <s v="2022-11-10 00:00:00"/>
    <s v="2023-10-31 00:00:00"/>
    <m/>
    <s v="Z2210LN15692620"/>
    <m/>
    <s v="C221024GR4314548"/>
    <s v="SZX0420210358"/>
    <n v="0.5"/>
    <m/>
    <s v="自然人保证,企业保证"/>
    <n v="20"/>
    <n v="5"/>
    <n v="0"/>
    <n v="20"/>
    <n v="20"/>
    <n v="35"/>
    <m/>
    <s v=""/>
    <s v="非批量业务"/>
    <s v="国担非专项业务"/>
    <m/>
    <s v="国担非专项业务"/>
    <m/>
    <s v="2022-12-29 11:15:04"/>
    <s v="2022-12-30 16:50:03"/>
    <s v="2022-12-28 11:44:26"/>
    <s v="王颖"/>
    <m/>
    <s v="省再担合规性审查通过"/>
    <s v="国担合规性审查通过"/>
    <m/>
    <n v="500"/>
    <n v="500"/>
    <n v="355"/>
    <n v="0"/>
    <n v="0"/>
    <n v="2E-3"/>
    <n v="9726.0300000000007"/>
    <n v="9726.0300000000007"/>
    <m/>
  </r>
  <r>
    <s v="4301122110200089"/>
    <s v="国担非专项业务"/>
    <s v="新增"/>
    <x v="7"/>
    <m/>
    <s v="湖南省融资再担保有限公司"/>
    <s v="娄底市宏安金属制品有限公司"/>
    <s v="企业"/>
    <s v="统一社会信用代码"/>
    <s v="91431382MA4Q4ENB42"/>
    <s v="杨振"/>
    <s v="13762299902"/>
    <m/>
    <m/>
    <s v="私人控股"/>
    <s v="否"/>
    <s v="湖南省/娄底市/涟源市"/>
    <s v="五金零售"/>
    <s v="零售业"/>
    <n v="2940"/>
    <n v="8780"/>
    <n v="23"/>
    <m/>
    <s v="小型企业"/>
    <s v="小微企业"/>
    <m/>
    <s v="杨振"/>
    <s v="居民身份证"/>
    <s v="430821198703072636"/>
    <s v="中国银行娄底分行营业部"/>
    <n v="300"/>
    <s v="流动资金贷款"/>
    <n v="3.8"/>
    <s v="人民币"/>
    <s v="否"/>
    <s v="2022-11-02 00:00:00"/>
    <s v="2023-11-02 00:00:00"/>
    <m/>
    <s v="湘中银企借字2022-1270812号"/>
    <m/>
    <s v="湘中银企保字2022-1270812-1号"/>
    <s v="SZX0420220455"/>
    <n v="0.5"/>
    <m/>
    <s v="自然人保证"/>
    <n v="20"/>
    <n v="40"/>
    <n v="0"/>
    <n v="20"/>
    <n v="20"/>
    <n v="0"/>
    <m/>
    <s v=""/>
    <s v="非批量业务"/>
    <s v="国担非专项业务"/>
    <m/>
    <s v="国担非专项业务"/>
    <m/>
    <s v="2022-12-29 11:15:04"/>
    <s v="2022-12-30 16:50:03"/>
    <s v="2022-12-28 11:44:26"/>
    <s v="王颖"/>
    <m/>
    <s v="省再担合规性审查通过"/>
    <s v="国担合规性审查通过"/>
    <m/>
    <n v="300"/>
    <n v="300"/>
    <n v="365"/>
    <n v="0"/>
    <n v="0"/>
    <n v="2E-3"/>
    <n v="6000"/>
    <n v="6000"/>
    <m/>
  </r>
  <r>
    <s v="4301122101300185"/>
    <s v="国担非专项业务"/>
    <s v="新增"/>
    <x v="7"/>
    <m/>
    <s v="湖南省融资再担保有限公司"/>
    <s v="湖南湘樾菱通自动化科技有限公司"/>
    <s v="企业"/>
    <s v="统一社会信用代码"/>
    <s v="91430100MA4PHLBQXC"/>
    <s v="周振国"/>
    <s v="13807310433"/>
    <m/>
    <m/>
    <s v="私人控股"/>
    <s v="否"/>
    <s v="湖南省/长沙市/高新开发区"/>
    <s v="其他未列明专业技术服务业"/>
    <s v="其他未列明行业"/>
    <n v="2025"/>
    <n v="5090"/>
    <n v="17"/>
    <m/>
    <s v="小型企业"/>
    <s v="小微企业"/>
    <m/>
    <s v="周振国"/>
    <s v="居民身份证"/>
    <s v="430104196609233559"/>
    <s v="长沙银行科技支行"/>
    <n v="350"/>
    <s v="流动资金贷款"/>
    <n v="5.2"/>
    <s v="人民币"/>
    <s v="否"/>
    <s v="2022-10-13 00:00:00"/>
    <s v="2023-10-13 00:00:00"/>
    <m/>
    <s v="352020221001001607000"/>
    <m/>
    <s v="DB35200120221010063433"/>
    <s v="SZX0420200333"/>
    <n v="1"/>
    <m/>
    <s v="自然人保证,企业保证,不动产抵押"/>
    <n v="20"/>
    <n v="40"/>
    <n v="0"/>
    <n v="20"/>
    <n v="20"/>
    <n v="0"/>
    <m/>
    <s v=""/>
    <s v="非批量业务"/>
    <s v="国担非专项业务"/>
    <m/>
    <s v="国担非专项业务"/>
    <m/>
    <s v="2022-12-29 11:15:04"/>
    <s v="2022-12-30 16:50:03"/>
    <s v="2022-12-28 11:44:26"/>
    <s v="王颖"/>
    <m/>
    <s v="省再担合规性审查通过"/>
    <s v="国担合规性审查通过"/>
    <m/>
    <n v="350"/>
    <n v="350"/>
    <n v="365"/>
    <n v="0"/>
    <n v="0"/>
    <n v="2E-3"/>
    <n v="7000"/>
    <n v="7000"/>
    <m/>
  </r>
  <r>
    <s v="4301122101200200"/>
    <s v="国担非专项业务"/>
    <s v="新增"/>
    <x v="7"/>
    <m/>
    <s v="湖南省融资再担保有限公司"/>
    <s v="张家界中南友谊国际旅行社有限责任公司"/>
    <s v="企业"/>
    <s v="统一社会信用代码"/>
    <s v="91430800MA4L8QB83Y"/>
    <s v="熊南方"/>
    <s v="15607449318"/>
    <m/>
    <m/>
    <s v="私人控股"/>
    <s v="否"/>
    <s v="湖南省/张家界市/永定区"/>
    <s v="旅行社及相关服务"/>
    <s v="租赁和商务服务业"/>
    <n v="535"/>
    <n v="1080"/>
    <n v="18"/>
    <m/>
    <s v="小型企业"/>
    <s v="小微企业"/>
    <s v="8.4.0"/>
    <s v="熊南方"/>
    <s v="居民身份证"/>
    <s v="430802197702215910"/>
    <s v="中国建设银行张家界武陵源支行"/>
    <n v="230"/>
    <s v="流动资金贷款"/>
    <n v="5"/>
    <s v="人民币"/>
    <s v="否"/>
    <s v="2022-10-12 00:00:00"/>
    <s v="2025-10-11 00:00:00"/>
    <m/>
    <s v="HTZ430747686LDZJ2022N002"/>
    <m/>
    <s v="HTC430747686YBDB2022N003"/>
    <s v="SZX2320220435"/>
    <n v="1"/>
    <m/>
    <s v="自然人保证"/>
    <n v="20"/>
    <n v="40"/>
    <n v="0"/>
    <n v="20"/>
    <n v="20"/>
    <n v="0"/>
    <m/>
    <s v=""/>
    <s v="非批量业务"/>
    <s v="国担非专项业务"/>
    <m/>
    <s v="国担非专项业务"/>
    <m/>
    <s v="2022-12-29 11:15:04"/>
    <s v="2022-12-30 16:50:03"/>
    <s v="2022-12-28 11:44:26"/>
    <s v="王颖"/>
    <m/>
    <s v="省再担合规性审查通过"/>
    <s v="国担合规性审查通过"/>
    <m/>
    <n v="230"/>
    <n v="230"/>
    <n v="1095"/>
    <n v="0"/>
    <n v="0"/>
    <n v="2E-3"/>
    <n v="4600"/>
    <n v="4600"/>
    <m/>
  </r>
  <r>
    <s v="4301122110400063"/>
    <s v="国担非专项业务"/>
    <s v="新增"/>
    <x v="7"/>
    <m/>
    <s v="湖南省融资再担保有限公司"/>
    <s v="湖南绿航恰果果农产品有限公司"/>
    <s v="企业"/>
    <s v="统一社会信用代码"/>
    <s v="91430111MA4L15K93P"/>
    <s v="王菲"/>
    <s v="13974404438"/>
    <m/>
    <m/>
    <s v="私人控股"/>
    <s v="否"/>
    <s v="湖南省/长沙市/高新开发区"/>
    <s v="果品、蔬菜零售"/>
    <s v="零售业"/>
    <n v="5570"/>
    <n v="10545"/>
    <n v="51"/>
    <m/>
    <s v="中型企业"/>
    <s v="三农"/>
    <m/>
    <s v="王菲"/>
    <s v="居民身份证"/>
    <s v="430802198703192145"/>
    <s v="长沙银行华龙支行"/>
    <n v="500"/>
    <s v="流动资金贷款"/>
    <n v="6"/>
    <s v="人民币"/>
    <s v="否"/>
    <s v="2022-11-04 00:00:00"/>
    <s v="2023-11-03 00:00:00"/>
    <m/>
    <s v="222020221001001803000"/>
    <m/>
    <s v="DB22200120221020063998"/>
    <s v="SZX2320220364"/>
    <n v="0.5"/>
    <m/>
    <s v="自然人保证,企业保证"/>
    <n v="20"/>
    <n v="5"/>
    <n v="0"/>
    <n v="20"/>
    <n v="20"/>
    <n v="35"/>
    <m/>
    <s v=""/>
    <s v="非批量业务"/>
    <s v="国担非专项业务"/>
    <m/>
    <s v="国担非专项业务"/>
    <m/>
    <s v="2022-12-29 11:15:04"/>
    <s v="2022-12-30 16:50:03"/>
    <s v="2022-12-28 11:44:27"/>
    <s v="王颖"/>
    <m/>
    <s v="省再担合规性审查通过"/>
    <s v="国担合规性审查通过"/>
    <m/>
    <n v="500"/>
    <n v="500"/>
    <n v="364"/>
    <n v="0"/>
    <n v="0"/>
    <n v="2E-3"/>
    <n v="9972.6"/>
    <n v="9972.6"/>
    <m/>
  </r>
  <r>
    <s v="4305322121600001"/>
    <s v="国担非专项业务"/>
    <s v="新增"/>
    <x v="39"/>
    <m/>
    <s v="湖南省融资再担保有限公司"/>
    <s v="韶山市韶山乡韶阳村农村集体股份经济合作社"/>
    <s v="非企业经济组织"/>
    <s v="统一社会信用代码"/>
    <s v="N2430382MF35209709"/>
    <m/>
    <m/>
    <m/>
    <m/>
    <s v="集体控股"/>
    <s v="否"/>
    <s v="湖南省/湘潭市/韶山市"/>
    <s v="农村集体经济组织管理"/>
    <s v="租赁和商务服务业"/>
    <n v="489"/>
    <n v="97"/>
    <n v="38"/>
    <n v="0"/>
    <s v="其他"/>
    <s v="三农"/>
    <m/>
    <s v="辜幼兰"/>
    <s v="居民身份证"/>
    <s v="430322196912174188"/>
    <s v="中国建设银行韶山支行"/>
    <n v="450"/>
    <s v="流动资金贷款"/>
    <n v="4.25"/>
    <s v="人民币"/>
    <s v="否"/>
    <s v="2022-12-16 00:00:00"/>
    <s v="2025-12-15 00:00:00"/>
    <m/>
    <s v="建潭韶共字【2022】第1215-2号"/>
    <m/>
    <s v="【2022】DB建字第1号"/>
    <s v="乡村振兴共享贷2022年潭中小担第001（委）字01号"/>
    <n v="0.5"/>
    <m/>
    <s v="企业保证"/>
    <n v="20"/>
    <n v="40"/>
    <n v="0"/>
    <n v="20"/>
    <n v="20"/>
    <n v="0"/>
    <m/>
    <s v=""/>
    <m/>
    <s v="建行乡村共享贷"/>
    <m/>
    <s v="国担非专项业务"/>
    <m/>
    <s v="2022-12-29 16:22:01"/>
    <s v="2022-12-30 16:51:01"/>
    <s v="2022-12-28 16:39:37"/>
    <s v="潘竟捷"/>
    <m/>
    <s v="省再担合规性审查通过"/>
    <s v="国担合规性审查通过"/>
    <m/>
    <n v="450"/>
    <n v="450"/>
    <n v="1095"/>
    <n v="0"/>
    <n v="0"/>
    <n v="2E-3"/>
    <n v="9000"/>
    <n v="9000"/>
    <m/>
  </r>
  <r>
    <s v="4305322121600002"/>
    <s v="国担非专项业务"/>
    <s v="新增"/>
    <x v="39"/>
    <m/>
    <s v="湖南省融资再担保有限公司"/>
    <s v="韶山市杨林乡双和村农村集体股份经济合作社"/>
    <s v="非企业经济组织"/>
    <s v="统一社会信用代码"/>
    <s v="N2430382MF2980254E"/>
    <m/>
    <m/>
    <m/>
    <m/>
    <s v="集体控股"/>
    <s v="否"/>
    <s v="湖南省/湘潭市/韶山市"/>
    <s v="农村集体经济组织管理"/>
    <s v="租赁和商务服务业"/>
    <n v="391"/>
    <n v="83"/>
    <n v="37"/>
    <n v="0"/>
    <s v="其他"/>
    <s v="三农"/>
    <m/>
    <s v="汤明辉"/>
    <s v="居民身份证"/>
    <s v="430312196603090519"/>
    <s v="中国建设银行韶山支行"/>
    <n v="220"/>
    <s v="流动资金贷款"/>
    <n v="4.45"/>
    <s v="人民币"/>
    <s v="否"/>
    <s v="2022-12-16 00:00:00"/>
    <s v="2025-12-15 00:00:00"/>
    <m/>
    <s v="HTZ430636600LDZJ2022N008"/>
    <m/>
    <s v="【2022】DB建字第1号"/>
    <s v="乡村振兴共享贷2022年潭中小担第002（委）字01号"/>
    <n v="0.5"/>
    <m/>
    <s v="企业保证"/>
    <n v="20"/>
    <n v="40"/>
    <n v="0"/>
    <n v="20"/>
    <n v="20"/>
    <n v="0"/>
    <m/>
    <s v=""/>
    <m/>
    <s v="建行乡村共享贷"/>
    <m/>
    <s v="国担非专项业务"/>
    <m/>
    <s v="2022-12-29 16:22:01"/>
    <s v="2022-12-30 16:51:01"/>
    <s v="2022-12-28 16:39:37"/>
    <s v="潘竟捷"/>
    <m/>
    <s v="省再担合规性审查通过"/>
    <s v="国担合规性审查通过"/>
    <m/>
    <n v="220"/>
    <n v="220"/>
    <n v="1095"/>
    <n v="0"/>
    <n v="0"/>
    <n v="2E-3"/>
    <n v="4400"/>
    <n v="4400"/>
    <m/>
  </r>
  <r>
    <s v="4305322121600003"/>
    <s v="国担非专项业务"/>
    <s v="新增"/>
    <x v="39"/>
    <m/>
    <s v="湖南省融资再担保有限公司"/>
    <s v="韶山市清溪镇清溪村农村集体股份经济合作社"/>
    <s v="非企业经济组织"/>
    <s v="统一社会信用代码"/>
    <s v="N2430382MF3111886C"/>
    <m/>
    <m/>
    <m/>
    <m/>
    <s v="集体控股"/>
    <s v="否"/>
    <s v="湖南省/湘潭市/韶山市"/>
    <s v="农村集体经济组织管理"/>
    <s v="租赁和商务服务业"/>
    <n v="437"/>
    <n v="99"/>
    <n v="48"/>
    <n v="0"/>
    <s v="其他"/>
    <s v="三农"/>
    <m/>
    <s v="庞迎春"/>
    <s v="居民身份证"/>
    <s v="432422197212142515"/>
    <s v="中国建设银行韶山支行"/>
    <n v="400"/>
    <s v="流动资金贷款"/>
    <n v="4.45"/>
    <s v="人民币"/>
    <s v="否"/>
    <s v="2022-12-16 00:00:00"/>
    <s v="2025-12-15 00:00:00"/>
    <m/>
    <s v="HTZ430636600LDZJ2022N006"/>
    <m/>
    <s v="【2022】DB建字第1号"/>
    <s v="乡村振兴共享贷2022年潭中小担第003（委）字01号"/>
    <n v="0.5"/>
    <m/>
    <s v="企业保证"/>
    <n v="20"/>
    <n v="40"/>
    <n v="0"/>
    <n v="20"/>
    <n v="20"/>
    <n v="0"/>
    <m/>
    <s v=""/>
    <m/>
    <s v="建行乡村共享贷"/>
    <m/>
    <s v="国担非专项业务"/>
    <m/>
    <s v="2022-12-29 16:22:01"/>
    <s v="2022-12-30 16:51:01"/>
    <s v="2022-12-28 16:39:37"/>
    <s v="潘竟捷"/>
    <m/>
    <s v="省再担合规性审查通过"/>
    <s v="国担合规性审查通过"/>
    <m/>
    <n v="400"/>
    <n v="400"/>
    <n v="1095"/>
    <n v="0"/>
    <n v="0"/>
    <n v="2E-3"/>
    <n v="8000"/>
    <n v="8000"/>
    <m/>
  </r>
  <r>
    <s v="4305322121400001"/>
    <s v="国担非专项业务"/>
    <s v="新增"/>
    <x v="39"/>
    <m/>
    <s v="湖南省融资再担保有限公司"/>
    <s v="韶山市清溪镇长湖村农村集体股份经济合作社"/>
    <s v="非企业经济组织"/>
    <s v="统一社会信用代码"/>
    <s v="N2430382MF266039XE"/>
    <m/>
    <m/>
    <m/>
    <m/>
    <s v="集体控股"/>
    <s v="否"/>
    <s v="湖南省/湘潭市/韶山市"/>
    <s v="农村集体经济组织管理"/>
    <s v="租赁和商务服务业"/>
    <n v="452"/>
    <n v="91"/>
    <n v="45"/>
    <n v="0"/>
    <s v="其他"/>
    <s v="三农"/>
    <m/>
    <s v="王双"/>
    <s v="居民身份证"/>
    <s v="430382198310102051"/>
    <s v="中国建设银行韶山支行"/>
    <n v="400"/>
    <s v="流动资金贷款"/>
    <n v="4.45"/>
    <s v="人民币"/>
    <s v="否"/>
    <s v="2022-12-14 00:00:00"/>
    <s v="2025-12-13 00:00:00"/>
    <m/>
    <s v="HTZ430636600LDZJ2022N00G"/>
    <m/>
    <s v="【2022】DB建字第1号"/>
    <s v="乡村振兴共享贷2022年潭中小担第004（委）字01号"/>
    <n v="0.5"/>
    <m/>
    <s v="企业保证"/>
    <n v="20"/>
    <n v="40"/>
    <n v="0"/>
    <n v="20"/>
    <n v="20"/>
    <n v="0"/>
    <m/>
    <s v=""/>
    <m/>
    <s v="建行乡村共享贷"/>
    <m/>
    <s v="国担非专项业务"/>
    <m/>
    <s v="2022-12-29 16:22:01"/>
    <s v="2022-12-30 16:51:01"/>
    <s v="2022-12-28 16:39:37"/>
    <s v="潘竟捷"/>
    <m/>
    <s v="省再担合规性审查通过"/>
    <s v="国担合规性审查通过"/>
    <m/>
    <n v="400"/>
    <n v="400"/>
    <n v="1095"/>
    <n v="0"/>
    <n v="0"/>
    <n v="2E-3"/>
    <n v="8000"/>
    <n v="8000"/>
    <m/>
  </r>
  <r>
    <s v="4305322121400002"/>
    <s v="国担非专项业务"/>
    <s v="新增"/>
    <x v="39"/>
    <m/>
    <s v="湖南省融资再担保有限公司"/>
    <s v="韶山市韶山乡韶润村农村集体股份经济合作社"/>
    <s v="非企业经济组织"/>
    <s v="统一社会信用代码"/>
    <s v="N2430382MF26604102"/>
    <m/>
    <m/>
    <m/>
    <m/>
    <s v="集体控股"/>
    <s v="否"/>
    <s v="湖南省/湘潭市/韶山市"/>
    <s v="农村集体经济组织管理"/>
    <s v="租赁和商务服务业"/>
    <n v="514"/>
    <n v="101"/>
    <n v="48"/>
    <n v="0"/>
    <s v="其他"/>
    <s v="三农"/>
    <m/>
    <s v="周建强"/>
    <s v="居民身份证"/>
    <s v="43031219631109151X"/>
    <s v="中国建设银行韶山支行"/>
    <n v="400"/>
    <s v="流动资金贷款"/>
    <n v="4.45"/>
    <s v="人民币"/>
    <s v="否"/>
    <s v="2022-12-14 00:00:00"/>
    <s v="2025-12-13 00:00:00"/>
    <m/>
    <s v="HTZ430636600LDZJ2022N00M"/>
    <m/>
    <s v="【2022】DB建字第1号"/>
    <s v="乡村振兴共享贷2022年潭中小担第005（委）字01号"/>
    <n v="0.5"/>
    <m/>
    <s v="企业保证"/>
    <n v="20"/>
    <n v="40"/>
    <n v="0"/>
    <n v="20"/>
    <n v="20"/>
    <n v="0"/>
    <m/>
    <s v=""/>
    <m/>
    <s v="建行乡村共享贷"/>
    <m/>
    <s v="国担非专项业务"/>
    <m/>
    <s v="2022-12-29 16:22:01"/>
    <s v="2022-12-30 16:51:01"/>
    <s v="2022-12-28 16:39:37"/>
    <s v="潘竟捷"/>
    <m/>
    <s v="省再担合规性审查通过"/>
    <s v="国担合规性审查通过"/>
    <m/>
    <n v="400"/>
    <n v="400"/>
    <n v="1095"/>
    <n v="0"/>
    <n v="0"/>
    <n v="2E-3"/>
    <n v="8000"/>
    <n v="8000"/>
    <m/>
  </r>
  <r>
    <s v="4305322121600004"/>
    <s v="国担非专项业务"/>
    <s v="新增"/>
    <x v="39"/>
    <m/>
    <s v="湖南省融资再担保有限公司"/>
    <s v="韶山市杨林乡瓦坪村农村集体股份经济合作社"/>
    <s v="非企业经济组织"/>
    <s v="统一社会信用代码"/>
    <s v="N2430382MF342265XU"/>
    <m/>
    <m/>
    <m/>
    <m/>
    <s v="集体控股"/>
    <s v="否"/>
    <s v="湖南省/湘潭市/韶山市"/>
    <s v="农村集体经济组织管理"/>
    <s v="租赁和商务服务业"/>
    <n v="386"/>
    <n v="81"/>
    <n v="25"/>
    <n v="0"/>
    <s v="其他"/>
    <s v="三农"/>
    <m/>
    <s v="张克光"/>
    <s v="居民身份证"/>
    <s v="430382197808172570"/>
    <s v="中国建设银行韶山支行"/>
    <n v="180"/>
    <s v="流动资金贷款"/>
    <n v="4.45"/>
    <s v="人民币"/>
    <s v="否"/>
    <s v="2022-12-16 00:00:00"/>
    <s v="2025-12-15 00:00:00"/>
    <m/>
    <s v="HTZ430636600LDZJ2022N007"/>
    <m/>
    <s v="【2022】DB建字第1号"/>
    <s v="乡村振兴共享贷2022年潭中小担第006（委）字01号"/>
    <n v="0.5"/>
    <m/>
    <s v="企业保证"/>
    <n v="20"/>
    <n v="40"/>
    <n v="0"/>
    <n v="20"/>
    <n v="20"/>
    <n v="0"/>
    <m/>
    <s v=""/>
    <m/>
    <s v="建行乡村共享贷"/>
    <m/>
    <s v="国担非专项业务"/>
    <m/>
    <s v="2022-12-29 16:22:01"/>
    <s v="2022-12-30 16:50:44"/>
    <s v="2022-12-28 16:39:37"/>
    <s v="潘竟捷"/>
    <m/>
    <s v="省再担合规性审查通过"/>
    <s v="国担合规性审查通过"/>
    <m/>
    <n v="180"/>
    <n v="180"/>
    <n v="1095"/>
    <n v="0"/>
    <n v="0"/>
    <n v="2E-3"/>
    <n v="3600"/>
    <n v="3600"/>
    <m/>
  </r>
  <r>
    <s v="4305322121600005"/>
    <s v="国担非专项业务"/>
    <s v="新增"/>
    <x v="39"/>
    <m/>
    <s v="湖南省融资再担保有限公司"/>
    <s v="韶山市清溪镇石湖村农村集体股份经济合作社"/>
    <s v="非企业经济组织"/>
    <s v="统一社会信用代码"/>
    <s v="N2430382MF3340590Y"/>
    <m/>
    <m/>
    <m/>
    <m/>
    <s v="集体控股"/>
    <s v="否"/>
    <s v="湖南省/湘潭市/韶山市"/>
    <s v="农村集体经济组织管理"/>
    <s v="租赁和商务服务业"/>
    <n v="419"/>
    <n v="94"/>
    <n v="45"/>
    <n v="0"/>
    <s v="其他"/>
    <s v="三农"/>
    <m/>
    <s v="何石明"/>
    <s v="居民身份证"/>
    <s v="430312196910184013"/>
    <s v="中国建设银行韶山支行"/>
    <n v="400"/>
    <s v="流动资金贷款"/>
    <n v="4.45"/>
    <s v="人民币"/>
    <s v="否"/>
    <s v="2022-12-16 00:00:00"/>
    <s v="2025-12-15 00:00:00"/>
    <m/>
    <s v="HTZ430636600LDZJ2022N005"/>
    <m/>
    <s v="【2022】DB建字第1号"/>
    <s v="乡村振兴共享贷2022年潭中小担第007（委）字01号"/>
    <n v="0.5"/>
    <m/>
    <s v="企业保证"/>
    <n v="20"/>
    <n v="40"/>
    <n v="0"/>
    <n v="20"/>
    <n v="20"/>
    <n v="0"/>
    <m/>
    <s v=""/>
    <m/>
    <s v="建行乡村共享贷"/>
    <m/>
    <s v="国担非专项业务"/>
    <m/>
    <s v="2022-12-29 16:22:01"/>
    <s v="2022-12-30 16:51:01"/>
    <s v="2022-12-28 16:39:37"/>
    <s v="潘竟捷"/>
    <m/>
    <s v="省再担合规性审查通过"/>
    <s v="国担合规性审查通过"/>
    <m/>
    <n v="400"/>
    <n v="400"/>
    <n v="1095"/>
    <n v="0"/>
    <n v="0"/>
    <n v="2E-3"/>
    <n v="8000"/>
    <n v="8000"/>
    <m/>
  </r>
  <r>
    <s v="4305322121600006"/>
    <s v="国担非专项业务"/>
    <s v="新增"/>
    <x v="39"/>
    <m/>
    <s v="湖南省融资再担保有限公司"/>
    <s v="韶山市韶山乡新联村农村集体股份经济合作社"/>
    <s v="非企业经济组织"/>
    <s v="统一社会信用代码"/>
    <s v="N2430382MF3519793J"/>
    <m/>
    <m/>
    <m/>
    <m/>
    <s v="集体控股"/>
    <s v="否"/>
    <s v="湖南省/湘潭市/韶山市"/>
    <s v="农村集体经济组织管理"/>
    <s v="租赁和商务服务业"/>
    <n v="387"/>
    <n v="85"/>
    <n v="42"/>
    <n v="0"/>
    <s v="其他"/>
    <s v="三农"/>
    <m/>
    <s v="赵灿庭"/>
    <s v="居民身份证"/>
    <s v="430312196403263032"/>
    <s v="中国建设银行韶山支行"/>
    <n v="400"/>
    <s v="流动资金贷款"/>
    <n v="4.45"/>
    <s v="人民币"/>
    <s v="否"/>
    <s v="2022-12-16 00:00:00"/>
    <s v="2025-12-15 00:00:00"/>
    <m/>
    <s v="HTZ430636600LDZJ2022N00F"/>
    <m/>
    <s v="【2022】DB建字第1号"/>
    <s v="乡村振兴共享贷2022年潭中小担第008（委）字01号"/>
    <n v="0.5"/>
    <m/>
    <s v="企业保证"/>
    <n v="20"/>
    <n v="40"/>
    <n v="0"/>
    <n v="20"/>
    <n v="20"/>
    <n v="0"/>
    <m/>
    <s v=""/>
    <m/>
    <s v="建行乡村共享贷"/>
    <m/>
    <s v="国担非专项业务"/>
    <m/>
    <s v="2022-12-29 16:22:01"/>
    <s v="2022-12-30 16:50:44"/>
    <s v="2022-12-28 16:39:37"/>
    <s v="潘竟捷"/>
    <m/>
    <s v="省再担合规性审查通过"/>
    <s v="国担合规性审查通过"/>
    <m/>
    <n v="400"/>
    <n v="400"/>
    <n v="1095"/>
    <n v="0"/>
    <n v="0"/>
    <n v="2E-3"/>
    <n v="8000"/>
    <n v="8000"/>
    <m/>
  </r>
  <r>
    <s v="4305322121600007"/>
    <s v="国担非专项业务"/>
    <s v="新增"/>
    <x v="39"/>
    <m/>
    <s v="湖南省融资再担保有限公司"/>
    <s v="韶山市韶山乡韶前村农村集体股份经济合作社"/>
    <s v="非企业经济组织"/>
    <s v="统一社会信用代码"/>
    <s v="N2430382MF32933090"/>
    <m/>
    <m/>
    <m/>
    <m/>
    <s v="集体控股"/>
    <s v="否"/>
    <s v="湖南省/湘潭市/韶山市"/>
    <s v="农村集体经济组织管理"/>
    <s v="租赁和商务服务业"/>
    <n v="395"/>
    <n v="86"/>
    <n v="36"/>
    <n v="0"/>
    <s v="其他"/>
    <s v="三农"/>
    <m/>
    <s v="余志良"/>
    <s v="居民身份证"/>
    <s v="430322197810114111"/>
    <s v="中国建设银行韶山支行"/>
    <n v="380"/>
    <s v="流动资金贷款"/>
    <n v="4.45"/>
    <s v="人民币"/>
    <s v="否"/>
    <s v="2022-12-16 00:00:00"/>
    <s v="2025-12-15 00:00:00"/>
    <m/>
    <s v="HTZ430636600LDZJ2022N00N"/>
    <m/>
    <s v="【2022】DB建字第1号"/>
    <s v="乡村振兴共享贷2022年潭中小担第009（委）字01号"/>
    <n v="0.5"/>
    <m/>
    <s v="企业保证"/>
    <n v="20"/>
    <n v="40"/>
    <n v="0"/>
    <n v="20"/>
    <n v="20"/>
    <n v="0"/>
    <m/>
    <s v=""/>
    <m/>
    <s v="建行乡村共享贷"/>
    <m/>
    <s v="国担非专项业务"/>
    <m/>
    <s v="2022-12-29 16:22:01"/>
    <s v="2022-12-30 16:51:01"/>
    <s v="2022-12-28 16:39:37"/>
    <s v="潘竟捷"/>
    <m/>
    <s v="省再担合规性审查通过"/>
    <s v="国担合规性审查通过"/>
    <m/>
    <n v="380"/>
    <n v="380"/>
    <n v="1095"/>
    <n v="0"/>
    <n v="0"/>
    <n v="2E-3"/>
    <n v="7600"/>
    <n v="7600"/>
    <m/>
  </r>
  <r>
    <s v="4305322121500001"/>
    <s v="国担非专项业务"/>
    <s v="新增"/>
    <x v="39"/>
    <m/>
    <s v="湖南省融资再担保有限公司"/>
    <s v="韶山市韶山乡平里村农村集体股份经济合作社"/>
    <s v="非企业经济组织"/>
    <s v="统一社会信用代码"/>
    <s v="N2430382MF3268496J"/>
    <m/>
    <m/>
    <m/>
    <m/>
    <s v="集体控股"/>
    <s v="否"/>
    <s v="湖南省/湘潭市/韶山市"/>
    <s v="农村集体经济组织管理"/>
    <s v="租赁和商务服务业"/>
    <n v="436"/>
    <n v="76"/>
    <n v="47"/>
    <n v="0"/>
    <s v="其他"/>
    <s v="三农"/>
    <m/>
    <s v="胡向红"/>
    <s v="居民身份证"/>
    <s v="430322197201274152"/>
    <s v="中国建设银行韶山支行"/>
    <n v="410"/>
    <s v="流动资金贷款"/>
    <n v="4.25"/>
    <s v="人民币"/>
    <s v="否"/>
    <s v="2022-12-15 00:00:00"/>
    <s v="2025-12-14 00:00:00"/>
    <m/>
    <s v="建潭韶共字【2022】第1215-1号"/>
    <m/>
    <s v="【2022】DB建字第1号"/>
    <s v="乡村振兴共享贷2022年潭中小担第010（委）字01号"/>
    <n v="0.5"/>
    <m/>
    <s v="企业保证"/>
    <n v="20"/>
    <n v="40"/>
    <n v="0"/>
    <n v="20"/>
    <n v="20"/>
    <n v="0"/>
    <m/>
    <s v=""/>
    <m/>
    <s v="建行乡村共享贷"/>
    <m/>
    <s v="国担非专项业务"/>
    <m/>
    <s v="2022-12-29 16:22:01"/>
    <s v="2022-12-30 16:50:44"/>
    <s v="2022-12-28 16:39:37"/>
    <s v="潘竟捷"/>
    <m/>
    <s v="省再担合规性审查通过"/>
    <s v="国担合规性审查通过"/>
    <m/>
    <n v="410"/>
    <n v="410"/>
    <n v="1095"/>
    <n v="0"/>
    <n v="0"/>
    <n v="2E-3"/>
    <n v="8200"/>
    <n v="8200"/>
    <m/>
  </r>
  <r>
    <s v="4305322121400003"/>
    <s v="国担非专项业务"/>
    <s v="新增"/>
    <x v="39"/>
    <m/>
    <s v="湖南省融资再担保有限公司"/>
    <s v="韶山市韶山乡黄田村农村集体股份经济合作社"/>
    <s v="非企业经济组织"/>
    <s v="统一社会信用代码"/>
    <s v="N2430382MF3320231B"/>
    <m/>
    <m/>
    <m/>
    <m/>
    <s v="集体控股"/>
    <s v="否"/>
    <s v="湖南省/湘潭市/韶山市"/>
    <s v="农村集体经济组织管理"/>
    <s v="租赁和商务服务业"/>
    <n v="424"/>
    <n v="98"/>
    <n v="43"/>
    <n v="0"/>
    <s v="其他"/>
    <s v="三农"/>
    <m/>
    <s v="赵贱林"/>
    <s v="居民身份证"/>
    <s v="430312196711083017"/>
    <s v="中国建设银行韶山支行"/>
    <n v="420"/>
    <s v="流动资金贷款"/>
    <n v="4.25"/>
    <s v="人民币"/>
    <s v="否"/>
    <s v="2022-12-14 00:00:00"/>
    <s v="2025-12-13 00:00:00"/>
    <m/>
    <s v="建潭韶共字【2022】第1214-3号"/>
    <m/>
    <s v="【2022】DB建字第1号"/>
    <s v="乡村振兴共享贷2022年潭中小担第011（委）字01号"/>
    <n v="0.5"/>
    <m/>
    <s v="企业保证"/>
    <n v="20"/>
    <n v="40"/>
    <n v="0"/>
    <n v="20"/>
    <n v="20"/>
    <n v="0"/>
    <m/>
    <s v=""/>
    <m/>
    <s v="建行乡村共享贷"/>
    <m/>
    <s v="国担非专项业务"/>
    <m/>
    <s v="2022-12-29 16:22:01"/>
    <s v="2022-12-30 16:50:44"/>
    <s v="2022-12-28 16:39:37"/>
    <s v="潘竟捷"/>
    <m/>
    <s v="省再担合规性审查通过"/>
    <s v="国担合规性审查通过"/>
    <m/>
    <n v="420"/>
    <n v="420"/>
    <n v="1095"/>
    <n v="0"/>
    <n v="0"/>
    <n v="2E-3"/>
    <n v="8400"/>
    <n v="8400"/>
    <m/>
  </r>
  <r>
    <s v="4305322121600008"/>
    <s v="国担非专项业务"/>
    <s v="新增"/>
    <x v="39"/>
    <m/>
    <s v="湖南省融资再担保有限公司"/>
    <s v="韶山市清溪镇杨荣村农村集体股份经济合作社"/>
    <s v="非企业经济组织"/>
    <s v="统一社会信用代码"/>
    <s v="N2430382MF34207696"/>
    <m/>
    <m/>
    <m/>
    <m/>
    <s v="集体控股"/>
    <s v="否"/>
    <s v="湖南省/湘潭市/韶山市"/>
    <s v="农村集体经济组织管理"/>
    <s v="租赁和商务服务业"/>
    <n v="383"/>
    <n v="79"/>
    <n v="39"/>
    <n v="0"/>
    <s v="其他"/>
    <s v="三农"/>
    <m/>
    <s v="张顺"/>
    <s v="居民身份证"/>
    <s v="430382198105254056"/>
    <s v="中国建设银行韶山支行"/>
    <n v="170"/>
    <s v="流动资金贷款"/>
    <n v="4.25"/>
    <s v="人民币"/>
    <s v="否"/>
    <s v="2022-12-16 00:00:00"/>
    <s v="2025-12-15 00:00:00"/>
    <m/>
    <s v="建潭韶共字【2022】第1207-1号"/>
    <m/>
    <s v="【2022】DB建字第1号"/>
    <s v="乡村振兴共享贷2022年潭中小担第012（委）字01号"/>
    <n v="0.5"/>
    <m/>
    <s v="企业保证"/>
    <n v="20"/>
    <n v="40"/>
    <n v="0"/>
    <n v="20"/>
    <n v="20"/>
    <n v="0"/>
    <m/>
    <s v=""/>
    <m/>
    <s v="建行乡村共享贷"/>
    <m/>
    <s v="国担非专项业务"/>
    <m/>
    <s v="2022-12-29 16:22:01"/>
    <s v="2022-12-30 16:51:01"/>
    <s v="2022-12-28 16:39:37"/>
    <s v="潘竟捷"/>
    <m/>
    <s v="省再担合规性审查通过"/>
    <s v="国担合规性审查通过"/>
    <m/>
    <n v="170"/>
    <n v="170"/>
    <n v="1095"/>
    <n v="0"/>
    <n v="0"/>
    <n v="2E-3"/>
    <n v="3400"/>
    <n v="3400"/>
    <m/>
  </r>
  <r>
    <s v="4305322120700001"/>
    <s v="国担非专项业务"/>
    <s v="新增"/>
    <x v="39"/>
    <m/>
    <s v="湖南省融资再担保有限公司"/>
    <s v="韶山市杨林乡团田村农村集体股份经济合作社"/>
    <s v="非企业经济组织"/>
    <s v="统一社会信用代码"/>
    <s v="N2430382MF30929613"/>
    <m/>
    <m/>
    <m/>
    <m/>
    <s v="集体控股"/>
    <s v="否"/>
    <s v="湖南省/湘潭市/韶山市"/>
    <s v="农村集体经济组织管理"/>
    <s v="租赁和商务服务业"/>
    <n v="484"/>
    <n v="74"/>
    <n v="38"/>
    <n v="0"/>
    <s v="其他"/>
    <s v="三农"/>
    <m/>
    <s v="叶和武"/>
    <s v="居民身份证"/>
    <s v="430322197104257131"/>
    <s v="中国建设银行韶山支行"/>
    <n v="200"/>
    <s v="流动资金贷款"/>
    <n v="4.25"/>
    <s v="人民币"/>
    <s v="否"/>
    <s v="2022-12-07 00:00:00"/>
    <s v="2025-12-06 00:00:00"/>
    <m/>
    <s v="建潭韶共字【2022】第1207-2号"/>
    <m/>
    <s v="【2022】DB建字第1号"/>
    <s v="乡村振兴共享贷2022年潭中小担第013（委）字01号"/>
    <n v="0.5"/>
    <m/>
    <s v="企业保证"/>
    <n v="20"/>
    <n v="40"/>
    <n v="0"/>
    <n v="20"/>
    <n v="20"/>
    <n v="0"/>
    <m/>
    <s v=""/>
    <m/>
    <s v="建行乡村共享贷"/>
    <m/>
    <s v="国担非专项业务"/>
    <m/>
    <s v="2022-12-29 16:22:01"/>
    <s v="2022-12-30 16:51:01"/>
    <s v="2022-12-28 16:39:37"/>
    <s v="潘竟捷"/>
    <m/>
    <s v="省再担合规性审查通过"/>
    <s v="国担合规性审查通过"/>
    <m/>
    <n v="200"/>
    <n v="200"/>
    <n v="1095"/>
    <n v="0"/>
    <n v="0"/>
    <n v="2E-3"/>
    <n v="4000"/>
    <n v="4000"/>
    <m/>
  </r>
  <r>
    <s v="4305322120800001"/>
    <s v="国担非专项业务"/>
    <s v="新增"/>
    <x v="39"/>
    <m/>
    <s v="湖南省融资再担保有限公司"/>
    <s v="韶山市银田镇银园村农村集体股份经济合作社"/>
    <s v="非企业经济组织"/>
    <s v="统一社会信用代码"/>
    <s v="N2430382MF1873895W"/>
    <m/>
    <m/>
    <m/>
    <m/>
    <s v="集体控股"/>
    <s v="否"/>
    <s v="湖南省/湘潭市/韶山市"/>
    <s v="农村集体经济组织管理"/>
    <s v="租赁和商务服务业"/>
    <n v="419"/>
    <n v="96"/>
    <n v="49"/>
    <n v="0"/>
    <s v="其他"/>
    <s v="三农"/>
    <m/>
    <s v="郭克伟"/>
    <s v="居民身份证"/>
    <s v="430312196910103519"/>
    <s v="中国建设银行韶山支行"/>
    <n v="120"/>
    <s v="流动资金贷款"/>
    <n v="4.25"/>
    <s v="人民币"/>
    <s v="否"/>
    <s v="2022-12-08 00:00:00"/>
    <s v="2025-12-07 00:00:00"/>
    <m/>
    <s v="建潭韶共字【2022】第1208-1号"/>
    <m/>
    <s v="【2022】DB建字第1号"/>
    <s v="乡村振兴共享贷2022年潭中小担第014（委）字01号"/>
    <n v="0.5"/>
    <m/>
    <s v="企业保证"/>
    <n v="20"/>
    <n v="40"/>
    <n v="0"/>
    <n v="20"/>
    <n v="20"/>
    <n v="0"/>
    <m/>
    <s v=""/>
    <m/>
    <s v="建行乡村共享贷"/>
    <m/>
    <s v="国担非专项业务"/>
    <m/>
    <s v="2022-12-29 16:22:01"/>
    <s v="2022-12-30 16:51:01"/>
    <s v="2022-12-28 16:39:37"/>
    <s v="潘竟捷"/>
    <m/>
    <s v="省再担合规性审查通过"/>
    <s v="国担合规性审查通过"/>
    <m/>
    <n v="120"/>
    <n v="120"/>
    <n v="1095"/>
    <n v="0"/>
    <n v="0"/>
    <n v="2E-3"/>
    <n v="2400"/>
    <n v="2400"/>
    <m/>
  </r>
  <r>
    <s v="4305322120200002"/>
    <s v="国担非专项业务"/>
    <s v="新增"/>
    <x v="39"/>
    <m/>
    <s v="湖南省融资再担保有限公司"/>
    <s v="韶山市清溪镇狮山村农村集体股份经济合作社"/>
    <s v="非企业经济组织"/>
    <s v="统一社会信用代码"/>
    <s v="N2430382MF3519785P"/>
    <m/>
    <m/>
    <m/>
    <m/>
    <s v="集体控股"/>
    <s v="否"/>
    <s v="湖南省/湘潭市/韶山市"/>
    <s v="农村集体经济组织管理"/>
    <s v="租赁和商务服务业"/>
    <n v="1991"/>
    <n v="128"/>
    <n v="59"/>
    <n v="0"/>
    <s v="其他"/>
    <s v="三农"/>
    <m/>
    <s v="贺德良"/>
    <s v="居民身份证"/>
    <s v="430312196808031539"/>
    <s v="中国建设银行韶山支行"/>
    <n v="400"/>
    <s v="流动资金贷款"/>
    <n v="4.25"/>
    <s v="人民币"/>
    <s v="否"/>
    <s v="2022-12-02 00:00:00"/>
    <s v="2025-12-01 00:00:00"/>
    <m/>
    <s v="建潭韶共字【2022】第1202-1号"/>
    <m/>
    <s v="【2022】DB建字第1号"/>
    <s v="乡村振兴共享贷2022年潭中小担第015（委）字01号"/>
    <n v="0.5"/>
    <m/>
    <s v="企业保证"/>
    <n v="20"/>
    <n v="40"/>
    <n v="0"/>
    <n v="20"/>
    <n v="20"/>
    <n v="0"/>
    <m/>
    <s v=""/>
    <m/>
    <s v="建行乡村共享贷"/>
    <m/>
    <s v="国担非专项业务"/>
    <m/>
    <s v="2022-12-29 16:22:01"/>
    <s v="2022-12-30 16:51:01"/>
    <s v="2022-12-28 16:39:37"/>
    <s v="潘竟捷"/>
    <m/>
    <s v="省再担合规性审查通过"/>
    <s v="国担合规性审查通过"/>
    <m/>
    <n v="400"/>
    <n v="400"/>
    <n v="1095"/>
    <n v="0"/>
    <n v="0"/>
    <n v="2E-3"/>
    <n v="8000"/>
    <n v="8000"/>
    <m/>
  </r>
  <r>
    <s v="4305322120100002"/>
    <s v="国担非专项业务"/>
    <s v="新增"/>
    <x v="39"/>
    <m/>
    <s v="湖南省融资再担保有限公司"/>
    <s v="韶山市清溪镇如意村农村集体股份经济合作社"/>
    <s v="非企业经济组织"/>
    <s v="统一社会信用代码"/>
    <s v="N2430382MF33833719"/>
    <m/>
    <m/>
    <m/>
    <m/>
    <s v="集体控股"/>
    <s v="否"/>
    <s v="湖南省/湘潭市/韶山市"/>
    <s v="农村集体经济组织管理"/>
    <s v="租赁和商务服务业"/>
    <n v="182"/>
    <n v="99"/>
    <n v="45"/>
    <n v="0"/>
    <s v="其他"/>
    <s v="三农"/>
    <m/>
    <s v="彭劲松"/>
    <s v="居民身份证"/>
    <s v="430312196910204010"/>
    <s v="中国建设银行韶山支行"/>
    <n v="420"/>
    <s v="流动资金贷款"/>
    <n v="4.25"/>
    <s v="人民币"/>
    <s v="否"/>
    <s v="2022-12-01 00:00:00"/>
    <s v="2025-11-30 00:00:00"/>
    <m/>
    <s v="建潭韶共字【2022】第1201-1号"/>
    <m/>
    <s v="【2022】DB建字第1号"/>
    <s v="乡村振兴共享贷2022年潭中小担第016（委）字01号"/>
    <n v="0.5"/>
    <m/>
    <s v="企业保证"/>
    <n v="20"/>
    <n v="40"/>
    <n v="0"/>
    <n v="20"/>
    <n v="20"/>
    <n v="0"/>
    <m/>
    <s v=""/>
    <m/>
    <s v="建行乡村共享贷"/>
    <m/>
    <s v="国担非专项业务"/>
    <m/>
    <s v="2022-12-29 16:22:01"/>
    <s v="2022-12-30 16:51:01"/>
    <s v="2022-12-28 16:39:37"/>
    <s v="潘竟捷"/>
    <m/>
    <s v="省再担合规性审查通过"/>
    <s v="国担合规性审查通过"/>
    <m/>
    <n v="420"/>
    <n v="420"/>
    <n v="1095"/>
    <n v="0"/>
    <n v="0"/>
    <n v="2E-3"/>
    <n v="8400"/>
    <n v="8400"/>
    <m/>
  </r>
  <r>
    <s v="4305322113000002"/>
    <s v="国担非专项业务"/>
    <s v="新增"/>
    <x v="39"/>
    <m/>
    <s v="湖南省融资再担保有限公司"/>
    <s v="韶山市清溪镇花园村农村集体股份经济合作社"/>
    <s v="非企业经济组织"/>
    <s v="统一社会信用代码"/>
    <s v="N2430382MF334214XB"/>
    <m/>
    <m/>
    <m/>
    <m/>
    <s v="集体控股"/>
    <s v="否"/>
    <s v="湖南省/湘潭市/韶山市"/>
    <s v="农村集体经济组织管理"/>
    <s v="租赁和商务服务业"/>
    <n v="6110"/>
    <n v="108"/>
    <n v="76"/>
    <n v="0"/>
    <s v="其他"/>
    <s v="三农"/>
    <m/>
    <s v="周定军"/>
    <s v="居民身份证"/>
    <s v="430312196804191519"/>
    <s v="中国建设银行韶山支行"/>
    <n v="450"/>
    <s v="流动资金贷款"/>
    <n v="4.25"/>
    <s v="人民币"/>
    <s v="否"/>
    <s v="2022-11-30 00:00:00"/>
    <s v="2025-11-29 00:00:00"/>
    <m/>
    <s v="建潭韶共字【2022】第1130-1号"/>
    <m/>
    <s v="【2022】DB建字第1号"/>
    <s v="乡村振兴共享贷2022年潭中小担第017（委）字01号"/>
    <n v="0.5"/>
    <m/>
    <s v="企业保证"/>
    <n v="20"/>
    <n v="40"/>
    <n v="0"/>
    <n v="20"/>
    <n v="20"/>
    <n v="0"/>
    <m/>
    <s v=""/>
    <m/>
    <s v="建行乡村共享贷"/>
    <m/>
    <s v="国担非专项业务"/>
    <m/>
    <s v="2022-12-29 16:22:01"/>
    <s v="2022-12-30 16:51:01"/>
    <s v="2022-12-28 16:39:37"/>
    <s v="潘竟捷"/>
    <m/>
    <s v="省再担合规性审查通过"/>
    <s v="国担合规性审查通过"/>
    <m/>
    <n v="450"/>
    <n v="450"/>
    <n v="1095"/>
    <n v="0"/>
    <n v="0"/>
    <n v="2E-3"/>
    <n v="9000"/>
    <n v="9000"/>
    <m/>
  </r>
  <r>
    <s v="4305322120100003"/>
    <s v="国担非专项业务"/>
    <s v="新增"/>
    <x v="39"/>
    <m/>
    <s v="湖南省融资再担保有限公司"/>
    <s v="韶山市清溪镇韶南村农村集体股份经济合作社"/>
    <s v="非企业经济组织"/>
    <s v="统一社会信用代码"/>
    <s v="N2430382MF3319214U"/>
    <m/>
    <m/>
    <m/>
    <m/>
    <s v="集体控股"/>
    <s v="否"/>
    <s v="湖南省/湘潭市/韶山市"/>
    <s v="农村集体经济组织管理"/>
    <s v="租赁和商务服务业"/>
    <n v="2010"/>
    <n v="122"/>
    <n v="66"/>
    <n v="0"/>
    <s v="其他"/>
    <s v="三农"/>
    <m/>
    <s v="贺强华"/>
    <s v="居民身份证"/>
    <s v="430312196904162010"/>
    <s v="中国建设银行韶山支行"/>
    <n v="450"/>
    <s v="流动资金贷款"/>
    <n v="4.25"/>
    <s v="人民币"/>
    <s v="否"/>
    <s v="2022-12-01 00:00:00"/>
    <s v="2025-11-30 00:00:00"/>
    <m/>
    <s v="建潭韶共字【2022】第1130-2号"/>
    <m/>
    <s v="【2022】DB建字第1号"/>
    <s v="乡村振兴共享贷2022年潭中小担第018（委）字01号"/>
    <n v="0.5"/>
    <m/>
    <s v="企业保证"/>
    <n v="20"/>
    <n v="40"/>
    <n v="0"/>
    <n v="20"/>
    <n v="20"/>
    <n v="0"/>
    <m/>
    <s v=""/>
    <m/>
    <s v="建行乡村共享贷"/>
    <m/>
    <s v="国担非专项业务"/>
    <m/>
    <s v="2022-12-29 16:22:01"/>
    <s v="2022-12-30 16:51:01"/>
    <s v="2022-12-28 16:39:37"/>
    <s v="潘竟捷"/>
    <m/>
    <s v="省再担合规性审查通过"/>
    <s v="国担合规性审查通过"/>
    <m/>
    <n v="450"/>
    <n v="450"/>
    <n v="1095"/>
    <n v="0"/>
    <n v="0"/>
    <n v="2E-3"/>
    <n v="9000"/>
    <n v="9000"/>
    <m/>
  </r>
  <r>
    <s v="4306022120100001"/>
    <s v="国担非专项业务"/>
    <s v="新增"/>
    <x v="0"/>
    <s v=""/>
    <s v="湖南省融资再担保有限公司"/>
    <s v="宁远忠南机动车驾驶人考场有限责任公司"/>
    <s v="企业"/>
    <s v="统一社会信用代码"/>
    <s v="91431126MA4L2DDR3U"/>
    <m/>
    <m/>
    <m/>
    <m/>
    <s v="集体控股"/>
    <s v="否"/>
    <s v="湖南省/永州市/宁远县"/>
    <s v="其他未列明商务服务业"/>
    <s v="租赁和商务服务业"/>
    <n v="4502"/>
    <n v="1278"/>
    <n v="24"/>
    <m/>
    <s v="小型企业"/>
    <s v="小微企业"/>
    <s v=""/>
    <s v="吴泉忠"/>
    <s v="居民身份证"/>
    <s v="432924196307302214"/>
    <s v="长沙银行宁远支行"/>
    <n v="200"/>
    <s v="流动资金贷款"/>
    <n v="5.6"/>
    <s v="人民币"/>
    <s v="否"/>
    <s v="2022-12-01 00:00:00"/>
    <s v="2023-12-01 00:00:00"/>
    <m/>
    <s v="302220221001000541000"/>
    <m/>
    <s v="宁担保2022087号"/>
    <s v="宁担2022087号"/>
    <n v="1"/>
    <m/>
    <s v="不动产抵押,自然人保证"/>
    <n v="20"/>
    <n v="30"/>
    <m/>
    <n v="20"/>
    <n v="20"/>
    <n v="10"/>
    <m/>
    <s v=""/>
    <m/>
    <s v="政策性融资担保"/>
    <s v=""/>
    <s v="国担非专项业务"/>
    <m/>
    <s v="2022-12-29 14:42:44"/>
    <s v="2022-12-30 16:50:24"/>
    <s v="2022-12-29 00:00:00"/>
    <s v="贺志超"/>
    <m/>
    <s v="省再担合规性审查通过"/>
    <s v="国担合规性审查通过"/>
    <m/>
    <n v="200"/>
    <n v="200"/>
    <n v="365"/>
    <n v="0"/>
    <n v="0"/>
    <n v="2E-3"/>
    <n v="4000"/>
    <n v="4000"/>
    <m/>
  </r>
  <r>
    <s v="4306022122200001"/>
    <s v="国担非专项业务"/>
    <s v="新增"/>
    <x v="0"/>
    <s v=""/>
    <s v="湖南省融资再担保有限公司"/>
    <s v="宁远县永晟建材有限公司"/>
    <s v="企业"/>
    <s v="统一社会信用代码"/>
    <s v="9143112655761072XB"/>
    <m/>
    <m/>
    <m/>
    <m/>
    <s v="私人控股"/>
    <s v="否"/>
    <s v="湖南省/永州市/宁远县"/>
    <s v="水泥制品制造"/>
    <s v="工业"/>
    <n v="2000"/>
    <n v="434.82"/>
    <n v="11"/>
    <m/>
    <s v="微型企业"/>
    <s v="小微企业"/>
    <s v=""/>
    <s v="黄松顺"/>
    <s v="居民身份证"/>
    <s v="432924197202076219"/>
    <s v="中国建设银行永州市分行"/>
    <n v="200"/>
    <s v="流动资金贷款"/>
    <n v="5"/>
    <s v="人民币"/>
    <s v="否"/>
    <s v="2022-12-22 00:00:00"/>
    <s v="2023-12-21 00:00:00"/>
    <m/>
    <s v="HTZ430717300LDZJ2022N01P"/>
    <m/>
    <s v="宁担保2022097-01号，宁担保2022097-02号，宁担保2022097-03号"/>
    <s v="宁担2022097号"/>
    <n v="1"/>
    <m/>
    <s v="自然人保证,应收账款质押,动产质押,不动产抵押"/>
    <n v="20"/>
    <n v="30"/>
    <m/>
    <n v="20"/>
    <n v="20"/>
    <n v="10"/>
    <m/>
    <s v="终本案件"/>
    <m/>
    <s v="政策性融资担保"/>
    <s v=""/>
    <s v="国担非专项业务"/>
    <m/>
    <s v="2022-12-29 14:42:44"/>
    <s v="2022-12-30 16:50:44"/>
    <s v="2022-12-29 00:00:00"/>
    <s v="贺志超"/>
    <m/>
    <s v="省再担合规性审查通过"/>
    <s v="国担合规性审查通过"/>
    <m/>
    <n v="200"/>
    <n v="200"/>
    <n v="364"/>
    <n v="0"/>
    <n v="0"/>
    <n v="2E-3"/>
    <n v="3989.04"/>
    <n v="3989.04"/>
    <m/>
  </r>
  <r>
    <s v="4306022120600001"/>
    <s v="国担非专项业务"/>
    <s v="新增"/>
    <x v="0"/>
    <s v=""/>
    <s v="湖南省融资再担保有限公司"/>
    <s v="湖南沃尔顿新能源科技有限公司"/>
    <s v="企业"/>
    <s v="统一社会信用代码"/>
    <s v="91431126MA4PU9JC4A"/>
    <s v=""/>
    <m/>
    <m/>
    <m/>
    <s v="集体控股"/>
    <s v="否"/>
    <s v="湖南省/永州市/宁远县"/>
    <s v="锂离子电池制造"/>
    <s v="工业"/>
    <n v="8218.3799999999992"/>
    <n v="5571.34"/>
    <n v="100"/>
    <m/>
    <s v="小型企业"/>
    <s v="小微企业"/>
    <s v=""/>
    <s v="徐国富"/>
    <s v="居民身份证"/>
    <s v="430404197801182510"/>
    <s v="中国建设银行永州市分行"/>
    <n v="400"/>
    <s v="流动资金贷款"/>
    <n v="5.4"/>
    <s v="人民币"/>
    <s v="否"/>
    <s v="2022-12-06 00:00:00"/>
    <s v="2023-12-05 00:00:00"/>
    <m/>
    <s v="HTZ430717300LDZJ2022N01N"/>
    <m/>
    <s v="宁担保2022080-01号，宁担保2022080-02号"/>
    <s v="宁担2022080号"/>
    <n v="1.2"/>
    <m/>
    <s v="自然人保证,企业保证,应收账款质押,动产质押"/>
    <n v="20"/>
    <n v="30"/>
    <m/>
    <n v="20"/>
    <n v="20"/>
    <n v="10"/>
    <m/>
    <s v="高新企业"/>
    <m/>
    <s v="政策性融资担保"/>
    <s v=""/>
    <s v="国担非专项业务"/>
    <m/>
    <s v="2022-12-29 14:42:44"/>
    <s v="2022-12-30 16:50:24"/>
    <s v="2022-12-29 00:00:00"/>
    <s v="贺志超"/>
    <m/>
    <s v="省再担合规性审查通过"/>
    <s v="国担合规性审查通过"/>
    <m/>
    <n v="400"/>
    <n v="400"/>
    <n v="364"/>
    <n v="0"/>
    <n v="0"/>
    <n v="2E-3"/>
    <n v="7978.08"/>
    <n v="7978.08"/>
    <m/>
  </r>
  <r>
    <s v="4302822100910001"/>
    <s v="国担非专项业务"/>
    <s v="新增"/>
    <x v="46"/>
    <m/>
    <s v="湖南省融资再担保有限公司"/>
    <s v="贺吉庆"/>
    <s v="农户"/>
    <s v="居民身份证"/>
    <s v="432522196410033337"/>
    <m/>
    <m/>
    <m/>
    <m/>
    <m/>
    <s v="否"/>
    <s v="湖南省/娄底市/双峰县"/>
    <s v="猪的饲养"/>
    <s v="农、林、牧、渔业"/>
    <n v="0"/>
    <n v="0"/>
    <n v="1"/>
    <n v="0"/>
    <s v="其他"/>
    <s v="三农"/>
    <m/>
    <m/>
    <m/>
    <m/>
    <s v="中国银行株洲市南区支行"/>
    <n v="100"/>
    <s v="个人经营性贷款"/>
    <n v="3.8"/>
    <s v="人民币"/>
    <s v="否"/>
    <s v="2022-10-09 00:00:00"/>
    <s v="2023-04-09 00:00:00"/>
    <m/>
    <s v="2022年株中银益南字121号"/>
    <m/>
    <s v="2022年株中银益南公保字036号"/>
    <s v="大农委保字-hejiqing"/>
    <n v="2"/>
    <m/>
    <s v="自然人保证"/>
    <n v="0"/>
    <n v="60"/>
    <n v="0"/>
    <n v="20"/>
    <n v="20"/>
    <n v="0"/>
    <m/>
    <s v=""/>
    <m/>
    <s v="国担非专项业务"/>
    <m/>
    <s v="国担非专项业务"/>
    <m/>
    <s v="2022-12-29 14:46:51"/>
    <s v="2022-12-30 16:50:24"/>
    <s v="2022-12-29 13:20:59"/>
    <s v="唐媛"/>
    <m/>
    <s v="省再担合规性审查通过"/>
    <s v="国担合规性审查通过"/>
    <m/>
    <n v="100"/>
    <n v="100"/>
    <n v="182"/>
    <n v="0"/>
    <n v="0"/>
    <n v="2E-3"/>
    <n v="997.26"/>
    <n v="997.26"/>
    <m/>
  </r>
  <r>
    <s v="4302822101010001"/>
    <s v="国担非专项业务"/>
    <s v="新增"/>
    <x v="46"/>
    <m/>
    <s v="湖南省融资再担保有限公司"/>
    <s v="邓艳"/>
    <s v="农户"/>
    <s v="居民身份证"/>
    <s v="430725198805100829"/>
    <m/>
    <m/>
    <m/>
    <m/>
    <m/>
    <s v="否"/>
    <s v="湖南省/常德市/桃源县"/>
    <s v="鸡的饲养"/>
    <s v="农、林、牧、渔业"/>
    <n v="0"/>
    <n v="0"/>
    <n v="1"/>
    <n v="0"/>
    <s v="其他"/>
    <s v="三农"/>
    <m/>
    <m/>
    <m/>
    <m/>
    <s v="中国银行株洲市南区支行"/>
    <n v="15"/>
    <s v="个人经营性贷款"/>
    <n v="3.8"/>
    <s v="人民币"/>
    <s v="否"/>
    <s v="2022-10-10 00:00:00"/>
    <s v="2023-04-10 00:00:00"/>
    <m/>
    <s v="2022年株中银益南字123号"/>
    <m/>
    <s v="2021年株中银益南公保字036号"/>
    <s v="大农委保字-dengyan"/>
    <n v="2"/>
    <m/>
    <s v="自然人保证"/>
    <n v="0"/>
    <n v="60"/>
    <n v="0"/>
    <n v="20"/>
    <n v="20"/>
    <n v="0"/>
    <m/>
    <s v=""/>
    <m/>
    <s v="国担非专项业务"/>
    <m/>
    <s v="国担非专项业务"/>
    <m/>
    <s v="2022-12-29 14:46:51"/>
    <s v="2022-12-30 16:50:24"/>
    <s v="2022-12-29 13:20:59"/>
    <s v="唐媛"/>
    <m/>
    <s v="省再担合规性审查通过"/>
    <s v="国担合规性审查通过"/>
    <m/>
    <n v="15"/>
    <n v="15"/>
    <n v="182"/>
    <n v="0"/>
    <n v="0"/>
    <n v="2E-3"/>
    <n v="149.59"/>
    <n v="149.59"/>
    <m/>
  </r>
  <r>
    <s v="4302822101010002"/>
    <s v="国担非专项业务"/>
    <s v="新增"/>
    <x v="46"/>
    <m/>
    <s v="湖南省融资再担保有限公司"/>
    <s v="刘兴国"/>
    <s v="农户"/>
    <s v="居民身份证"/>
    <s v="432426197511140814"/>
    <m/>
    <m/>
    <m/>
    <m/>
    <m/>
    <s v="否"/>
    <s v="湖南省/常德市/桃源县"/>
    <s v="鸡的饲养"/>
    <s v="农、林、牧、渔业"/>
    <n v="0"/>
    <n v="0"/>
    <n v="1"/>
    <n v="0"/>
    <s v="其他"/>
    <s v="三农"/>
    <m/>
    <m/>
    <m/>
    <m/>
    <s v="中国银行株洲市南区支行"/>
    <n v="20"/>
    <s v="个人经营性贷款"/>
    <n v="3.8"/>
    <s v="人民币"/>
    <s v="否"/>
    <s v="2022-10-10 00:00:00"/>
    <s v="2023-04-10 00:00:00"/>
    <m/>
    <s v="2022年株中银益南字122号"/>
    <m/>
    <s v="2022年株中银益南公保字051号"/>
    <s v="大农委保字-liuxingguo"/>
    <n v="2"/>
    <m/>
    <s v="自然人保证"/>
    <n v="0"/>
    <n v="60"/>
    <n v="0"/>
    <n v="20"/>
    <n v="20"/>
    <n v="0"/>
    <m/>
    <s v=""/>
    <m/>
    <s v="国担非专项业务"/>
    <m/>
    <s v="国担非专项业务"/>
    <m/>
    <s v="2022-12-29 14:46:51"/>
    <s v="2022-12-30 16:50:44"/>
    <s v="2022-12-29 13:20:59"/>
    <s v="唐媛"/>
    <m/>
    <s v="省再担合规性审查通过"/>
    <s v="国担合规性审查通过"/>
    <m/>
    <n v="20"/>
    <n v="20"/>
    <n v="182"/>
    <n v="0"/>
    <n v="0"/>
    <n v="2E-3"/>
    <n v="199.45"/>
    <n v="199.45"/>
    <m/>
  </r>
  <r>
    <s v="4302822101410001"/>
    <s v="国担非专项业务"/>
    <s v="新增"/>
    <x v="46"/>
    <m/>
    <s v="湖南省融资再担保有限公司"/>
    <s v="谌旱秋"/>
    <s v="农户"/>
    <s v="居民身份证"/>
    <s v="432326196605256930"/>
    <m/>
    <m/>
    <m/>
    <m/>
    <m/>
    <s v="否"/>
    <s v="湖南省/益阳市/安化县"/>
    <s v="鸡的饲养"/>
    <s v="农、林、牧、渔业"/>
    <n v="0"/>
    <n v="0"/>
    <n v="1"/>
    <n v="0"/>
    <s v="其他"/>
    <s v="三农"/>
    <m/>
    <m/>
    <m/>
    <m/>
    <s v="中国银行株洲市南区支行"/>
    <n v="50"/>
    <s v="个人经营性贷款"/>
    <n v="3.8"/>
    <s v="人民币"/>
    <s v="否"/>
    <s v="2022-10-14 00:00:00"/>
    <s v="2023-10-14 00:00:00"/>
    <m/>
    <s v="2022年株中银益南字124号"/>
    <m/>
    <s v="2021年株中银益南公保字121号"/>
    <s v="大农委保字-chenhanqiu"/>
    <n v="2"/>
    <m/>
    <s v="自然人保证"/>
    <n v="0"/>
    <n v="60"/>
    <n v="0"/>
    <n v="20"/>
    <n v="20"/>
    <n v="0"/>
    <m/>
    <s v=""/>
    <m/>
    <s v="国担非专项业务"/>
    <m/>
    <s v="国担非专项业务"/>
    <m/>
    <s v="2022-12-29 14:46:51"/>
    <s v="2022-12-30 16:50:44"/>
    <s v="2022-12-29 13:20:59"/>
    <s v="唐媛"/>
    <m/>
    <s v="省再担合规性审查通过"/>
    <s v="国担合规性审查通过"/>
    <m/>
    <n v="50"/>
    <n v="50"/>
    <n v="365"/>
    <n v="0"/>
    <n v="0"/>
    <n v="2E-3"/>
    <n v="1000"/>
    <n v="1000"/>
    <m/>
  </r>
  <r>
    <s v="4302822102110001"/>
    <s v="国担非专项业务"/>
    <s v="新增"/>
    <x v="46"/>
    <m/>
    <s v="湖南省融资再担保有限公司"/>
    <s v="吴丰"/>
    <s v="农户"/>
    <s v="居民身份证"/>
    <s v="430922197212090511"/>
    <m/>
    <m/>
    <m/>
    <m/>
    <m/>
    <s v="否"/>
    <s v="湖南省/益阳市/桃江县"/>
    <s v="鸡的饲养"/>
    <s v="农、林、牧、渔业"/>
    <n v="0"/>
    <n v="0"/>
    <n v="1"/>
    <n v="0"/>
    <s v="其他"/>
    <s v="三农"/>
    <m/>
    <m/>
    <m/>
    <m/>
    <s v="中国银行株洲市南区支行"/>
    <n v="10"/>
    <s v="个人经营性贷款"/>
    <n v="3.8"/>
    <s v="人民币"/>
    <s v="否"/>
    <s v="2022-10-21 00:00:00"/>
    <s v="2023-10-21 00:00:00"/>
    <m/>
    <s v="2022年株中银益南字125号"/>
    <m/>
    <s v="2022年株中银益南公保字125号"/>
    <s v="大农委保字-wufeng"/>
    <n v="2"/>
    <m/>
    <s v="自然人保证"/>
    <n v="0"/>
    <n v="60"/>
    <n v="0"/>
    <n v="20"/>
    <n v="20"/>
    <n v="0"/>
    <m/>
    <s v=""/>
    <m/>
    <s v="国担非专项业务"/>
    <m/>
    <s v="国担非专项业务"/>
    <m/>
    <s v="2022-12-29 14:46:51"/>
    <s v="2022-12-30 16:50:44"/>
    <s v="2022-12-29 13:20:59"/>
    <s v="唐媛"/>
    <m/>
    <s v="省再担合规性审查通过"/>
    <s v="国担合规性审查通过"/>
    <m/>
    <n v="10"/>
    <n v="10"/>
    <n v="365"/>
    <n v="0"/>
    <n v="0"/>
    <n v="2E-3"/>
    <n v="200"/>
    <n v="200"/>
    <m/>
  </r>
  <r>
    <s v="4302822102410001"/>
    <s v="国担非专项业务"/>
    <s v="新增"/>
    <x v="46"/>
    <m/>
    <s v="湖南省融资再担保有限公司"/>
    <s v="潘光明"/>
    <s v="农户"/>
    <s v="居民身份证"/>
    <s v="430703197605071522"/>
    <m/>
    <m/>
    <m/>
    <m/>
    <m/>
    <s v="否"/>
    <s v="湖南省/常德市/鼎城区"/>
    <s v="内陆养殖"/>
    <s v="农、林、牧、渔业"/>
    <n v="0"/>
    <n v="0"/>
    <n v="1"/>
    <n v="0"/>
    <s v="其他"/>
    <s v="三农"/>
    <m/>
    <m/>
    <m/>
    <m/>
    <s v="中国银行株洲市南区支行"/>
    <n v="20"/>
    <s v="个人经营性贷款"/>
    <n v="3.8"/>
    <s v="人民币"/>
    <s v="否"/>
    <s v="2022-10-24 00:00:00"/>
    <s v="2023-10-24 00:00:00"/>
    <m/>
    <s v="2022年株中银益南字127号"/>
    <m/>
    <s v="2022年株中银益南公保字021号"/>
    <s v="大农委保字-panguangming"/>
    <n v="2"/>
    <m/>
    <s v="自然人保证"/>
    <n v="0"/>
    <n v="60"/>
    <n v="0"/>
    <n v="20"/>
    <n v="20"/>
    <n v="0"/>
    <m/>
    <s v=""/>
    <m/>
    <s v="国担非专项业务"/>
    <m/>
    <s v="国担非专项业务"/>
    <m/>
    <s v="2022-12-29 14:46:51"/>
    <s v="2022-12-30 16:50:44"/>
    <s v="2022-12-29 13:20:59"/>
    <s v="唐媛"/>
    <m/>
    <s v="省再担合规性审查通过"/>
    <s v="国担合规性审查通过"/>
    <m/>
    <n v="20"/>
    <n v="20"/>
    <n v="365"/>
    <n v="0"/>
    <n v="0"/>
    <n v="2E-3"/>
    <n v="400"/>
    <n v="400"/>
    <m/>
  </r>
  <r>
    <s v="4302822102510001"/>
    <s v="国担非专项业务"/>
    <s v="新增"/>
    <x v="46"/>
    <m/>
    <s v="湖南省融资再担保有限公司"/>
    <s v="陈春祥"/>
    <s v="农户"/>
    <s v="居民身份证"/>
    <s v="430224197202233616"/>
    <m/>
    <m/>
    <m/>
    <m/>
    <m/>
    <s v="否"/>
    <s v="湖南省/株洲市/茶陵县"/>
    <s v="鸡的饲养"/>
    <s v="农、林、牧、渔业"/>
    <n v="0"/>
    <n v="0"/>
    <n v="1"/>
    <n v="0"/>
    <s v="其他"/>
    <s v="三农"/>
    <m/>
    <m/>
    <m/>
    <m/>
    <s v="中国银行株洲市南区支行"/>
    <n v="5"/>
    <s v="个人经营性贷款"/>
    <n v="3.8"/>
    <s v="人民币"/>
    <s v="否"/>
    <s v="2022-10-25 00:00:00"/>
    <s v="2023-04-25 00:00:00"/>
    <m/>
    <s v="2022年株中银益南字126号"/>
    <m/>
    <s v="2021年株中银益南公保字128号"/>
    <s v="大农委保字-chenchunxiang"/>
    <n v="2"/>
    <m/>
    <s v="自然人保证"/>
    <n v="0"/>
    <n v="60"/>
    <n v="0"/>
    <n v="20"/>
    <n v="20"/>
    <n v="0"/>
    <m/>
    <s v=""/>
    <m/>
    <s v="国担非专项业务"/>
    <m/>
    <s v="国担非专项业务"/>
    <m/>
    <s v="2022-12-29 14:46:51"/>
    <s v="2022-12-30 16:50:44"/>
    <s v="2022-12-29 13:20:59"/>
    <s v="唐媛"/>
    <m/>
    <s v="省再担合规性审查通过"/>
    <s v="国担合规性审查通过"/>
    <m/>
    <n v="5"/>
    <n v="5"/>
    <n v="182"/>
    <n v="0"/>
    <n v="0"/>
    <n v="2E-3"/>
    <n v="49.86"/>
    <n v="49.86"/>
    <m/>
  </r>
  <r>
    <s v="4302822102610001"/>
    <s v="国担非专项业务"/>
    <s v="新增"/>
    <x v="46"/>
    <m/>
    <s v="湖南省融资再担保有限公司"/>
    <s v="刘兴国"/>
    <s v="农户"/>
    <s v="居民身份证"/>
    <s v="432426197511140814"/>
    <m/>
    <m/>
    <m/>
    <m/>
    <m/>
    <s v="否"/>
    <s v="湖南省/常德市/桃源县"/>
    <s v="鸡的饲养"/>
    <s v="农、林、牧、渔业"/>
    <n v="0"/>
    <n v="0"/>
    <n v="1"/>
    <n v="0"/>
    <s v="其他"/>
    <s v="三农"/>
    <m/>
    <m/>
    <m/>
    <m/>
    <s v="中国银行株洲市南区支行"/>
    <n v="20"/>
    <s v="个人经营性贷款"/>
    <n v="3.8"/>
    <s v="人民币"/>
    <s v="否"/>
    <s v="2022-10-26 00:00:00"/>
    <s v="2023-04-26 00:00:00"/>
    <m/>
    <s v="2022年株中银益南字128号"/>
    <m/>
    <s v="2022年株中银益南公保字051号"/>
    <s v="大农委保字-liuxingguo"/>
    <n v="2"/>
    <m/>
    <s v="自然人保证"/>
    <n v="0"/>
    <n v="60"/>
    <n v="0"/>
    <n v="20"/>
    <n v="20"/>
    <n v="0"/>
    <m/>
    <s v=""/>
    <m/>
    <s v="国担非专项业务"/>
    <m/>
    <s v="国担非专项业务"/>
    <m/>
    <s v="2022-12-29 14:46:51"/>
    <s v="2022-12-30 16:50:44"/>
    <s v="2022-12-29 13:20:59"/>
    <s v="唐媛"/>
    <m/>
    <s v="省再担合规性审查通过"/>
    <s v="国担合规性审查通过"/>
    <m/>
    <n v="20"/>
    <n v="20"/>
    <n v="182"/>
    <n v="0"/>
    <n v="0"/>
    <n v="2E-3"/>
    <n v="199.45"/>
    <n v="199.45"/>
    <m/>
  </r>
  <r>
    <s v="4302822103110001"/>
    <s v="国担非专项业务"/>
    <s v="新增"/>
    <x v="46"/>
    <m/>
    <s v="湖南省融资再担保有限公司"/>
    <s v="曾建波"/>
    <s v="农户"/>
    <s v="居民身份证"/>
    <s v="432301197708115513"/>
    <m/>
    <m/>
    <m/>
    <m/>
    <m/>
    <s v="否"/>
    <s v="湖南省/益阳市/资阳区"/>
    <s v="猪的饲养"/>
    <s v="农、林、牧、渔业"/>
    <n v="0"/>
    <n v="0"/>
    <n v="1"/>
    <n v="0"/>
    <s v="其他"/>
    <s v="三农"/>
    <m/>
    <m/>
    <m/>
    <m/>
    <s v="中国银行株洲市南区支行"/>
    <n v="230"/>
    <s v="个人经营性贷款"/>
    <n v="3.8"/>
    <s v="人民币"/>
    <s v="否"/>
    <s v="2022-10-31 00:00:00"/>
    <s v="2023-10-31 00:00:00"/>
    <m/>
    <s v="2022年株中银益南字129号"/>
    <m/>
    <s v="2022年株中银益南公保字062号"/>
    <s v="大农委保字-zengjianbo"/>
    <n v="2"/>
    <m/>
    <s v="自然人保证"/>
    <n v="0"/>
    <n v="60"/>
    <n v="0"/>
    <n v="20"/>
    <n v="20"/>
    <n v="0"/>
    <m/>
    <s v=""/>
    <m/>
    <s v="国担非专项业务"/>
    <m/>
    <s v="国担非专项业务"/>
    <m/>
    <s v="2022-12-29 14:46:51"/>
    <s v="2022-12-30 16:50:44"/>
    <s v="2022-12-29 13:20:59"/>
    <s v="唐媛"/>
    <m/>
    <s v="省再担合规性审查通过"/>
    <s v="国担合规性审查通过"/>
    <m/>
    <n v="230"/>
    <n v="230"/>
    <n v="365"/>
    <n v="0"/>
    <n v="0"/>
    <n v="2E-3"/>
    <n v="4600"/>
    <n v="4600"/>
    <m/>
  </r>
  <r>
    <s v="4302822100810001"/>
    <s v="国担非专项业务"/>
    <s v="新增"/>
    <x v="46"/>
    <m/>
    <s v="湖南省融资再担保有限公司"/>
    <s v="马小平"/>
    <s v="农户"/>
    <s v="居民身份证"/>
    <s v="43302419681209362X"/>
    <m/>
    <m/>
    <m/>
    <m/>
    <m/>
    <s v="否"/>
    <s v="湖南省/怀化市/溆浦县"/>
    <s v="猪的饲养"/>
    <s v="农、林、牧、渔业"/>
    <n v="0"/>
    <n v="0"/>
    <n v="1"/>
    <n v="0"/>
    <s v="其他"/>
    <s v="三农"/>
    <m/>
    <m/>
    <m/>
    <m/>
    <s v="长沙银行株洲分行"/>
    <n v="3"/>
    <s v="个人经营性贷款"/>
    <n v="5.2"/>
    <s v="人民币"/>
    <s v="否"/>
    <s v="2022-10-08 00:00:00"/>
    <s v="2023-04-08 00:00:00"/>
    <m/>
    <s v="1032800010506"/>
    <m/>
    <s v="2022071341164941065"/>
    <s v="大农委保字-maxiaoping"/>
    <n v="2"/>
    <m/>
    <s v="自然人保证"/>
    <n v="0"/>
    <n v="60"/>
    <n v="0"/>
    <n v="20"/>
    <n v="20"/>
    <n v="0"/>
    <m/>
    <s v=""/>
    <m/>
    <s v="国担非专项业务"/>
    <m/>
    <s v="国担非专项业务"/>
    <m/>
    <s v="2022-12-29 14:46:51"/>
    <s v="2022-12-30 16:50:44"/>
    <s v="2022-12-29 13:20:59"/>
    <s v="唐媛"/>
    <m/>
    <s v="省再担合规性审查通过"/>
    <s v="国担合规性审查通过"/>
    <m/>
    <n v="3"/>
    <n v="3"/>
    <n v="182"/>
    <n v="0"/>
    <n v="0"/>
    <n v="2E-3"/>
    <n v="29.92"/>
    <n v="29.92"/>
    <m/>
  </r>
  <r>
    <s v="4302822100810002"/>
    <s v="国担非专项业务"/>
    <s v="新增"/>
    <x v="46"/>
    <m/>
    <s v="湖南省融资再担保有限公司"/>
    <s v="韩南华"/>
    <s v="农户"/>
    <s v="居民身份证"/>
    <s v="430821198911024823"/>
    <m/>
    <m/>
    <m/>
    <m/>
    <m/>
    <s v="否"/>
    <s v="湖南省/张家界市/慈利县"/>
    <s v="猪的饲养"/>
    <s v="农、林、牧、渔业"/>
    <n v="0"/>
    <n v="0"/>
    <n v="1"/>
    <n v="0"/>
    <s v="其他"/>
    <s v="三农"/>
    <m/>
    <m/>
    <m/>
    <m/>
    <s v="长沙银行株洲分行"/>
    <n v="8"/>
    <s v="个人经营性贷款"/>
    <n v="5.2"/>
    <s v="人民币"/>
    <s v="否"/>
    <s v="2022-10-08 00:00:00"/>
    <s v="2023-04-08 00:00:00"/>
    <m/>
    <s v="1032800010606"/>
    <m/>
    <s v="2022062041157573708"/>
    <s v="大农委保字-hannanhua"/>
    <n v="2"/>
    <m/>
    <s v="自然人保证"/>
    <n v="0"/>
    <n v="60"/>
    <n v="0"/>
    <n v="20"/>
    <n v="20"/>
    <n v="0"/>
    <m/>
    <s v=""/>
    <m/>
    <s v="国担非专项业务"/>
    <m/>
    <s v="国担非专项业务"/>
    <m/>
    <s v="2022-12-29 14:46:51"/>
    <s v="2022-12-30 16:50:44"/>
    <s v="2022-12-29 13:20:59"/>
    <s v="唐媛"/>
    <m/>
    <s v="省再担合规性审查通过"/>
    <s v="国担合规性审查通过"/>
    <m/>
    <n v="8"/>
    <n v="8"/>
    <n v="182"/>
    <n v="0"/>
    <n v="0"/>
    <n v="2E-3"/>
    <n v="79.78"/>
    <n v="79.78"/>
    <m/>
  </r>
  <r>
    <s v="4302822100810003"/>
    <s v="国担非专项业务"/>
    <s v="新增"/>
    <x v="46"/>
    <m/>
    <s v="湖南省融资再担保有限公司"/>
    <s v="黄泽学"/>
    <s v="农户"/>
    <s v="居民身份证"/>
    <s v="433024196808055591"/>
    <m/>
    <m/>
    <m/>
    <m/>
    <m/>
    <s v="否"/>
    <s v="湖南省/怀化市/溆浦县"/>
    <s v="猪的饲养"/>
    <s v="农、林、牧、渔业"/>
    <n v="0"/>
    <n v="0"/>
    <n v="1"/>
    <n v="0"/>
    <s v="其他"/>
    <s v="三农"/>
    <m/>
    <m/>
    <m/>
    <m/>
    <s v="长沙银行株洲分行"/>
    <n v="5"/>
    <s v="个人经营性贷款"/>
    <n v="5.2"/>
    <s v="人民币"/>
    <s v="否"/>
    <s v="2022-10-08 00:00:00"/>
    <s v="2023-04-08 00:00:00"/>
    <m/>
    <s v="1032800010605"/>
    <m/>
    <s v="2022071341164940439"/>
    <s v="大农委保字-huangzexue"/>
    <n v="2"/>
    <m/>
    <s v="自然人保证"/>
    <n v="0"/>
    <n v="60"/>
    <n v="0"/>
    <n v="20"/>
    <n v="20"/>
    <n v="0"/>
    <m/>
    <s v=""/>
    <m/>
    <s v="国担非专项业务"/>
    <m/>
    <s v="国担非专项业务"/>
    <m/>
    <s v="2022-12-29 14:46:51"/>
    <s v="2022-12-30 16:50:44"/>
    <s v="2022-12-29 13:20:59"/>
    <s v="唐媛"/>
    <m/>
    <s v="省再担合规性审查通过"/>
    <s v="国担合规性审查通过"/>
    <m/>
    <n v="5"/>
    <n v="5"/>
    <n v="182"/>
    <n v="0"/>
    <n v="0"/>
    <n v="2E-3"/>
    <n v="49.86"/>
    <n v="49.86"/>
    <m/>
  </r>
  <r>
    <s v="4302822101010003"/>
    <s v="国担非专项业务"/>
    <s v="新增"/>
    <x v="46"/>
    <m/>
    <s v="湖南省融资再担保有限公司"/>
    <s v="曾美"/>
    <s v="农户"/>
    <s v="居民身份证"/>
    <s v="430722199608287685"/>
    <m/>
    <m/>
    <m/>
    <m/>
    <m/>
    <s v="否"/>
    <s v="湖南省/常德市/汉寿县"/>
    <s v="鸡的饲养"/>
    <s v="农、林、牧、渔业"/>
    <n v="0"/>
    <n v="0"/>
    <n v="1"/>
    <n v="0"/>
    <s v="其他"/>
    <s v="三农"/>
    <m/>
    <m/>
    <m/>
    <m/>
    <s v="长沙银行株洲分行"/>
    <n v="15"/>
    <s v="个人经营性贷款"/>
    <n v="5.2"/>
    <s v="人民币"/>
    <s v="否"/>
    <s v="2022-10-10 00:00:00"/>
    <s v="2023-04-10 00:00:00"/>
    <m/>
    <s v="1032800010607"/>
    <m/>
    <s v="2022031841130657246"/>
    <s v="大农委保字-zengmei"/>
    <n v="2"/>
    <m/>
    <s v="自然人保证"/>
    <n v="0"/>
    <n v="60"/>
    <n v="0"/>
    <n v="20"/>
    <n v="20"/>
    <n v="0"/>
    <m/>
    <s v=""/>
    <m/>
    <s v="国担非专项业务"/>
    <m/>
    <s v="国担非专项业务"/>
    <m/>
    <s v="2022-12-29 14:46:51"/>
    <s v="2022-12-30 16:50:44"/>
    <s v="2022-12-29 13:20:59"/>
    <s v="唐媛"/>
    <m/>
    <s v="省再担合规性审查通过"/>
    <s v="国担合规性审查通过"/>
    <m/>
    <n v="15"/>
    <n v="15"/>
    <n v="182"/>
    <n v="0"/>
    <n v="0"/>
    <n v="2E-3"/>
    <n v="149.59"/>
    <n v="149.59"/>
    <m/>
  </r>
  <r>
    <s v="4302822101210001"/>
    <s v="国担非专项业务"/>
    <s v="新增"/>
    <x v="46"/>
    <m/>
    <s v="湖南省融资再担保有限公司"/>
    <s v="杨加林"/>
    <s v="农户"/>
    <s v="居民身份证"/>
    <s v="321083196903094532"/>
    <m/>
    <m/>
    <m/>
    <m/>
    <m/>
    <s v="否"/>
    <s v="江苏省/泰州市/兴化市"/>
    <s v="内陆养殖"/>
    <s v="农、林、牧、渔业"/>
    <n v="0"/>
    <n v="0"/>
    <n v="1"/>
    <n v="0"/>
    <s v="其他"/>
    <s v="三农"/>
    <m/>
    <m/>
    <m/>
    <m/>
    <s v="长沙银行株洲分行"/>
    <n v="10"/>
    <s v="个人经营性贷款"/>
    <n v="5.2"/>
    <s v="人民币"/>
    <s v="否"/>
    <s v="2022-10-12 00:00:00"/>
    <s v="2023-10-12 00:00:00"/>
    <m/>
    <s v="1032800010507"/>
    <m/>
    <s v="2022061741156699818"/>
    <s v="大农委保字-yangjialin"/>
    <n v="2"/>
    <m/>
    <s v="自然人保证"/>
    <n v="0"/>
    <n v="60"/>
    <n v="0"/>
    <n v="20"/>
    <n v="20"/>
    <n v="0"/>
    <m/>
    <s v=""/>
    <m/>
    <s v="国担非专项业务"/>
    <m/>
    <s v="国担非专项业务"/>
    <m/>
    <s v="2022-12-29 14:46:51"/>
    <s v="2022-12-30 16:50:44"/>
    <s v="2022-12-29 13:20:59"/>
    <s v="唐媛"/>
    <m/>
    <s v="省再担合规性审查通过"/>
    <s v="国担合规性审查通过"/>
    <m/>
    <n v="10"/>
    <n v="10"/>
    <n v="365"/>
    <n v="0"/>
    <n v="0"/>
    <n v="2E-3"/>
    <n v="200"/>
    <n v="200"/>
    <m/>
  </r>
  <r>
    <s v="4302822101210002"/>
    <s v="国担非专项业务"/>
    <s v="新增"/>
    <x v="46"/>
    <m/>
    <s v="湖南省融资再担保有限公司"/>
    <s v="龙文"/>
    <s v="农户"/>
    <s v="居民身份证"/>
    <s v="430981198709157819"/>
    <m/>
    <m/>
    <m/>
    <m/>
    <m/>
    <s v="否"/>
    <s v="湖南省/益阳市/沅江市"/>
    <s v="猪的饲养"/>
    <s v="农、林、牧、渔业"/>
    <n v="0"/>
    <n v="0"/>
    <n v="1"/>
    <n v="0"/>
    <s v="其他"/>
    <s v="三农"/>
    <m/>
    <m/>
    <m/>
    <m/>
    <s v="长沙银行株洲分行"/>
    <n v="30"/>
    <s v="个人经营性贷款"/>
    <n v="5.2"/>
    <s v="人民币"/>
    <s v="否"/>
    <s v="2022-10-12 00:00:00"/>
    <s v="2023-04-12 00:00:00"/>
    <m/>
    <s v="1032800010508"/>
    <m/>
    <s v="2022031540129863384"/>
    <s v="大农委保字-longwen"/>
    <n v="2"/>
    <m/>
    <s v="自然人保证"/>
    <n v="0"/>
    <n v="60"/>
    <n v="0"/>
    <n v="20"/>
    <n v="20"/>
    <n v="0"/>
    <m/>
    <s v=""/>
    <m/>
    <s v="国担非专项业务"/>
    <m/>
    <s v="国担非专项业务"/>
    <m/>
    <s v="2022-12-29 14:46:51"/>
    <s v="2022-12-30 16:50:44"/>
    <s v="2022-12-29 13:20:59"/>
    <s v="唐媛"/>
    <m/>
    <s v="省再担合规性审查通过"/>
    <s v="国担合规性审查通过"/>
    <m/>
    <n v="30"/>
    <n v="30"/>
    <n v="182"/>
    <n v="0"/>
    <n v="0"/>
    <n v="2E-3"/>
    <n v="299.18"/>
    <n v="299.18"/>
    <m/>
  </r>
  <r>
    <s v="4302822101710001"/>
    <s v="国担非专项业务"/>
    <s v="新增"/>
    <x v="46"/>
    <m/>
    <s v="湖南省融资再担保有限公司"/>
    <s v="宋志军"/>
    <s v="农户"/>
    <s v="居民身份证"/>
    <s v="431103199009205739"/>
    <m/>
    <m/>
    <m/>
    <m/>
    <m/>
    <s v="否"/>
    <s v="湖南省/永州市/冷水滩区"/>
    <s v="猪的饲养"/>
    <s v="农、林、牧、渔业"/>
    <n v="0"/>
    <n v="0"/>
    <n v="1"/>
    <n v="0"/>
    <s v="其他"/>
    <s v="三农"/>
    <m/>
    <m/>
    <m/>
    <m/>
    <s v="长沙银行株洲分行"/>
    <n v="10"/>
    <s v="个人经营性贷款"/>
    <n v="5.2"/>
    <s v="人民币"/>
    <s v="否"/>
    <s v="2022-10-17 00:00:00"/>
    <s v="2023-10-17 00:00:00"/>
    <m/>
    <s v="1032800010509"/>
    <m/>
    <s v="2022071341164936360"/>
    <s v="大农委保字-songzhijun"/>
    <n v="1"/>
    <m/>
    <s v="自然人保证"/>
    <n v="0"/>
    <n v="60"/>
    <n v="0"/>
    <n v="20"/>
    <n v="20"/>
    <n v="0"/>
    <m/>
    <s v=""/>
    <m/>
    <s v="国担非专项业务"/>
    <m/>
    <s v="国担非专项业务"/>
    <m/>
    <s v="2022-12-29 14:46:51"/>
    <s v="2022-12-30 16:50:44"/>
    <s v="2022-12-29 13:20:59"/>
    <s v="唐媛"/>
    <m/>
    <s v="省再担合规性审查通过"/>
    <s v="国担合规性审查通过"/>
    <m/>
    <n v="10"/>
    <n v="10"/>
    <n v="365"/>
    <n v="0"/>
    <n v="0"/>
    <n v="2E-3"/>
    <n v="200"/>
    <n v="200"/>
    <m/>
  </r>
  <r>
    <s v="4302822101910001"/>
    <s v="国担非专项业务"/>
    <s v="新增"/>
    <x v="46"/>
    <m/>
    <s v="湖南省融资再担保有限公司"/>
    <s v="陈卫国"/>
    <s v="农户"/>
    <s v="居民身份证"/>
    <s v="430923198610102937"/>
    <m/>
    <m/>
    <m/>
    <m/>
    <m/>
    <s v="否"/>
    <s v="湖南省/益阳市/安化县"/>
    <s v="猪的饲养"/>
    <s v="农、林、牧、渔业"/>
    <n v="0"/>
    <n v="0"/>
    <n v="1"/>
    <n v="0"/>
    <s v="其他"/>
    <s v="三农"/>
    <m/>
    <m/>
    <m/>
    <m/>
    <s v="长沙银行株洲分行"/>
    <n v="5"/>
    <s v="个人经营性贷款"/>
    <n v="5.2"/>
    <s v="人民币"/>
    <s v="否"/>
    <s v="2022-10-19 00:00:00"/>
    <s v="2023-04-19 00:00:00"/>
    <m/>
    <s v="1032800010510"/>
    <m/>
    <s v="2022071341164949608"/>
    <s v="大农委保字-chenweiguo"/>
    <n v="2"/>
    <m/>
    <s v="自然人保证"/>
    <n v="0"/>
    <n v="60"/>
    <n v="0"/>
    <n v="20"/>
    <n v="20"/>
    <n v="0"/>
    <m/>
    <s v=""/>
    <m/>
    <s v="国担非专项业务"/>
    <m/>
    <s v="国担非专项业务"/>
    <m/>
    <s v="2022-12-29 14:46:51"/>
    <s v="2022-12-30 16:50:44"/>
    <s v="2022-12-29 13:20:59"/>
    <s v="唐媛"/>
    <m/>
    <s v="省再担合规性审查通过"/>
    <s v="国担合规性审查通过"/>
    <m/>
    <n v="5"/>
    <n v="5"/>
    <n v="182"/>
    <n v="0"/>
    <n v="0"/>
    <n v="2E-3"/>
    <n v="49.86"/>
    <n v="49.86"/>
    <m/>
  </r>
  <r>
    <s v="4302822101910002"/>
    <s v="国担非专项业务"/>
    <s v="新增"/>
    <x v="46"/>
    <m/>
    <s v="湖南省融资再担保有限公司"/>
    <s v="赵越"/>
    <s v="农户"/>
    <s v="居民身份证"/>
    <s v="321281199504218528"/>
    <m/>
    <m/>
    <m/>
    <m/>
    <m/>
    <s v="否"/>
    <s v="江苏省/泰州市/兴化市"/>
    <s v="内陆养殖"/>
    <s v="农、林、牧、渔业"/>
    <n v="0"/>
    <n v="0"/>
    <n v="1"/>
    <n v="0"/>
    <s v="其他"/>
    <s v="三农"/>
    <m/>
    <m/>
    <m/>
    <m/>
    <s v="长沙银行株洲分行"/>
    <n v="15"/>
    <s v="个人经营性贷款"/>
    <n v="5.8"/>
    <s v="人民币"/>
    <s v="否"/>
    <s v="2022-10-19 00:00:00"/>
    <s v="2023-10-19 00:00:00"/>
    <m/>
    <s v="1032800010511"/>
    <m/>
    <s v="2021101941090863466"/>
    <s v="大农委保字-zhaoyue"/>
    <n v="2"/>
    <m/>
    <s v="自然人保证"/>
    <n v="0"/>
    <n v="60"/>
    <n v="0"/>
    <n v="20"/>
    <n v="20"/>
    <n v="0"/>
    <m/>
    <s v=""/>
    <m/>
    <s v="国担非专项业务"/>
    <m/>
    <s v="国担非专项业务"/>
    <m/>
    <s v="2022-12-29 14:46:51"/>
    <s v="2022-12-30 16:50:44"/>
    <s v="2022-12-29 13:20:59"/>
    <s v="唐媛"/>
    <m/>
    <s v="省再担合规性审查通过"/>
    <s v="国担合规性审查通过"/>
    <m/>
    <n v="15"/>
    <n v="15"/>
    <n v="365"/>
    <n v="0"/>
    <n v="0"/>
    <n v="2E-3"/>
    <n v="300"/>
    <n v="300"/>
    <m/>
  </r>
  <r>
    <s v="4302822101910003"/>
    <s v="国担非专项业务"/>
    <s v="新增"/>
    <x v="46"/>
    <m/>
    <s v="湖南省融资再担保有限公司"/>
    <s v="管红军"/>
    <s v="农户"/>
    <s v="居民身份证"/>
    <s v="420112197812061812"/>
    <m/>
    <m/>
    <m/>
    <m/>
    <m/>
    <s v="否"/>
    <s v="湖北省/武汉市/东西湖区"/>
    <s v="内陆养殖"/>
    <s v="农、林、牧、渔业"/>
    <n v="0"/>
    <n v="0"/>
    <n v="1"/>
    <n v="0"/>
    <s v="其他"/>
    <s v="三农"/>
    <m/>
    <m/>
    <m/>
    <m/>
    <s v="长沙银行株洲分行"/>
    <n v="20"/>
    <s v="个人经营性贷款"/>
    <n v="5.2"/>
    <s v="人民币"/>
    <s v="否"/>
    <s v="2022-10-19 00:00:00"/>
    <s v="2023-10-19 00:00:00"/>
    <m/>
    <s v="1032800010403"/>
    <m/>
    <s v="2022062041157567969"/>
    <s v="大农委保字-guanhongjun"/>
    <n v="2"/>
    <m/>
    <s v="自然人保证"/>
    <n v="0"/>
    <n v="60"/>
    <n v="0"/>
    <n v="20"/>
    <n v="20"/>
    <n v="0"/>
    <m/>
    <s v=""/>
    <m/>
    <s v="国担非专项业务"/>
    <m/>
    <s v="国担非专项业务"/>
    <m/>
    <s v="2022-12-29 14:46:51"/>
    <s v="2022-12-30 16:50:44"/>
    <s v="2022-12-29 13:20:59"/>
    <s v="唐媛"/>
    <m/>
    <s v="省再担合规性审查通过"/>
    <s v="国担合规性审查通过"/>
    <m/>
    <n v="20"/>
    <n v="20"/>
    <n v="365"/>
    <n v="0"/>
    <n v="0"/>
    <n v="2E-3"/>
    <n v="400"/>
    <n v="400"/>
    <m/>
  </r>
  <r>
    <s v="4302822102110002"/>
    <s v="国担非专项业务"/>
    <s v="新增"/>
    <x v="46"/>
    <m/>
    <s v="湖南省融资再担保有限公司"/>
    <s v="魏军"/>
    <s v="农户"/>
    <s v="居民身份证"/>
    <s v="430602198405272517"/>
    <m/>
    <m/>
    <m/>
    <m/>
    <m/>
    <s v="否"/>
    <s v="湖南省/岳阳市/岳阳楼区"/>
    <s v="猪的饲养"/>
    <s v="农、林、牧、渔业"/>
    <n v="0"/>
    <n v="0"/>
    <n v="1"/>
    <n v="0"/>
    <s v="其他"/>
    <s v="三农"/>
    <m/>
    <m/>
    <m/>
    <m/>
    <s v="长沙银行株洲分行"/>
    <n v="50"/>
    <s v="个人经营性贷款"/>
    <n v="5"/>
    <s v="人民币"/>
    <s v="否"/>
    <s v="2022-10-21 00:00:00"/>
    <s v="2023-10-21 00:00:00"/>
    <m/>
    <s v="1032800010512"/>
    <m/>
    <s v="2022101840195487494"/>
    <s v="大农委保字-weijun"/>
    <n v="2"/>
    <m/>
    <s v="自然人保证"/>
    <n v="0"/>
    <n v="60"/>
    <n v="0"/>
    <n v="20"/>
    <n v="20"/>
    <n v="0"/>
    <m/>
    <s v=""/>
    <m/>
    <s v="国担非专项业务"/>
    <m/>
    <s v="国担非专项业务"/>
    <m/>
    <s v="2022-12-29 14:46:51"/>
    <s v="2022-12-30 16:50:44"/>
    <s v="2022-12-29 13:20:59"/>
    <s v="唐媛"/>
    <m/>
    <s v="省再担合规性审查通过"/>
    <s v="国担合规性审查通过"/>
    <m/>
    <n v="50"/>
    <n v="50"/>
    <n v="365"/>
    <n v="0"/>
    <n v="0"/>
    <n v="2E-3"/>
    <n v="1000"/>
    <n v="1000"/>
    <m/>
  </r>
  <r>
    <s v="4302822102410002"/>
    <s v="国担非专项业务"/>
    <s v="新增"/>
    <x v="46"/>
    <m/>
    <s v="湖南省融资再担保有限公司"/>
    <s v="徐文庚"/>
    <s v="农户"/>
    <s v="居民身份证"/>
    <s v="430225197403203014"/>
    <m/>
    <m/>
    <m/>
    <m/>
    <m/>
    <s v="否"/>
    <s v="湖南省/株洲市/炎陵县"/>
    <s v="猪的饲养"/>
    <s v="农、林、牧、渔业"/>
    <n v="0"/>
    <n v="0"/>
    <n v="1"/>
    <n v="0"/>
    <s v="其他"/>
    <s v="三农"/>
    <m/>
    <m/>
    <m/>
    <m/>
    <s v="长沙银行株洲分行"/>
    <n v="30"/>
    <s v="个人经营性贷款"/>
    <n v="5.5"/>
    <s v="人民币"/>
    <s v="否"/>
    <s v="2022-10-24 00:00:00"/>
    <s v="2023-04-24 00:00:00"/>
    <m/>
    <s v="1032800010702"/>
    <m/>
    <s v="2022021641122973669"/>
    <s v="大农委保字-xuwengeng"/>
    <n v="2"/>
    <m/>
    <s v="自然人保证"/>
    <n v="0"/>
    <n v="60"/>
    <n v="0"/>
    <n v="20"/>
    <n v="20"/>
    <n v="0"/>
    <m/>
    <s v=""/>
    <m/>
    <s v="国担非专项业务"/>
    <m/>
    <s v="国担非专项业务"/>
    <m/>
    <s v="2022-12-29 14:46:51"/>
    <s v="2022-12-30 16:50:44"/>
    <s v="2022-12-29 13:20:59"/>
    <s v="唐媛"/>
    <m/>
    <s v="省再担合规性审查通过"/>
    <s v="国担合规性审查通过"/>
    <m/>
    <n v="30"/>
    <n v="30"/>
    <n v="182"/>
    <n v="0"/>
    <n v="0"/>
    <n v="2E-3"/>
    <n v="299.18"/>
    <n v="299.18"/>
    <m/>
  </r>
  <r>
    <s v="4302822102410003"/>
    <s v="国担非专项业务"/>
    <s v="新增"/>
    <x v="46"/>
    <m/>
    <s v="湖南省融资再担保有限公司"/>
    <s v="雷梦瑶"/>
    <s v="农户"/>
    <s v="居民身份证"/>
    <s v="421024199302280820"/>
    <m/>
    <m/>
    <m/>
    <m/>
    <m/>
    <s v="否"/>
    <s v="湖北省/荆州市/江陵县"/>
    <s v="鸡的饲养"/>
    <s v="农、林、牧、渔业"/>
    <n v="0"/>
    <n v="0"/>
    <n v="1"/>
    <n v="0"/>
    <s v="其他"/>
    <s v="三农"/>
    <m/>
    <m/>
    <m/>
    <m/>
    <s v="长沙银行株洲分行"/>
    <n v="10"/>
    <s v="个人经营性贷款"/>
    <n v="5.8"/>
    <s v="人民币"/>
    <s v="否"/>
    <s v="2022-10-24 00:00:00"/>
    <s v="2023-10-24 00:00:00"/>
    <m/>
    <s v="1032800010608"/>
    <m/>
    <s v="2021101941090863463"/>
    <s v="大农委保字-leimengyao"/>
    <n v="2"/>
    <m/>
    <s v="自然人保证"/>
    <n v="0"/>
    <n v="60"/>
    <n v="0"/>
    <n v="20"/>
    <n v="20"/>
    <n v="0"/>
    <m/>
    <s v=""/>
    <m/>
    <s v="国担非专项业务"/>
    <m/>
    <s v="国担非专项业务"/>
    <m/>
    <s v="2022-12-29 14:46:51"/>
    <s v="2022-12-30 16:50:44"/>
    <s v="2022-12-29 13:20:59"/>
    <s v="唐媛"/>
    <m/>
    <s v="省再担合规性审查通过"/>
    <s v="国担合规性审查通过"/>
    <m/>
    <n v="10"/>
    <n v="10"/>
    <n v="365"/>
    <n v="0"/>
    <n v="0"/>
    <n v="2E-3"/>
    <n v="200"/>
    <n v="200"/>
    <m/>
  </r>
  <r>
    <s v="4302822102410004"/>
    <s v="国担非专项业务"/>
    <s v="新增"/>
    <x v="46"/>
    <m/>
    <s v="湖南省融资再担保有限公司"/>
    <s v="覃杰"/>
    <s v="农户"/>
    <s v="居民身份证"/>
    <s v="430726199210040039"/>
    <m/>
    <m/>
    <m/>
    <m/>
    <m/>
    <s v="是"/>
    <s v="湖南省/常德市/石门县"/>
    <s v="猪的饲养"/>
    <s v="农、林、牧、渔业"/>
    <n v="0"/>
    <n v="0"/>
    <n v="1"/>
    <n v="0"/>
    <s v="其他"/>
    <s v="三农"/>
    <m/>
    <m/>
    <m/>
    <m/>
    <s v="长沙银行株洲分行"/>
    <n v="4"/>
    <s v="个人经营性贷款"/>
    <n v="5"/>
    <s v="人民币"/>
    <s v="否"/>
    <s v="2022-10-24 00:00:00"/>
    <s v="2023-04-24 00:00:00"/>
    <m/>
    <s v="1032800010802"/>
    <m/>
    <s v="2022101341193962396"/>
    <s v="大农委保字-tanjie"/>
    <n v="2"/>
    <m/>
    <s v="自然人保证"/>
    <n v="0"/>
    <n v="60"/>
    <n v="0"/>
    <n v="20"/>
    <n v="20"/>
    <n v="0"/>
    <m/>
    <s v=""/>
    <m/>
    <s v="国担非专项业务"/>
    <m/>
    <s v="国担非专项业务"/>
    <m/>
    <s v="2022-12-29 14:46:51"/>
    <s v="2022-12-30 16:50:44"/>
    <s v="2022-12-29 13:20:59"/>
    <s v="唐媛"/>
    <m/>
    <s v="省再担合规性审查通过"/>
    <s v="国担合规性审查通过"/>
    <m/>
    <n v="4"/>
    <n v="4"/>
    <n v="182"/>
    <n v="0"/>
    <n v="0"/>
    <n v="2E-3"/>
    <n v="39.89"/>
    <n v="39.89"/>
    <m/>
  </r>
  <r>
    <s v="4302822102610002"/>
    <s v="国担非专项业务"/>
    <s v="新增"/>
    <x v="46"/>
    <m/>
    <s v="湖南省融资再担保有限公司"/>
    <s v="邓玉华"/>
    <s v="农户"/>
    <s v="居民身份证"/>
    <s v="430421197508186156"/>
    <m/>
    <m/>
    <m/>
    <m/>
    <m/>
    <s v="否"/>
    <s v="湖南省/衡阳市/衡阳县"/>
    <s v="猪的饲养"/>
    <s v="农、林、牧、渔业"/>
    <n v="0"/>
    <n v="0"/>
    <n v="1"/>
    <n v="0"/>
    <s v="其他"/>
    <s v="三农"/>
    <m/>
    <m/>
    <m/>
    <m/>
    <s v="长沙银行株洲分行"/>
    <n v="15"/>
    <s v="个人经营性贷款"/>
    <n v="5.8"/>
    <s v="人民币"/>
    <s v="否"/>
    <s v="2022-10-26 00:00:00"/>
    <s v="2023-04-26 00:00:00"/>
    <m/>
    <s v="1032800010902"/>
    <m/>
    <s v="2022050640143950957"/>
    <s v="大农委保字-dengyuhua"/>
    <n v="2"/>
    <m/>
    <s v="自然人保证"/>
    <n v="0"/>
    <n v="60"/>
    <n v="0"/>
    <n v="20"/>
    <n v="20"/>
    <n v="0"/>
    <m/>
    <s v=""/>
    <m/>
    <s v="国担非专项业务"/>
    <m/>
    <s v="国担非专项业务"/>
    <m/>
    <s v="2022-12-29 14:46:51"/>
    <s v="2022-12-30 16:50:44"/>
    <s v="2022-12-29 13:20:59"/>
    <s v="唐媛"/>
    <m/>
    <s v="省再担合规性审查通过"/>
    <s v="国担合规性审查通过"/>
    <m/>
    <n v="15"/>
    <n v="15"/>
    <n v="182"/>
    <n v="0"/>
    <n v="0"/>
    <n v="2E-3"/>
    <n v="149.59"/>
    <n v="149.59"/>
    <m/>
  </r>
  <r>
    <s v="4302822102610003"/>
    <s v="国担非专项业务"/>
    <s v="新增"/>
    <x v="46"/>
    <m/>
    <s v="湖南省融资再担保有限公司"/>
    <s v="胡刚"/>
    <s v="农户"/>
    <s v="居民身份证"/>
    <s v="421181198401100010"/>
    <m/>
    <m/>
    <m/>
    <m/>
    <m/>
    <s v="否"/>
    <s v="湖北省/武汉市/东西湖区"/>
    <s v="猪的饲养"/>
    <s v="农、林、牧、渔业"/>
    <n v="0"/>
    <n v="0"/>
    <n v="1"/>
    <n v="0"/>
    <s v="其他"/>
    <s v="三农"/>
    <m/>
    <m/>
    <m/>
    <m/>
    <s v="长沙银行株洲分行"/>
    <n v="50"/>
    <s v="个人经营性贷款"/>
    <n v="5"/>
    <s v="人民币"/>
    <s v="否"/>
    <s v="2022-10-26 00:00:00"/>
    <s v="2023-10-26 00:00:00"/>
    <m/>
    <s v="1032800010803"/>
    <m/>
    <s v="2022101941195813168"/>
    <s v="大农委保字-hugang"/>
    <n v="2"/>
    <m/>
    <s v="自然人保证"/>
    <n v="0"/>
    <n v="60"/>
    <n v="0"/>
    <n v="20"/>
    <n v="20"/>
    <n v="0"/>
    <m/>
    <s v=""/>
    <m/>
    <s v="国担非专项业务"/>
    <m/>
    <s v="国担非专项业务"/>
    <m/>
    <s v="2022-12-29 14:46:51"/>
    <s v="2022-12-30 16:50:44"/>
    <s v="2022-12-29 13:20:59"/>
    <s v="唐媛"/>
    <m/>
    <s v="省再担合规性审查通过"/>
    <s v="国担合规性审查通过"/>
    <m/>
    <n v="50"/>
    <n v="50"/>
    <n v="365"/>
    <n v="0"/>
    <n v="0"/>
    <n v="2E-3"/>
    <n v="1000"/>
    <n v="1000"/>
    <m/>
  </r>
  <r>
    <s v="4302822102710001"/>
    <s v="国担非专项业务"/>
    <s v="新增"/>
    <x v="46"/>
    <m/>
    <s v="湖南省融资再担保有限公司"/>
    <s v="龙地红"/>
    <s v="农户"/>
    <s v="居民身份证"/>
    <s v="432326197007120333"/>
    <m/>
    <m/>
    <m/>
    <m/>
    <m/>
    <s v="是"/>
    <s v="湖南省/益阳市/安化县"/>
    <s v="猪的饲养"/>
    <s v="农、林、牧、渔业"/>
    <n v="0"/>
    <n v="0"/>
    <n v="1"/>
    <n v="0"/>
    <s v="其他"/>
    <s v="三农"/>
    <m/>
    <m/>
    <m/>
    <m/>
    <s v="长沙银行株洲分行"/>
    <n v="10"/>
    <s v="个人经营性贷款"/>
    <n v="5"/>
    <s v="人民币"/>
    <s v="否"/>
    <s v="2022-10-27 00:00:00"/>
    <s v="2023-04-27 00:00:00"/>
    <m/>
    <s v="1032800010804"/>
    <m/>
    <s v="2022102440197394969"/>
    <s v="大农委保字-longdihong"/>
    <n v="2"/>
    <m/>
    <s v="自然人保证"/>
    <n v="0"/>
    <n v="60"/>
    <n v="0"/>
    <n v="20"/>
    <n v="20"/>
    <n v="0"/>
    <m/>
    <s v=""/>
    <m/>
    <s v="国担非专项业务"/>
    <m/>
    <s v="国担非专项业务"/>
    <m/>
    <s v="2022-12-29 14:46:51"/>
    <s v="2022-12-30 16:50:44"/>
    <s v="2022-12-29 13:20:59"/>
    <s v="唐媛"/>
    <m/>
    <s v="省再担合规性审查通过"/>
    <s v="国担合规性审查通过"/>
    <m/>
    <n v="10"/>
    <n v="10"/>
    <n v="182"/>
    <n v="0"/>
    <n v="0"/>
    <n v="2E-3"/>
    <n v="99.73"/>
    <n v="99.73"/>
    <m/>
  </r>
  <r>
    <s v="4302822102710002"/>
    <s v="国担非专项业务"/>
    <s v="新增"/>
    <x v="46"/>
    <m/>
    <s v="湖南省融资再担保有限公司"/>
    <s v="符勇军"/>
    <s v="农户"/>
    <s v="居民身份证"/>
    <s v="420111197507147613"/>
    <m/>
    <m/>
    <m/>
    <m/>
    <m/>
    <s v="是"/>
    <s v="湖北省/武汉市/洪山区"/>
    <s v="猪的饲养"/>
    <s v="农、林、牧、渔业"/>
    <n v="0"/>
    <n v="0"/>
    <n v="1"/>
    <n v="0"/>
    <s v="其他"/>
    <s v="三农"/>
    <m/>
    <m/>
    <m/>
    <m/>
    <s v="长沙银行株洲分行"/>
    <n v="40"/>
    <s v="个人经营性贷款"/>
    <n v="5"/>
    <s v="人民币"/>
    <s v="否"/>
    <s v="2022-10-27 00:00:00"/>
    <s v="2023-10-27 00:00:00"/>
    <m/>
    <s v="1032800011004"/>
    <m/>
    <s v="2022102440197396857"/>
    <s v="大农委保字-fuyongjun"/>
    <n v="2"/>
    <m/>
    <s v="自然人保证"/>
    <n v="0"/>
    <n v="60"/>
    <n v="0"/>
    <n v="20"/>
    <n v="20"/>
    <n v="0"/>
    <m/>
    <s v=""/>
    <m/>
    <s v="国担非专项业务"/>
    <m/>
    <s v="国担非专项业务"/>
    <m/>
    <s v="2022-12-29 14:46:51"/>
    <s v="2022-12-30 16:50:44"/>
    <s v="2022-12-29 13:20:59"/>
    <s v="唐媛"/>
    <m/>
    <s v="省再担合规性审查通过"/>
    <s v="国担合规性审查通过"/>
    <m/>
    <n v="40"/>
    <n v="40"/>
    <n v="365"/>
    <n v="0"/>
    <n v="0"/>
    <n v="2E-3"/>
    <n v="800"/>
    <n v="800"/>
    <m/>
  </r>
  <r>
    <s v="4302822102710003"/>
    <s v="国担非专项业务"/>
    <s v="新增"/>
    <x v="46"/>
    <m/>
    <s v="湖南省融资再担保有限公司"/>
    <s v="叶开庆"/>
    <s v="农户"/>
    <s v="居民身份证"/>
    <s v="430722196908260018"/>
    <m/>
    <m/>
    <m/>
    <m/>
    <m/>
    <s v="是"/>
    <s v="湖南省/常德市/汉寿县"/>
    <s v="内陆养殖"/>
    <s v="农、林、牧、渔业"/>
    <n v="0"/>
    <n v="0"/>
    <n v="1"/>
    <n v="0"/>
    <s v="其他"/>
    <s v="三农"/>
    <m/>
    <m/>
    <m/>
    <m/>
    <s v="长沙银行株洲分行"/>
    <n v="10"/>
    <s v="个人经营性贷款"/>
    <n v="5"/>
    <s v="人民币"/>
    <s v="否"/>
    <s v="2022-10-27 00:00:00"/>
    <s v="2023-10-27 00:00:00"/>
    <m/>
    <s v="1032800010904"/>
    <m/>
    <s v="2022102441197351615"/>
    <s v="大农委保字-yekaiqing"/>
    <n v="2"/>
    <m/>
    <s v="自然人保证"/>
    <n v="0"/>
    <n v="60"/>
    <n v="0"/>
    <n v="20"/>
    <n v="20"/>
    <n v="0"/>
    <m/>
    <s v=""/>
    <m/>
    <s v="国担非专项业务"/>
    <m/>
    <s v="国担非专项业务"/>
    <m/>
    <s v="2022-12-29 14:46:51"/>
    <s v="2022-12-30 16:50:44"/>
    <s v="2022-12-29 13:20:59"/>
    <s v="唐媛"/>
    <m/>
    <s v="省再担合规性审查通过"/>
    <s v="国担合规性审查通过"/>
    <m/>
    <n v="10"/>
    <n v="10"/>
    <n v="365"/>
    <n v="0"/>
    <n v="0"/>
    <n v="2E-3"/>
    <n v="200"/>
    <n v="200"/>
    <m/>
  </r>
  <r>
    <s v="4302822102710004"/>
    <s v="国担非专项业务"/>
    <s v="新增"/>
    <x v="46"/>
    <m/>
    <s v="湖南省融资再担保有限公司"/>
    <s v="邓桂富"/>
    <s v="农户"/>
    <s v="居民身份证"/>
    <s v="430721197804024318"/>
    <m/>
    <m/>
    <m/>
    <m/>
    <m/>
    <s v="否"/>
    <s v="湖南省/常德市/安乡县"/>
    <s v="猪的饲养"/>
    <s v="农、林、牧、渔业"/>
    <n v="0"/>
    <n v="0"/>
    <n v="1"/>
    <n v="0"/>
    <s v="其他"/>
    <s v="三农"/>
    <m/>
    <m/>
    <m/>
    <m/>
    <s v="长沙银行株洲分行"/>
    <n v="10"/>
    <s v="个人经营性贷款"/>
    <n v="5"/>
    <s v="人民币"/>
    <s v="否"/>
    <s v="2022-10-27 00:00:00"/>
    <s v="2023-10-27 00:00:00"/>
    <m/>
    <s v="1032800011002"/>
    <m/>
    <s v="2022102440197397736"/>
    <s v="大农委保字-dengguifu"/>
    <n v="1"/>
    <m/>
    <s v="自然人保证"/>
    <n v="0"/>
    <n v="60"/>
    <n v="0"/>
    <n v="20"/>
    <n v="20"/>
    <n v="0"/>
    <m/>
    <s v=""/>
    <m/>
    <s v="国担非专项业务"/>
    <m/>
    <s v="国担非专项业务"/>
    <m/>
    <s v="2022-12-29 14:46:51"/>
    <s v="2022-12-30 16:50:24"/>
    <s v="2022-12-29 13:20:59"/>
    <s v="唐媛"/>
    <m/>
    <s v="省再担合规性审查通过"/>
    <s v="国担合规性审查通过"/>
    <m/>
    <n v="10"/>
    <n v="10"/>
    <n v="365"/>
    <n v="0"/>
    <n v="0"/>
    <n v="2E-3"/>
    <n v="200"/>
    <n v="200"/>
    <m/>
  </r>
  <r>
    <s v="4302822102710005"/>
    <s v="国担非专项业务"/>
    <s v="新增"/>
    <x v="46"/>
    <m/>
    <s v="湖南省融资再担保有限公司"/>
    <s v="王政明"/>
    <s v="农户"/>
    <s v="居民身份证"/>
    <s v="430722197408198718"/>
    <m/>
    <m/>
    <m/>
    <m/>
    <m/>
    <s v="否"/>
    <s v="湖南省/常德市/汉寿县"/>
    <s v="鸡的饲养"/>
    <s v="农、林、牧、渔业"/>
    <n v="0"/>
    <n v="0"/>
    <n v="1"/>
    <n v="0"/>
    <s v="其他"/>
    <s v="三农"/>
    <m/>
    <m/>
    <m/>
    <m/>
    <s v="长沙银行株洲分行"/>
    <n v="50"/>
    <s v="个人经营性贷款"/>
    <n v="5"/>
    <s v="人民币"/>
    <s v="否"/>
    <s v="2022-10-27 00:00:00"/>
    <s v="2023-10-27 00:00:00"/>
    <m/>
    <s v="1032800011003"/>
    <m/>
    <s v="2022102441197354010"/>
    <s v="大农委保字-wangzhengming"/>
    <n v="2"/>
    <m/>
    <s v="自然人保证"/>
    <n v="0"/>
    <n v="60"/>
    <n v="0"/>
    <n v="20"/>
    <n v="20"/>
    <n v="0"/>
    <m/>
    <s v=""/>
    <m/>
    <s v="国担非专项业务"/>
    <m/>
    <s v="国担非专项业务"/>
    <m/>
    <s v="2022-12-29 14:46:51"/>
    <s v="2022-12-30 16:50:24"/>
    <s v="2022-12-29 13:20:59"/>
    <s v="唐媛"/>
    <m/>
    <s v="省再担合规性审查通过"/>
    <s v="国担合规性审查通过"/>
    <m/>
    <n v="50"/>
    <n v="50"/>
    <n v="365"/>
    <n v="0"/>
    <n v="0"/>
    <n v="2E-3"/>
    <n v="1000"/>
    <n v="1000"/>
    <m/>
  </r>
  <r>
    <s v="4302822102810001"/>
    <s v="国担非专项业务"/>
    <s v="新增"/>
    <x v="46"/>
    <m/>
    <s v="湖南省融资再担保有限公司"/>
    <s v="符勇军"/>
    <s v="农户"/>
    <s v="居民身份证"/>
    <s v="420111197507147613"/>
    <m/>
    <m/>
    <m/>
    <m/>
    <m/>
    <s v="否"/>
    <s v="湖北省/武汉市/洪山区"/>
    <s v="猪的饲养"/>
    <s v="农、林、牧、渔业"/>
    <n v="0"/>
    <n v="0"/>
    <n v="1"/>
    <n v="0"/>
    <s v="其他"/>
    <s v="三农"/>
    <m/>
    <m/>
    <m/>
    <m/>
    <s v="长沙银行株洲分行"/>
    <n v="60"/>
    <s v="个人经营性贷款"/>
    <n v="5"/>
    <s v="人民币"/>
    <s v="否"/>
    <s v="2022-10-28 00:00:00"/>
    <s v="2023-10-28 00:00:00"/>
    <m/>
    <s v="1032800011006"/>
    <m/>
    <s v="2022102440197396857"/>
    <s v="大农委保字-fuyongjun"/>
    <n v="2"/>
    <m/>
    <s v="自然人保证"/>
    <n v="0"/>
    <n v="60"/>
    <n v="0"/>
    <n v="20"/>
    <n v="20"/>
    <n v="0"/>
    <m/>
    <s v=""/>
    <m/>
    <s v="国担非专项业务"/>
    <m/>
    <s v="国担非专项业务"/>
    <m/>
    <s v="2022-12-29 14:46:51"/>
    <s v="2022-12-30 16:50:24"/>
    <s v="2022-12-29 13:20:59"/>
    <s v="唐媛"/>
    <m/>
    <s v="省再担合规性审查通过"/>
    <s v="国担合规性审查通过"/>
    <m/>
    <n v="60"/>
    <n v="60"/>
    <n v="365"/>
    <n v="0"/>
    <n v="0"/>
    <n v="2E-3"/>
    <n v="1200"/>
    <n v="1200"/>
    <m/>
  </r>
  <r>
    <s v="4302822102810002"/>
    <s v="国担非专项业务"/>
    <s v="新增"/>
    <x v="46"/>
    <m/>
    <s v="湖南省融资再担保有限公司"/>
    <s v="高彩云"/>
    <s v="农户"/>
    <s v="居民身份证"/>
    <s v="430703199001101662"/>
    <m/>
    <m/>
    <m/>
    <m/>
    <m/>
    <s v="否"/>
    <s v="湖南省/长沙市/长沙县"/>
    <s v="鸡的饲养"/>
    <s v="农、林、牧、渔业"/>
    <n v="0"/>
    <n v="0"/>
    <n v="1"/>
    <n v="0"/>
    <s v="其他"/>
    <s v="三农"/>
    <m/>
    <m/>
    <m/>
    <m/>
    <s v="长沙银行株洲分行"/>
    <n v="20"/>
    <s v="个人经营性贷款"/>
    <n v="5"/>
    <s v="人民币"/>
    <s v="否"/>
    <s v="2022-10-28 00:00:00"/>
    <s v="2023-04-28 00:00:00"/>
    <m/>
    <s v="1032800011005"/>
    <m/>
    <s v="2022102440197354709"/>
    <s v="大农委保字-gaocaiyun"/>
    <n v="2"/>
    <m/>
    <s v="自然人保证"/>
    <n v="0"/>
    <n v="60"/>
    <n v="0"/>
    <n v="20"/>
    <n v="20"/>
    <n v="0"/>
    <m/>
    <s v=""/>
    <m/>
    <s v="国担非专项业务"/>
    <m/>
    <s v="国担非专项业务"/>
    <m/>
    <s v="2022-12-29 14:46:51"/>
    <s v="2022-12-30 16:50:44"/>
    <s v="2022-12-29 13:20:59"/>
    <s v="唐媛"/>
    <m/>
    <s v="省再担合规性审查通过"/>
    <s v="国担合规性审查通过"/>
    <m/>
    <n v="20"/>
    <n v="20"/>
    <n v="182"/>
    <n v="0"/>
    <n v="0"/>
    <n v="2E-3"/>
    <n v="199.45"/>
    <n v="199.45"/>
    <m/>
  </r>
  <r>
    <s v="4302822100210001"/>
    <s v="国担非专项业务"/>
    <s v="新增"/>
    <x v="46"/>
    <m/>
    <s v="湖南省融资再担保有限公司"/>
    <s v="罗超锐"/>
    <s v="农户"/>
    <s v="居民身份证"/>
    <s v="441622198709182316"/>
    <m/>
    <m/>
    <m/>
    <m/>
    <m/>
    <s v="否"/>
    <s v="广东省/河源市/龙川县"/>
    <s v="猪的饲养"/>
    <s v="农、林、牧、渔业"/>
    <n v="0"/>
    <n v="0"/>
    <n v="1"/>
    <n v="0"/>
    <s v="其他"/>
    <s v="三农"/>
    <m/>
    <m/>
    <m/>
    <m/>
    <s v="中国建设银行株洲城东支行"/>
    <n v="15"/>
    <s v="个人经营性贷款"/>
    <n v="5.05"/>
    <s v="人民币"/>
    <s v="否"/>
    <s v="2022-10-02 00:00:00"/>
    <s v="2023-10-02 00:00:00"/>
    <m/>
    <s v="00011283-2022093000000045"/>
    <m/>
    <s v="00011283-2022093000000045"/>
    <s v="大农委保字-luochaorui"/>
    <n v="2"/>
    <m/>
    <s v="自然人保证"/>
    <n v="0"/>
    <n v="60"/>
    <n v="0"/>
    <n v="20"/>
    <n v="20"/>
    <n v="0"/>
    <m/>
    <s v=""/>
    <m/>
    <s v="国担非专项业务"/>
    <m/>
    <s v="国担非专项业务"/>
    <m/>
    <s v="2022-12-29 14:46:51"/>
    <s v="2022-12-30 16:50:44"/>
    <s v="2022-12-29 13:20:59"/>
    <s v="唐媛"/>
    <m/>
    <s v="省再担合规性审查通过"/>
    <s v="国担合规性审查通过"/>
    <m/>
    <n v="15"/>
    <n v="15"/>
    <n v="365"/>
    <n v="0"/>
    <n v="0"/>
    <n v="2E-3"/>
    <n v="300"/>
    <n v="300"/>
    <m/>
  </r>
  <r>
    <s v="4302822100810004"/>
    <s v="国担非专项业务"/>
    <s v="新增"/>
    <x v="46"/>
    <m/>
    <s v="湖南省融资再担保有限公司"/>
    <s v="王金平"/>
    <s v="农户"/>
    <s v="居民身份证"/>
    <s v="430422197001037131"/>
    <m/>
    <m/>
    <m/>
    <m/>
    <m/>
    <s v="是"/>
    <s v="湖南省/衡阳市/衡南县"/>
    <s v="鸡的饲养"/>
    <s v="农、林、牧、渔业"/>
    <n v="0"/>
    <n v="0"/>
    <n v="1"/>
    <n v="0"/>
    <s v="其他"/>
    <s v="三农"/>
    <m/>
    <m/>
    <m/>
    <m/>
    <s v="中国建设银行株洲城东支行"/>
    <n v="20"/>
    <s v="个人经营性贷款"/>
    <n v="5.05"/>
    <s v="人民币"/>
    <s v="否"/>
    <s v="2022-10-08 00:00:00"/>
    <s v="2023-10-08 00:00:00"/>
    <m/>
    <s v="00011283-2022100800000034"/>
    <m/>
    <s v="00011283-2022100800000034"/>
    <s v="大农委保字-wangjinping"/>
    <n v="2"/>
    <m/>
    <s v="自然人保证"/>
    <n v="0"/>
    <n v="60"/>
    <n v="0"/>
    <n v="20"/>
    <n v="20"/>
    <n v="0"/>
    <m/>
    <s v=""/>
    <m/>
    <s v="国担非专项业务"/>
    <m/>
    <s v="国担非专项业务"/>
    <m/>
    <s v="2022-12-29 14:46:51"/>
    <s v="2022-12-30 16:50:44"/>
    <s v="2022-12-29 13:20:59"/>
    <s v="唐媛"/>
    <m/>
    <s v="省再担合规性审查通过"/>
    <s v="国担合规性审查通过"/>
    <m/>
    <n v="20"/>
    <n v="20"/>
    <n v="365"/>
    <n v="0"/>
    <n v="0"/>
    <n v="2E-3"/>
    <n v="400"/>
    <n v="400"/>
    <m/>
  </r>
  <r>
    <s v="4302822100910002"/>
    <s v="国担非专项业务"/>
    <s v="新增"/>
    <x v="46"/>
    <m/>
    <s v="湖南省融资再担保有限公司"/>
    <s v="饶速风"/>
    <s v="农户"/>
    <s v="居民身份证"/>
    <s v="430121198101235735"/>
    <m/>
    <m/>
    <m/>
    <m/>
    <m/>
    <s v="是"/>
    <s v="湖南省/长沙市/长沙县"/>
    <s v="内陆养殖"/>
    <s v="农、林、牧、渔业"/>
    <n v="0"/>
    <n v="0"/>
    <n v="1"/>
    <n v="0"/>
    <s v="其他"/>
    <s v="三农"/>
    <m/>
    <m/>
    <m/>
    <m/>
    <s v="中国建设银行株洲城东支行"/>
    <n v="10"/>
    <s v="个人经营性贷款"/>
    <n v="5.05"/>
    <s v="人民币"/>
    <s v="否"/>
    <s v="2022-10-09 00:00:00"/>
    <s v="2023-10-09 00:00:00"/>
    <m/>
    <s v="00011283-2022100900000045"/>
    <m/>
    <s v="00011283-2022100900000045"/>
    <s v="大农委保字-raosufeng"/>
    <n v="2"/>
    <m/>
    <s v="自然人保证"/>
    <n v="0"/>
    <n v="60"/>
    <n v="0"/>
    <n v="20"/>
    <n v="20"/>
    <n v="0"/>
    <m/>
    <s v=""/>
    <m/>
    <s v="国担非专项业务"/>
    <m/>
    <s v="国担非专项业务"/>
    <m/>
    <s v="2022-12-29 14:46:51"/>
    <s v="2022-12-30 16:50:44"/>
    <s v="2022-12-29 13:20:59"/>
    <s v="唐媛"/>
    <m/>
    <s v="省再担合规性审查通过"/>
    <s v="国担合规性审查通过"/>
    <m/>
    <n v="10"/>
    <n v="10"/>
    <n v="365"/>
    <n v="0"/>
    <n v="0"/>
    <n v="2E-3"/>
    <n v="200"/>
    <n v="200"/>
    <m/>
  </r>
  <r>
    <s v="4302822100910003"/>
    <s v="国担非专项业务"/>
    <s v="新增"/>
    <x v="46"/>
    <m/>
    <s v="湖南省融资再担保有限公司"/>
    <s v="胡学斌"/>
    <s v="农户"/>
    <s v="居民身份证"/>
    <s v="431228198408164012"/>
    <m/>
    <m/>
    <m/>
    <m/>
    <m/>
    <s v="否"/>
    <s v="湖南省/怀化市/芷江侗族自治县"/>
    <s v="猪的饲养"/>
    <s v="农、林、牧、渔业"/>
    <n v="0"/>
    <n v="0"/>
    <n v="1"/>
    <n v="0"/>
    <s v="其他"/>
    <s v="三农"/>
    <m/>
    <m/>
    <m/>
    <m/>
    <s v="中国建设银行株洲城东支行"/>
    <n v="15"/>
    <s v="个人经营性贷款"/>
    <n v="5.05"/>
    <s v="人民币"/>
    <s v="否"/>
    <s v="2022-10-09 00:00:00"/>
    <s v="2023-10-09 00:00:00"/>
    <m/>
    <s v="00011283-2022100800000077"/>
    <m/>
    <s v="00011283-2022100800000077"/>
    <s v="大农委保字-huxuebin"/>
    <n v="2"/>
    <m/>
    <s v="自然人保证"/>
    <n v="0"/>
    <n v="60"/>
    <n v="0"/>
    <n v="20"/>
    <n v="20"/>
    <n v="0"/>
    <m/>
    <s v=""/>
    <m/>
    <s v="国担非专项业务"/>
    <m/>
    <s v="国担非专项业务"/>
    <m/>
    <s v="2022-12-29 14:46:51"/>
    <s v="2022-12-30 16:50:44"/>
    <s v="2022-12-29 13:20:59"/>
    <s v="唐媛"/>
    <m/>
    <s v="省再担合规性审查通过"/>
    <s v="国担合规性审查通过"/>
    <m/>
    <n v="15"/>
    <n v="15"/>
    <n v="365"/>
    <n v="0"/>
    <n v="0"/>
    <n v="2E-3"/>
    <n v="300"/>
    <n v="300"/>
    <m/>
  </r>
  <r>
    <s v="4302822101110001"/>
    <s v="国担非专项业务"/>
    <s v="新增"/>
    <x v="46"/>
    <m/>
    <s v="湖南省融资再担保有限公司"/>
    <s v="陈善武"/>
    <s v="农户"/>
    <s v="居民身份证"/>
    <s v="432524199108018351"/>
    <m/>
    <m/>
    <m/>
    <m/>
    <m/>
    <s v="否"/>
    <s v="湖南省/娄底市/新化县"/>
    <s v="猪的饲养"/>
    <s v="农、林、牧、渔业"/>
    <n v="0"/>
    <n v="0"/>
    <n v="1"/>
    <n v="0"/>
    <s v="其他"/>
    <s v="三农"/>
    <m/>
    <m/>
    <m/>
    <m/>
    <s v="中国建设银行株洲城东支行"/>
    <n v="30"/>
    <s v="个人经营性贷款"/>
    <n v="5.05"/>
    <s v="人民币"/>
    <s v="否"/>
    <s v="2022-10-11 00:00:00"/>
    <s v="2023-10-11 00:00:00"/>
    <m/>
    <s v="00011283-2022101100000038"/>
    <m/>
    <s v="00011283-2022101100000038"/>
    <s v="大农委保字-chenshanwu"/>
    <n v="2"/>
    <m/>
    <s v="自然人保证"/>
    <n v="0"/>
    <n v="60"/>
    <n v="0"/>
    <n v="20"/>
    <n v="20"/>
    <n v="0"/>
    <m/>
    <s v=""/>
    <m/>
    <s v="国担非专项业务"/>
    <m/>
    <s v="国担非专项业务"/>
    <m/>
    <s v="2022-12-29 14:46:51"/>
    <s v="2022-12-30 16:50:44"/>
    <s v="2022-12-29 13:20:59"/>
    <s v="唐媛"/>
    <m/>
    <s v="省再担合规性审查通过"/>
    <s v="国担合规性审查通过"/>
    <m/>
    <n v="30"/>
    <n v="30"/>
    <n v="365"/>
    <n v="0"/>
    <n v="0"/>
    <n v="2E-3"/>
    <n v="600"/>
    <n v="600"/>
    <m/>
  </r>
  <r>
    <s v="4302822101110002"/>
    <s v="国担非专项业务"/>
    <s v="新增"/>
    <x v="46"/>
    <m/>
    <s v="湖南省融资再担保有限公司"/>
    <s v="罗超锐"/>
    <s v="农户"/>
    <s v="居民身份证"/>
    <s v="441622198709182316"/>
    <m/>
    <m/>
    <m/>
    <m/>
    <m/>
    <s v="否"/>
    <s v="广东省/河源市/龙川县"/>
    <s v="猪的饲养"/>
    <s v="农、林、牧、渔业"/>
    <n v="0"/>
    <n v="0"/>
    <n v="1"/>
    <n v="0"/>
    <s v="其他"/>
    <s v="三农"/>
    <m/>
    <m/>
    <m/>
    <m/>
    <s v="中国建设银行株洲城东支行"/>
    <n v="20"/>
    <s v="个人经营性贷款"/>
    <n v="5.05"/>
    <s v="人民币"/>
    <s v="否"/>
    <s v="2022-10-11 00:00:00"/>
    <s v="2023-10-11 00:00:00"/>
    <m/>
    <s v="00011283-2022101100000043"/>
    <m/>
    <s v="00011283-2022101100000043"/>
    <s v="大农委保字-luochaorui"/>
    <n v="2"/>
    <m/>
    <s v="自然人保证"/>
    <n v="0"/>
    <n v="60"/>
    <n v="0"/>
    <n v="20"/>
    <n v="20"/>
    <n v="0"/>
    <m/>
    <s v=""/>
    <m/>
    <s v="国担非专项业务"/>
    <m/>
    <s v="国担非专项业务"/>
    <m/>
    <s v="2022-12-29 14:46:51"/>
    <s v="2022-12-30 16:50:44"/>
    <s v="2022-12-29 13:20:59"/>
    <s v="唐媛"/>
    <m/>
    <s v="省再担合规性审查通过"/>
    <s v="国担合规性审查通过"/>
    <m/>
    <n v="20"/>
    <n v="20"/>
    <n v="365"/>
    <n v="0"/>
    <n v="0"/>
    <n v="2E-3"/>
    <n v="400"/>
    <n v="400"/>
    <m/>
  </r>
  <r>
    <s v="4302822101110003"/>
    <s v="国担非专项业务"/>
    <s v="新增"/>
    <x v="46"/>
    <m/>
    <s v="湖南省融资再担保有限公司"/>
    <s v="李永茂"/>
    <s v="农户"/>
    <s v="居民身份证"/>
    <s v="452502197007154158"/>
    <m/>
    <m/>
    <m/>
    <m/>
    <m/>
    <s v="是"/>
    <s v="广西壮族自治区/贵港市/港北区"/>
    <s v="猪的饲养"/>
    <s v="农、林、牧、渔业"/>
    <n v="0"/>
    <n v="0"/>
    <n v="1"/>
    <n v="0"/>
    <s v="其他"/>
    <s v="三农"/>
    <m/>
    <m/>
    <m/>
    <m/>
    <s v="中国建设银行株洲城东支行"/>
    <n v="20"/>
    <s v="个人经营性贷款"/>
    <n v="5.05"/>
    <s v="人民币"/>
    <s v="否"/>
    <s v="2022-10-11 00:00:00"/>
    <s v="2023-10-11 00:00:00"/>
    <m/>
    <s v="00011283-2022101100000086"/>
    <m/>
    <s v="00011283-2022101100000086"/>
    <s v="大农委保字-liyongmao"/>
    <n v="2"/>
    <m/>
    <s v="自然人保证"/>
    <n v="0"/>
    <n v="60"/>
    <n v="0"/>
    <n v="20"/>
    <n v="20"/>
    <n v="0"/>
    <m/>
    <s v=""/>
    <m/>
    <s v="国担非专项业务"/>
    <m/>
    <s v="国担非专项业务"/>
    <m/>
    <s v="2022-12-29 14:46:51"/>
    <s v="2022-12-30 16:50:44"/>
    <s v="2022-12-29 13:20:59"/>
    <s v="唐媛"/>
    <m/>
    <s v="省再担合规性审查通过"/>
    <s v="国担合规性审查通过"/>
    <m/>
    <n v="20"/>
    <n v="20"/>
    <n v="365"/>
    <n v="0"/>
    <n v="0"/>
    <n v="2E-3"/>
    <n v="400"/>
    <n v="400"/>
    <m/>
  </r>
  <r>
    <s v="4302822101210003"/>
    <s v="国担非专项业务"/>
    <s v="新增"/>
    <x v="46"/>
    <m/>
    <s v="湖南省融资再担保有限公司"/>
    <s v="葛于贵"/>
    <s v="农户"/>
    <s v="居民身份证"/>
    <s v="32082519720515233X"/>
    <m/>
    <m/>
    <m/>
    <m/>
    <m/>
    <s v="否"/>
    <s v="江苏省/宿迁市/泗阳县"/>
    <s v="内陆养殖"/>
    <s v="农、林、牧、渔业"/>
    <n v="0"/>
    <n v="0"/>
    <n v="1"/>
    <n v="0"/>
    <s v="其他"/>
    <s v="三农"/>
    <m/>
    <m/>
    <m/>
    <m/>
    <s v="中国建设银行株洲城东支行"/>
    <n v="20"/>
    <s v="个人经营性贷款"/>
    <n v="5.05"/>
    <s v="人民币"/>
    <s v="否"/>
    <s v="2022-10-12 00:00:00"/>
    <s v="2023-10-12 00:00:00"/>
    <m/>
    <s v="00011283-2022101200000062"/>
    <m/>
    <s v="00011283-2022101200000062"/>
    <s v="大农委保字-geyugui"/>
    <n v="2"/>
    <m/>
    <s v="自然人保证"/>
    <n v="0"/>
    <n v="60"/>
    <n v="0"/>
    <n v="20"/>
    <n v="20"/>
    <n v="0"/>
    <m/>
    <s v=""/>
    <m/>
    <s v="国担非专项业务"/>
    <m/>
    <s v="国担非专项业务"/>
    <m/>
    <s v="2022-12-29 14:46:51"/>
    <s v="2022-12-30 16:50:44"/>
    <s v="2022-12-29 13:20:59"/>
    <s v="唐媛"/>
    <m/>
    <s v="省再担合规性审查通过"/>
    <s v="国担合规性审查通过"/>
    <m/>
    <n v="20"/>
    <n v="20"/>
    <n v="365"/>
    <n v="0"/>
    <n v="0"/>
    <n v="2E-3"/>
    <n v="400"/>
    <n v="400"/>
    <m/>
  </r>
  <r>
    <s v="4302822101210004"/>
    <s v="国担非专项业务"/>
    <s v="新增"/>
    <x v="46"/>
    <m/>
    <s v="湖南省融资再担保有限公司"/>
    <s v="林耀金"/>
    <s v="农户"/>
    <s v="居民身份证"/>
    <s v="430181196411185574"/>
    <m/>
    <m/>
    <m/>
    <m/>
    <m/>
    <s v="是"/>
    <s v="湖南省/长沙市/浏阳市"/>
    <s v="猪的饲养"/>
    <s v="农、林、牧、渔业"/>
    <n v="0"/>
    <n v="0"/>
    <n v="1"/>
    <n v="0"/>
    <s v="其他"/>
    <s v="三农"/>
    <m/>
    <m/>
    <m/>
    <m/>
    <s v="中国建设银行株洲城东支行"/>
    <n v="5"/>
    <s v="个人经营性贷款"/>
    <n v="5.05"/>
    <s v="人民币"/>
    <s v="否"/>
    <s v="2022-10-12 00:00:00"/>
    <s v="2023-10-12 00:00:00"/>
    <m/>
    <s v="00011283-2022101200000072"/>
    <m/>
    <s v="00011283-2022101200000072"/>
    <s v="大农委保字-linyaojin"/>
    <n v="2"/>
    <m/>
    <s v="自然人保证"/>
    <n v="0"/>
    <n v="60"/>
    <n v="0"/>
    <n v="20"/>
    <n v="20"/>
    <n v="0"/>
    <m/>
    <s v=""/>
    <m/>
    <s v="国担非专项业务"/>
    <m/>
    <s v="国担非专项业务"/>
    <m/>
    <s v="2022-12-29 14:46:51"/>
    <s v="2022-12-30 16:50:44"/>
    <s v="2022-12-29 13:20:59"/>
    <s v="唐媛"/>
    <m/>
    <s v="省再担合规性审查通过"/>
    <s v="国担合规性审查通过"/>
    <m/>
    <n v="5"/>
    <n v="5"/>
    <n v="365"/>
    <n v="0"/>
    <n v="0"/>
    <n v="2E-3"/>
    <n v="100"/>
    <n v="100"/>
    <m/>
  </r>
  <r>
    <s v="4302822101310001"/>
    <s v="国担非专项业务"/>
    <s v="新增"/>
    <x v="46"/>
    <m/>
    <s v="湖南省融资再担保有限公司"/>
    <s v="曾中永"/>
    <s v="农户"/>
    <s v="居民身份证"/>
    <s v="430426196812074973"/>
    <m/>
    <m/>
    <m/>
    <m/>
    <m/>
    <s v="否"/>
    <s v="湖南省/衡阳市/祁东县"/>
    <s v="鸡的饲养"/>
    <s v="农、林、牧、渔业"/>
    <n v="0"/>
    <n v="0"/>
    <n v="1"/>
    <n v="0"/>
    <s v="其他"/>
    <s v="三农"/>
    <m/>
    <m/>
    <m/>
    <m/>
    <s v="中国建设银行株洲城东支行"/>
    <n v="20"/>
    <s v="个人经营性贷款"/>
    <n v="5.05"/>
    <s v="人民币"/>
    <s v="否"/>
    <s v="2022-10-13 00:00:00"/>
    <s v="2023-10-13 00:00:00"/>
    <m/>
    <s v="00011283-2022101300000019"/>
    <m/>
    <s v="00011283-2022101300000019"/>
    <s v="大农委保字-zengzhongyong"/>
    <n v="2"/>
    <m/>
    <s v="自然人保证"/>
    <n v="0"/>
    <n v="60"/>
    <n v="0"/>
    <n v="20"/>
    <n v="20"/>
    <n v="0"/>
    <m/>
    <s v=""/>
    <m/>
    <s v="国担非专项业务"/>
    <m/>
    <s v="国担非专项业务"/>
    <m/>
    <s v="2022-12-29 14:46:51"/>
    <s v="2022-12-30 16:50:44"/>
    <s v="2022-12-29 13:20:59"/>
    <s v="唐媛"/>
    <m/>
    <s v="省再担合规性审查通过"/>
    <s v="国担合规性审查通过"/>
    <m/>
    <n v="20"/>
    <n v="20"/>
    <n v="365"/>
    <n v="0"/>
    <n v="0"/>
    <n v="2E-3"/>
    <n v="400"/>
    <n v="400"/>
    <m/>
  </r>
  <r>
    <s v="4302822101310002"/>
    <s v="国担非专项业务"/>
    <s v="新增"/>
    <x v="46"/>
    <m/>
    <s v="湖南省融资再担保有限公司"/>
    <s v="赖华忠"/>
    <s v="农户"/>
    <s v="居民身份证"/>
    <s v="362123196304101558"/>
    <m/>
    <m/>
    <m/>
    <m/>
    <m/>
    <s v="否"/>
    <s v="江西省/赣州市/信丰县"/>
    <s v="猪的饲养"/>
    <s v="农、林、牧、渔业"/>
    <n v="0"/>
    <n v="0"/>
    <n v="1"/>
    <n v="0"/>
    <s v="其他"/>
    <s v="三农"/>
    <m/>
    <m/>
    <m/>
    <m/>
    <s v="中国建设银行株洲城东支行"/>
    <n v="10"/>
    <s v="个人经营性贷款"/>
    <n v="5.05"/>
    <s v="人民币"/>
    <s v="否"/>
    <s v="2022-10-13 00:00:00"/>
    <s v="2023-10-13 00:00:00"/>
    <m/>
    <s v="00011283-2022101300000023"/>
    <m/>
    <s v="00011283-2022101300000023"/>
    <s v="大农委保字-laihuazhong"/>
    <n v="2"/>
    <m/>
    <s v="自然人保证"/>
    <n v="0"/>
    <n v="60"/>
    <n v="0"/>
    <n v="20"/>
    <n v="20"/>
    <n v="0"/>
    <m/>
    <s v=""/>
    <m/>
    <s v="国担非专项业务"/>
    <m/>
    <s v="国担非专项业务"/>
    <m/>
    <s v="2022-12-29 14:46:51"/>
    <s v="2022-12-30 16:50:44"/>
    <s v="2022-12-29 13:20:59"/>
    <s v="唐媛"/>
    <m/>
    <s v="省再担合规性审查通过"/>
    <s v="国担合规性审查通过"/>
    <m/>
    <n v="10"/>
    <n v="10"/>
    <n v="365"/>
    <n v="0"/>
    <n v="0"/>
    <n v="2E-3"/>
    <n v="200"/>
    <n v="200"/>
    <m/>
  </r>
  <r>
    <s v="4302822101410002"/>
    <s v="国担非专项业务"/>
    <s v="新增"/>
    <x v="46"/>
    <m/>
    <s v="湖南省融资再担保有限公司"/>
    <s v="周朝辉"/>
    <s v="农户"/>
    <s v="居民身份证"/>
    <s v="430502197607211042"/>
    <m/>
    <m/>
    <m/>
    <m/>
    <m/>
    <s v="否"/>
    <s v="湖南省/邵阳市/新邵县"/>
    <s v="猪的饲养"/>
    <s v="农、林、牧、渔业"/>
    <n v="0"/>
    <n v="0"/>
    <n v="1"/>
    <n v="0"/>
    <s v="其他"/>
    <s v="三农"/>
    <m/>
    <m/>
    <m/>
    <m/>
    <s v="中国建设银行株洲城东支行"/>
    <n v="15"/>
    <s v="个人经营性贷款"/>
    <n v="5.05"/>
    <s v="人民币"/>
    <s v="否"/>
    <s v="2022-10-14 00:00:00"/>
    <s v="2023-10-14 00:00:00"/>
    <m/>
    <s v="00011283-2022101400000023"/>
    <m/>
    <s v="00011283-2022101400000023"/>
    <s v="大农委保字-zhouchaohui"/>
    <n v="2"/>
    <m/>
    <s v="自然人保证"/>
    <n v="0"/>
    <n v="60"/>
    <n v="0"/>
    <n v="20"/>
    <n v="20"/>
    <n v="0"/>
    <m/>
    <s v=""/>
    <m/>
    <s v="国担非专项业务"/>
    <m/>
    <s v="国担非专项业务"/>
    <m/>
    <s v="2022-12-29 14:46:51"/>
    <s v="2022-12-30 16:50:44"/>
    <s v="2022-12-29 13:20:59"/>
    <s v="唐媛"/>
    <m/>
    <s v="省再担合规性审查通过"/>
    <s v="国担合规性审查通过"/>
    <m/>
    <n v="15"/>
    <n v="15"/>
    <n v="365"/>
    <n v="0"/>
    <n v="0"/>
    <n v="2E-3"/>
    <n v="300"/>
    <n v="300"/>
    <m/>
  </r>
  <r>
    <s v="4302822101510001"/>
    <s v="国担非专项业务"/>
    <s v="新增"/>
    <x v="46"/>
    <m/>
    <s v="湖南省融资再担保有限公司"/>
    <s v="林瑜敏"/>
    <s v="农户"/>
    <s v="居民身份证"/>
    <s v="440882199210242325"/>
    <m/>
    <m/>
    <m/>
    <m/>
    <m/>
    <s v="是"/>
    <s v="广东省/湛江市/雷州市"/>
    <s v="内陆养殖"/>
    <s v="农、林、牧、渔业"/>
    <n v="0"/>
    <n v="0"/>
    <n v="1"/>
    <n v="0"/>
    <s v="其他"/>
    <s v="三农"/>
    <m/>
    <m/>
    <m/>
    <m/>
    <s v="中国建设银行株洲城东支行"/>
    <n v="50"/>
    <s v="个人经营性贷款"/>
    <n v="5.05"/>
    <s v="人民币"/>
    <s v="否"/>
    <s v="2022-10-15 00:00:00"/>
    <s v="2023-10-15 00:00:00"/>
    <m/>
    <s v="00011283-2022101500000054"/>
    <m/>
    <s v="00011283-2022101500000054"/>
    <s v="大农委保字-linyumin"/>
    <n v="2"/>
    <m/>
    <s v="自然人保证"/>
    <n v="0"/>
    <n v="60"/>
    <n v="0"/>
    <n v="20"/>
    <n v="20"/>
    <n v="0"/>
    <m/>
    <s v=""/>
    <m/>
    <s v="国担非专项业务"/>
    <m/>
    <s v="国担非专项业务"/>
    <m/>
    <s v="2022-12-29 14:46:51"/>
    <s v="2022-12-30 16:50:44"/>
    <s v="2022-12-29 13:20:59"/>
    <s v="唐媛"/>
    <m/>
    <s v="省再担合规性审查通过"/>
    <s v="国担合规性审查通过"/>
    <m/>
    <n v="50"/>
    <n v="50"/>
    <n v="365"/>
    <n v="0"/>
    <n v="0"/>
    <n v="2E-3"/>
    <n v="1000"/>
    <n v="1000"/>
    <m/>
  </r>
  <r>
    <s v="4302822101710002"/>
    <s v="国担非专项业务"/>
    <s v="新增"/>
    <x v="46"/>
    <m/>
    <s v="湖南省融资再担保有限公司"/>
    <s v="刘勇"/>
    <s v="农户"/>
    <s v="居民身份证"/>
    <s v="430624197103160513"/>
    <m/>
    <m/>
    <m/>
    <m/>
    <m/>
    <s v="是"/>
    <s v="湖南省/岳阳市/湘阴县"/>
    <s v="内陆养殖"/>
    <s v="农、林、牧、渔业"/>
    <n v="0"/>
    <n v="0"/>
    <n v="1"/>
    <n v="0"/>
    <s v="其他"/>
    <s v="三农"/>
    <m/>
    <m/>
    <m/>
    <m/>
    <s v="中国建设银行株洲城东支行"/>
    <n v="5"/>
    <s v="个人经营性贷款"/>
    <n v="5.05"/>
    <s v="人民币"/>
    <s v="否"/>
    <s v="2022-10-17 00:00:00"/>
    <s v="2023-10-17 00:00:00"/>
    <m/>
    <s v="00011283-2022101700000027"/>
    <m/>
    <s v="00011283-2022101700000027"/>
    <s v="大农委保字-liuyong"/>
    <n v="2"/>
    <m/>
    <s v="自然人保证"/>
    <n v="0"/>
    <n v="60"/>
    <n v="0"/>
    <n v="20"/>
    <n v="20"/>
    <n v="0"/>
    <m/>
    <s v=""/>
    <m/>
    <s v="国担非专项业务"/>
    <m/>
    <s v="国担非专项业务"/>
    <m/>
    <s v="2022-12-29 14:46:51"/>
    <s v="2022-12-30 16:50:24"/>
    <s v="2022-12-29 13:20:59"/>
    <s v="唐媛"/>
    <m/>
    <s v="省再担合规性审查通过"/>
    <s v="国担合规性审查通过"/>
    <m/>
    <n v="5"/>
    <n v="5"/>
    <n v="365"/>
    <n v="0"/>
    <n v="0"/>
    <n v="2E-3"/>
    <n v="100"/>
    <n v="100"/>
    <m/>
  </r>
  <r>
    <s v="4302822101710003"/>
    <s v="国担非专项业务"/>
    <s v="新增"/>
    <x v="46"/>
    <m/>
    <s v="湖南省融资再担保有限公司"/>
    <s v="常伟"/>
    <s v="农户"/>
    <s v="居民身份证"/>
    <s v="430624197212210014"/>
    <m/>
    <m/>
    <m/>
    <m/>
    <m/>
    <s v="是"/>
    <s v="湖南省/岳阳市/湘阴县"/>
    <s v="内陆养殖"/>
    <s v="农、林、牧、渔业"/>
    <n v="0"/>
    <n v="0"/>
    <n v="1"/>
    <n v="0"/>
    <s v="其他"/>
    <s v="三农"/>
    <m/>
    <m/>
    <m/>
    <m/>
    <s v="中国建设银行株洲城东支行"/>
    <n v="10"/>
    <s v="个人经营性贷款"/>
    <n v="5.05"/>
    <s v="人民币"/>
    <s v="否"/>
    <s v="2022-10-17 00:00:00"/>
    <s v="2023-10-17 00:00:00"/>
    <m/>
    <s v="00011283-2022101700000044"/>
    <m/>
    <s v="00011283-2022101700000044"/>
    <s v="大农委保字-changwei"/>
    <n v="2"/>
    <m/>
    <s v="自然人保证"/>
    <n v="0"/>
    <n v="60"/>
    <n v="0"/>
    <n v="20"/>
    <n v="20"/>
    <n v="0"/>
    <m/>
    <s v=""/>
    <m/>
    <s v="国担非专项业务"/>
    <m/>
    <s v="国担非专项业务"/>
    <m/>
    <s v="2022-12-29 14:46:51"/>
    <s v="2022-12-30 16:50:24"/>
    <s v="2022-12-29 13:21:00"/>
    <s v="唐媛"/>
    <m/>
    <s v="省再担合规性审查通过"/>
    <s v="国担合规性审查通过"/>
    <m/>
    <n v="10"/>
    <n v="10"/>
    <n v="365"/>
    <n v="0"/>
    <n v="0"/>
    <n v="2E-3"/>
    <n v="200"/>
    <n v="200"/>
    <m/>
  </r>
  <r>
    <s v="4302822101810001"/>
    <s v="国担非专项业务"/>
    <s v="新增"/>
    <x v="46"/>
    <m/>
    <s v="湖南省融资再担保有限公司"/>
    <s v="粟深荣"/>
    <s v="农户"/>
    <s v="居民身份证"/>
    <s v="433029196908132437"/>
    <m/>
    <m/>
    <m/>
    <m/>
    <m/>
    <s v="是"/>
    <s v="湖南省/怀化市/会同县"/>
    <s v="猪的饲养"/>
    <s v="农、林、牧、渔业"/>
    <n v="0"/>
    <n v="0"/>
    <n v="1"/>
    <n v="0"/>
    <s v="其他"/>
    <s v="三农"/>
    <m/>
    <m/>
    <m/>
    <m/>
    <s v="中国建设银行株洲城东支行"/>
    <n v="10"/>
    <s v="个人经营性贷款"/>
    <n v="5.05"/>
    <s v="人民币"/>
    <s v="否"/>
    <s v="2022-10-18 00:00:00"/>
    <s v="2023-10-18 00:00:00"/>
    <m/>
    <s v="00011283-2022101800000064"/>
    <m/>
    <s v="00011283-2022101800000064"/>
    <s v="大农委保字-sushenrong"/>
    <n v="2"/>
    <m/>
    <s v="自然人保证"/>
    <n v="0"/>
    <n v="60"/>
    <n v="0"/>
    <n v="20"/>
    <n v="20"/>
    <n v="0"/>
    <m/>
    <s v=""/>
    <m/>
    <s v="国担非专项业务"/>
    <m/>
    <s v="国担非专项业务"/>
    <m/>
    <s v="2022-12-29 14:46:51"/>
    <s v="2022-12-30 16:50:24"/>
    <s v="2022-12-29 13:21:00"/>
    <s v="唐媛"/>
    <m/>
    <s v="省再担合规性审查通过"/>
    <s v="国担合规性审查通过"/>
    <m/>
    <n v="10"/>
    <n v="10"/>
    <n v="365"/>
    <n v="0"/>
    <n v="0"/>
    <n v="2E-3"/>
    <n v="200"/>
    <n v="200"/>
    <m/>
  </r>
  <r>
    <s v="4302822101910004"/>
    <s v="国担非专项业务"/>
    <s v="新增"/>
    <x v="46"/>
    <m/>
    <s v="湖南省融资再担保有限公司"/>
    <s v="王金平"/>
    <s v="农户"/>
    <s v="居民身份证"/>
    <s v="430422197001037131"/>
    <m/>
    <m/>
    <m/>
    <m/>
    <m/>
    <s v="否"/>
    <s v="湖南省/衡阳市/衡南县"/>
    <s v="鸡的饲养"/>
    <s v="农、林、牧、渔业"/>
    <n v="0"/>
    <n v="0"/>
    <n v="1"/>
    <n v="0"/>
    <s v="其他"/>
    <s v="三农"/>
    <m/>
    <m/>
    <m/>
    <m/>
    <s v="中国建设银行株洲城东支行"/>
    <n v="20"/>
    <s v="个人经营性贷款"/>
    <n v="5.05"/>
    <s v="人民币"/>
    <s v="否"/>
    <s v="2022-10-19 00:00:00"/>
    <s v="2023-10-19 00:00:00"/>
    <m/>
    <s v="00011283-2022101900000022"/>
    <m/>
    <s v="00011283-2022101900000022"/>
    <s v="大农委保字-wangjinping"/>
    <n v="2"/>
    <m/>
    <s v="自然人保证"/>
    <n v="0"/>
    <n v="60"/>
    <n v="0"/>
    <n v="20"/>
    <n v="20"/>
    <n v="0"/>
    <m/>
    <s v=""/>
    <m/>
    <s v="国担非专项业务"/>
    <m/>
    <s v="国担非专项业务"/>
    <m/>
    <s v="2022-12-29 14:46:51"/>
    <s v="2022-12-30 16:50:44"/>
    <s v="2022-12-29 13:21:00"/>
    <s v="唐媛"/>
    <m/>
    <s v="省再担合规性审查通过"/>
    <s v="国担合规性审查通过"/>
    <m/>
    <n v="20"/>
    <n v="20"/>
    <n v="365"/>
    <n v="0"/>
    <n v="0"/>
    <n v="2E-3"/>
    <n v="400"/>
    <n v="400"/>
    <m/>
  </r>
  <r>
    <s v="4302822101910005"/>
    <s v="国担非专项业务"/>
    <s v="新增"/>
    <x v="46"/>
    <m/>
    <s v="湖南省融资再担保有限公司"/>
    <s v="欧阳辉"/>
    <s v="农户"/>
    <s v="居民身份证"/>
    <s v="432524197908160082"/>
    <m/>
    <m/>
    <m/>
    <m/>
    <m/>
    <s v="是"/>
    <s v="湖南省/娄底市/新化县"/>
    <s v="猪的饲养"/>
    <s v="农、林、牧、渔业"/>
    <n v="0"/>
    <n v="0"/>
    <n v="1"/>
    <n v="0"/>
    <s v="其他"/>
    <s v="三农"/>
    <m/>
    <m/>
    <m/>
    <m/>
    <s v="中国建设银行株洲城东支行"/>
    <n v="20"/>
    <s v="个人经营性贷款"/>
    <n v="5.05"/>
    <s v="人民币"/>
    <s v="否"/>
    <s v="2022-10-19 00:00:00"/>
    <s v="2023-10-19 00:00:00"/>
    <m/>
    <s v="00011283-2022101900000075"/>
    <m/>
    <s v="00011283-2022101900000075"/>
    <s v="大农委保字-ouyanghui"/>
    <n v="2"/>
    <m/>
    <s v="自然人保证"/>
    <n v="0"/>
    <n v="60"/>
    <n v="0"/>
    <n v="20"/>
    <n v="20"/>
    <n v="0"/>
    <m/>
    <s v=""/>
    <m/>
    <s v="国担非专项业务"/>
    <m/>
    <s v="国担非专项业务"/>
    <m/>
    <s v="2022-12-29 14:46:51"/>
    <s v="2022-12-30 16:50:44"/>
    <s v="2022-12-29 13:21:00"/>
    <s v="唐媛"/>
    <m/>
    <s v="省再担合规性审查通过"/>
    <s v="国担合规性审查通过"/>
    <m/>
    <n v="20"/>
    <n v="20"/>
    <n v="365"/>
    <n v="0"/>
    <n v="0"/>
    <n v="2E-3"/>
    <n v="400"/>
    <n v="400"/>
    <m/>
  </r>
  <r>
    <s v="4302822101910006"/>
    <s v="国担非专项业务"/>
    <s v="新增"/>
    <x v="46"/>
    <m/>
    <s v="湖南省融资再担保有限公司"/>
    <s v="叶林"/>
    <s v="农户"/>
    <s v="居民身份证"/>
    <s v="440823196403150052"/>
    <m/>
    <m/>
    <m/>
    <m/>
    <m/>
    <s v="否"/>
    <s v="广东省/湛江市/遂溪县"/>
    <s v="猪的饲养"/>
    <s v="农、林、牧、渔业"/>
    <n v="0"/>
    <n v="0"/>
    <n v="1"/>
    <n v="0"/>
    <s v="其他"/>
    <s v="三农"/>
    <m/>
    <m/>
    <m/>
    <m/>
    <s v="中国建设银行株洲城东支行"/>
    <n v="5"/>
    <s v="个人经营性贷款"/>
    <n v="5.05"/>
    <s v="人民币"/>
    <s v="否"/>
    <s v="2022-10-19 00:00:00"/>
    <s v="2023-10-19 00:00:00"/>
    <m/>
    <s v="00011283-2022101900000082"/>
    <m/>
    <s v="00011283-2022101900000082"/>
    <s v="大农委保字-yelin"/>
    <n v="2"/>
    <m/>
    <s v="自然人保证"/>
    <n v="0"/>
    <n v="60"/>
    <n v="0"/>
    <n v="20"/>
    <n v="20"/>
    <n v="0"/>
    <m/>
    <s v=""/>
    <m/>
    <s v="国担非专项业务"/>
    <m/>
    <s v="国担非专项业务"/>
    <m/>
    <s v="2022-12-29 14:46:51"/>
    <s v="2022-12-30 16:50:44"/>
    <s v="2022-12-29 13:21:00"/>
    <s v="唐媛"/>
    <m/>
    <s v="省再担合规性审查通过"/>
    <s v="国担合规性审查通过"/>
    <m/>
    <n v="5"/>
    <n v="5"/>
    <n v="365"/>
    <n v="0"/>
    <n v="0"/>
    <n v="2E-3"/>
    <n v="100"/>
    <n v="100"/>
    <m/>
  </r>
  <r>
    <s v="4302822102110003"/>
    <s v="国担非专项业务"/>
    <s v="新增"/>
    <x v="46"/>
    <m/>
    <s v="湖南省融资再担保有限公司"/>
    <s v="林耀金"/>
    <s v="农户"/>
    <s v="居民身份证"/>
    <s v="430181196411185574"/>
    <m/>
    <m/>
    <m/>
    <m/>
    <m/>
    <s v="否"/>
    <s v="湖南省/长沙市/浏阳市"/>
    <s v="猪的饲养"/>
    <s v="农、林、牧、渔业"/>
    <n v="0"/>
    <n v="0"/>
    <n v="1"/>
    <n v="0"/>
    <s v="其他"/>
    <s v="三农"/>
    <m/>
    <m/>
    <m/>
    <m/>
    <s v="中国建设银行株洲城东支行"/>
    <n v="15"/>
    <s v="个人经营性贷款"/>
    <n v="5.05"/>
    <s v="人民币"/>
    <s v="否"/>
    <s v="2022-10-21 00:00:00"/>
    <s v="2023-10-21 00:00:00"/>
    <m/>
    <s v="00011283-2022102100000050"/>
    <m/>
    <s v="00011283-2022102100000050"/>
    <s v="大农委保字-linyaojin"/>
    <n v="2"/>
    <m/>
    <s v="自然人保证"/>
    <n v="0"/>
    <n v="60"/>
    <n v="0"/>
    <n v="20"/>
    <n v="20"/>
    <n v="0"/>
    <m/>
    <s v=""/>
    <m/>
    <s v="国担非专项业务"/>
    <m/>
    <s v="国担非专项业务"/>
    <m/>
    <s v="2022-12-29 14:46:51"/>
    <s v="2022-12-30 16:50:44"/>
    <s v="2022-12-29 13:21:00"/>
    <s v="唐媛"/>
    <m/>
    <s v="省再担合规性审查通过"/>
    <s v="国担合规性审查通过"/>
    <m/>
    <n v="15"/>
    <n v="15"/>
    <n v="365"/>
    <n v="0"/>
    <n v="0"/>
    <n v="2E-3"/>
    <n v="300"/>
    <n v="300"/>
    <m/>
  </r>
  <r>
    <s v="4302822102210001"/>
    <s v="国担非专项业务"/>
    <s v="新增"/>
    <x v="46"/>
    <m/>
    <s v="湖南省融资再担保有限公司"/>
    <s v="刘卓辉"/>
    <s v="农户"/>
    <s v="居民身份证"/>
    <s v="43092219880418281X"/>
    <m/>
    <m/>
    <m/>
    <m/>
    <m/>
    <s v="是"/>
    <s v="湖南省/益阳市/桃江县"/>
    <s v="猪的饲养"/>
    <s v="农、林、牧、渔业"/>
    <n v="0"/>
    <n v="0"/>
    <n v="1"/>
    <n v="0"/>
    <s v="其他"/>
    <s v="三农"/>
    <m/>
    <m/>
    <m/>
    <m/>
    <s v="中国建设银行株洲城东支行"/>
    <n v="20"/>
    <s v="个人经营性贷款"/>
    <n v="5.05"/>
    <s v="人民币"/>
    <s v="否"/>
    <s v="2022-10-22 00:00:00"/>
    <s v="2023-10-22 00:00:00"/>
    <m/>
    <s v="00011283-2022102200000031"/>
    <m/>
    <s v="00011283-2022102200000031"/>
    <s v="大农委保字-liuzhuohui"/>
    <n v="2"/>
    <m/>
    <s v="自然人保证"/>
    <n v="0"/>
    <n v="60"/>
    <n v="0"/>
    <n v="20"/>
    <n v="20"/>
    <n v="0"/>
    <m/>
    <s v=""/>
    <m/>
    <s v="国担非专项业务"/>
    <m/>
    <s v="国担非专项业务"/>
    <m/>
    <s v="2022-12-29 14:46:51"/>
    <s v="2022-12-30 16:50:44"/>
    <s v="2022-12-29 13:21:00"/>
    <s v="唐媛"/>
    <m/>
    <s v="省再担合规性审查通过"/>
    <s v="国担合规性审查通过"/>
    <m/>
    <n v="20"/>
    <n v="20"/>
    <n v="365"/>
    <n v="0"/>
    <n v="0"/>
    <n v="2E-3"/>
    <n v="400"/>
    <n v="400"/>
    <m/>
  </r>
  <r>
    <s v="4302822102410005"/>
    <s v="国担非专项业务"/>
    <s v="新增"/>
    <x v="46"/>
    <m/>
    <s v="湖南省融资再担保有限公司"/>
    <s v="杨富云"/>
    <s v="农户"/>
    <s v="居民身份证"/>
    <s v="441424198707231390"/>
    <m/>
    <m/>
    <m/>
    <m/>
    <m/>
    <s v="是"/>
    <s v="广东省/梅州市/五华县"/>
    <s v="猪的饲养"/>
    <s v="农、林、牧、渔业"/>
    <n v="0"/>
    <n v="0"/>
    <n v="1"/>
    <n v="0"/>
    <s v="其他"/>
    <s v="三农"/>
    <m/>
    <m/>
    <m/>
    <m/>
    <s v="中国建设银行株洲城东支行"/>
    <n v="20"/>
    <s v="个人经营性贷款"/>
    <n v="5.05"/>
    <s v="人民币"/>
    <s v="否"/>
    <s v="2022-10-24 00:00:00"/>
    <s v="2023-10-24 00:00:00"/>
    <m/>
    <s v="00011283-2022102400000034"/>
    <m/>
    <s v="00011283-2022102400000034"/>
    <s v="大农委保字-yangfuyun"/>
    <n v="2"/>
    <m/>
    <s v="自然人保证"/>
    <n v="0"/>
    <n v="60"/>
    <n v="0"/>
    <n v="20"/>
    <n v="20"/>
    <n v="0"/>
    <m/>
    <s v=""/>
    <m/>
    <s v="国担非专项业务"/>
    <m/>
    <s v="国担非专项业务"/>
    <m/>
    <s v="2022-12-29 14:46:51"/>
    <s v="2022-12-30 16:50:44"/>
    <s v="2022-12-29 13:21:00"/>
    <s v="唐媛"/>
    <m/>
    <s v="省再担合规性审查通过"/>
    <s v="国担合规性审查通过"/>
    <m/>
    <n v="20"/>
    <n v="20"/>
    <n v="365"/>
    <n v="0"/>
    <n v="0"/>
    <n v="2E-3"/>
    <n v="400"/>
    <n v="400"/>
    <m/>
  </r>
  <r>
    <s v="4302822102510002"/>
    <s v="国担非专项业务"/>
    <s v="新增"/>
    <x v="46"/>
    <m/>
    <s v="湖南省融资再担保有限公司"/>
    <s v="张英"/>
    <s v="农户"/>
    <s v="居民身份证"/>
    <s v="131082197706271010"/>
    <m/>
    <m/>
    <m/>
    <m/>
    <m/>
    <s v="否"/>
    <s v="河北省/廊坊市/三河市"/>
    <s v="鸡的饲养"/>
    <s v="农、林、牧、渔业"/>
    <n v="0"/>
    <n v="0"/>
    <n v="1"/>
    <n v="0"/>
    <s v="其他"/>
    <s v="三农"/>
    <m/>
    <m/>
    <m/>
    <m/>
    <s v="中国建设银行株洲城东支行"/>
    <n v="20"/>
    <s v="个人经营性贷款"/>
    <n v="5.05"/>
    <s v="人民币"/>
    <s v="否"/>
    <s v="2022-10-25 00:00:00"/>
    <s v="2023-10-25 00:00:00"/>
    <m/>
    <s v="00011283-2022102500000014"/>
    <m/>
    <s v="00011283-2022102500000014"/>
    <s v="大农委保字-zhangying"/>
    <n v="2"/>
    <m/>
    <s v="自然人保证"/>
    <n v="0"/>
    <n v="60"/>
    <n v="0"/>
    <n v="20"/>
    <n v="20"/>
    <n v="0"/>
    <m/>
    <s v=""/>
    <m/>
    <s v="国担非专项业务"/>
    <m/>
    <s v="国担非专项业务"/>
    <m/>
    <s v="2022-12-29 14:46:51"/>
    <s v="2022-12-30 16:50:44"/>
    <s v="2022-12-29 13:21:00"/>
    <s v="唐媛"/>
    <m/>
    <s v="省再担合规性审查通过"/>
    <s v="国担合规性审查通过"/>
    <m/>
    <n v="20"/>
    <n v="20"/>
    <n v="365"/>
    <n v="0"/>
    <n v="0"/>
    <n v="2E-3"/>
    <n v="400"/>
    <n v="400"/>
    <m/>
  </r>
  <r>
    <s v="4302822102510003"/>
    <s v="国担非专项业务"/>
    <s v="新增"/>
    <x v="46"/>
    <m/>
    <s v="湖南省融资再担保有限公司"/>
    <s v="李厚波"/>
    <s v="农户"/>
    <s v="居民身份证"/>
    <s v="431022198911211390"/>
    <m/>
    <m/>
    <m/>
    <m/>
    <m/>
    <s v="是"/>
    <s v="湖南省/郴州市/宜章县"/>
    <s v="猪的饲养"/>
    <s v="农、林、牧、渔业"/>
    <n v="0"/>
    <n v="0"/>
    <n v="1"/>
    <n v="0"/>
    <s v="其他"/>
    <s v="三农"/>
    <m/>
    <m/>
    <m/>
    <m/>
    <s v="中国建设银行株洲城东支行"/>
    <n v="3"/>
    <s v="个人经营性贷款"/>
    <n v="5.05"/>
    <s v="人民币"/>
    <s v="否"/>
    <s v="2022-10-25 00:00:00"/>
    <s v="2023-10-25 00:00:00"/>
    <m/>
    <s v="00011283-2022102500000070"/>
    <m/>
    <s v="00011283-2022102500000070"/>
    <s v="大农委保字-lihoubo"/>
    <n v="2"/>
    <m/>
    <s v="自然人保证"/>
    <n v="0"/>
    <n v="60"/>
    <n v="0"/>
    <n v="20"/>
    <n v="20"/>
    <n v="0"/>
    <m/>
    <s v=""/>
    <m/>
    <s v="国担非专项业务"/>
    <m/>
    <s v="国担非专项业务"/>
    <m/>
    <s v="2022-12-29 14:46:51"/>
    <s v="2022-12-30 16:50:44"/>
    <s v="2022-12-29 13:21:00"/>
    <s v="唐媛"/>
    <m/>
    <s v="省再担合规性审查通过"/>
    <s v="国担合规性审查通过"/>
    <m/>
    <n v="3"/>
    <n v="3"/>
    <n v="365"/>
    <n v="0"/>
    <n v="0"/>
    <n v="2E-3"/>
    <n v="60"/>
    <n v="60"/>
    <m/>
  </r>
  <r>
    <s v="4302822102510004"/>
    <s v="国担非专项业务"/>
    <s v="新增"/>
    <x v="46"/>
    <m/>
    <s v="湖南省融资再担保有限公司"/>
    <s v="欧阳辉"/>
    <s v="农户"/>
    <s v="居民身份证"/>
    <s v="432524197908160082"/>
    <m/>
    <m/>
    <m/>
    <m/>
    <m/>
    <s v="否"/>
    <s v="湖南省/娄底市/新化县"/>
    <s v="猪的饲养"/>
    <s v="农、林、牧、渔业"/>
    <n v="0"/>
    <n v="0"/>
    <n v="1"/>
    <n v="0"/>
    <s v="其他"/>
    <s v="三农"/>
    <m/>
    <m/>
    <m/>
    <m/>
    <s v="中国建设银行株洲城东支行"/>
    <n v="20"/>
    <s v="个人经营性贷款"/>
    <n v="5.05"/>
    <s v="人民币"/>
    <s v="否"/>
    <s v="2022-10-25 00:00:00"/>
    <s v="2023-10-25 00:00:00"/>
    <m/>
    <s v="00011283-2022102500000077"/>
    <m/>
    <s v="00011283-2022102500000077"/>
    <s v="大农委保字-ouyanghui"/>
    <n v="2"/>
    <m/>
    <s v="自然人保证"/>
    <n v="0"/>
    <n v="60"/>
    <n v="0"/>
    <n v="20"/>
    <n v="20"/>
    <n v="0"/>
    <m/>
    <s v=""/>
    <m/>
    <s v="国担非专项业务"/>
    <m/>
    <s v="国担非专项业务"/>
    <m/>
    <s v="2022-12-29 14:46:51"/>
    <s v="2022-12-30 16:50:44"/>
    <s v="2022-12-29 13:21:00"/>
    <s v="唐媛"/>
    <m/>
    <s v="省再担合规性审查通过"/>
    <s v="国担合规性审查通过"/>
    <m/>
    <n v="20"/>
    <n v="20"/>
    <n v="365"/>
    <n v="0"/>
    <n v="0"/>
    <n v="2E-3"/>
    <n v="400"/>
    <n v="400"/>
    <m/>
  </r>
  <r>
    <s v="4302822102710006"/>
    <s v="国担非专项业务"/>
    <s v="新增"/>
    <x v="46"/>
    <m/>
    <s v="湖南省融资再担保有限公司"/>
    <s v="李厚波"/>
    <s v="农户"/>
    <s v="居民身份证"/>
    <s v="431022198911211390"/>
    <m/>
    <m/>
    <m/>
    <m/>
    <m/>
    <s v="否"/>
    <s v="湖南省/郴州市/宜章县"/>
    <s v="猪的饲养"/>
    <s v="农、林、牧、渔业"/>
    <n v="0"/>
    <n v="0"/>
    <n v="1"/>
    <n v="0"/>
    <s v="其他"/>
    <s v="三农"/>
    <m/>
    <m/>
    <m/>
    <m/>
    <s v="中国建设银行株洲城东支行"/>
    <n v="5"/>
    <s v="个人经营性贷款"/>
    <n v="5.05"/>
    <s v="人民币"/>
    <s v="否"/>
    <s v="2022-10-27 00:00:00"/>
    <s v="2023-10-27 00:00:00"/>
    <m/>
    <s v="00011283-2022102700000013"/>
    <m/>
    <s v="00011283-2022102700000013"/>
    <s v="大农委保字-lihoubo"/>
    <n v="2"/>
    <m/>
    <s v="自然人保证"/>
    <n v="0"/>
    <n v="60"/>
    <n v="0"/>
    <n v="20"/>
    <n v="20"/>
    <n v="0"/>
    <m/>
    <s v=""/>
    <m/>
    <s v="国担非专项业务"/>
    <m/>
    <s v="国担非专项业务"/>
    <m/>
    <s v="2022-12-29 14:46:51"/>
    <s v="2022-12-30 16:50:24"/>
    <s v="2022-12-29 13:21:00"/>
    <s v="唐媛"/>
    <m/>
    <s v="省再担合规性审查通过"/>
    <s v="国担合规性审查通过"/>
    <m/>
    <n v="5"/>
    <n v="5"/>
    <n v="365"/>
    <n v="0"/>
    <n v="0"/>
    <n v="2E-3"/>
    <n v="100"/>
    <n v="100"/>
    <m/>
  </r>
  <r>
    <s v="4302822102810003"/>
    <s v="国担非专项业务"/>
    <s v="新增"/>
    <x v="46"/>
    <m/>
    <s v="湖南省融资再担保有限公司"/>
    <s v="林耀金"/>
    <s v="农户"/>
    <s v="居民身份证"/>
    <s v="430181196411185574"/>
    <m/>
    <m/>
    <m/>
    <m/>
    <m/>
    <s v="否"/>
    <s v="湖南省/长沙市/浏阳市"/>
    <s v="猪的饲养"/>
    <s v="农、林、牧、渔业"/>
    <n v="0"/>
    <n v="0"/>
    <n v="1"/>
    <n v="0"/>
    <s v="其他"/>
    <s v="三农"/>
    <m/>
    <m/>
    <m/>
    <m/>
    <s v="中国建设银行株洲城东支行"/>
    <n v="10"/>
    <s v="个人经营性贷款"/>
    <n v="5.05"/>
    <s v="人民币"/>
    <s v="否"/>
    <s v="2022-10-28 00:00:00"/>
    <s v="2023-10-28 00:00:00"/>
    <m/>
    <s v="00011283-2022102500000081"/>
    <m/>
    <s v="00011283-2022102500000081"/>
    <s v="大农委保字-linyaojin"/>
    <n v="2"/>
    <m/>
    <s v="自然人保证"/>
    <n v="0"/>
    <n v="60"/>
    <n v="0"/>
    <n v="20"/>
    <n v="20"/>
    <n v="0"/>
    <m/>
    <s v=""/>
    <m/>
    <s v="国担非专项业务"/>
    <m/>
    <s v="国担非专项业务"/>
    <m/>
    <s v="2022-12-29 14:46:51"/>
    <s v="2022-12-30 16:50:24"/>
    <s v="2022-12-29 13:21:00"/>
    <s v="唐媛"/>
    <m/>
    <s v="省再担合规性审查通过"/>
    <s v="国担合规性审查通过"/>
    <m/>
    <n v="10"/>
    <n v="10"/>
    <n v="365"/>
    <n v="0"/>
    <n v="0"/>
    <n v="2E-3"/>
    <n v="200"/>
    <n v="200"/>
    <m/>
  </r>
  <r>
    <s v="4302822103110002"/>
    <s v="国担非专项业务"/>
    <s v="新增"/>
    <x v="46"/>
    <m/>
    <s v="湖南省融资再担保有限公司"/>
    <s v="范云芳"/>
    <s v="农户"/>
    <s v="居民身份证"/>
    <s v="420821197405115523"/>
    <m/>
    <m/>
    <m/>
    <m/>
    <m/>
    <s v="是"/>
    <s v="湖北省/荆门市/京山市"/>
    <s v="鸡的饲养"/>
    <s v="农、林、牧、渔业"/>
    <n v="0"/>
    <n v="0"/>
    <n v="1"/>
    <n v="0"/>
    <s v="其他"/>
    <s v="三农"/>
    <m/>
    <m/>
    <m/>
    <m/>
    <s v="中国建设银行株洲城东支行"/>
    <n v="50"/>
    <s v="个人经营性贷款"/>
    <n v="5.05"/>
    <s v="人民币"/>
    <s v="否"/>
    <s v="2022-10-31 00:00:00"/>
    <s v="2023-10-31 00:00:00"/>
    <m/>
    <s v="00011283-2022103100000036"/>
    <m/>
    <s v="00011283-2022103100000036"/>
    <s v="大农委保字-fanyunfang"/>
    <n v="2"/>
    <m/>
    <s v="自然人保证"/>
    <n v="0"/>
    <n v="60"/>
    <n v="0"/>
    <n v="20"/>
    <n v="20"/>
    <n v="0"/>
    <m/>
    <s v=""/>
    <m/>
    <s v="国担非专项业务"/>
    <m/>
    <s v="国担非专项业务"/>
    <m/>
    <s v="2022-12-29 14:46:51"/>
    <s v="2022-12-30 16:50:24"/>
    <s v="2022-12-29 13:21:00"/>
    <s v="唐媛"/>
    <m/>
    <s v="省再担合规性审查通过"/>
    <s v="国担合规性审查通过"/>
    <m/>
    <n v="50"/>
    <n v="50"/>
    <n v="365"/>
    <n v="0"/>
    <n v="0"/>
    <n v="2E-3"/>
    <n v="1000"/>
    <n v="1000"/>
    <m/>
  </r>
  <r>
    <s v="4302822100810005"/>
    <s v="国担非专项业务"/>
    <s v="新增"/>
    <x v="46"/>
    <m/>
    <s v="湖南省融资再担保有限公司"/>
    <s v="郑冉"/>
    <s v="农户"/>
    <s v="居民身份证"/>
    <s v="430722199709150020"/>
    <m/>
    <m/>
    <m/>
    <m/>
    <m/>
    <s v="否"/>
    <s v="湖南省/常德市/汉寿县"/>
    <s v="鸡的饲养"/>
    <s v="农、林、牧、渔业"/>
    <n v="0"/>
    <n v="0"/>
    <n v="1"/>
    <n v="0"/>
    <s v="其他"/>
    <s v="三农"/>
    <m/>
    <m/>
    <m/>
    <m/>
    <s v="中国邮政储蓄银行株洲市分行"/>
    <n v="10"/>
    <s v="个人经营性贷款"/>
    <n v="5.2"/>
    <s v="人民币"/>
    <s v="否"/>
    <s v="2022-10-08 00:00:00"/>
    <s v="2023-04-08 00:00:00"/>
    <m/>
    <s v="ZYb8f6b18fa7df061201"/>
    <m/>
    <s v="EDb8f6b18fa7df061201"/>
    <s v="大农委保字-zhengran"/>
    <n v="2"/>
    <m/>
    <s v="自然人保证"/>
    <n v="0"/>
    <n v="60"/>
    <n v="0"/>
    <n v="20"/>
    <n v="20"/>
    <n v="0"/>
    <m/>
    <s v=""/>
    <m/>
    <s v="国担非专项业务"/>
    <m/>
    <s v="国担非专项业务"/>
    <m/>
    <s v="2022-12-29 14:46:51"/>
    <s v="2022-12-30 16:50:44"/>
    <s v="2022-12-29 13:21:00"/>
    <s v="唐媛"/>
    <m/>
    <s v="省再担合规性审查通过"/>
    <s v="国担合规性审查通过"/>
    <m/>
    <n v="10"/>
    <n v="10"/>
    <n v="182"/>
    <n v="0"/>
    <n v="0"/>
    <n v="2E-3"/>
    <n v="99.73"/>
    <n v="99.73"/>
    <m/>
  </r>
  <r>
    <s v="4302822100810006"/>
    <s v="国担非专项业务"/>
    <s v="新增"/>
    <x v="46"/>
    <m/>
    <s v="湖南省融资再担保有限公司"/>
    <s v="易美军"/>
    <s v="农户"/>
    <s v="居民身份证"/>
    <s v="500237198508250392"/>
    <m/>
    <m/>
    <m/>
    <m/>
    <m/>
    <s v="是"/>
    <s v="重庆市/巫山县"/>
    <s v="猪的饲养"/>
    <s v="农、林、牧、渔业"/>
    <n v="0"/>
    <n v="0"/>
    <n v="1"/>
    <n v="0"/>
    <s v="其他"/>
    <s v="三农"/>
    <m/>
    <m/>
    <m/>
    <m/>
    <s v="中国邮政储蓄银行株洲市分行"/>
    <n v="10"/>
    <s v="个人经营性贷款"/>
    <n v="4.9000000000000004"/>
    <s v="人民币"/>
    <s v="否"/>
    <s v="2022-10-08 00:00:00"/>
    <s v="2023-10-08 00:00:00"/>
    <m/>
    <s v="ZY65f454087a733f1501"/>
    <m/>
    <s v="ED65f454087a733f1501"/>
    <s v="大农委保字-yimeijun"/>
    <n v="2"/>
    <m/>
    <s v="自然人保证"/>
    <n v="0"/>
    <n v="60"/>
    <n v="0"/>
    <n v="20"/>
    <n v="20"/>
    <n v="0"/>
    <m/>
    <s v=""/>
    <m/>
    <s v="国担非专项业务"/>
    <m/>
    <s v="国担非专项业务"/>
    <m/>
    <s v="2022-12-29 14:46:51"/>
    <s v="2022-12-30 16:50:44"/>
    <s v="2022-12-29 13:21:00"/>
    <s v="唐媛"/>
    <m/>
    <s v="省再担合规性审查通过"/>
    <s v="国担合规性审查通过"/>
    <m/>
    <n v="10"/>
    <n v="10"/>
    <n v="365"/>
    <n v="0"/>
    <n v="0"/>
    <n v="2E-3"/>
    <n v="200"/>
    <n v="200"/>
    <m/>
  </r>
  <r>
    <s v="4302822101010004"/>
    <s v="国担非专项业务"/>
    <s v="新增"/>
    <x v="46"/>
    <m/>
    <s v="湖南省融资再担保有限公司"/>
    <s v="尹奇志"/>
    <s v="农户"/>
    <s v="居民身份证"/>
    <s v="430221197310025313"/>
    <m/>
    <m/>
    <m/>
    <m/>
    <m/>
    <s v="否"/>
    <s v="湖南省/株洲市/渌口区"/>
    <s v="猪的饲养"/>
    <s v="农、林、牧、渔业"/>
    <n v="0"/>
    <n v="0"/>
    <n v="1"/>
    <n v="0"/>
    <s v="其他"/>
    <s v="三农"/>
    <m/>
    <m/>
    <m/>
    <m/>
    <s v="中国邮政储蓄银行株洲市分行"/>
    <n v="70"/>
    <s v="个人经营性贷款"/>
    <n v="5.2"/>
    <s v="人民币"/>
    <s v="否"/>
    <s v="2022-10-10 00:00:00"/>
    <s v="2023-04-10 00:00:00"/>
    <m/>
    <s v="ZYe4d3d5efaea0023b01"/>
    <m/>
    <s v="ZYe4d3d5efaea0023b01"/>
    <s v="大农委保字-yinqizhi"/>
    <n v="2"/>
    <m/>
    <s v="自然人保证"/>
    <n v="0"/>
    <n v="60"/>
    <n v="0"/>
    <n v="20"/>
    <n v="20"/>
    <n v="0"/>
    <m/>
    <s v=""/>
    <m/>
    <s v="国担非专项业务"/>
    <m/>
    <s v="国担非专项业务"/>
    <m/>
    <s v="2022-12-29 14:46:51"/>
    <s v="2022-12-30 16:50:44"/>
    <s v="2022-12-29 13:21:00"/>
    <s v="唐媛"/>
    <m/>
    <s v="省再担合规性审查通过"/>
    <s v="国担合规性审查通过"/>
    <m/>
    <n v="70"/>
    <n v="70"/>
    <n v="182"/>
    <n v="0"/>
    <n v="0"/>
    <n v="2E-3"/>
    <n v="698.08"/>
    <n v="698.08"/>
    <m/>
  </r>
  <r>
    <s v="4302822101010005"/>
    <s v="国担非专项业务"/>
    <s v="新增"/>
    <x v="46"/>
    <m/>
    <s v="湖南省融资再担保有限公司"/>
    <s v="陈光涛"/>
    <s v="农户"/>
    <s v="居民身份证"/>
    <s v="420683197304262514"/>
    <m/>
    <m/>
    <m/>
    <m/>
    <m/>
    <s v="否"/>
    <s v="湖北省/襄阳市/枣阳市"/>
    <s v="内陆养殖"/>
    <s v="农、林、牧、渔业"/>
    <n v="0"/>
    <n v="0"/>
    <n v="1"/>
    <n v="0"/>
    <s v="其他"/>
    <s v="三农"/>
    <m/>
    <m/>
    <m/>
    <m/>
    <s v="中国邮政储蓄银行株洲市分行"/>
    <n v="13"/>
    <s v="个人经营性贷款"/>
    <n v="4.9000000000000004"/>
    <s v="人民币"/>
    <s v="否"/>
    <s v="2022-10-10 00:00:00"/>
    <s v="2023-10-10 00:00:00"/>
    <m/>
    <s v="ZY18a28fdba74d8b1f01"/>
    <m/>
    <s v="ED18a28fdba74d8b1f01"/>
    <s v="大农委保字-chenguangtao"/>
    <n v="2"/>
    <m/>
    <s v="自然人保证"/>
    <n v="0"/>
    <n v="60"/>
    <n v="0"/>
    <n v="20"/>
    <n v="20"/>
    <n v="0"/>
    <m/>
    <s v=""/>
    <m/>
    <s v="国担非专项业务"/>
    <m/>
    <s v="国担非专项业务"/>
    <m/>
    <s v="2022-12-29 14:46:51"/>
    <s v="2022-12-30 16:50:24"/>
    <s v="2022-12-29 13:21:00"/>
    <s v="唐媛"/>
    <m/>
    <s v="省再担合规性审查通过"/>
    <s v="国担合规性审查通过"/>
    <m/>
    <n v="13"/>
    <n v="13"/>
    <n v="365"/>
    <n v="0"/>
    <n v="0"/>
    <n v="2E-3"/>
    <n v="260"/>
    <n v="260"/>
    <m/>
  </r>
  <r>
    <s v="4302822101110004"/>
    <s v="国担非专项业务"/>
    <s v="新增"/>
    <x v="46"/>
    <m/>
    <s v="湖南省融资再担保有限公司"/>
    <s v="陈美云"/>
    <s v="农户"/>
    <s v="居民身份证"/>
    <s v="432322196701207068"/>
    <m/>
    <m/>
    <m/>
    <m/>
    <m/>
    <s v="否"/>
    <s v="湖南省/益阳市/南县"/>
    <s v="鸡的饲养"/>
    <s v="农、林、牧、渔业"/>
    <n v="0"/>
    <n v="0"/>
    <n v="1"/>
    <n v="0"/>
    <s v="其他"/>
    <s v="三农"/>
    <m/>
    <m/>
    <m/>
    <m/>
    <s v="中国邮政储蓄银行株洲市分行"/>
    <n v="15"/>
    <s v="个人经营性贷款"/>
    <n v="5.2"/>
    <s v="人民币"/>
    <s v="否"/>
    <s v="2022-10-11 00:00:00"/>
    <s v="2023-04-11 00:00:00"/>
    <m/>
    <s v="ZY34b9a61cc4d4c55b01"/>
    <m/>
    <s v="ED34b9a61cc4d4c55b01"/>
    <s v="大农委保字-chenmeiyun"/>
    <n v="2"/>
    <m/>
    <s v="自然人保证"/>
    <n v="0"/>
    <n v="60"/>
    <n v="0"/>
    <n v="20"/>
    <n v="20"/>
    <n v="0"/>
    <m/>
    <s v=""/>
    <m/>
    <s v="国担非专项业务"/>
    <m/>
    <s v="国担非专项业务"/>
    <m/>
    <s v="2022-12-29 14:46:51"/>
    <s v="2022-12-30 16:50:44"/>
    <s v="2022-12-29 13:21:00"/>
    <s v="唐媛"/>
    <m/>
    <s v="省再担合规性审查通过"/>
    <s v="国担合规性审查通过"/>
    <m/>
    <n v="15"/>
    <n v="15"/>
    <n v="182"/>
    <n v="0"/>
    <n v="0"/>
    <n v="2E-3"/>
    <n v="149.59"/>
    <n v="149.59"/>
    <m/>
  </r>
  <r>
    <s v="4302822101210005"/>
    <s v="国担非专项业务"/>
    <s v="新增"/>
    <x v="46"/>
    <m/>
    <s v="湖南省融资再担保有限公司"/>
    <s v="夏浚"/>
    <s v="农户"/>
    <s v="居民身份证"/>
    <s v="320982200010055270"/>
    <m/>
    <m/>
    <m/>
    <m/>
    <m/>
    <s v="否"/>
    <s v="江苏省/盐城市/大丰区"/>
    <s v="内陆养殖"/>
    <s v="农、林、牧、渔业"/>
    <n v="0"/>
    <n v="0"/>
    <n v="1"/>
    <n v="0"/>
    <s v="其他"/>
    <s v="三农"/>
    <m/>
    <m/>
    <m/>
    <m/>
    <s v="中国邮政储蓄银行株洲市分行"/>
    <n v="50"/>
    <s v="个人经营性贷款"/>
    <n v="4.9000000000000004"/>
    <s v="人民币"/>
    <s v="否"/>
    <s v="2022-10-12 00:00:00"/>
    <s v="2023-10-12 00:00:00"/>
    <m/>
    <s v="ZY9a13a2e716d9a5cc01"/>
    <m/>
    <s v="ED9a13a2e716d9a5cc01"/>
    <s v="大农委保字-xiajun"/>
    <n v="2"/>
    <m/>
    <s v="自然人保证"/>
    <n v="0"/>
    <n v="60"/>
    <n v="0"/>
    <n v="20"/>
    <n v="20"/>
    <n v="0"/>
    <m/>
    <s v=""/>
    <m/>
    <s v="国担非专项业务"/>
    <m/>
    <s v="国担非专项业务"/>
    <m/>
    <s v="2022-12-29 14:46:51"/>
    <s v="2022-12-30 16:50:44"/>
    <s v="2022-12-29 13:21:00"/>
    <s v="唐媛"/>
    <m/>
    <s v="省再担合规性审查通过"/>
    <s v="国担合规性审查通过"/>
    <m/>
    <n v="50"/>
    <n v="50"/>
    <n v="365"/>
    <n v="0"/>
    <n v="0"/>
    <n v="2E-3"/>
    <n v="1000"/>
    <n v="1000"/>
    <m/>
  </r>
  <r>
    <s v="4302822101310003"/>
    <s v="国担非专项业务"/>
    <s v="新增"/>
    <x v="46"/>
    <m/>
    <s v="湖南省融资再担保有限公司"/>
    <s v="卢正三"/>
    <s v="农户"/>
    <s v="居民身份证"/>
    <s v="432503197006115010"/>
    <m/>
    <m/>
    <m/>
    <m/>
    <m/>
    <s v="否"/>
    <s v="湖南省/娄底市/涟源市"/>
    <s v="猪的饲养"/>
    <s v="农、林、牧、渔业"/>
    <n v="0"/>
    <n v="0"/>
    <n v="1"/>
    <n v="0"/>
    <s v="其他"/>
    <s v="三农"/>
    <m/>
    <m/>
    <m/>
    <m/>
    <s v="中国邮政储蓄银行株洲市分行"/>
    <n v="15"/>
    <s v="个人经营性贷款"/>
    <n v="4.9000000000000004"/>
    <s v="人民币"/>
    <s v="否"/>
    <s v="2022-10-13 00:00:00"/>
    <s v="2023-04-13 00:00:00"/>
    <m/>
    <s v="ZYcd0f8a196636791911"/>
    <m/>
    <s v="EDcd0f8a196636791911"/>
    <s v="大农委保字-luzhengsan"/>
    <n v="2"/>
    <m/>
    <s v="自然人保证"/>
    <n v="0"/>
    <n v="60"/>
    <n v="0"/>
    <n v="20"/>
    <n v="20"/>
    <n v="0"/>
    <m/>
    <s v=""/>
    <m/>
    <s v="国担非专项业务"/>
    <m/>
    <s v="国担非专项业务"/>
    <m/>
    <s v="2022-12-29 14:46:51"/>
    <s v="2022-12-30 16:50:44"/>
    <s v="2022-12-29 13:21:00"/>
    <s v="唐媛"/>
    <m/>
    <s v="省再担合规性审查通过"/>
    <s v="国担合规性审查通过"/>
    <m/>
    <n v="15"/>
    <n v="15"/>
    <n v="182"/>
    <n v="0"/>
    <n v="0"/>
    <n v="2E-3"/>
    <n v="149.59"/>
    <n v="149.59"/>
    <m/>
  </r>
  <r>
    <s v="4302822101310004"/>
    <s v="国担非专项业务"/>
    <s v="新增"/>
    <x v="46"/>
    <m/>
    <s v="湖南省融资再担保有限公司"/>
    <s v="胡姣玉"/>
    <s v="农户"/>
    <s v="居民身份证"/>
    <s v="43082219741030516X"/>
    <m/>
    <m/>
    <m/>
    <m/>
    <m/>
    <s v="是"/>
    <s v="湖南省/张家界市/桑植县"/>
    <s v="猪的饲养"/>
    <s v="农、林、牧、渔业"/>
    <n v="0"/>
    <n v="0"/>
    <n v="1"/>
    <n v="0"/>
    <s v="其他"/>
    <s v="三农"/>
    <m/>
    <m/>
    <m/>
    <m/>
    <s v="中国邮政储蓄银行株洲市分行"/>
    <n v="5"/>
    <s v="个人经营性贷款"/>
    <n v="4.9000000000000004"/>
    <s v="人民币"/>
    <s v="否"/>
    <s v="2022-10-13 00:00:00"/>
    <s v="2023-04-13 00:00:00"/>
    <m/>
    <s v="ZY8a0a97cddb7606aa01"/>
    <m/>
    <s v="ED8a0a97cddb7606aa01"/>
    <s v="大农委保字-hujiaoyu"/>
    <n v="2"/>
    <m/>
    <s v="自然人保证"/>
    <n v="0"/>
    <n v="60"/>
    <n v="0"/>
    <n v="20"/>
    <n v="20"/>
    <n v="0"/>
    <m/>
    <s v=""/>
    <m/>
    <s v="国担非专项业务"/>
    <m/>
    <s v="国担非专项业务"/>
    <m/>
    <s v="2022-12-29 14:46:51"/>
    <s v="2022-12-30 16:50:44"/>
    <s v="2022-12-29 13:21:00"/>
    <s v="唐媛"/>
    <m/>
    <s v="省再担合规性审查通过"/>
    <s v="国担合规性审查通过"/>
    <m/>
    <n v="5"/>
    <n v="5"/>
    <n v="182"/>
    <n v="0"/>
    <n v="0"/>
    <n v="2E-3"/>
    <n v="49.86"/>
    <n v="49.86"/>
    <m/>
  </r>
  <r>
    <s v="4302822101310005"/>
    <s v="国担非专项业务"/>
    <s v="新增"/>
    <x v="46"/>
    <m/>
    <s v="湖南省融资再担保有限公司"/>
    <s v="王涛"/>
    <s v="农户"/>
    <s v="居民身份证"/>
    <s v="432524199212100611"/>
    <m/>
    <m/>
    <m/>
    <m/>
    <m/>
    <s v="否"/>
    <s v="湖南省/娄底市/新化县"/>
    <s v="猪的饲养"/>
    <s v="农、林、牧、渔业"/>
    <n v="0"/>
    <n v="0"/>
    <n v="1"/>
    <n v="0"/>
    <s v="其他"/>
    <s v="三农"/>
    <m/>
    <m/>
    <m/>
    <m/>
    <s v="中国邮政储蓄银行株洲市分行"/>
    <n v="40"/>
    <s v="个人经营性贷款"/>
    <n v="5.2"/>
    <s v="人民币"/>
    <s v="否"/>
    <s v="2022-10-13 00:00:00"/>
    <s v="2023-04-13 00:00:00"/>
    <m/>
    <s v="ZY7844c62606e6033701"/>
    <m/>
    <s v="ED7844c62606e6033701"/>
    <s v="大农委保字-wangtao"/>
    <n v="2"/>
    <m/>
    <s v="自然人保证"/>
    <n v="0"/>
    <n v="60"/>
    <n v="0"/>
    <n v="20"/>
    <n v="20"/>
    <n v="0"/>
    <m/>
    <s v=""/>
    <m/>
    <s v="国担非专项业务"/>
    <m/>
    <s v="国担非专项业务"/>
    <m/>
    <s v="2022-12-29 14:46:51"/>
    <s v="2022-12-30 16:50:24"/>
    <s v="2022-12-29 13:21:00"/>
    <s v="唐媛"/>
    <m/>
    <s v="省再担合规性审查通过"/>
    <s v="国担合规性审查通过"/>
    <m/>
    <n v="40"/>
    <n v="40"/>
    <n v="182"/>
    <n v="0"/>
    <n v="0"/>
    <n v="2E-3"/>
    <n v="398.9"/>
    <n v="398.9"/>
    <m/>
  </r>
  <r>
    <s v="4302822101710004"/>
    <s v="国担非专项业务"/>
    <s v="新增"/>
    <x v="46"/>
    <m/>
    <s v="湖南省融资再担保有限公司"/>
    <s v="潘少兰"/>
    <s v="农户"/>
    <s v="居民身份证"/>
    <s v="422426196809156513"/>
    <m/>
    <m/>
    <m/>
    <m/>
    <m/>
    <s v="否"/>
    <s v="湖北省/荆州市/洪湖市"/>
    <s v="内陆养殖"/>
    <s v="农、林、牧、渔业"/>
    <n v="0"/>
    <n v="0"/>
    <n v="1"/>
    <n v="0"/>
    <s v="其他"/>
    <s v="三农"/>
    <m/>
    <m/>
    <m/>
    <m/>
    <s v="中国邮政储蓄银行株洲市分行"/>
    <n v="10"/>
    <s v="个人经营性贷款"/>
    <n v="4.9000000000000004"/>
    <s v="人民币"/>
    <s v="否"/>
    <s v="2022-10-17 00:00:00"/>
    <s v="2023-10-17 00:00:00"/>
    <m/>
    <s v="ZY4bc2d311885a085701"/>
    <m/>
    <s v="ED4bc2d311885a085701"/>
    <s v="大农委保字-panshaolan"/>
    <n v="2"/>
    <m/>
    <s v="自然人保证"/>
    <n v="0"/>
    <n v="60"/>
    <n v="0"/>
    <n v="20"/>
    <n v="20"/>
    <n v="0"/>
    <m/>
    <s v=""/>
    <m/>
    <s v="国担非专项业务"/>
    <m/>
    <s v="国担非专项业务"/>
    <m/>
    <s v="2022-12-29 14:46:51"/>
    <s v="2022-12-30 16:50:24"/>
    <s v="2022-12-29 13:21:00"/>
    <s v="唐媛"/>
    <m/>
    <s v="省再担合规性审查通过"/>
    <s v="国担合规性审查通过"/>
    <m/>
    <n v="10"/>
    <n v="10"/>
    <n v="365"/>
    <n v="0"/>
    <n v="0"/>
    <n v="2E-3"/>
    <n v="200"/>
    <n v="200"/>
    <m/>
  </r>
  <r>
    <s v="4302822101810002"/>
    <s v="国担非专项业务"/>
    <s v="新增"/>
    <x v="46"/>
    <m/>
    <s v="湖南省融资再担保有限公司"/>
    <s v="袁夕辉"/>
    <s v="农户"/>
    <s v="居民身份证"/>
    <s v="320829196911251010"/>
    <m/>
    <m/>
    <m/>
    <m/>
    <m/>
    <s v="否"/>
    <s v="江苏省/淮安市/洪泽区"/>
    <s v="内陆养殖"/>
    <s v="农、林、牧、渔业"/>
    <n v="0"/>
    <n v="0"/>
    <n v="1"/>
    <n v="0"/>
    <s v="其他"/>
    <s v="三农"/>
    <m/>
    <m/>
    <m/>
    <m/>
    <s v="中国邮政储蓄银行株洲市分行"/>
    <n v="20"/>
    <s v="个人经营性贷款"/>
    <n v="4.9000000000000004"/>
    <s v="人民币"/>
    <s v="否"/>
    <s v="2022-10-18 00:00:00"/>
    <s v="2023-10-18 00:00:00"/>
    <m/>
    <s v="ZYea3bdZY2d7df659801"/>
    <m/>
    <s v="EDea3bded2d7df659801"/>
    <s v="大农委保字-yuanxihui"/>
    <n v="2"/>
    <m/>
    <s v="自然人保证"/>
    <n v="0"/>
    <n v="60"/>
    <n v="0"/>
    <n v="20"/>
    <n v="20"/>
    <n v="0"/>
    <m/>
    <s v=""/>
    <m/>
    <s v="国担非专项业务"/>
    <m/>
    <s v="国担非专项业务"/>
    <m/>
    <s v="2022-12-29 14:46:51"/>
    <s v="2022-12-30 16:50:44"/>
    <s v="2022-12-29 13:21:00"/>
    <s v="唐媛"/>
    <m/>
    <s v="省再担合规性审查通过"/>
    <s v="国担合规性审查通过"/>
    <m/>
    <n v="20"/>
    <n v="20"/>
    <n v="365"/>
    <n v="0"/>
    <n v="0"/>
    <n v="2E-3"/>
    <n v="400"/>
    <n v="400"/>
    <m/>
  </r>
  <r>
    <s v="4302822101810003"/>
    <s v="国担非专项业务"/>
    <s v="新增"/>
    <x v="46"/>
    <m/>
    <s v="湖南省融资再担保有限公司"/>
    <s v="陈中秋"/>
    <s v="农户"/>
    <s v="居民身份证"/>
    <s v="430722197809177352"/>
    <m/>
    <m/>
    <m/>
    <m/>
    <m/>
    <s v="否"/>
    <s v="湖南省/常德市/汉寿县"/>
    <s v="鸡的饲养"/>
    <s v="农、林、牧、渔业"/>
    <n v="0"/>
    <n v="0"/>
    <n v="1"/>
    <n v="0"/>
    <s v="其他"/>
    <s v="三农"/>
    <m/>
    <m/>
    <m/>
    <m/>
    <s v="中国邮政储蓄银行株洲市分行"/>
    <n v="10"/>
    <s v="个人经营性贷款"/>
    <n v="5.2"/>
    <s v="人民币"/>
    <s v="否"/>
    <s v="2022-10-18 00:00:00"/>
    <s v="2023-04-18 00:00:00"/>
    <m/>
    <s v="ZYa89e16807d618e0f01"/>
    <m/>
    <s v="EDa89e16807d618e0f01"/>
    <s v="大农委保字-chenzhongqiu"/>
    <n v="2"/>
    <m/>
    <s v="自然人保证"/>
    <n v="0"/>
    <n v="60"/>
    <n v="0"/>
    <n v="20"/>
    <n v="20"/>
    <n v="0"/>
    <m/>
    <s v=""/>
    <m/>
    <s v="国担非专项业务"/>
    <m/>
    <s v="国担非专项业务"/>
    <m/>
    <s v="2022-12-29 14:46:51"/>
    <s v="2022-12-30 16:50:44"/>
    <s v="2022-12-29 13:21:00"/>
    <s v="唐媛"/>
    <m/>
    <s v="省再担合规性审查通过"/>
    <s v="国担合规性审查通过"/>
    <m/>
    <n v="10"/>
    <n v="10"/>
    <n v="182"/>
    <n v="0"/>
    <n v="0"/>
    <n v="2E-3"/>
    <n v="99.73"/>
    <n v="99.73"/>
    <m/>
  </r>
  <r>
    <s v="4302822102010001"/>
    <s v="国担非专项业务"/>
    <s v="新增"/>
    <x v="46"/>
    <m/>
    <s v="湖南省融资再担保有限公司"/>
    <s v="李新武"/>
    <s v="农户"/>
    <s v="居民身份证"/>
    <s v="432928197603106357"/>
    <m/>
    <m/>
    <m/>
    <m/>
    <m/>
    <s v="否"/>
    <s v="湖南省/永州市/新田县"/>
    <s v="鸡的饲养"/>
    <s v="农、林、牧、渔业"/>
    <n v="0"/>
    <n v="0"/>
    <n v="1"/>
    <n v="0"/>
    <s v="其他"/>
    <s v="三农"/>
    <m/>
    <m/>
    <m/>
    <m/>
    <s v="中国邮政储蓄银行株洲市分行"/>
    <n v="20"/>
    <s v="个人经营性贷款"/>
    <n v="5.2"/>
    <s v="人民币"/>
    <s v="否"/>
    <s v="2022-10-20 00:00:00"/>
    <s v="2023-04-20 00:00:00"/>
    <m/>
    <s v="ZYa24a37a688fe651401"/>
    <m/>
    <s v="EDa24a37a688fe651401"/>
    <s v="大农委保字-lixinwu"/>
    <n v="2"/>
    <m/>
    <s v="自然人保证"/>
    <n v="0"/>
    <n v="60"/>
    <n v="0"/>
    <n v="20"/>
    <n v="20"/>
    <n v="0"/>
    <m/>
    <s v=""/>
    <m/>
    <s v="国担非专项业务"/>
    <m/>
    <s v="国担非专项业务"/>
    <m/>
    <s v="2022-12-29 14:46:51"/>
    <s v="2022-12-30 16:50:44"/>
    <s v="2022-12-29 13:21:00"/>
    <s v="唐媛"/>
    <m/>
    <s v="省再担合规性审查通过"/>
    <s v="国担合规性审查通过"/>
    <m/>
    <n v="20"/>
    <n v="20"/>
    <n v="182"/>
    <n v="0"/>
    <n v="0"/>
    <n v="2E-3"/>
    <n v="199.45"/>
    <n v="199.45"/>
    <m/>
  </r>
  <r>
    <s v="4302822102210002"/>
    <s v="国担非专项业务"/>
    <s v="新增"/>
    <x v="46"/>
    <m/>
    <s v="湖南省融资再担保有限公司"/>
    <s v="周海军"/>
    <s v="农户"/>
    <s v="居民身份证"/>
    <s v="432321197508115354"/>
    <m/>
    <m/>
    <m/>
    <m/>
    <m/>
    <s v="否"/>
    <s v="湖南省/益阳市/赫山区"/>
    <s v="猪的饲养"/>
    <s v="农、林、牧、渔业"/>
    <n v="0"/>
    <n v="0"/>
    <n v="1"/>
    <n v="0"/>
    <s v="其他"/>
    <s v="三农"/>
    <m/>
    <m/>
    <m/>
    <m/>
    <s v="中国邮政储蓄银行株洲市分行"/>
    <n v="5"/>
    <s v="个人经营性贷款"/>
    <n v="4.9000000000000004"/>
    <s v="人民币"/>
    <s v="否"/>
    <s v="2022-10-22 00:00:00"/>
    <s v="2023-04-22 00:00:00"/>
    <m/>
    <s v="ZYca236f4ec08a693601"/>
    <m/>
    <s v="EDca236f4ec08a693601"/>
    <s v="大农委保字-zhouhaijun"/>
    <n v="2"/>
    <m/>
    <s v="自然人保证"/>
    <n v="0"/>
    <n v="60"/>
    <n v="0"/>
    <n v="20"/>
    <n v="20"/>
    <n v="0"/>
    <m/>
    <s v=""/>
    <m/>
    <s v="国担非专项业务"/>
    <m/>
    <s v="国担非专项业务"/>
    <m/>
    <s v="2022-12-29 14:46:51"/>
    <s v="2022-12-30 16:50:24"/>
    <s v="2022-12-29 13:21:00"/>
    <s v="唐媛"/>
    <m/>
    <s v="省再担合规性审查通过"/>
    <s v="国担合规性审查通过"/>
    <m/>
    <n v="5"/>
    <n v="5"/>
    <n v="182"/>
    <n v="0"/>
    <n v="0"/>
    <n v="2E-3"/>
    <n v="49.86"/>
    <n v="49.86"/>
    <m/>
  </r>
  <r>
    <s v="4302822102410006"/>
    <s v="国担非专项业务"/>
    <s v="新增"/>
    <x v="46"/>
    <m/>
    <s v="湖南省融资再担保有限公司"/>
    <s v="王涛"/>
    <s v="农户"/>
    <s v="居民身份证"/>
    <s v="432524199212100611"/>
    <m/>
    <m/>
    <m/>
    <m/>
    <m/>
    <s v="否"/>
    <s v="湖南省/娄底市/新化县"/>
    <s v="猪的饲养"/>
    <s v="农、林、牧、渔业"/>
    <n v="0"/>
    <n v="0"/>
    <n v="1"/>
    <n v="0"/>
    <s v="其他"/>
    <s v="三农"/>
    <m/>
    <m/>
    <m/>
    <m/>
    <s v="中国邮政储蓄银行株洲市分行"/>
    <n v="40"/>
    <s v="个人经营性贷款"/>
    <n v="5.2"/>
    <s v="人民币"/>
    <s v="否"/>
    <s v="2022-10-24 00:00:00"/>
    <s v="2023-04-24 00:00:00"/>
    <m/>
    <s v="ZY7844c62606e6033701"/>
    <m/>
    <s v="ED7844c62606e6033701"/>
    <s v="大农委保字-wangtao"/>
    <n v="2"/>
    <m/>
    <s v="自然人保证"/>
    <n v="0"/>
    <n v="60"/>
    <n v="0"/>
    <n v="20"/>
    <n v="20"/>
    <n v="0"/>
    <m/>
    <s v=""/>
    <m/>
    <s v="国担非专项业务"/>
    <m/>
    <s v="国担非专项业务"/>
    <m/>
    <s v="2022-12-29 14:46:51"/>
    <s v="2022-12-30 16:50:24"/>
    <s v="2022-12-29 13:21:00"/>
    <s v="唐媛"/>
    <m/>
    <s v="省再担合规性审查通过"/>
    <s v="国担合规性审查通过"/>
    <m/>
    <n v="40"/>
    <n v="40"/>
    <n v="182"/>
    <n v="0"/>
    <n v="0"/>
    <n v="2E-3"/>
    <n v="398.9"/>
    <n v="398.9"/>
    <m/>
  </r>
  <r>
    <s v="4302822102810004"/>
    <s v="国担非专项业务"/>
    <s v="新增"/>
    <x v="46"/>
    <m/>
    <s v="湖南省融资再担保有限公司"/>
    <s v="夏浚"/>
    <s v="农户"/>
    <s v="居民身份证"/>
    <s v="320982200010055270"/>
    <m/>
    <m/>
    <m/>
    <m/>
    <m/>
    <s v="否"/>
    <s v="江苏省/盐城市/大丰区"/>
    <s v="内陆养殖"/>
    <s v="农、林、牧、渔业"/>
    <n v="0"/>
    <n v="0"/>
    <n v="1"/>
    <n v="0"/>
    <s v="其他"/>
    <s v="三农"/>
    <m/>
    <m/>
    <m/>
    <m/>
    <s v="中国邮政储蓄银行株洲市分行"/>
    <n v="20"/>
    <s v="个人经营性贷款"/>
    <n v="4.9000000000000004"/>
    <s v="人民币"/>
    <s v="否"/>
    <s v="2022-10-28 00:00:00"/>
    <s v="2023-10-28 00:00:00"/>
    <m/>
    <s v="ZY9a13a2e716d9a5cc01"/>
    <m/>
    <s v="ED9a13a2e716d9a5cc01"/>
    <s v="大农委保字-xiajun"/>
    <n v="2"/>
    <m/>
    <s v="自然人保证"/>
    <n v="0"/>
    <n v="60"/>
    <n v="0"/>
    <n v="20"/>
    <n v="20"/>
    <n v="0"/>
    <m/>
    <s v=""/>
    <m/>
    <s v="国担非专项业务"/>
    <m/>
    <s v="国担非专项业务"/>
    <m/>
    <s v="2022-12-29 14:46:51"/>
    <s v="2022-12-30 16:50:24"/>
    <s v="2022-12-29 13:21:00"/>
    <s v="唐媛"/>
    <m/>
    <s v="省再担合规性审查通过"/>
    <s v="国担合规性审查通过"/>
    <m/>
    <n v="20"/>
    <n v="20"/>
    <n v="365"/>
    <n v="0"/>
    <n v="0"/>
    <n v="2E-3"/>
    <n v="400"/>
    <n v="400"/>
    <m/>
  </r>
  <r>
    <s v="4302822100910004"/>
    <s v="国担非专项业务"/>
    <s v="新增"/>
    <x v="46"/>
    <s v=""/>
    <s v="湖南省融资再担保有限公司"/>
    <s v="毛军军"/>
    <s v="农户"/>
    <s v="居民身份证"/>
    <s v="430722198809072053"/>
    <m/>
    <m/>
    <m/>
    <m/>
    <m/>
    <s v="否"/>
    <s v="湖南省/常德市/汉寿县"/>
    <s v="内陆养殖"/>
    <s v="农、林、牧、渔业"/>
    <n v="0"/>
    <n v="0"/>
    <n v="1"/>
    <n v="0"/>
    <s v="其他"/>
    <s v="三农"/>
    <s v=""/>
    <m/>
    <m/>
    <m/>
    <s v="湖南银行株洲金山支行"/>
    <n v="10"/>
    <s v="个人经营性贷款"/>
    <n v="5"/>
    <s v="人民币"/>
    <s v="否"/>
    <s v="2022-10-09 00:00:00"/>
    <s v="2023-10-09 00:00:00"/>
    <m/>
    <s v="华银株金山支个贷担字（2022）年第198号"/>
    <m/>
    <s v="华银株金山支最保字（2021）年第270号"/>
    <s v="大农委保字-maojunjun"/>
    <n v="2"/>
    <m/>
    <s v="自然人保证"/>
    <n v="0"/>
    <n v="60"/>
    <n v="0"/>
    <n v="20"/>
    <n v="20"/>
    <n v="0"/>
    <m/>
    <s v=""/>
    <s v="该债务人已全额偿还贷款"/>
    <s v="国担非专项业务"/>
    <s v=""/>
    <s v="国担非专项业务"/>
    <m/>
    <s v="2022-12-29 14:46:51"/>
    <s v="2022-12-30 16:50:24"/>
    <s v="2022-12-29 00:00:00"/>
    <s v="唐媛"/>
    <m/>
    <s v="省再担合规性审查通过"/>
    <s v="国担合规性审查通过"/>
    <m/>
    <n v="10"/>
    <n v="10"/>
    <n v="365"/>
    <n v="0"/>
    <n v="0"/>
    <n v="2E-3"/>
    <n v="200"/>
    <n v="200"/>
    <m/>
  </r>
  <r>
    <s v="4302822101010006"/>
    <s v="国担非专项业务"/>
    <s v="新增"/>
    <x v="46"/>
    <m/>
    <s v="湖南省融资再担保有限公司"/>
    <s v="杨坤祥"/>
    <s v="农户"/>
    <s v="居民身份证"/>
    <s v="430721196711025835"/>
    <m/>
    <m/>
    <m/>
    <m/>
    <m/>
    <s v="否"/>
    <s v="湖南省/常德市/安乡县"/>
    <s v="内陆养殖"/>
    <s v="农、林、牧、渔业"/>
    <n v="0"/>
    <n v="0"/>
    <n v="1"/>
    <n v="0"/>
    <s v="其他"/>
    <s v="三农"/>
    <m/>
    <m/>
    <m/>
    <m/>
    <s v="湖南银行株洲金山支行"/>
    <n v="10"/>
    <s v="个人经营性贷款"/>
    <n v="5"/>
    <s v="人民币"/>
    <s v="否"/>
    <s v="2022-10-10 00:00:00"/>
    <s v="2023-10-10 00:00:00"/>
    <m/>
    <s v="华银株金山支个贷担字（2022）年第199号"/>
    <m/>
    <s v="华银株金山支最保字（2022）年第060号"/>
    <s v="大农委保字-yangkunxiang"/>
    <n v="2"/>
    <m/>
    <s v="自然人保证"/>
    <n v="0"/>
    <n v="60"/>
    <n v="0"/>
    <n v="20"/>
    <n v="20"/>
    <n v="0"/>
    <m/>
    <s v=""/>
    <m/>
    <s v="国担非专项业务"/>
    <m/>
    <s v="国担非专项业务"/>
    <m/>
    <s v="2022-12-29 14:46:51"/>
    <s v="2022-12-30 16:50:44"/>
    <s v="2022-12-29 13:34:35"/>
    <s v="唐媛"/>
    <m/>
    <s v="省再担合规性审查通过"/>
    <s v="国担合规性审查通过"/>
    <m/>
    <n v="10"/>
    <n v="10"/>
    <n v="365"/>
    <n v="0"/>
    <n v="0"/>
    <n v="2E-3"/>
    <n v="200"/>
    <n v="200"/>
    <m/>
  </r>
  <r>
    <s v="4302822101110005"/>
    <s v="国担非专项业务"/>
    <s v="新增"/>
    <x v="46"/>
    <s v=""/>
    <s v="湖南省融资再担保有限公司"/>
    <s v="毛军军"/>
    <s v="农户"/>
    <s v="居民身份证"/>
    <s v="430722198809072053"/>
    <m/>
    <m/>
    <m/>
    <m/>
    <m/>
    <s v="否"/>
    <s v="湖南省/常德市/汉寿县"/>
    <s v="内陆养殖"/>
    <s v="农、林、牧、渔业"/>
    <n v="0"/>
    <n v="0"/>
    <n v="1"/>
    <n v="0"/>
    <s v="其他"/>
    <s v="三农"/>
    <s v=""/>
    <m/>
    <m/>
    <m/>
    <s v="湖南银行株洲金山支行"/>
    <n v="18"/>
    <s v="个人经营性贷款"/>
    <n v="5"/>
    <s v="人民币"/>
    <s v="否"/>
    <s v="2022-10-11 00:00:00"/>
    <s v="2023-01-11 00:00:00"/>
    <m/>
    <s v="华银株金山支个贷担字（2022）年第201号"/>
    <m/>
    <s v="华银株金山支最保字（2021）年第270号"/>
    <s v="大农委保字-maojunjun"/>
    <n v="2"/>
    <m/>
    <s v="自然人保证"/>
    <n v="0"/>
    <n v="60"/>
    <n v="0"/>
    <n v="20"/>
    <n v="20"/>
    <n v="0"/>
    <m/>
    <s v=""/>
    <s v="该债务人已全额偿还贷款"/>
    <s v="国担非专项业务"/>
    <s v=""/>
    <s v="国担非专项业务"/>
    <m/>
    <s v="2022-12-29 14:46:51"/>
    <s v="2022-12-30 16:50:44"/>
    <s v="2022-12-29 00:00:00"/>
    <s v="唐媛"/>
    <m/>
    <s v="省再担合规性审查通过"/>
    <s v="国担合规性审查通过"/>
    <m/>
    <n v="18"/>
    <n v="18"/>
    <n v="92"/>
    <n v="0"/>
    <n v="0"/>
    <n v="2E-3"/>
    <n v="90.74"/>
    <n v="90.74"/>
    <m/>
  </r>
  <r>
    <s v="4302822101310006"/>
    <s v="国担非专项业务"/>
    <s v="新增"/>
    <x v="46"/>
    <m/>
    <s v="湖南省融资再担保有限公司"/>
    <s v="杨超"/>
    <s v="农户"/>
    <s v="居民身份证"/>
    <s v="432302197807097513"/>
    <m/>
    <m/>
    <m/>
    <m/>
    <m/>
    <s v="否"/>
    <s v="湖南省/益阳市/沅江市"/>
    <s v="猪的饲养"/>
    <s v="农、林、牧、渔业"/>
    <n v="0"/>
    <n v="0"/>
    <n v="1"/>
    <n v="0"/>
    <s v="其他"/>
    <s v="三农"/>
    <m/>
    <m/>
    <m/>
    <m/>
    <s v="湖南银行株洲金山支行"/>
    <n v="10"/>
    <s v="个人经营性贷款"/>
    <n v="5"/>
    <s v="人民币"/>
    <s v="否"/>
    <s v="2022-10-13 00:00:00"/>
    <s v="2023-04-13 00:00:00"/>
    <m/>
    <s v="华银株金山支个贷担字（2022）年第203号"/>
    <m/>
    <s v="华银株金山支最保字（2022）年第134号"/>
    <s v="大农委保字-yangchao"/>
    <n v="2"/>
    <m/>
    <s v="自然人保证"/>
    <n v="0"/>
    <n v="60"/>
    <n v="0"/>
    <n v="20"/>
    <n v="20"/>
    <n v="0"/>
    <m/>
    <s v=""/>
    <m/>
    <s v="国担非专项业务"/>
    <m/>
    <s v="国担非专项业务"/>
    <m/>
    <s v="2022-12-29 14:46:51"/>
    <s v="2022-12-30 16:50:44"/>
    <s v="2022-12-29 13:34:35"/>
    <s v="唐媛"/>
    <m/>
    <s v="省再担合规性审查通过"/>
    <s v="国担合规性审查通过"/>
    <m/>
    <n v="10"/>
    <n v="10"/>
    <n v="182"/>
    <n v="0"/>
    <n v="0"/>
    <n v="2E-3"/>
    <n v="99.73"/>
    <n v="99.73"/>
    <m/>
  </r>
  <r>
    <s v="4302822101310007"/>
    <s v="国担非专项业务"/>
    <s v="新增"/>
    <x v="46"/>
    <m/>
    <s v="湖南省融资再担保有限公司"/>
    <s v="何胜高"/>
    <s v="农户"/>
    <s v="居民身份证"/>
    <s v="440225196903215617"/>
    <m/>
    <m/>
    <m/>
    <m/>
    <m/>
    <s v="否"/>
    <s v="湖南省/郴州市/宜章县"/>
    <s v="猪的饲养"/>
    <s v="农、林、牧、渔业"/>
    <n v="0"/>
    <n v="0"/>
    <n v="1"/>
    <n v="0"/>
    <s v="其他"/>
    <s v="三农"/>
    <m/>
    <m/>
    <m/>
    <m/>
    <s v="湖南银行株洲金山支行"/>
    <n v="5"/>
    <s v="个人经营性贷款"/>
    <n v="5"/>
    <s v="人民币"/>
    <s v="否"/>
    <s v="2022-10-13 00:00:00"/>
    <s v="2023-10-13 00:00:00"/>
    <m/>
    <s v="华银株金山支个贷担字（2022）年第202号"/>
    <m/>
    <s v="华银株金山支最保字（2021）年第260号"/>
    <s v="大农委保字-heshenggao"/>
    <n v="2"/>
    <m/>
    <s v="自然人保证"/>
    <n v="0"/>
    <n v="60"/>
    <n v="0"/>
    <n v="20"/>
    <n v="20"/>
    <n v="0"/>
    <m/>
    <s v=""/>
    <m/>
    <s v="国担非专项业务"/>
    <m/>
    <s v="国担非专项业务"/>
    <m/>
    <s v="2022-12-29 14:46:51"/>
    <s v="2022-12-30 16:50:44"/>
    <s v="2022-12-29 13:34:35"/>
    <s v="唐媛"/>
    <m/>
    <s v="省再担合规性审查通过"/>
    <s v="国担合规性审查通过"/>
    <m/>
    <n v="5"/>
    <n v="5"/>
    <n v="365"/>
    <n v="0"/>
    <n v="0"/>
    <n v="2E-3"/>
    <n v="100"/>
    <n v="100"/>
    <m/>
  </r>
  <r>
    <s v="4302822101910007"/>
    <s v="国担非专项业务"/>
    <s v="新增"/>
    <x v="46"/>
    <m/>
    <s v="湖南省融资再担保有限公司"/>
    <s v="肖光明"/>
    <s v="农户"/>
    <s v="居民身份证"/>
    <s v="43062419650113851X"/>
    <m/>
    <m/>
    <m/>
    <m/>
    <m/>
    <s v="否"/>
    <s v="湖南省/岳阳市/湘阴县"/>
    <s v="内陆养殖"/>
    <s v="农、林、牧、渔业"/>
    <n v="0"/>
    <n v="0"/>
    <n v="1"/>
    <n v="0"/>
    <s v="其他"/>
    <s v="三农"/>
    <m/>
    <m/>
    <m/>
    <m/>
    <s v="湖南银行株洲金山支行"/>
    <n v="25"/>
    <s v="个人经营性贷款"/>
    <n v="5"/>
    <s v="人民币"/>
    <s v="否"/>
    <s v="2022-10-19 00:00:00"/>
    <s v="2023-10-19 00:00:00"/>
    <m/>
    <s v="华银株金山支个贷担字（2022）年第204号"/>
    <m/>
    <s v="华银株金山支最保字（2022）年第103号"/>
    <s v="大农委保字-xiaoguangming"/>
    <n v="2"/>
    <m/>
    <s v="自然人保证"/>
    <n v="0"/>
    <n v="60"/>
    <n v="0"/>
    <n v="20"/>
    <n v="20"/>
    <n v="0"/>
    <m/>
    <s v=""/>
    <m/>
    <s v="国担非专项业务"/>
    <m/>
    <s v="国担非专项业务"/>
    <m/>
    <s v="2022-12-29 14:46:51"/>
    <s v="2022-12-30 16:50:44"/>
    <s v="2022-12-29 13:34:35"/>
    <s v="唐媛"/>
    <m/>
    <s v="省再担合规性审查通过"/>
    <s v="国担合规性审查通过"/>
    <m/>
    <n v="25"/>
    <n v="25"/>
    <n v="365"/>
    <n v="0"/>
    <n v="0"/>
    <n v="2E-3"/>
    <n v="500"/>
    <n v="500"/>
    <m/>
  </r>
  <r>
    <s v="4302822102110004"/>
    <s v="国担非专项业务"/>
    <s v="新增"/>
    <x v="46"/>
    <m/>
    <s v="湖南省融资再担保有限公司"/>
    <s v="贺艾云"/>
    <s v="农户"/>
    <s v="居民身份证"/>
    <s v="430521196512090721"/>
    <m/>
    <m/>
    <m/>
    <m/>
    <m/>
    <s v="否"/>
    <s v="湖南省/邵阳市/邵东市"/>
    <s v="猪的饲养"/>
    <s v="农、林、牧、渔业"/>
    <n v="0"/>
    <n v="0"/>
    <n v="1"/>
    <n v="0"/>
    <s v="其他"/>
    <s v="三农"/>
    <m/>
    <m/>
    <m/>
    <m/>
    <s v="湖南银行株洲金山支行"/>
    <n v="20"/>
    <s v="个人经营性贷款"/>
    <n v="5"/>
    <s v="人民币"/>
    <s v="否"/>
    <s v="2022-10-21 00:00:00"/>
    <s v="2023-04-21 00:00:00"/>
    <m/>
    <s v="华银株金山支个贷担字（2022）年第206号"/>
    <m/>
    <s v="华银株金山支最保字（2022）年第039号"/>
    <s v="大农委保字-heaiyun"/>
    <n v="2"/>
    <m/>
    <s v="自然人保证"/>
    <n v="0"/>
    <n v="60"/>
    <n v="0"/>
    <n v="20"/>
    <n v="20"/>
    <n v="0"/>
    <m/>
    <s v=""/>
    <m/>
    <s v="国担非专项业务"/>
    <m/>
    <s v="国担非专项业务"/>
    <m/>
    <s v="2022-12-29 14:46:51"/>
    <s v="2022-12-30 16:50:44"/>
    <s v="2022-12-29 13:34:35"/>
    <s v="唐媛"/>
    <m/>
    <s v="省再担合规性审查通过"/>
    <s v="国担合规性审查通过"/>
    <m/>
    <n v="20"/>
    <n v="20"/>
    <n v="182"/>
    <n v="0"/>
    <n v="0"/>
    <n v="2E-3"/>
    <n v="199.45"/>
    <n v="199.45"/>
    <m/>
  </r>
  <r>
    <s v="4302822102110005"/>
    <s v="国担非专项业务"/>
    <s v="新增"/>
    <x v="46"/>
    <m/>
    <s v="湖南省融资再担保有限公司"/>
    <s v="罗朝发"/>
    <s v="农户"/>
    <s v="居民身份证"/>
    <s v="432421196703190035"/>
    <m/>
    <m/>
    <m/>
    <m/>
    <m/>
    <s v="否"/>
    <s v="湖南省/常德市/鼎城区"/>
    <s v="内陆养殖"/>
    <s v="农、林、牧、渔业"/>
    <n v="0"/>
    <n v="0"/>
    <n v="1"/>
    <n v="0"/>
    <s v="其他"/>
    <s v="三农"/>
    <m/>
    <m/>
    <m/>
    <m/>
    <s v="湖南银行株洲金山支行"/>
    <n v="10"/>
    <s v="个人经营性贷款"/>
    <n v="5"/>
    <s v="人民币"/>
    <s v="否"/>
    <s v="2022-10-21 00:00:00"/>
    <s v="2023-10-21 00:00:00"/>
    <m/>
    <s v="华银株金山支个贷担字（2022）年第207号"/>
    <m/>
    <s v="华银株金山支最保字（2022）年第061号"/>
    <s v="大农委保字-luochaofa"/>
    <n v="2"/>
    <m/>
    <s v="自然人保证"/>
    <n v="0"/>
    <n v="60"/>
    <n v="0"/>
    <n v="20"/>
    <n v="20"/>
    <n v="0"/>
    <m/>
    <s v=""/>
    <m/>
    <s v="国担非专项业务"/>
    <m/>
    <s v="国担非专项业务"/>
    <m/>
    <s v="2022-12-29 14:46:51"/>
    <s v="2022-12-30 16:50:44"/>
    <s v="2022-12-29 13:34:35"/>
    <s v="唐媛"/>
    <m/>
    <s v="省再担合规性审查通过"/>
    <s v="国担合规性审查通过"/>
    <m/>
    <n v="10"/>
    <n v="10"/>
    <n v="365"/>
    <n v="0"/>
    <n v="0"/>
    <n v="2E-3"/>
    <n v="200"/>
    <n v="200"/>
    <m/>
  </r>
  <r>
    <s v="4302822102410007"/>
    <s v="国担非专项业务"/>
    <s v="新增"/>
    <x v="46"/>
    <m/>
    <s v="湖南省融资再担保有限公司"/>
    <s v="邹红"/>
    <s v="农户"/>
    <s v="居民身份证"/>
    <s v="430624196812262665"/>
    <m/>
    <m/>
    <m/>
    <m/>
    <m/>
    <s v="否"/>
    <s v="湖南省/岳阳市/湘阴县"/>
    <s v="内陆养殖"/>
    <s v="农、林、牧、渔业"/>
    <n v="0"/>
    <n v="0"/>
    <n v="1"/>
    <n v="0"/>
    <s v="其他"/>
    <s v="三农"/>
    <m/>
    <m/>
    <m/>
    <m/>
    <s v="湖南银行株洲金山支行"/>
    <n v="10"/>
    <s v="个人经营性贷款"/>
    <n v="5"/>
    <s v="人民币"/>
    <s v="否"/>
    <s v="2022-10-24 00:00:00"/>
    <s v="2023-10-24 00:00:00"/>
    <m/>
    <s v="华银株金山支个贷担字（2022）年第211号"/>
    <m/>
    <s v="华银株金山支最保字（2022）年第149号"/>
    <s v="大农委保字-zouhong"/>
    <n v="2"/>
    <m/>
    <s v="自然人保证"/>
    <n v="0"/>
    <n v="60"/>
    <n v="0"/>
    <n v="20"/>
    <n v="20"/>
    <n v="0"/>
    <m/>
    <s v=""/>
    <m/>
    <s v="国担非专项业务"/>
    <m/>
    <s v="国担非专项业务"/>
    <m/>
    <s v="2022-12-29 14:46:51"/>
    <s v="2022-12-30 16:50:24"/>
    <s v="2022-12-29 13:34:35"/>
    <s v="唐媛"/>
    <m/>
    <s v="省再担合规性审查通过"/>
    <s v="国担合规性审查通过"/>
    <m/>
    <n v="10"/>
    <n v="10"/>
    <n v="365"/>
    <n v="0"/>
    <n v="0"/>
    <n v="2E-3"/>
    <n v="200"/>
    <n v="200"/>
    <m/>
  </r>
  <r>
    <s v="4302822102410008"/>
    <s v="国担非专项业务"/>
    <s v="新增"/>
    <x v="46"/>
    <m/>
    <s v="湖南省融资再担保有限公司"/>
    <s v="魏新岩"/>
    <s v="农户"/>
    <s v="居民身份证"/>
    <s v="432326196603197092"/>
    <m/>
    <m/>
    <m/>
    <m/>
    <m/>
    <s v="否"/>
    <s v="湖南省/益阳市/安化县"/>
    <s v="内陆养殖"/>
    <s v="农、林、牧、渔业"/>
    <n v="0"/>
    <n v="0"/>
    <n v="1"/>
    <n v="0"/>
    <s v="其他"/>
    <s v="三农"/>
    <m/>
    <m/>
    <m/>
    <m/>
    <s v="湖南银行株洲金山支行"/>
    <n v="20"/>
    <s v="个人经营性贷款"/>
    <n v="5"/>
    <s v="人民币"/>
    <s v="否"/>
    <s v="2022-10-24 00:00:00"/>
    <s v="2023-10-24 00:00:00"/>
    <m/>
    <s v="华银株金山支个贷担字（2022）年第210号"/>
    <m/>
    <s v="华银株金山支最保字（2021）年第261号"/>
    <s v="大农委保字-weixinyan"/>
    <n v="2"/>
    <m/>
    <s v="自然人保证"/>
    <n v="0"/>
    <n v="60"/>
    <n v="0"/>
    <n v="20"/>
    <n v="20"/>
    <n v="0"/>
    <m/>
    <s v=""/>
    <m/>
    <s v="国担非专项业务"/>
    <m/>
    <s v="国担非专项业务"/>
    <m/>
    <s v="2022-12-29 14:46:51"/>
    <s v="2022-12-30 16:50:24"/>
    <s v="2022-12-29 13:34:35"/>
    <s v="唐媛"/>
    <m/>
    <s v="省再担合规性审查通过"/>
    <s v="国担合规性审查通过"/>
    <m/>
    <n v="20"/>
    <n v="20"/>
    <n v="365"/>
    <n v="0"/>
    <n v="0"/>
    <n v="2E-3"/>
    <n v="400"/>
    <n v="400"/>
    <m/>
  </r>
  <r>
    <s v="4302822102410009"/>
    <s v="国担非专项业务"/>
    <s v="新增"/>
    <x v="46"/>
    <m/>
    <s v="湖南省融资再担保有限公司"/>
    <s v="吴礼国"/>
    <s v="农户"/>
    <s v="居民身份证"/>
    <s v="430702197109174518"/>
    <m/>
    <m/>
    <m/>
    <m/>
    <m/>
    <s v="否"/>
    <s v="湖南省/常德市/武陵区"/>
    <s v="内陆养殖"/>
    <s v="农、林、牧、渔业"/>
    <n v="0"/>
    <n v="0"/>
    <n v="1"/>
    <n v="0"/>
    <s v="其他"/>
    <s v="三农"/>
    <m/>
    <m/>
    <m/>
    <m/>
    <s v="湖南银行株洲金山支行"/>
    <n v="5"/>
    <s v="个人经营性贷款"/>
    <n v="5"/>
    <s v="人民币"/>
    <s v="否"/>
    <s v="2022-10-24 00:00:00"/>
    <s v="2023-10-24 00:00:00"/>
    <m/>
    <s v="华银株金山支个贷担字（2022）年第205号"/>
    <m/>
    <s v="华银株金山支最保字（2022）年第054号"/>
    <s v="大农委保字-wuliguo"/>
    <n v="2"/>
    <m/>
    <s v="自然人保证"/>
    <n v="0"/>
    <n v="60"/>
    <n v="0"/>
    <n v="20"/>
    <n v="20"/>
    <n v="0"/>
    <m/>
    <s v=""/>
    <m/>
    <s v="国担非专项业务"/>
    <m/>
    <s v="国担非专项业务"/>
    <m/>
    <s v="2022-12-29 14:46:51"/>
    <s v="2022-12-30 16:50:24"/>
    <s v="2022-12-29 13:34:35"/>
    <s v="唐媛"/>
    <m/>
    <s v="省再担合规性审查通过"/>
    <s v="国担合规性审查通过"/>
    <m/>
    <n v="5"/>
    <n v="5"/>
    <n v="365"/>
    <n v="0"/>
    <n v="0"/>
    <n v="2E-3"/>
    <n v="100"/>
    <n v="100"/>
    <m/>
  </r>
  <r>
    <s v="4302822102410010"/>
    <s v="国担非专项业务"/>
    <s v="新增"/>
    <x v="46"/>
    <s v=""/>
    <s v="湖南省融资再担保有限公司"/>
    <s v="毛军军"/>
    <s v="农户"/>
    <s v="居民身份证"/>
    <s v="430722198809072053"/>
    <m/>
    <m/>
    <m/>
    <m/>
    <m/>
    <s v="否"/>
    <s v="湖南省/常德市/汉寿县"/>
    <s v="内陆养殖"/>
    <s v="农、林、牧、渔业"/>
    <n v="0"/>
    <n v="0"/>
    <n v="1"/>
    <n v="0"/>
    <s v="其他"/>
    <s v="三农"/>
    <s v=""/>
    <m/>
    <m/>
    <m/>
    <s v="湖南银行株洲金山支行"/>
    <n v="5"/>
    <s v="个人经营性贷款"/>
    <n v="5"/>
    <s v="人民币"/>
    <s v="否"/>
    <s v="2022-10-24 00:00:00"/>
    <s v="2023-10-24 00:00:00"/>
    <m/>
    <s v="华银株金山支个贷担字（2022）年第208号"/>
    <m/>
    <s v="华银株金山支最保字（2021）年第270号"/>
    <s v="大农委保字-maojunjun"/>
    <n v="2"/>
    <m/>
    <s v="自然人保证"/>
    <n v="0"/>
    <n v="60"/>
    <n v="0"/>
    <n v="20"/>
    <n v="20"/>
    <n v="0"/>
    <m/>
    <s v=""/>
    <s v="该债务人已全额偿还贷款"/>
    <s v="国担非专项业务"/>
    <s v=""/>
    <s v="国担非专项业务"/>
    <m/>
    <s v="2022-12-29 14:46:51"/>
    <s v="2022-12-30 16:50:24"/>
    <s v="2022-12-29 00:00:00"/>
    <s v="唐媛"/>
    <m/>
    <s v="省再担合规性审查通过"/>
    <s v="国担合规性审查通过"/>
    <m/>
    <n v="5"/>
    <n v="5"/>
    <n v="365"/>
    <n v="0"/>
    <n v="0"/>
    <n v="2E-3"/>
    <n v="100"/>
    <n v="100"/>
    <m/>
  </r>
  <r>
    <s v="4302822102410011"/>
    <s v="国担非专项业务"/>
    <s v="新增"/>
    <x v="46"/>
    <m/>
    <s v="湖南省融资再担保有限公司"/>
    <s v="赵华初"/>
    <s v="农户"/>
    <s v="居民身份证"/>
    <s v="430822195902280035"/>
    <m/>
    <m/>
    <m/>
    <m/>
    <m/>
    <s v="否"/>
    <s v="湖南省/张家界市/桑植县"/>
    <s v="猪的饲养"/>
    <s v="农、林、牧、渔业"/>
    <n v="0"/>
    <n v="0"/>
    <n v="1"/>
    <n v="0"/>
    <s v="其他"/>
    <s v="三农"/>
    <m/>
    <m/>
    <m/>
    <m/>
    <s v="湖南银行株洲金山支行"/>
    <n v="10"/>
    <s v="个人经营性贷款"/>
    <n v="5"/>
    <s v="人民币"/>
    <s v="否"/>
    <s v="2022-10-24 00:00:00"/>
    <s v="2023-04-24 00:00:00"/>
    <m/>
    <s v="华银株金山支个贷担字（2022）年第209号"/>
    <m/>
    <s v="华银株金山支最保字（2021）年第275号"/>
    <s v="大农委保字-zhaohuachu"/>
    <n v="2"/>
    <m/>
    <s v="自然人保证"/>
    <n v="0"/>
    <n v="60"/>
    <n v="0"/>
    <n v="20"/>
    <n v="20"/>
    <n v="0"/>
    <m/>
    <s v=""/>
    <m/>
    <s v="国担非专项业务"/>
    <m/>
    <s v="国担非专项业务"/>
    <m/>
    <s v="2022-12-29 14:46:51"/>
    <s v="2022-12-30 16:50:24"/>
    <s v="2022-12-29 13:34:35"/>
    <s v="唐媛"/>
    <m/>
    <s v="省再担合规性审查通过"/>
    <s v="国担合规性审查通过"/>
    <m/>
    <n v="10"/>
    <n v="10"/>
    <n v="182"/>
    <n v="0"/>
    <n v="0"/>
    <n v="2E-3"/>
    <n v="99.73"/>
    <n v="99.73"/>
    <m/>
  </r>
  <r>
    <s v="4302822102510005"/>
    <s v="国担非专项业务"/>
    <s v="新增"/>
    <x v="46"/>
    <m/>
    <s v="湖南省融资再担保有限公司"/>
    <s v="吴辉"/>
    <s v="农户"/>
    <s v="居民身份证"/>
    <s v="432502198905245415"/>
    <m/>
    <m/>
    <m/>
    <m/>
    <m/>
    <s v="否"/>
    <s v="湖南省/娄底市/冷水江市"/>
    <s v="猪的饲养"/>
    <s v="农、林、牧、渔业"/>
    <n v="0"/>
    <n v="0"/>
    <n v="1"/>
    <n v="0"/>
    <s v="其他"/>
    <s v="三农"/>
    <m/>
    <m/>
    <m/>
    <m/>
    <s v="湖南银行株洲金山支行"/>
    <n v="30"/>
    <s v="个人经营性贷款"/>
    <n v="5"/>
    <s v="人民币"/>
    <s v="否"/>
    <s v="2022-10-25 00:00:00"/>
    <s v="2023-04-25 00:00:00"/>
    <m/>
    <s v="华银株金山支个贷担字（2022）年第212号"/>
    <m/>
    <s v="华银株金山支最保字（2022）年第016号"/>
    <s v="大农委保字-wuhui"/>
    <n v="2"/>
    <m/>
    <s v="自然人保证"/>
    <n v="0"/>
    <n v="60"/>
    <n v="0"/>
    <n v="20"/>
    <n v="20"/>
    <n v="0"/>
    <m/>
    <s v=""/>
    <m/>
    <s v="国担非专项业务"/>
    <m/>
    <s v="国担非专项业务"/>
    <m/>
    <s v="2022-12-29 14:46:51"/>
    <s v="2022-12-30 16:50:24"/>
    <s v="2022-12-29 13:34:35"/>
    <s v="唐媛"/>
    <m/>
    <s v="省再担合规性审查通过"/>
    <s v="国担合规性审查通过"/>
    <m/>
    <n v="30"/>
    <n v="30"/>
    <n v="182"/>
    <n v="0"/>
    <n v="0"/>
    <n v="2E-3"/>
    <n v="299.18"/>
    <n v="299.18"/>
    <m/>
  </r>
  <r>
    <s v="4302822102010002"/>
    <s v="国担非专项业务"/>
    <s v="新增"/>
    <x v="46"/>
    <m/>
    <s v="湖南省融资再担保有限公司"/>
    <s v="王鹏"/>
    <s v="农户"/>
    <s v="居民身份证"/>
    <s v="450122198810130012"/>
    <m/>
    <m/>
    <m/>
    <m/>
    <m/>
    <s v="否"/>
    <s v="广西壮族自治区/南宁市/武鸣区"/>
    <s v="猪的饲养"/>
    <s v="农、林、牧、渔业"/>
    <n v="0"/>
    <n v="0"/>
    <n v="1"/>
    <n v="0"/>
    <s v="其他"/>
    <s v="三农"/>
    <m/>
    <m/>
    <m/>
    <m/>
    <s v="长沙银行株洲分行"/>
    <n v="10"/>
    <s v="个人经营性贷款"/>
    <n v="5.8"/>
    <s v="人民币"/>
    <s v="否"/>
    <s v="2022-10-20 00:00:00"/>
    <s v="2023-04-20 00:00:00"/>
    <m/>
    <s v="1032800010609"/>
    <m/>
    <s v="2022032240131655408"/>
    <s v="大农委保字-wangpeng"/>
    <n v="2"/>
    <m/>
    <s v="自然人保证"/>
    <n v="0"/>
    <n v="60"/>
    <n v="0"/>
    <n v="20"/>
    <n v="20"/>
    <n v="0"/>
    <m/>
    <s v=""/>
    <m/>
    <s v="国担非专项业务"/>
    <m/>
    <s v="国担非专项业务"/>
    <m/>
    <s v="2022-12-29 14:46:51"/>
    <s v="2022-12-30 16:50:44"/>
    <s v="2022-12-29 13:34:35"/>
    <s v="唐媛"/>
    <m/>
    <s v="省再担合规性审查通过"/>
    <s v="国担合规性审查通过"/>
    <m/>
    <n v="10"/>
    <n v="10"/>
    <n v="182"/>
    <n v="0"/>
    <n v="0"/>
    <n v="2E-3"/>
    <n v="99.73"/>
    <n v="99.73"/>
    <m/>
  </r>
  <r>
    <s v="4302822101510002"/>
    <s v="国担非专项业务"/>
    <s v="新增"/>
    <x v="46"/>
    <m/>
    <s v="湖南省融资再担保有限公司"/>
    <s v="胡为兵"/>
    <s v="农户"/>
    <s v="居民身份证"/>
    <s v="320825197311102352"/>
    <m/>
    <m/>
    <m/>
    <m/>
    <m/>
    <s v="否"/>
    <s v="江苏省/宿迁市/泗阳县"/>
    <s v="内陆养殖"/>
    <s v="农、林、牧、渔业"/>
    <n v="0"/>
    <n v="0"/>
    <n v="1"/>
    <n v="0"/>
    <s v="其他"/>
    <s v="三农"/>
    <m/>
    <m/>
    <m/>
    <m/>
    <s v="中国建设银行株洲城东支行"/>
    <n v="20"/>
    <s v="个人经营性贷款"/>
    <n v="5.05"/>
    <s v="人民币"/>
    <s v="否"/>
    <s v="2022-10-15 00:00:00"/>
    <s v="2023-10-15 00:00:00"/>
    <m/>
    <s v="00011283-2022101500000011"/>
    <m/>
    <s v="00011283-2022101500000011"/>
    <s v="大农委保字-huweibing"/>
    <n v="2"/>
    <m/>
    <s v="自然人保证"/>
    <n v="0"/>
    <n v="60"/>
    <n v="0"/>
    <n v="20"/>
    <n v="20"/>
    <n v="0"/>
    <m/>
    <s v=""/>
    <m/>
    <s v="国担非专项业务"/>
    <m/>
    <s v="国担非专项业务"/>
    <m/>
    <s v="2022-12-29 14:46:51"/>
    <s v="2022-12-30 16:50:44"/>
    <s v="2022-12-29 13:34:35"/>
    <s v="唐媛"/>
    <m/>
    <s v="省再担合规性审查通过"/>
    <s v="国担合规性审查通过"/>
    <m/>
    <n v="20"/>
    <n v="20"/>
    <n v="365"/>
    <n v="0"/>
    <n v="0"/>
    <n v="2E-3"/>
    <n v="400"/>
    <n v="400"/>
    <m/>
  </r>
  <r>
    <s v="4302822102510006"/>
    <s v="国担非专项业务"/>
    <s v="新增"/>
    <x v="46"/>
    <m/>
    <s v="湖南省融资再担保有限公司"/>
    <s v="梁晏毓"/>
    <s v="农户"/>
    <s v="居民身份证"/>
    <s v="452129197803031632"/>
    <m/>
    <m/>
    <m/>
    <m/>
    <m/>
    <s v="是"/>
    <s v="广西壮族自治区/崇左市/江州区"/>
    <s v="鸡的饲养"/>
    <s v="农、林、牧、渔业"/>
    <n v="0"/>
    <n v="0"/>
    <n v="1"/>
    <n v="0"/>
    <s v="其他"/>
    <s v="三农"/>
    <m/>
    <m/>
    <m/>
    <m/>
    <s v="中国建设银行株洲城东支行"/>
    <n v="20"/>
    <s v="个人经营性贷款"/>
    <n v="5.05"/>
    <s v="人民币"/>
    <s v="否"/>
    <s v="2022-10-25 00:00:00"/>
    <s v="2023-04-25 00:00:00"/>
    <m/>
    <s v="00011283-2022102500000088"/>
    <m/>
    <s v="00011283-2022102500000088"/>
    <s v="大农委保字-liangyanyu"/>
    <n v="2"/>
    <m/>
    <s v="自然人保证"/>
    <n v="0"/>
    <n v="60"/>
    <n v="0"/>
    <n v="20"/>
    <n v="20"/>
    <n v="0"/>
    <m/>
    <s v=""/>
    <m/>
    <s v="国担非专项业务"/>
    <m/>
    <s v="国担非专项业务"/>
    <m/>
    <s v="2022-12-29 14:46:51"/>
    <s v="2022-12-30 16:50:44"/>
    <s v="2022-12-29 13:34:35"/>
    <s v="唐媛"/>
    <m/>
    <s v="省再担合规性审查通过"/>
    <s v="国担合规性审查通过"/>
    <m/>
    <n v="20"/>
    <n v="20"/>
    <n v="182"/>
    <n v="0"/>
    <n v="0"/>
    <n v="2E-3"/>
    <n v="199.45"/>
    <n v="199.45"/>
    <m/>
  </r>
  <r>
    <s v="4302822100910005"/>
    <s v="国担非专项业务"/>
    <s v="新增"/>
    <x v="46"/>
    <m/>
    <s v="湖南省融资再担保有限公司"/>
    <s v="刘艳纯"/>
    <s v="农户"/>
    <s v="居民身份证"/>
    <s v="430402197210172043"/>
    <m/>
    <m/>
    <m/>
    <m/>
    <m/>
    <s v="否"/>
    <s v="湖南省/衡阳市/珠晖区"/>
    <s v="猪的饲养"/>
    <s v="农、林、牧、渔业"/>
    <n v="0"/>
    <n v="0"/>
    <n v="1"/>
    <n v="0"/>
    <s v="其他"/>
    <s v="三农"/>
    <m/>
    <m/>
    <m/>
    <m/>
    <s v="中国邮政储蓄银行株洲市分行"/>
    <n v="50"/>
    <s v="个人经营性贷款"/>
    <n v="5.2"/>
    <s v="人民币"/>
    <s v="否"/>
    <s v="2022-10-09 00:00:00"/>
    <s v="2023-04-09 00:00:00"/>
    <m/>
    <s v="ZY1119941f68178c1d01"/>
    <m/>
    <s v="ED1119941f68178c1d01"/>
    <s v="大农委保字-liuyanchun"/>
    <n v="2"/>
    <m/>
    <s v="自然人保证"/>
    <n v="0"/>
    <n v="60"/>
    <n v="0"/>
    <n v="20"/>
    <n v="20"/>
    <n v="0"/>
    <m/>
    <s v=""/>
    <m/>
    <s v="国担非专项业务"/>
    <m/>
    <s v="国担非专项业务"/>
    <m/>
    <s v="2022-12-29 14:46:51"/>
    <s v="2022-12-30 16:50:44"/>
    <s v="2022-12-29 13:34:35"/>
    <s v="唐媛"/>
    <m/>
    <s v="省再担合规性审查通过"/>
    <s v="国担合规性审查通过"/>
    <m/>
    <n v="50"/>
    <n v="50"/>
    <n v="182"/>
    <n v="0"/>
    <n v="0"/>
    <n v="2E-3"/>
    <n v="498.63"/>
    <n v="498.63"/>
    <m/>
  </r>
  <r>
    <s v="4302822101210006"/>
    <s v="国担非专项业务"/>
    <s v="新增"/>
    <x v="46"/>
    <m/>
    <s v="湖南省融资再担保有限公司"/>
    <s v="杨军"/>
    <s v="农户"/>
    <s v="居民身份证"/>
    <s v="42900419721124291X"/>
    <m/>
    <m/>
    <m/>
    <m/>
    <m/>
    <s v="否"/>
    <s v="湖北省/仙桃市"/>
    <s v="内陆养殖"/>
    <s v="农、林、牧、渔业"/>
    <n v="0"/>
    <n v="0"/>
    <n v="1"/>
    <n v="0"/>
    <s v="其他"/>
    <s v="三农"/>
    <m/>
    <m/>
    <m/>
    <m/>
    <s v="中国邮政储蓄银行株洲市分行"/>
    <n v="50"/>
    <s v="个人经营性贷款"/>
    <n v="4.9000000000000004"/>
    <s v="人民币"/>
    <s v="否"/>
    <s v="2022-10-12 00:00:00"/>
    <s v="2023-10-12 00:00:00"/>
    <m/>
    <s v="ZYcfa50e807c0ea64901"/>
    <m/>
    <s v="EDcfa50e807c0ea64901"/>
    <s v="大农委保字-yangjun"/>
    <n v="2"/>
    <m/>
    <s v="自然人保证"/>
    <n v="0"/>
    <n v="60"/>
    <n v="0"/>
    <n v="20"/>
    <n v="20"/>
    <n v="0"/>
    <m/>
    <s v=""/>
    <m/>
    <s v="国担非专项业务"/>
    <m/>
    <s v="国担非专项业务"/>
    <m/>
    <s v="2022-12-29 14:46:51"/>
    <s v="2022-12-30 16:50:44"/>
    <s v="2022-12-29 13:36:20"/>
    <s v="唐媛"/>
    <m/>
    <s v="省再担合规性审查通过"/>
    <s v="国担合规性审查通过"/>
    <m/>
    <n v="50"/>
    <n v="50"/>
    <n v="365"/>
    <n v="0"/>
    <n v="0"/>
    <n v="2E-3"/>
    <n v="1000"/>
    <n v="1000"/>
    <m/>
  </r>
  <r>
    <s v="4302822102510007"/>
    <s v="国担非专项业务"/>
    <s v="新增"/>
    <x v="46"/>
    <m/>
    <s v="湖南省融资再担保有限公司"/>
    <s v="鲁磊"/>
    <s v="农户"/>
    <s v="居民身份证"/>
    <s v="429006198401085158"/>
    <m/>
    <m/>
    <m/>
    <m/>
    <m/>
    <s v="否"/>
    <s v="湖北省/天门市"/>
    <s v="内陆养殖"/>
    <s v="农、林、牧、渔业"/>
    <n v="0"/>
    <n v="0"/>
    <n v="1"/>
    <n v="0"/>
    <s v="其他"/>
    <s v="三农"/>
    <m/>
    <m/>
    <m/>
    <m/>
    <s v="长沙银行株洲分行"/>
    <n v="18"/>
    <s v="个人经营性贷款"/>
    <n v="5.2"/>
    <s v="人民币"/>
    <s v="否"/>
    <s v="2022-10-25 00:00:00"/>
    <s v="2023-10-25 00:00:00"/>
    <m/>
    <s v="1032800010610"/>
    <m/>
    <s v="2022070641162883826"/>
    <s v="大农委保字-lulei"/>
    <n v="2"/>
    <m/>
    <s v="自然人保证"/>
    <n v="0"/>
    <n v="60"/>
    <n v="0"/>
    <n v="20"/>
    <n v="20"/>
    <n v="0"/>
    <m/>
    <s v=""/>
    <m/>
    <s v="国担非专项业务"/>
    <m/>
    <s v="国担非专项业务"/>
    <m/>
    <s v="2022-12-29 14:46:51"/>
    <s v="2022-12-30 16:50:44"/>
    <s v="2022-12-29 13:49:40"/>
    <s v="唐媛"/>
    <m/>
    <s v="省再担合规性审查通过"/>
    <s v="国担合规性审查通过"/>
    <m/>
    <n v="18"/>
    <n v="18"/>
    <n v="365"/>
    <n v="0"/>
    <n v="0"/>
    <n v="2E-3"/>
    <n v="360"/>
    <n v="360"/>
    <m/>
  </r>
  <r>
    <s v="4302822100410001"/>
    <s v="国担非专项业务"/>
    <s v="新增"/>
    <x v="46"/>
    <m/>
    <s v="湖南省融资再担保有限公司"/>
    <s v="鲁磊"/>
    <s v="农户"/>
    <s v="居民身份证"/>
    <s v="429006198401085158"/>
    <m/>
    <m/>
    <m/>
    <m/>
    <m/>
    <s v="否"/>
    <s v="湖北省/天门市"/>
    <s v="内陆养殖"/>
    <s v="农、林、牧、渔业"/>
    <n v="0"/>
    <n v="0"/>
    <n v="1"/>
    <n v="0"/>
    <s v="其他"/>
    <s v="三农"/>
    <m/>
    <m/>
    <m/>
    <m/>
    <s v="中国建设银行株洲城东支行"/>
    <n v="3.37"/>
    <s v="个人经营性贷款"/>
    <n v="5.05"/>
    <s v="人民币"/>
    <s v="否"/>
    <s v="2022-10-04 00:00:00"/>
    <s v="2023-10-04 00:00:00"/>
    <m/>
    <s v="00011283-2022083100000036"/>
    <m/>
    <s v="00011283-2022083100000036"/>
    <s v="大农委保字-lulei"/>
    <n v="2"/>
    <m/>
    <s v="自然人保证"/>
    <n v="0"/>
    <n v="60"/>
    <n v="0"/>
    <n v="20"/>
    <n v="20"/>
    <n v="0"/>
    <m/>
    <s v=""/>
    <m/>
    <s v="国担非专项业务"/>
    <m/>
    <s v="国担非专项业务"/>
    <m/>
    <s v="2022-12-29 14:46:51"/>
    <s v="2022-12-30 16:50:44"/>
    <s v="2022-12-29 13:49:40"/>
    <s v="唐媛"/>
    <m/>
    <s v="省再担合规性审查通过"/>
    <s v="国担合规性审查通过"/>
    <m/>
    <n v="3.37"/>
    <n v="3.37"/>
    <n v="365"/>
    <n v="0"/>
    <n v="0"/>
    <n v="2E-3"/>
    <n v="67.400000000000006"/>
    <n v="67.400000000000006"/>
    <m/>
  </r>
  <r>
    <s v="4302822100810007"/>
    <s v="国担非专项业务"/>
    <s v="新增"/>
    <x v="46"/>
    <m/>
    <s v="湖南省融资再担保有限公司"/>
    <s v="李生光"/>
    <s v="农户"/>
    <s v="居民身份证"/>
    <s v="433024196901117574"/>
    <m/>
    <m/>
    <m/>
    <m/>
    <m/>
    <s v="否"/>
    <s v="湖南省/怀化市/溆浦县"/>
    <s v="猪的饲养"/>
    <s v="农、林、牧、渔业"/>
    <n v="0"/>
    <n v="0"/>
    <n v="1"/>
    <n v="0"/>
    <s v="其他"/>
    <s v="三农"/>
    <m/>
    <m/>
    <m/>
    <m/>
    <s v="湖南银行株洲金山支行"/>
    <n v="30"/>
    <s v="个人经营性贷款"/>
    <n v="5"/>
    <s v="人民币"/>
    <s v="否"/>
    <s v="2022-10-08 00:00:00"/>
    <s v="2023-04-08 00:00:00"/>
    <m/>
    <s v="华银株金山支个贷担字（2022）年第196号"/>
    <m/>
    <s v="华银株金山支最保字（2022）年第136号"/>
    <s v="大农委保字-lishengguang"/>
    <n v="2"/>
    <m/>
    <s v="自然人保证"/>
    <n v="0"/>
    <n v="60"/>
    <n v="0"/>
    <n v="20"/>
    <n v="20"/>
    <n v="0"/>
    <m/>
    <s v=""/>
    <m/>
    <s v="国担非专项业务"/>
    <m/>
    <s v="国担非专项业务"/>
    <m/>
    <s v="2022-12-29 14:46:51"/>
    <s v="2022-12-30 16:50:44"/>
    <s v="2022-12-29 13:51:54"/>
    <s v="唐媛"/>
    <m/>
    <s v="省再担合规性审查通过"/>
    <s v="国担合规性审查通过"/>
    <m/>
    <n v="30"/>
    <n v="30"/>
    <n v="182"/>
    <n v="0"/>
    <n v="0"/>
    <n v="2E-3"/>
    <n v="299.18"/>
    <n v="299.18"/>
    <m/>
  </r>
  <r>
    <s v="4302822100810008"/>
    <s v="国担非专项业务"/>
    <s v="新增"/>
    <x v="46"/>
    <m/>
    <s v="湖南省融资再担保有限公司"/>
    <s v="张三艳"/>
    <s v="农户"/>
    <s v="居民身份证"/>
    <s v="433001197509077627"/>
    <m/>
    <m/>
    <m/>
    <m/>
    <m/>
    <s v="否"/>
    <s v="湖南省/怀化市/鹤城区"/>
    <s v="猪的饲养"/>
    <s v="农、林、牧、渔业"/>
    <n v="0"/>
    <n v="0"/>
    <n v="1"/>
    <n v="0"/>
    <s v="其他"/>
    <s v="三农"/>
    <m/>
    <m/>
    <m/>
    <m/>
    <s v="湖南银行株洲金山支行"/>
    <n v="30"/>
    <s v="个人经营性贷款"/>
    <n v="5"/>
    <s v="人民币"/>
    <s v="否"/>
    <s v="2022-10-08 00:00:00"/>
    <s v="2023-10-08 00:00:00"/>
    <m/>
    <s v="华银株金山支个贷担字（2022）年第197号"/>
    <m/>
    <s v="华银株金山支最保字（2022）年第125号"/>
    <s v="大农委保字-zhangsanyan"/>
    <n v="2"/>
    <m/>
    <s v="自然人保证"/>
    <n v="0"/>
    <n v="60"/>
    <n v="0"/>
    <n v="20"/>
    <n v="20"/>
    <n v="0"/>
    <m/>
    <s v=""/>
    <m/>
    <s v="国担非专项业务"/>
    <m/>
    <s v="国担非专项业务"/>
    <m/>
    <s v="2022-12-29 14:46:51"/>
    <s v="2022-12-30 16:50:44"/>
    <s v="2022-12-29 13:51:54"/>
    <s v="唐媛"/>
    <m/>
    <s v="省再担合规性审查通过"/>
    <s v="国担合规性审查通过"/>
    <m/>
    <n v="30"/>
    <n v="30"/>
    <n v="365"/>
    <n v="0"/>
    <n v="0"/>
    <n v="2E-3"/>
    <n v="600"/>
    <n v="600"/>
    <m/>
  </r>
  <r>
    <s v="4302822100810009"/>
    <s v="国担非专项业务"/>
    <s v="新增"/>
    <x v="46"/>
    <s v=""/>
    <s v="湖南省融资再担保有限公司"/>
    <s v="邹红"/>
    <s v="农户"/>
    <s v="居民身份证"/>
    <s v="430624196812262665"/>
    <m/>
    <m/>
    <m/>
    <m/>
    <m/>
    <s v="否"/>
    <s v="湖南省/岳阳市/湘阴县"/>
    <s v="内陆养殖"/>
    <s v="农、林、牧、渔业"/>
    <m/>
    <m/>
    <n v="1"/>
    <m/>
    <s v="其他"/>
    <s v="三农"/>
    <s v=""/>
    <m/>
    <m/>
    <m/>
    <s v="湖南银行株洲金山支行"/>
    <n v="10"/>
    <s v="个人经营性贷款"/>
    <n v="5"/>
    <s v="人民币"/>
    <s v="否"/>
    <s v="2022-10-08 00:00:00"/>
    <s v="2023-10-08 00:00:00"/>
    <m/>
    <s v="华银株金山支个贷担字（2022）年第195号"/>
    <m/>
    <s v="华银株金山支最保字（2022）年第149号"/>
    <s v="大农委保字-zouhong"/>
    <n v="2"/>
    <m/>
    <s v="自然人保证"/>
    <n v="0"/>
    <n v="60"/>
    <n v="0"/>
    <n v="20"/>
    <n v="20"/>
    <n v="0"/>
    <m/>
    <s v=""/>
    <m/>
    <s v="国担非专项业务"/>
    <s v=""/>
    <s v="国担非专项业务"/>
    <m/>
    <s v="2022-12-29 14:46:51"/>
    <s v="2022-12-30 16:50:44"/>
    <s v="2022-12-29 13:57:30"/>
    <s v="唐媛"/>
    <m/>
    <s v="省再担合规性审查通过"/>
    <s v="国担合规性审查通过"/>
    <m/>
    <n v="10"/>
    <n v="10"/>
    <n v="365"/>
    <n v="0"/>
    <n v="0"/>
    <n v="2E-3"/>
    <n v="200"/>
    <n v="200"/>
    <m/>
  </r>
  <r>
    <s v="4302822100810010"/>
    <s v="国担非专项业务"/>
    <s v="新增"/>
    <x v="46"/>
    <s v=""/>
    <s v="湖南省融资再担保有限公司"/>
    <s v="罗朝发"/>
    <s v="农户"/>
    <s v="居民身份证"/>
    <s v="432421196703190035"/>
    <m/>
    <m/>
    <m/>
    <m/>
    <m/>
    <s v="否"/>
    <s v="湖南省/常德市/鼎城区"/>
    <s v="内陆养殖"/>
    <s v="农、林、牧、渔业"/>
    <m/>
    <m/>
    <n v="1"/>
    <m/>
    <s v="其他"/>
    <s v="三农"/>
    <s v=""/>
    <m/>
    <m/>
    <m/>
    <s v="湖南银行株洲金山支行"/>
    <n v="10"/>
    <s v="个人经营性贷款"/>
    <n v="5"/>
    <s v="人民币"/>
    <s v="否"/>
    <s v="2022-10-08 00:00:00"/>
    <s v="2023-10-08 00:00:00"/>
    <m/>
    <s v="华银株金山支个贷担字（2022）年第194号"/>
    <m/>
    <s v="华银株金山支最保字（2022）年第061号"/>
    <s v="大农委保字-luochaofa"/>
    <n v="2"/>
    <m/>
    <s v="自然人保证"/>
    <n v="0"/>
    <n v="60"/>
    <n v="0"/>
    <n v="20"/>
    <n v="20"/>
    <n v="0"/>
    <m/>
    <s v=""/>
    <m/>
    <s v="国担非专项业务"/>
    <s v=""/>
    <s v="国担非专项业务"/>
    <m/>
    <s v="2022-12-29 14:46:51"/>
    <s v="2022-12-30 16:50:44"/>
    <s v="2022-12-29 14:00:13"/>
    <s v="唐媛"/>
    <m/>
    <s v="省再担合规性审查通过"/>
    <s v="国担合规性审查通过"/>
    <m/>
    <n v="10"/>
    <n v="10"/>
    <n v="365"/>
    <n v="0"/>
    <n v="0"/>
    <n v="2E-3"/>
    <n v="200"/>
    <n v="200"/>
    <m/>
  </r>
  <r>
    <s v="4306022040200002"/>
    <s v="国担非专项业务"/>
    <s v="新增"/>
    <x v="0"/>
    <s v=""/>
    <s v="湖南省融资再担保有限公司"/>
    <s v="宁远新百家商贸有限公司"/>
    <s v="企业"/>
    <s v="统一社会信用代码"/>
    <s v="914311265786170230"/>
    <m/>
    <m/>
    <m/>
    <m/>
    <s v="私人控股"/>
    <s v="是"/>
    <s v="湖南省/永州市/宁远县"/>
    <s v="百货零售"/>
    <s v="零售业"/>
    <n v="6350"/>
    <n v="2333.8000000000002"/>
    <n v="40"/>
    <m/>
    <s v="小型企业"/>
    <s v="小微企业"/>
    <s v=""/>
    <s v="廖文春"/>
    <s v="居民身份证"/>
    <s v="432924197604060121"/>
    <s v="长沙银行宁远支行"/>
    <n v="490"/>
    <s v="流动资金贷款"/>
    <n v="6"/>
    <s v="人民币"/>
    <s v="否"/>
    <s v="2022-08-30 00:00:00"/>
    <s v="2023-08-30 00:00:00"/>
    <m/>
    <s v="302220221001000081000"/>
    <m/>
    <s v="宁担保2022025-01号，担保2022025-02号，担保2022025-03号"/>
    <s v="宁担2022025号"/>
    <n v="1"/>
    <m/>
    <s v="自然人保证,不动产抵押,企业保证"/>
    <n v="20"/>
    <n v="30"/>
    <m/>
    <n v="20"/>
    <n v="20"/>
    <n v="10"/>
    <m/>
    <s v=""/>
    <m/>
    <s v="政策性融资担保"/>
    <s v=""/>
    <s v="国担非专项业务"/>
    <m/>
    <s v="2022-11-14 17:19:47"/>
    <s v="2022-12-20 11:10:41"/>
    <s v="2022-07-13 00:00:00"/>
    <s v="贺志超"/>
    <m/>
    <s v="省再担合规性审查通过"/>
    <s v="国担合规性审查通过"/>
    <m/>
    <n v="490"/>
    <n v="490"/>
    <n v="365"/>
    <n v="0"/>
    <n v="0"/>
    <n v="2E-3"/>
    <n v="9800"/>
    <n v="9800"/>
    <m/>
  </r>
  <r>
    <s v="4306622053100002"/>
    <s v="国担非专项业务"/>
    <s v="新增"/>
    <x v="4"/>
    <s v=""/>
    <s v="湖南省融资再担保有限公司"/>
    <s v="汨罗市桃林寺镇杨爷庙村集体经济合作社"/>
    <s v="非企业经济组织"/>
    <s v="统一社会信用代码"/>
    <s v="N2430681MF2948019A"/>
    <s v="吴放"/>
    <s v="18390183667"/>
    <m/>
    <m/>
    <s v="集体控股"/>
    <s v="是"/>
    <s v="湖南省/岳阳市/汨罗市"/>
    <s v="稻谷种植"/>
    <s v="农、林、牧、渔业"/>
    <n v="1030.8"/>
    <n v="4.84"/>
    <n v="3264"/>
    <m/>
    <s v="其他"/>
    <s v="三农"/>
    <s v=""/>
    <s v="吴放"/>
    <s v="居民身份证"/>
    <s v="430681196911246414"/>
    <s v="中国建设银行岳阳市分行"/>
    <n v="500"/>
    <s v="流动资金贷款"/>
    <n v="4.25"/>
    <s v="人民币"/>
    <s v="否"/>
    <s v="2022-09-29 00:00:00"/>
    <s v="2025-05-26 00:00:00"/>
    <m/>
    <s v="HTZ430667600LDZJ2022N01K"/>
    <s v="无"/>
    <s v="YYMLBZ[2022]第001号"/>
    <s v="汨保（委字）第202205-03号"/>
    <n v="0"/>
    <s v="汨罗市人民政府、中国建设银行股份有限公司岳阳市分行《战略合作协议》（2022年1月签订）和中国建设银行股份有限公司岳阳市分行、汨罗诚晟融资担保有限公司《“乡村振兴共享贷”担保业务合作协议》（编号YYMLDB[2022】建字第001号）"/>
    <s v="自然人保证"/>
    <n v="20"/>
    <n v="30"/>
    <m/>
    <n v="20"/>
    <n v="20"/>
    <n v="10"/>
    <m/>
    <s v=""/>
    <s v="有借据，无编号"/>
    <s v="国担非专项业务1"/>
    <s v=""/>
    <s v="国担非专项业务"/>
    <m/>
    <s v="2022-11-03 10:02:15"/>
    <s v="2022-11-15 09:28:31"/>
    <s v="2022-08-31 00:00:00"/>
    <s v="邓沛航"/>
    <m/>
    <s v="省再担合规性审查通过"/>
    <s v="国担合规性审查通过"/>
    <m/>
    <n v="500"/>
    <n v="500"/>
    <n v="970"/>
    <n v="0"/>
    <n v="0"/>
    <n v="2E-3"/>
    <n v="10000"/>
    <n v="10000"/>
    <m/>
  </r>
  <r>
    <s v="4306222083010001"/>
    <s v="国担非专项业务"/>
    <s v="新增"/>
    <x v="14"/>
    <s v=""/>
    <s v="湖南省融资再担保有限公司"/>
    <s v="王丽泉"/>
    <s v="农户"/>
    <s v="居民身份证"/>
    <s v="430524196502060026"/>
    <s v="王丽泉"/>
    <s v="15377397663"/>
    <s v="隆回县卓越教育培训中心"/>
    <s v="52430524MJJ553442U"/>
    <s v="私人控股"/>
    <s v="否"/>
    <s v="湖南省/邵阳市/隆回县"/>
    <s v="教育辅助服务"/>
    <s v="其他未列明行业"/>
    <n v="406"/>
    <n v="200"/>
    <n v="1"/>
    <m/>
    <s v="其他"/>
    <s v="三农"/>
    <s v=""/>
    <m/>
    <m/>
    <s v=""/>
    <s v="华融湘江银行隆回县支行"/>
    <n v="60"/>
    <s v="个人经营性贷款"/>
    <n v="6.28"/>
    <s v="人民币"/>
    <s v="否"/>
    <s v="2022-08-30 00:00:00"/>
    <s v="2024-08-30 00:00:00"/>
    <m/>
    <s v="华银邵（隆回支）个贷担字[2022]年第121号"/>
    <s v="852320220362658"/>
    <s v="华银邵（隆回支）保字（2022）年第（121）号"/>
    <s v="隆融担批委字[2022]年第001号"/>
    <n v="0.6"/>
    <m/>
    <s v="自然人保证"/>
    <n v="20"/>
    <n v="30"/>
    <m/>
    <n v="20"/>
    <n v="20"/>
    <n v="10"/>
    <m/>
    <s v=""/>
    <s v=""/>
    <s v="湘再担产品"/>
    <s v=""/>
    <s v="湘再担产品"/>
    <m/>
    <s v="2022-11-07 14:21:29"/>
    <s v="2022-12-20 11:10:41"/>
    <s v="2022-09-05 00:00:00"/>
    <s v="付毅"/>
    <m/>
    <s v="省再担合规性审查通过"/>
    <s v="国担合规性审查通过"/>
    <m/>
    <n v="60"/>
    <n v="60"/>
    <n v="731"/>
    <n v="0"/>
    <n v="0"/>
    <n v="2E-3"/>
    <n v="1200"/>
    <n v="1200"/>
    <m/>
  </r>
  <r>
    <s v="4301822083010008"/>
    <s v="国担非专项业务"/>
    <s v="新增"/>
    <x v="23"/>
    <s v=""/>
    <s v="湖南省融资再担保有限公司"/>
    <s v="华晶"/>
    <s v="小微企业主"/>
    <s v="居民身份证"/>
    <s v="220202198204233027"/>
    <s v="沈卉"/>
    <s v="13762605558"/>
    <s v="常德市瑞恩母婴健康管理有限公司"/>
    <s v="91430700MA4L5QXQ4C"/>
    <s v="私人控股"/>
    <s v="否"/>
    <s v="湖南省/常德市/武陵区"/>
    <s v="其他居民服务业"/>
    <s v="其他未列明行业"/>
    <n v="1196"/>
    <n v="687"/>
    <n v="23"/>
    <n v="0"/>
    <s v="小型企业"/>
    <s v="小微企业"/>
    <s v=""/>
    <m/>
    <m/>
    <s v=""/>
    <s v="兴业银行股份有限公司常德分行"/>
    <n v="120"/>
    <s v="流动资金贷款"/>
    <n v="4.3"/>
    <s v="人民币"/>
    <s v="否"/>
    <s v="2022-08-30 00:00:00"/>
    <s v="2023-08-30 00:00:00"/>
    <m/>
    <s v="362200423401000"/>
    <s v="362200423401000"/>
    <s v="362200423404002"/>
    <s v="常财科保（2022）0618号"/>
    <n v="0.8"/>
    <m/>
    <s v="自然人保证,企业保证,不动产抵押"/>
    <n v="20"/>
    <n v="40"/>
    <n v="0"/>
    <n v="20"/>
    <n v="20"/>
    <n v="0"/>
    <m/>
    <s v=""/>
    <m/>
    <s v="普通担"/>
    <s v=""/>
    <s v="国担非专项业务"/>
    <m/>
    <s v="2022-11-07 08:46:04"/>
    <s v="2022-11-15 09:29:28"/>
    <s v="2022-09-06 00:00:00"/>
    <s v="黄婷"/>
    <m/>
    <s v="省再担合规性审查通过"/>
    <s v="国担合规性审查通过"/>
    <m/>
    <n v="120"/>
    <n v="120"/>
    <n v="365"/>
    <n v="0"/>
    <n v="0"/>
    <n v="2E-3"/>
    <n v="2400"/>
    <n v="2400"/>
    <m/>
  </r>
  <r>
    <m/>
    <m/>
    <m/>
    <x v="51"/>
    <m/>
    <m/>
    <m/>
    <m/>
    <m/>
    <m/>
    <m/>
    <m/>
    <m/>
    <m/>
    <m/>
    <m/>
    <m/>
    <m/>
    <m/>
    <m/>
    <m/>
    <m/>
    <m/>
    <m/>
    <m/>
    <m/>
    <m/>
    <m/>
    <m/>
    <m/>
    <m/>
    <m/>
    <m/>
    <m/>
    <m/>
    <m/>
    <m/>
    <m/>
    <m/>
    <m/>
    <m/>
    <m/>
    <m/>
    <m/>
    <m/>
    <m/>
    <m/>
    <m/>
    <m/>
    <m/>
    <m/>
    <m/>
    <m/>
    <m/>
    <m/>
    <m/>
    <m/>
    <m/>
    <m/>
    <m/>
    <m/>
    <m/>
    <m/>
    <m/>
    <m/>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8">
  <r>
    <s v="4302922090900001"/>
    <s v="国担非专项业务"/>
    <s v="新增"/>
    <x v="0"/>
    <s v=""/>
    <s v="湖南省融资再担保有限公司"/>
    <s v="湘潭县农业农村建设发展有限公司"/>
    <s v="企业"/>
    <s v="统一社会信用代码"/>
    <s v="91430321MA4LB5Y46H"/>
    <s v="刘峰"/>
    <s v="15674955490"/>
    <m/>
    <m/>
    <s v="国有控股"/>
    <s v="否"/>
    <s v="湖南省/湘潭市/湘潭县"/>
    <s v="其他未列明商务服务业"/>
    <s v="租赁和商务服务业"/>
    <n v="114611.53"/>
    <n v="21954.95"/>
    <n v="18"/>
    <m/>
    <s v="小型企业"/>
    <s v="三农,小微企业"/>
    <s v=""/>
    <s v="刘桓兵"/>
    <s v="居民身份证"/>
    <s v="43032119880704005X"/>
    <s v="湖南湘潭天易农村商业银行梅林桥支行"/>
    <n v="980"/>
    <s v="流动资金贷款"/>
    <n v="5.97"/>
    <s v="人民币"/>
    <s v="否"/>
    <s v="2022-09-09 00:00:00"/>
    <s v="2023-09-09 00:00:00"/>
    <m/>
    <s v="-09564-2022-00001023"/>
    <m/>
    <s v="1-09564-2022-00000007"/>
    <s v="2022年湘潭县莲乡担保第065（委）字01号"/>
    <n v="0.8"/>
    <m/>
    <s v="企业保证"/>
    <n v="20"/>
    <n v="40"/>
    <n v="0"/>
    <n v="20"/>
    <n v="20"/>
    <n v="0"/>
    <m/>
    <s v=""/>
    <m/>
    <s v="国担非专项业务"/>
    <s v=""/>
    <s v="国担非专项业务"/>
    <m/>
    <s v="2022-10-09 14:25:15"/>
    <s v="2022-10-25 10:56:01"/>
    <s v="2022-09-28 00:00:00"/>
    <s v="傅庆红"/>
    <m/>
    <s v="省再担合规性审查通过"/>
    <s v="国担合规性审查通过"/>
    <m/>
    <n v="980"/>
    <n v="980"/>
    <n v="365"/>
    <n v="1.5E-3"/>
    <n v="14700"/>
    <n v="3.0000000000000001E-3"/>
    <n v="29400"/>
    <n v="14700"/>
    <m/>
  </r>
  <r>
    <s v="4302122091500001"/>
    <s v="国担非专项业务"/>
    <s v="新增"/>
    <x v="1"/>
    <s v=""/>
    <s v="湖南省融资再担保有限公司"/>
    <s v="桑植县浩安汽贸有限公司"/>
    <s v="企业"/>
    <s v="统一社会信用代码"/>
    <s v="914308220791945057"/>
    <s v="殷海军"/>
    <s v="15174406988"/>
    <m/>
    <m/>
    <s v="私人控股"/>
    <s v="否"/>
    <s v="湖南省/张家界市/桑植县"/>
    <s v="汽车新车零售"/>
    <s v="零售业"/>
    <n v="4188"/>
    <n v="8548"/>
    <n v="32"/>
    <n v="6.1"/>
    <s v="小型企业"/>
    <s v="小微企业"/>
    <s v=""/>
    <s v="殷海军"/>
    <s v="居民身份证"/>
    <s v="430822197510130037"/>
    <s v="中国农业银行张家界桑植支行"/>
    <n v="1000"/>
    <s v="流动资金贷款"/>
    <n v="3.65"/>
    <s v="人民币"/>
    <s v="否"/>
    <s v="2022-09-15 00:00:00"/>
    <s v="2023-09-14 00:00:00"/>
    <m/>
    <s v="43010120220003527"/>
    <m/>
    <s v="43100120220017296"/>
    <s v="ZJJHT-2022-69096B"/>
    <n v="0.9"/>
    <m/>
    <s v="不动产抵押,自然人保证"/>
    <n v="20"/>
    <n v="40"/>
    <n v="0"/>
    <n v="20"/>
    <n v="20"/>
    <n v="0"/>
    <m/>
    <s v=""/>
    <m/>
    <s v="国担非专项业务"/>
    <s v=""/>
    <s v="国担非专项业务"/>
    <m/>
    <s v="2022-09-30 16:22:37"/>
    <s v="2022-10-25 10:56:01"/>
    <s v="2022-09-28 00:00:00"/>
    <s v="庹剑锋"/>
    <m/>
    <s v="省再担合规性审查通过"/>
    <s v="国担合规性审查通过"/>
    <m/>
    <n v="1000"/>
    <n v="1000"/>
    <n v="364"/>
    <n v="1.5E-3"/>
    <n v="14958.9"/>
    <n v="3.0000000000000001E-3"/>
    <n v="29917.81"/>
    <n v="14958.910000000002"/>
    <m/>
  </r>
  <r>
    <s v="4302922092900002"/>
    <s v="国担非专项业务"/>
    <s v="新增"/>
    <x v="0"/>
    <s v=""/>
    <s v="湖南省融资再担保有限公司"/>
    <s v="湖南协成电子技术有限公司"/>
    <s v="企业"/>
    <s v="统一社会信用代码"/>
    <s v="91430321661659865Q"/>
    <s v="陶思静"/>
    <s v="15507322696"/>
    <m/>
    <m/>
    <s v="私人控股"/>
    <s v="否"/>
    <s v="湖南省/湘潭市/湘潭县"/>
    <s v="信息系统集成服务"/>
    <s v="软件和信息技术服务业"/>
    <n v="11960.69"/>
    <n v="4786.8900000000003"/>
    <n v="17"/>
    <m/>
    <s v="小型企业"/>
    <s v="三农,小微企业"/>
    <s v="1.3.4"/>
    <s v="贺美鑫"/>
    <s v="居民身份证"/>
    <s v="43032119780716455X"/>
    <s v="中国银行湘潭市易俗河支行"/>
    <n v="1000"/>
    <s v="流动资金贷款"/>
    <n v="3.5"/>
    <s v="人民币"/>
    <s v="否"/>
    <s v="2022-09-29 00:00:00"/>
    <s v="2023-09-29 00:00:00"/>
    <m/>
    <s v="湘中银企借字2022-3003-1号"/>
    <m/>
    <s v="湘中银企保字2022-3003-1号"/>
    <s v="2021年湘潭县莲乡担保第230（委）字01号"/>
    <n v="1"/>
    <m/>
    <s v="自然人保证"/>
    <n v="20"/>
    <n v="40"/>
    <n v="0"/>
    <n v="20"/>
    <n v="20"/>
    <n v="0"/>
    <m/>
    <s v="高新企业"/>
    <m/>
    <s v="国担非专项业务"/>
    <s v=""/>
    <s v="国担非专项业务"/>
    <m/>
    <s v="2022-10-09 14:25:15"/>
    <s v="2022-10-25 10:56:01"/>
    <s v="2022-09-30 15:28:10"/>
    <s v="傅庆红"/>
    <m/>
    <s v="省再担合规性审查通过"/>
    <s v="国担合规性审查通过"/>
    <m/>
    <n v="1000"/>
    <n v="1000"/>
    <n v="365"/>
    <n v="1.5E-3"/>
    <n v="15000"/>
    <n v="3.0000000000000001E-3"/>
    <n v="30000"/>
    <n v="15000"/>
    <m/>
  </r>
  <r>
    <s v="4391322081900001"/>
    <s v="国担非专项业务"/>
    <s v="展期"/>
    <x v="2"/>
    <s v=""/>
    <s v="湖南省融资再担保有限公司"/>
    <s v="花垣宣腾电子科技有限公司"/>
    <s v="企业"/>
    <s v="统一社会信用代码"/>
    <s v="91433124MA4R313A90"/>
    <m/>
    <m/>
    <m/>
    <m/>
    <s v="私人控股"/>
    <s v="否"/>
    <s v="湖南省/湘西自治州/花垣县"/>
    <s v="其他电子专用设备制造"/>
    <s v="工业"/>
    <n v="3416"/>
    <n v="625"/>
    <n v="200"/>
    <m/>
    <s v="小型企业"/>
    <s v="小微企业"/>
    <s v=""/>
    <s v="黄娟"/>
    <s v="居民身份证"/>
    <s v="432302197911182726"/>
    <s v="湖南花垣农村商业银行营业部"/>
    <n v="990"/>
    <s v="流动资金贷款"/>
    <n v="6.5"/>
    <s v="人民币"/>
    <s v="否"/>
    <s v="2021-08-26 00:00:00"/>
    <s v="2023-08-03 00:00:00"/>
    <s v="2022-08-19 00:00:00"/>
    <s v="-51500-2022-00000746/751"/>
    <m/>
    <s v="1-51500-2022-00000055-56"/>
    <s v="花垣担保协议字[2022]第53号"/>
    <n v="1"/>
    <m/>
    <s v="自然人保证,动产抵押"/>
    <n v="20"/>
    <n v="40"/>
    <m/>
    <n v="20"/>
    <n v="20"/>
    <n v="0"/>
    <m/>
    <s v=""/>
    <s v=""/>
    <s v="国担非专项业务"/>
    <s v=""/>
    <s v="国担非专项业务"/>
    <m/>
    <s v="2022-10-09 14:25:15"/>
    <s v="2022-10-25 10:56:01"/>
    <s v="2022-10-08 14:41:50"/>
    <s v="饶麒"/>
    <m/>
    <s v="省再担合规性审查通过"/>
    <s v="国担合规性审查通过"/>
    <m/>
    <n v="990"/>
    <n v="990"/>
    <n v="349"/>
    <n v="1.5E-3"/>
    <n v="14199.04"/>
    <n v="3.0000000000000001E-3"/>
    <n v="28398.080000000002"/>
    <n v="14199.04"/>
    <m/>
  </r>
  <r>
    <s v="4305122092900002"/>
    <s v="国担非专项业务"/>
    <s v="新增"/>
    <x v="3"/>
    <s v=""/>
    <s v="湖南省融资再担保有限公司"/>
    <s v="湖南穗源建筑工程有限公司"/>
    <s v="企业"/>
    <s v="统一社会信用代码"/>
    <s v="91431300MA4Q6MUU7H"/>
    <s v="龙辉"/>
    <s v="19973968168"/>
    <m/>
    <m/>
    <s v="私人控股"/>
    <s v="否"/>
    <s v="湖南省/怀化市/鹤城区"/>
    <s v="住宅房屋建筑"/>
    <s v="建筑业"/>
    <n v="2914.34"/>
    <n v="7161.16"/>
    <n v="43"/>
    <n v="182.66"/>
    <s v="小型企业"/>
    <s v="小微企业"/>
    <s v=""/>
    <s v="龙辉"/>
    <s v="居民身份证"/>
    <s v="430502197411193014"/>
    <s v="华融湘江银行怀化万达支行"/>
    <n v="980"/>
    <s v="流动资金贷款"/>
    <n v="5.2"/>
    <s v="人民币"/>
    <s v="否"/>
    <s v="2022-09-30 00:00:00"/>
    <s v="2024-09-28 00:00:00"/>
    <m/>
    <s v="华银怀万达支流资贷字2022年第2770091号"/>
    <s v="70022022361687"/>
    <s v="华银怀万达支保字2022年第2770091号"/>
    <s v="[2022]众诺担保委担字第[045]号"/>
    <n v="1"/>
    <m/>
    <s v="自然人保证,企业保证,不动产抵押"/>
    <n v="20"/>
    <n v="40"/>
    <n v="0"/>
    <n v="20"/>
    <n v="20"/>
    <n v="0"/>
    <m/>
    <s v=""/>
    <m/>
    <s v="国担非专项业务"/>
    <s v=""/>
    <s v="国担非专项业务"/>
    <m/>
    <s v="2022-10-11 15:44:42"/>
    <s v="2022-10-25 10:57:15"/>
    <s v="2022-10-08 00:00:00"/>
    <s v="唐婧"/>
    <m/>
    <s v="省再担合规性审查通过"/>
    <s v="国担合规性审查通过"/>
    <m/>
    <n v="980"/>
    <n v="980"/>
    <n v="729"/>
    <n v="1.5E-3"/>
    <n v="14700"/>
    <n v="3.0000000000000001E-3"/>
    <n v="29400"/>
    <n v="14700"/>
    <m/>
  </r>
  <r>
    <s v="4302722092700002"/>
    <s v="国担非专项业务"/>
    <s v="新增"/>
    <x v="4"/>
    <s v=""/>
    <s v="湖南省融资再担保有限公司"/>
    <s v="澧县恒通建材贸易有限公司"/>
    <s v="企业"/>
    <s v="统一社会信用代码"/>
    <s v="91430723MA4LGB1H6X"/>
    <s v="任娟"/>
    <s v="17363666086"/>
    <m/>
    <m/>
    <s v="私人控股"/>
    <s v="否"/>
    <s v="湖南省/常德市/澧县"/>
    <s v="建材批发"/>
    <s v="批发业"/>
    <n v="1339.46"/>
    <n v="4563.25"/>
    <n v="4"/>
    <m/>
    <s v="微型企业"/>
    <s v="小微企业"/>
    <s v=""/>
    <s v="谭金"/>
    <s v="居民身份证"/>
    <s v="430723198203110015"/>
    <s v="长沙银行澧县支行"/>
    <n v="1000"/>
    <s v="流动资金贷款"/>
    <n v="5.5"/>
    <s v="人民币"/>
    <s v="否"/>
    <s v="2022-09-27 00:00:00"/>
    <s v="2025-09-26 00:00:00"/>
    <m/>
    <s v="032120221001001002000"/>
    <m/>
    <s v="DB03210120220919061938"/>
    <s v="德诚保（2022）114号"/>
    <n v="1"/>
    <m/>
    <s v="自然人保证,企业保证,不动产抵押"/>
    <n v="20"/>
    <n v="40"/>
    <n v="0"/>
    <n v="20"/>
    <n v="20"/>
    <n v="0"/>
    <m/>
    <s v=""/>
    <m/>
    <s v="国担非专项业务"/>
    <s v=""/>
    <s v="国担非专项业务"/>
    <m/>
    <s v="2022-10-18 11:02:50"/>
    <s v="2022-10-25 10:57:15"/>
    <s v="2022-10-08 00:00:00"/>
    <s v="宁小耘"/>
    <m/>
    <s v="省再担合规性审查通过"/>
    <s v="国担合规性审查通过"/>
    <m/>
    <n v="1000"/>
    <n v="1000"/>
    <n v="1095"/>
    <n v="1.5E-3"/>
    <n v="15000"/>
    <n v="3.0000000000000001E-3"/>
    <n v="30000"/>
    <n v="15000"/>
    <m/>
  </r>
  <r>
    <s v="4302722091600001"/>
    <s v="国担非专项业务"/>
    <s v="新增"/>
    <x v="4"/>
    <s v=""/>
    <s v="湖南省融资再担保有限公司"/>
    <s v="常德云港生物科技股份有限公司"/>
    <s v="企业"/>
    <s v="统一社会信用代码"/>
    <s v="91430703617088444T"/>
    <s v="邓家国"/>
    <s v="13907360508"/>
    <m/>
    <m/>
    <s v="私人控股"/>
    <s v="否"/>
    <s v="湖南省/常德市/常德经开区"/>
    <s v="生物药品制造"/>
    <s v="工业"/>
    <n v="27720.58"/>
    <n v="15302.03"/>
    <n v="250"/>
    <m/>
    <s v="小型企业"/>
    <s v="小微企业"/>
    <s v=""/>
    <s v="邓家国"/>
    <s v="居民身份证"/>
    <s v="432421196412171512"/>
    <s v="中国邮政储蓄银行鼎城区支行"/>
    <n v="1000"/>
    <s v="流动资金贷款"/>
    <n v="4.8"/>
    <s v="人民币"/>
    <s v="否"/>
    <s v="2022-09-16 00:00:00"/>
    <s v="2023-09-15 00:00:00"/>
    <m/>
    <s v="0343010620220908872551"/>
    <m/>
    <s v="0743010620220913876093"/>
    <s v="德诚保（2022）111号"/>
    <n v="1"/>
    <m/>
    <s v="自然人保证,不动产抵押"/>
    <n v="20"/>
    <n v="40"/>
    <n v="0"/>
    <n v="20"/>
    <n v="20"/>
    <n v="0"/>
    <m/>
    <s v="高新企业"/>
    <m/>
    <s v="国担非专项业务"/>
    <s v=""/>
    <s v="国担非专项业务"/>
    <m/>
    <s v="2022-10-18 11:02:50"/>
    <s v="2022-10-25 10:57:15"/>
    <s v="2022-10-09 00:00:00"/>
    <s v="宁小耘"/>
    <m/>
    <s v="省再担合规性审查通过"/>
    <s v="国担合规性审查通过"/>
    <m/>
    <n v="1000"/>
    <n v="1000"/>
    <n v="364"/>
    <n v="1.5E-3"/>
    <n v="14958.9"/>
    <n v="3.0000000000000001E-3"/>
    <n v="29917.81"/>
    <n v="14958.910000000002"/>
    <m/>
  </r>
  <r>
    <s v="4305122092800007"/>
    <s v="国担非专项业务"/>
    <s v="新增"/>
    <x v="3"/>
    <s v=""/>
    <s v="湖南省融资再担保有限公司"/>
    <s v="怀化致远二手车销售有限公司"/>
    <s v="企业"/>
    <s v="统一社会信用代码"/>
    <s v="91431200053851634J"/>
    <s v="鲍军"/>
    <s v="13907450111"/>
    <m/>
    <m/>
    <s v="私人控股"/>
    <s v="否"/>
    <s v="湖南省/怀化市/鹤城区"/>
    <s v="汽车旧车零售"/>
    <s v="零售业"/>
    <n v="697.83"/>
    <n v="2748.1"/>
    <n v="7"/>
    <n v="0"/>
    <s v="微型企业"/>
    <s v="小微企业"/>
    <s v=""/>
    <s v="鲍军"/>
    <s v="居民身份证"/>
    <s v="433002197609251414"/>
    <s v="中国银行怀化分行"/>
    <n v="600"/>
    <s v="流动资金贷款"/>
    <n v="3.8"/>
    <s v="人民币"/>
    <s v="否"/>
    <s v="2022-09-28 00:00:00"/>
    <s v="2023-09-28 00:00:00"/>
    <m/>
    <s v="湘中银企普惠借字2022-1951-2号"/>
    <s v="0"/>
    <s v="湘中银企保字2022-1951-1号"/>
    <s v="[2022]众诺担保委担字第[023]号"/>
    <n v="1"/>
    <m/>
    <s v="自然人保证,企业保证,动产抵押"/>
    <n v="20"/>
    <n v="40"/>
    <n v="0"/>
    <n v="20"/>
    <n v="20"/>
    <n v="0"/>
    <m/>
    <s v=""/>
    <m/>
    <s v="国担非专项业务"/>
    <s v=""/>
    <s v="国担非专项业务"/>
    <m/>
    <s v="2022-10-11 15:44:42"/>
    <s v="2022-10-25 10:56:01"/>
    <s v="2022-10-09 00:00:00"/>
    <s v="唐婧"/>
    <m/>
    <s v="省再担合规性审查通过"/>
    <s v="国担合规性审查通过"/>
    <m/>
    <n v="600"/>
    <n v="600"/>
    <n v="365"/>
    <n v="1.5E-3"/>
    <n v="9000"/>
    <n v="3.0000000000000001E-3"/>
    <n v="18000"/>
    <n v="9000"/>
    <m/>
  </r>
  <r>
    <s v="4301522093010001"/>
    <s v="国担非专项业务"/>
    <s v="新增"/>
    <x v="5"/>
    <s v=""/>
    <s v="湖南省融资再担保有限公司"/>
    <s v="饶信锋"/>
    <s v="个体工商户"/>
    <s v="居民身份证"/>
    <s v="36253119771228453X"/>
    <m/>
    <m/>
    <s v="湘潭市雨湖区信伟建筑安装服务部"/>
    <s v="92430302MA7D95RT30"/>
    <m/>
    <s v="是"/>
    <s v="江西省/抚州市/东乡区"/>
    <s v="公共建筑装饰和装修"/>
    <s v="建筑业"/>
    <n v="500"/>
    <n v="480"/>
    <n v="2"/>
    <m/>
    <s v="其他"/>
    <s v="小微企业"/>
    <s v=""/>
    <m/>
    <m/>
    <s v=""/>
    <s v="华融湘江银行株洲渌口支行"/>
    <n v="820"/>
    <s v="个人经营性贷款"/>
    <n v="3.65"/>
    <s v="人民币"/>
    <s v="否"/>
    <s v="2022-09-30 00:00:00"/>
    <s v="2022-12-30 00:00:00"/>
    <m/>
    <s v="华银株（渌口支）个贷担字[2022]年第013号"/>
    <m/>
    <s v="华银株（渌口支）保字（2022）年第（001）号"/>
    <s v="GXDB-WB-202209-054"/>
    <n v="1.5"/>
    <m/>
    <s v="动产质押"/>
    <n v="20"/>
    <n v="40"/>
    <n v="0"/>
    <n v="20"/>
    <n v="20"/>
    <n v="0"/>
    <m/>
    <s v=""/>
    <m/>
    <s v="国担非专项业务"/>
    <s v=""/>
    <s v="国担非专项业务"/>
    <m/>
    <s v="2022-10-18 11:02:16"/>
    <s v="2022-10-25 10:57:15"/>
    <s v="2022-10-09 00:00:00"/>
    <s v="周瑜滢"/>
    <m/>
    <s v="省再担合规性审查通过"/>
    <s v="国担合规性审查通过"/>
    <m/>
    <n v="0"/>
    <n v="820"/>
    <n v="91"/>
    <n v="1.5E-3"/>
    <n v="3066.58"/>
    <n v="3.0000000000000001E-3"/>
    <n v="6133.15"/>
    <n v="3066.5699999999997"/>
    <m/>
  </r>
  <r>
    <s v="4303722080800001"/>
    <s v="国担非专项业务"/>
    <s v="新增"/>
    <x v="6"/>
    <m/>
    <s v="湖南省融资再担保有限公司"/>
    <s v="耒阳市东兴混凝土有限责任公司"/>
    <s v="企业"/>
    <s v="统一社会信用代码"/>
    <s v="91430481796880647F"/>
    <m/>
    <m/>
    <m/>
    <m/>
    <s v="私人控股"/>
    <s v="否"/>
    <s v="湖南省/衡阳市/耒阳市"/>
    <s v="水泥制造"/>
    <s v="工业"/>
    <n v="5445.7"/>
    <n v="1599.1"/>
    <n v="30"/>
    <m/>
    <s v="小型企业"/>
    <s v="三农,小微企业"/>
    <s v="3.4.4.1"/>
    <s v="梁建军"/>
    <s v="居民身份证"/>
    <s v="430481199207269658"/>
    <s v="中国建设银行股份有限公司衡阳市分行"/>
    <n v="860"/>
    <s v="流动资金贷款"/>
    <n v="5.22"/>
    <s v="人民币"/>
    <s v="否"/>
    <s v="2022-08-08 00:00:00"/>
    <s v="2023-08-08 00:00:00"/>
    <m/>
    <s v="HTZ430646300LDZJ2022N01C"/>
    <m/>
    <s v="HTC430646300YBDB2022N00E"/>
    <s v="2022AIO11"/>
    <n v="1"/>
    <m/>
    <s v="权利质押,企业保证,动产抵押,不动产抵押,自然人保证"/>
    <n v="20"/>
    <n v="40"/>
    <n v="0"/>
    <n v="20"/>
    <n v="20"/>
    <n v="0"/>
    <m/>
    <s v="终本案件,限制消费令"/>
    <m/>
    <s v="国担非专项业务"/>
    <m/>
    <s v="国担非专项业务"/>
    <m/>
    <s v="2022-10-17 14:14:45"/>
    <s v="2022-10-25 10:57:44"/>
    <s v="2022-10-10 11:28:54"/>
    <s v="谢美智"/>
    <m/>
    <s v="省再担合规性审查通过"/>
    <s v="国担合规性审查通过"/>
    <m/>
    <n v="860"/>
    <n v="860"/>
    <n v="365"/>
    <n v="1.5E-3"/>
    <n v="12900"/>
    <n v="3.0000000000000001E-3"/>
    <n v="25800"/>
    <n v="12900"/>
    <m/>
  </r>
  <r>
    <s v="4306022090100001"/>
    <s v="国担非专项业务"/>
    <s v="新增"/>
    <x v="7"/>
    <s v=""/>
    <s v="湖南省融资再担保有限公司"/>
    <s v="宁远天宇吉祥产业园发展有限公司"/>
    <s v="企业"/>
    <s v="统一社会信用代码"/>
    <s v="91431126MA7ALH8X0B"/>
    <s v="黄江明"/>
    <m/>
    <m/>
    <m/>
    <s v="集体控股"/>
    <s v="是"/>
    <s v="湖南省/永州市/宁远县"/>
    <s v="商务代理代办服务"/>
    <s v="租赁和商务服务业"/>
    <n v="1450.73"/>
    <n v="1252.1099999999999"/>
    <n v="10"/>
    <m/>
    <s v="小型企业"/>
    <s v="小微企业"/>
    <s v=""/>
    <s v="郑丽"/>
    <s v="居民身份证"/>
    <s v="432924198305210024"/>
    <s v="湖南宁远农村商业银行"/>
    <n v="1000"/>
    <s v="流动资金贷款"/>
    <n v="7.2"/>
    <s v="人民币"/>
    <s v="否"/>
    <s v="2022-09-01 00:00:00"/>
    <s v="2023-09-01 00:00:00"/>
    <m/>
    <s v="40500-2022-00001026"/>
    <m/>
    <s v="宁担保2022065-01号，宁担保2022065-02号，宁担保2022065-03号"/>
    <s v="宁担2022065号"/>
    <n v="1.2"/>
    <m/>
    <s v="自然人保证,企业保证,不动产抵押"/>
    <n v="20"/>
    <n v="30"/>
    <m/>
    <n v="20"/>
    <n v="20"/>
    <n v="10"/>
    <m/>
    <s v=""/>
    <m/>
    <s v="政策性融资担保"/>
    <s v=""/>
    <s v="国担非专项业务"/>
    <m/>
    <s v="2022-10-12 16:32:45"/>
    <s v="2022-10-25 10:57:15"/>
    <s v="2022-10-10 00:00:00"/>
    <s v="李圳鹏"/>
    <m/>
    <s v="省再担合规性审查通过"/>
    <s v="国担合规性审查通过"/>
    <m/>
    <n v="1000"/>
    <n v="1000"/>
    <n v="365"/>
    <n v="1.5E-3"/>
    <n v="15000"/>
    <n v="3.0000000000000001E-3"/>
    <n v="30000"/>
    <n v="15000"/>
    <m/>
  </r>
  <r>
    <s v="4301822090100013"/>
    <s v="国担非专项业务"/>
    <s v="新增"/>
    <x v="8"/>
    <m/>
    <s v="湖南省融资再担保有限公司"/>
    <s v="湖南省欣厦建设工程有限公司"/>
    <s v="企业"/>
    <s v="统一社会信用代码"/>
    <s v="914307217305026945"/>
    <s v="丁勇"/>
    <s v="18673666611"/>
    <m/>
    <m/>
    <s v="私人控股"/>
    <s v="否"/>
    <s v="湖南省/常德市/安乡县"/>
    <s v="住宅房屋建筑"/>
    <s v="建筑业"/>
    <n v="18826.96"/>
    <n v="39856.550000000003"/>
    <n v="308"/>
    <n v="787.64"/>
    <s v="中型企业"/>
    <s v="三农"/>
    <m/>
    <s v="丁勇"/>
    <s v="居民身份证"/>
    <s v="430721198805210010"/>
    <s v="中国邮政储蓄银行股份有限公司安乡县支行"/>
    <n v="1000"/>
    <s v="流动资金贷款"/>
    <n v="4.7350000000000003"/>
    <s v="人民币"/>
    <s v="否"/>
    <s v="2022-09-01 00:00:00"/>
    <s v="2023-08-31 00:00:00"/>
    <m/>
    <s v="0343010721220830860716"/>
    <s v="0343010721220830860716012280"/>
    <s v="0743010721220830860752"/>
    <s v="常财科保（2022）0612号"/>
    <n v="1.8"/>
    <m/>
    <s v="企业保证,自然人保证,不动产抵押"/>
    <n v="20"/>
    <n v="40"/>
    <n v="0"/>
    <n v="20"/>
    <n v="20"/>
    <n v="0"/>
    <m/>
    <s v=""/>
    <m/>
    <s v="普通担"/>
    <m/>
    <s v="国担非专项业务"/>
    <m/>
    <s v="2022-10-11 15:44:42"/>
    <s v="2022-10-25 10:56:01"/>
    <s v="2022-10-11 14:53:48"/>
    <s v="黄婷"/>
    <m/>
    <s v="省再担合规性审查通过"/>
    <s v="国担合规性审查通过"/>
    <m/>
    <n v="1000"/>
    <n v="1000"/>
    <n v="364"/>
    <n v="1.5E-3"/>
    <n v="14958.9"/>
    <n v="3.0000000000000001E-3"/>
    <n v="29917.81"/>
    <n v="14958.910000000002"/>
    <m/>
  </r>
  <r>
    <s v="4301822090600006"/>
    <s v="国担非专项业务"/>
    <s v="新增"/>
    <x v="8"/>
    <m/>
    <s v="湖南省融资再担保有限公司"/>
    <s v="湖南泰艺包装股份有限公司"/>
    <s v="企业"/>
    <s v="统一社会信用代码"/>
    <s v="91430723559509860M"/>
    <s v="李艳"/>
    <s v="18173655777"/>
    <m/>
    <m/>
    <s v="私人控股"/>
    <s v="否"/>
    <s v="湖南省/常德市/澧县"/>
    <s v="纸和纸板容器制造"/>
    <s v="工业"/>
    <n v="9946"/>
    <n v="10815"/>
    <n v="98"/>
    <n v="23"/>
    <s v="小型企业"/>
    <s v="小微企业,三农"/>
    <s v="7.3.3"/>
    <s v="李艳"/>
    <s v="居民身份证"/>
    <s v="430723197509140044"/>
    <s v="中国农业银行股份有限公司澧县支行"/>
    <n v="600"/>
    <s v="流动资金贷款"/>
    <n v="4.05"/>
    <s v="人民币"/>
    <s v="否"/>
    <s v="2022-09-06 00:00:00"/>
    <s v="2023-09-05 00:00:00"/>
    <m/>
    <s v="43010120220003514"/>
    <m/>
    <s v="43100120220017223"/>
    <s v="常财科保（2022）0635号"/>
    <n v="0.6"/>
    <m/>
    <s v="企业保证,自然人保证"/>
    <n v="20"/>
    <n v="40"/>
    <n v="0"/>
    <n v="20"/>
    <n v="20"/>
    <n v="0"/>
    <m/>
    <s v="高新企业"/>
    <m/>
    <s v="普通担"/>
    <m/>
    <s v="国担非专项业务"/>
    <m/>
    <s v="2022-10-11 15:44:42"/>
    <s v="2022-10-25 10:57:15"/>
    <s v="2022-10-11 14:53:48"/>
    <s v="黄婷"/>
    <m/>
    <s v="省再担合规性审查通过"/>
    <s v="国担合规性审查通过"/>
    <m/>
    <n v="600"/>
    <n v="600"/>
    <n v="364"/>
    <n v="1.5E-3"/>
    <n v="8975.34"/>
    <n v="3.0000000000000001E-3"/>
    <n v="17950.68"/>
    <n v="8975.34"/>
    <m/>
  </r>
  <r>
    <s v="4301822090900012"/>
    <s v="国担非专项业务"/>
    <s v="新增"/>
    <x v="8"/>
    <m/>
    <s v="湖南省融资再担保有限公司"/>
    <s v="澧县荣友沥青混凝土有限责任公司"/>
    <s v="企业"/>
    <s v="统一社会信用代码"/>
    <s v="91430723090860142Y"/>
    <s v="张儒平"/>
    <s v="13907366678"/>
    <m/>
    <m/>
    <s v="私人控股"/>
    <s v="否"/>
    <s v="湖南省/常德市/澧县"/>
    <s v="防水建筑材料制造"/>
    <s v="工业"/>
    <n v="28687"/>
    <n v="10774"/>
    <n v="65"/>
    <n v="137"/>
    <s v="小型企业"/>
    <s v="小微企业,三农"/>
    <s v="3.4.4.3"/>
    <s v="张儒平"/>
    <s v="居民身份证"/>
    <s v="432424197007068718"/>
    <s v="中国农业银行股份有限公司澧县支行"/>
    <n v="900"/>
    <s v="流动资金贷款"/>
    <n v="4.2"/>
    <s v="人民币"/>
    <s v="否"/>
    <s v="2022-09-09 00:00:00"/>
    <s v="2023-09-08 00:00:00"/>
    <m/>
    <s v="43010120220003610"/>
    <m/>
    <s v="43100120220017591"/>
    <s v="常财科保（2022）0663号"/>
    <n v="0.6"/>
    <m/>
    <s v="企业保证,自然人保证,不动产抵押"/>
    <n v="20"/>
    <n v="40"/>
    <n v="0"/>
    <n v="20"/>
    <n v="20"/>
    <n v="0"/>
    <m/>
    <s v=""/>
    <m/>
    <s v="普通担"/>
    <m/>
    <s v="国担非专项业务"/>
    <m/>
    <s v="2022-10-11 15:44:42"/>
    <s v="2022-10-25 10:57:15"/>
    <s v="2022-10-11 14:53:48"/>
    <s v="黄婷"/>
    <m/>
    <s v="省再担合规性审查通过"/>
    <s v="国担合规性审查通过"/>
    <m/>
    <n v="900"/>
    <n v="900"/>
    <n v="364"/>
    <n v="1.5E-3"/>
    <n v="13463.01"/>
    <n v="3.0000000000000001E-3"/>
    <n v="26926.03"/>
    <n v="13463.019999999999"/>
    <m/>
  </r>
  <r>
    <s v="4301822091600009"/>
    <s v="国担非专项业务"/>
    <s v="新增"/>
    <x v="8"/>
    <m/>
    <s v="湖南省融资再担保有限公司"/>
    <s v="湖南欣瑞生物科技有限公司"/>
    <s v="企业"/>
    <s v="统一社会信用代码"/>
    <s v="91430700329513899R"/>
    <s v="郭建平"/>
    <s v="18973661922"/>
    <m/>
    <m/>
    <s v="私人控股"/>
    <s v="否"/>
    <s v="湖南省/常德市/西洞庭管理区"/>
    <s v="农业科学研究和试验发展"/>
    <s v="其他未列明行业"/>
    <n v="14747.5"/>
    <n v="21"/>
    <n v="25"/>
    <m/>
    <s v="小型企业"/>
    <s v="小微企业"/>
    <s v="4.3.6"/>
    <s v="郭建平"/>
    <s v="居民身份证"/>
    <s v="430702197203245212"/>
    <s v="长沙银行股份有限公司安乡支行"/>
    <n v="1000"/>
    <s v="流动资金贷款"/>
    <n v="6"/>
    <s v="人民币"/>
    <s v="否"/>
    <s v="2022-09-16 00:00:00"/>
    <s v="2027-09-14 00:00:00"/>
    <m/>
    <s v="032620222011000761000"/>
    <m/>
    <s v="DB03260120220907061214"/>
    <s v="常财科保（2022）0672号"/>
    <n v="0.6"/>
    <m/>
    <s v="企业保证,自然人保证"/>
    <n v="0"/>
    <n v="60"/>
    <n v="0"/>
    <n v="20"/>
    <n v="20"/>
    <n v="0"/>
    <m/>
    <s v="高新企业"/>
    <m/>
    <s v="普通担"/>
    <m/>
    <s v="国担非专项业务"/>
    <m/>
    <s v="2022-10-11 15:44:42"/>
    <s v="2022-10-25 10:56:01"/>
    <s v="2022-10-11 14:53:48"/>
    <s v="黄婷"/>
    <m/>
    <s v="省再担合规性审查通过"/>
    <s v="国担合规性审查通过"/>
    <m/>
    <n v="1000"/>
    <n v="1000"/>
    <n v="1824"/>
    <n v="1.5E-3"/>
    <n v="15000"/>
    <n v="3.0000000000000001E-3"/>
    <n v="30000"/>
    <n v="15000"/>
    <m/>
  </r>
  <r>
    <s v="4301822092900013"/>
    <s v="国担非专项业务"/>
    <s v="新增"/>
    <x v="8"/>
    <m/>
    <s v="湖南省融资再担保有限公司"/>
    <s v="石门县金长城建材有限责任公司"/>
    <s v="企业"/>
    <s v="统一社会信用代码"/>
    <s v="91430726344693066B"/>
    <s v="李远"/>
    <s v="18711657910"/>
    <m/>
    <m/>
    <s v="国有控股"/>
    <s v="否"/>
    <s v="湖南省/常德市/石门县"/>
    <s v="水泥制品制造"/>
    <s v="工业"/>
    <n v="27756.7"/>
    <n v="12738.85"/>
    <n v="43"/>
    <n v="831.28"/>
    <s v="小型企业"/>
    <s v="小微企业,三农"/>
    <s v="3.4.4.1"/>
    <s v="李远"/>
    <s v="居民身份证"/>
    <s v="320830198907280235"/>
    <s v="中国银行股份有限公司常德分行"/>
    <n v="800"/>
    <s v="流动资金贷款"/>
    <n v="3.65"/>
    <s v="人民币"/>
    <s v="否"/>
    <s v="2022-09-29 00:00:00"/>
    <s v="2023-09-29 00:00:00"/>
    <m/>
    <s v="湘中银普惠借字2022-2194"/>
    <m/>
    <s v="湘中银普惠保字2022-2194"/>
    <s v="常财科保（2022）0753号"/>
    <n v="1.5"/>
    <m/>
    <s v="企业保证"/>
    <n v="20"/>
    <n v="40"/>
    <n v="0"/>
    <n v="20"/>
    <n v="20"/>
    <n v="0"/>
    <m/>
    <s v=""/>
    <m/>
    <s v="普通担"/>
    <m/>
    <s v="国担非专项业务"/>
    <m/>
    <s v="2022-10-11 15:44:42"/>
    <s v="2022-10-25 10:57:15"/>
    <s v="2022-10-11 14:53:49"/>
    <s v="黄婷"/>
    <m/>
    <s v="省再担合规性审查通过"/>
    <s v="国担合规性审查通过"/>
    <m/>
    <n v="800"/>
    <n v="800"/>
    <n v="365"/>
    <n v="1.5E-3"/>
    <n v="12000"/>
    <n v="3.0000000000000001E-3"/>
    <n v="24000"/>
    <n v="12000"/>
    <m/>
  </r>
  <r>
    <s v="4305222090100001"/>
    <s v="国担非专项业务"/>
    <s v="新增"/>
    <x v="9"/>
    <s v=""/>
    <s v="湖南省融资再担保有限公司"/>
    <s v="湖南融城环保科技有限公司"/>
    <s v="企业"/>
    <s v="统一社会信用代码"/>
    <s v="91430100MA4L4EJ121"/>
    <s v="胡总"/>
    <s v="17773121103"/>
    <m/>
    <m/>
    <s v="私人控股"/>
    <s v="否"/>
    <s v="湖南省/长沙市/经开区"/>
    <s v="其他非金属矿物制品制造"/>
    <s v="工业"/>
    <n v="21215"/>
    <n v="10766"/>
    <n v="37"/>
    <m/>
    <s v="小型企业"/>
    <s v="小微企业"/>
    <s v=""/>
    <s v="鲁力"/>
    <s v="居民身份证"/>
    <s v="430304197902122052"/>
    <s v="中国银行长沙市星沙支行"/>
    <n v="1000"/>
    <s v="流动资金贷款"/>
    <n v="3.7"/>
    <s v="人民币"/>
    <s v="否"/>
    <s v="2022-09-01 00:00:00"/>
    <s v="2023-08-31 00:00:00"/>
    <m/>
    <s v="湘中银普惠借字20222282-1号"/>
    <s v="无"/>
    <s v="湘中银企保字20222282-2号"/>
    <s v="2022DB-融城-153"/>
    <n v="0"/>
    <s v="担保费为0，免担保费政府支持文件《长沙经济技术开发区金融帮扶实施办法》长经开管发【2021】74号文"/>
    <s v="自然人保证,企业保证"/>
    <n v="20"/>
    <n v="40"/>
    <n v="0"/>
    <n v="20"/>
    <n v="20"/>
    <n v="0"/>
    <m/>
    <s v="专精特新,高新企业"/>
    <s v="借款借据无编号"/>
    <s v="国担非专项业务"/>
    <s v=""/>
    <s v="国担非专项业务"/>
    <m/>
    <s v="2022-10-20 14:16:45"/>
    <s v="2022-11-15 09:27:24"/>
    <s v="2022-10-12 00:00:00"/>
    <s v="廖静宁"/>
    <m/>
    <s v="省再担合规性审查通过"/>
    <s v="国担合规性审查通过"/>
    <m/>
    <n v="1000"/>
    <n v="1000"/>
    <n v="364"/>
    <n v="1.5E-3"/>
    <n v="14958.9"/>
    <n v="3.0000000000000001E-3"/>
    <n v="29917.81"/>
    <n v="14958.910000000002"/>
    <m/>
  </r>
  <r>
    <s v="4303322090200001"/>
    <s v="国担非专项业务"/>
    <s v="新增"/>
    <x v="10"/>
    <s v=""/>
    <s v="湖南省融资再担保有限公司"/>
    <s v="长沙深宇生物科技有限公司"/>
    <s v="企业"/>
    <s v="统一社会信用代码"/>
    <s v="9143010066630385XF"/>
    <m/>
    <m/>
    <m/>
    <m/>
    <s v="私人控股"/>
    <s v="否"/>
    <s v="湖南省/长沙市/高新开发区"/>
    <s v="医疗用品及器材批发"/>
    <s v="批发业"/>
    <n v="10819"/>
    <n v="4993"/>
    <n v="23"/>
    <n v="216"/>
    <s v="小型企业"/>
    <s v="小微企业"/>
    <s v=""/>
    <s v="陈加升"/>
    <s v="居民身份证"/>
    <s v="430102196307151512"/>
    <s v="交通银行湖南省分行"/>
    <n v="900"/>
    <s v="流动资金贷款"/>
    <n v="4.95"/>
    <s v="人民币"/>
    <s v="否"/>
    <s v="2022-09-02 00:00:00"/>
    <s v="2023-08-21 00:00:00"/>
    <m/>
    <s v="Z2208LN15641135"/>
    <m/>
    <s v="C220831GR4318561"/>
    <s v="中水融担2022年委保字第047号"/>
    <n v="1.5"/>
    <m/>
    <s v="自然人保证,企业保证,不动产抵押"/>
    <n v="20"/>
    <n v="40"/>
    <n v="0"/>
    <n v="20"/>
    <n v="20"/>
    <n v="0"/>
    <m/>
    <s v="高新企业"/>
    <m/>
    <s v="国担非专项业务"/>
    <s v=""/>
    <s v="国担非专项业务"/>
    <m/>
    <s v="2022-10-26 15:52:34"/>
    <s v="2022-11-15 09:28:03"/>
    <s v="2022-10-12 00:00:00"/>
    <s v="周雨晨"/>
    <m/>
    <s v="省再担合规性审查通过"/>
    <s v="国担合规性审查通过"/>
    <m/>
    <n v="900"/>
    <n v="900"/>
    <n v="353"/>
    <n v="1.5E-3"/>
    <n v="13056.16"/>
    <n v="3.0000000000000001E-3"/>
    <n v="26112.33"/>
    <n v="13056.170000000002"/>
    <m/>
  </r>
  <r>
    <s v="4305222092200001"/>
    <s v="国担非专项业务"/>
    <s v="新增"/>
    <x v="9"/>
    <s v=""/>
    <s v="湖南省融资再担保有限公司"/>
    <s v="湖南东嘉智能科技有限公司"/>
    <s v="企业"/>
    <s v="统一社会信用代码"/>
    <s v="91430203MA4R25W4XD"/>
    <s v="许文慧"/>
    <s v="13817736626"/>
    <m/>
    <m/>
    <s v="私人控股"/>
    <s v="否"/>
    <s v="湖南省/株洲市/芦淞区"/>
    <s v="智能车载设备制造"/>
    <s v="工业"/>
    <n v="76677"/>
    <n v="15853"/>
    <n v="52"/>
    <m/>
    <s v="小型企业"/>
    <s v="小微企业"/>
    <s v=""/>
    <s v="许仲秋"/>
    <s v="居民身份证"/>
    <s v="430424195207160016"/>
    <s v="广发银行长沙开福支行"/>
    <n v="800"/>
    <s v="流动资金贷款"/>
    <n v="4.1500000000000004"/>
    <s v="人民币"/>
    <s v="否"/>
    <s v="2022-09-22 00:00:00"/>
    <s v="2023-09-21 00:00:00"/>
    <m/>
    <s v="(2022)长银短贷字第000027号-担保01"/>
    <s v="(2022)长银短贷字第000027号"/>
    <s v="(2022)长银短贷字第000027号-担保01"/>
    <s v="2022DB-东嘉智能-200"/>
    <n v="1"/>
    <m/>
    <s v="自然人保证,企业保证"/>
    <n v="20"/>
    <n v="40"/>
    <n v="0"/>
    <n v="20"/>
    <n v="20"/>
    <n v="0"/>
    <m/>
    <s v="高新企业"/>
    <m/>
    <s v="国担非专项业务"/>
    <s v=""/>
    <s v="国担非专项业务"/>
    <m/>
    <s v="2022-10-20 14:16:45"/>
    <s v="2022-10-25 11:00:16"/>
    <s v="2022-10-12 00:00:00"/>
    <s v="廖静宁"/>
    <m/>
    <s v="省再担合规性审查通过"/>
    <s v="国担合规性审查通过"/>
    <m/>
    <n v="800"/>
    <n v="800"/>
    <n v="364"/>
    <n v="1.5E-3"/>
    <n v="11967.12"/>
    <n v="3.0000000000000001E-3"/>
    <n v="23934.25"/>
    <n v="11967.13"/>
    <m/>
  </r>
  <r>
    <s v="4305222092300001"/>
    <s v="国担非专项业务"/>
    <s v="新增"/>
    <x v="9"/>
    <s v=""/>
    <s v="湖南省融资再担保有限公司"/>
    <s v="衡东辉宏机械制造有限公司"/>
    <s v="企业"/>
    <s v="统一社会信用代码"/>
    <s v="91430424329364248H"/>
    <s v="许春辉"/>
    <s v="13467747545"/>
    <m/>
    <m/>
    <s v="私人控股"/>
    <s v="否"/>
    <s v="湖南省/衡阳市/衡东县"/>
    <s v="机械零部件加工"/>
    <s v="工业"/>
    <n v="3000"/>
    <n v="2000"/>
    <n v="50"/>
    <m/>
    <s v="小型企业"/>
    <s v="小微企业"/>
    <s v=""/>
    <s v="许春辉"/>
    <s v="居民身份证"/>
    <s v="430424196808150037"/>
    <s v="广发银行长沙开福支行"/>
    <n v="900"/>
    <s v="流动资金贷款"/>
    <n v="4.1500000000000004"/>
    <s v="人民币"/>
    <s v="否"/>
    <s v="2022-09-23 00:00:00"/>
    <s v="2023-09-22 00:00:00"/>
    <m/>
    <s v="(2022)长银短贷字第000028号"/>
    <s v="无"/>
    <s v="(2022)长银短贷字第000028号-担保01"/>
    <s v="2022DB-衡东辉宏-199"/>
    <n v="1"/>
    <m/>
    <s v="自然人保证,企业保证"/>
    <n v="20"/>
    <n v="40"/>
    <n v="0"/>
    <n v="20"/>
    <n v="20"/>
    <n v="0"/>
    <m/>
    <s v="高新企业"/>
    <s v="借款借据无编号"/>
    <s v="国担非专项业务"/>
    <s v=""/>
    <s v="国担非专项业务"/>
    <m/>
    <s v="2022-10-20 14:16:45"/>
    <s v="2022-10-25 11:00:16"/>
    <s v="2022-10-12 00:00:00"/>
    <s v="廖静宁"/>
    <m/>
    <s v="省再担合规性审查通过"/>
    <s v="国担合规性审查通过"/>
    <m/>
    <n v="900"/>
    <n v="900"/>
    <n v="364"/>
    <n v="1.5E-3"/>
    <n v="13463.01"/>
    <n v="3.0000000000000001E-3"/>
    <n v="26926.03"/>
    <n v="13463.019999999999"/>
    <m/>
  </r>
  <r>
    <s v="4305222092300002"/>
    <s v="国担非专项业务"/>
    <s v="新增"/>
    <x v="9"/>
    <s v=""/>
    <s v="湖南省融资再担保有限公司"/>
    <s v="湖南云建新材料科技有限公司"/>
    <s v="企业"/>
    <s v="统一社会信用代码"/>
    <s v="91430624MA4RENYX4Y"/>
    <s v="殷总"/>
    <s v="18684901550"/>
    <m/>
    <m/>
    <s v="私人控股"/>
    <s v="否"/>
    <s v="湖南省/岳阳市/湘阴县"/>
    <s v="建筑用石加工"/>
    <s v="工业"/>
    <n v="9224"/>
    <n v="20251"/>
    <n v="3"/>
    <m/>
    <s v="微型企业"/>
    <s v="小微企业"/>
    <s v=""/>
    <s v="周越能"/>
    <s v="居民身份证"/>
    <s v="430122200004170614"/>
    <s v="中国银行湖南湘江新区分行"/>
    <n v="1000"/>
    <s v="流动资金贷款"/>
    <n v="3.7"/>
    <s v="人民币"/>
    <s v="否"/>
    <s v="2022-09-23 00:00:00"/>
    <s v="2023-09-22 00:00:00"/>
    <m/>
    <s v="湘中银企借字20222963号"/>
    <s v="湘中银企借字20222963"/>
    <s v="湘中银企保字20222963-1号"/>
    <s v="2022DB-云建新材-198"/>
    <n v="1"/>
    <m/>
    <s v="自然人保证,企业保证,不动产抵押"/>
    <n v="20"/>
    <n v="40"/>
    <n v="0"/>
    <n v="20"/>
    <n v="20"/>
    <n v="0"/>
    <m/>
    <s v=""/>
    <m/>
    <s v="国担非专项业务"/>
    <s v=""/>
    <s v="国担非专项业务"/>
    <m/>
    <s v="2022-10-20 14:16:45"/>
    <s v="2022-10-25 11:00:16"/>
    <s v="2022-10-12 00:00:00"/>
    <s v="廖静宁"/>
    <m/>
    <s v="省再担合规性审查通过"/>
    <s v="国担合规性审查通过"/>
    <m/>
    <n v="1000"/>
    <n v="1000"/>
    <n v="364"/>
    <n v="1.5E-3"/>
    <n v="14958.9"/>
    <n v="3.0000000000000001E-3"/>
    <n v="29917.81"/>
    <n v="14958.910000000002"/>
    <m/>
  </r>
  <r>
    <s v="4305222093000002"/>
    <s v="国担非专项业务"/>
    <s v="新增"/>
    <x v="9"/>
    <s v=""/>
    <s v="湖南省融资再担保有限公司"/>
    <s v="长沙天一机械有限责任公司"/>
    <s v="企业"/>
    <s v="统一社会信用代码"/>
    <s v="91430100675559777T"/>
    <s v="刘慧"/>
    <s v="18684662191"/>
    <m/>
    <m/>
    <s v="私人控股"/>
    <s v="否"/>
    <s v="湖南省/长沙市/长沙县"/>
    <s v="其他未列明通用设备制造业"/>
    <s v="工业"/>
    <n v="5829"/>
    <n v="16323"/>
    <n v="104"/>
    <m/>
    <s v="小型企业"/>
    <s v="小微企业"/>
    <s v=""/>
    <s v="鲁昂"/>
    <s v="居民身份证"/>
    <s v="433022196104260914"/>
    <s v="华融湘江银行星沙支行"/>
    <n v="800"/>
    <s v="流动资金贷款"/>
    <n v="3.65"/>
    <s v="人民币"/>
    <s v="否"/>
    <s v="2022-09-30 00:00:00"/>
    <s v="2023-09-30 00:00:00"/>
    <m/>
    <s v="华银长星沙支流资贷字2022年第020号"/>
    <s v="810620220361045"/>
    <s v="华银长星沙支保字2022年第005号"/>
    <s v="2022DB-天一-177"/>
    <n v="0"/>
    <s v="免担保费，依据政策长县金发【2022】3号"/>
    <s v="自然人保证,企业保证,不动产抵押"/>
    <n v="20"/>
    <n v="40"/>
    <n v="0"/>
    <n v="20"/>
    <n v="20"/>
    <n v="0"/>
    <m/>
    <s v="高新企业"/>
    <m/>
    <s v="国担非专项业务"/>
    <s v=""/>
    <s v="国担非专项业务"/>
    <m/>
    <s v="2022-10-20 14:16:45"/>
    <s v="2022-10-25 11:00:16"/>
    <s v="2022-10-12 00:00:00"/>
    <s v="廖静宁"/>
    <m/>
    <s v="省再担合规性审查通过"/>
    <s v="国担合规性审查通过"/>
    <m/>
    <n v="800"/>
    <n v="800"/>
    <n v="365"/>
    <n v="1.5E-3"/>
    <n v="12000"/>
    <n v="3.0000000000000001E-3"/>
    <n v="24000"/>
    <n v="12000"/>
    <m/>
  </r>
  <r>
    <s v="4303422092300001"/>
    <s v="国担非专项业务"/>
    <s v="新增"/>
    <x v="11"/>
    <s v=""/>
    <s v="湖南省融资再担保有限公司"/>
    <s v="湖南柯盛新材料有限公司"/>
    <s v="企业"/>
    <s v="统一社会信用代码"/>
    <s v="91430100587043922L"/>
    <s v="柳雄策"/>
    <s v="13507481173"/>
    <m/>
    <m/>
    <s v="私人控股"/>
    <s v="否"/>
    <s v="湖南省/长沙市/经开区"/>
    <s v="其他未列明通用设备制造业"/>
    <s v="工业"/>
    <n v="22145"/>
    <n v="26495"/>
    <n v="90"/>
    <m/>
    <s v="小型企业"/>
    <s v="小微企业"/>
    <s v=""/>
    <s v="柳雄策"/>
    <s v="居民身份证"/>
    <s v="43011119751213371X"/>
    <s v="交通银行长沙星沙支行"/>
    <n v="800"/>
    <s v="流动资金贷款"/>
    <n v="4.25"/>
    <s v="人民币"/>
    <s v="否"/>
    <s v="2022-09-23 00:00:00"/>
    <s v="2023-09-09 00:00:00"/>
    <m/>
    <s v="Z2209LN15650508"/>
    <s v="Z2209LN1565050800001"/>
    <s v="C220909GR4311306"/>
    <s v="星城2022-柯盛-WB09"/>
    <n v="0"/>
    <s v="根据长沙经济技术开发区管委会关于印发《长沙经济技术开发区金融帮扶实施办法》长经开管发〔2021〕74号的通知，免收担保费"/>
    <s v="自然人保证,企业保证"/>
    <n v="20"/>
    <n v="40"/>
    <n v="0"/>
    <n v="20"/>
    <n v="20"/>
    <n v="0"/>
    <m/>
    <s v="专精特新,高新企业"/>
    <m/>
    <s v="国担非专项业务"/>
    <s v=""/>
    <s v="国担非专项业务"/>
    <m/>
    <s v="2022-10-20 14:16:45"/>
    <s v="2022-11-15 09:27:24"/>
    <s v="2022-10-13 00:00:00"/>
    <s v="王雪兰"/>
    <m/>
    <s v="省再担合规性审查通过"/>
    <s v="国担合规性审查通过"/>
    <m/>
    <n v="700"/>
    <n v="800"/>
    <n v="351"/>
    <n v="1.5E-3"/>
    <n v="11539.73"/>
    <n v="3.0000000000000001E-3"/>
    <n v="23079.45"/>
    <n v="11539.720000000001"/>
    <m/>
  </r>
  <r>
    <s v="4306222100900001"/>
    <s v="国担非专项业务"/>
    <s v="新增"/>
    <x v="12"/>
    <s v=""/>
    <s v="湖南省融资再担保有限公司"/>
    <s v="湖南湘蜜乳业有限公司"/>
    <s v="企业"/>
    <s v="统一社会信用代码"/>
    <s v="91430524051653300T"/>
    <s v="姜定胜"/>
    <s v="13908429628"/>
    <m/>
    <m/>
    <s v="私人控股"/>
    <s v="否"/>
    <s v="湖南省/邵阳市/隆回县"/>
    <s v="其他乳制品制造"/>
    <s v="工业"/>
    <n v="4813.49"/>
    <n v="2999.49"/>
    <n v="62"/>
    <m/>
    <s v="小型企业"/>
    <s v="三农,小微企业"/>
    <s v=""/>
    <s v="姜定胜"/>
    <s v="居民身份证"/>
    <s v="430521196902260976"/>
    <s v="湖南隆回农村商业银行城中支行"/>
    <n v="700"/>
    <s v="流动资金贷款"/>
    <n v="6.12"/>
    <s v="人民币"/>
    <s v="否"/>
    <s v="2022-10-09 00:00:00"/>
    <s v="2024-09-25 00:00:00"/>
    <m/>
    <s v="-17505-2022-00000464"/>
    <s v="2022100918850401300000001"/>
    <s v="1-17505-2022-00000156"/>
    <s v="隆担委字【2022】第49号"/>
    <n v="1"/>
    <m/>
    <s v="自然人保证,企业保证,应收账款质押,不动产抵押"/>
    <n v="20"/>
    <n v="30"/>
    <n v="0"/>
    <n v="20"/>
    <n v="20"/>
    <n v="10"/>
    <m/>
    <s v=""/>
    <s v="该项目为非循环贷，主债权起始日期根据借款借据填写。"/>
    <s v="国担非专项业务"/>
    <s v=""/>
    <s v="国担非专项业务"/>
    <m/>
    <s v="2022-11-21 14:48:54"/>
    <s v="2022-12-20 11:10:41"/>
    <s v="2022-10-13 00:00:00"/>
    <s v="陈海波"/>
    <m/>
    <s v="省再担合规性审查通过"/>
    <s v="国担合规性审查通过"/>
    <m/>
    <n v="700"/>
    <n v="700"/>
    <n v="717"/>
    <n v="1.5E-3"/>
    <n v="10500"/>
    <n v="3.0000000000000001E-3"/>
    <n v="21000"/>
    <n v="10500"/>
    <m/>
  </r>
  <r>
    <s v="4304122092900001"/>
    <s v="国担非专项业务"/>
    <s v="新增"/>
    <x v="13"/>
    <m/>
    <s v="湖南省融资再担保有限公司"/>
    <s v="衡东腾达土木建筑工程劳务有限公司"/>
    <s v="企业"/>
    <s v="统一社会信用代码"/>
    <s v="9143042479910212XL"/>
    <m/>
    <m/>
    <m/>
    <m/>
    <s v="私人控股"/>
    <s v="是"/>
    <s v="湖南省/衡阳市/衡东县"/>
    <s v="公路工程建筑"/>
    <s v="建筑业"/>
    <n v="7251"/>
    <n v="1310"/>
    <n v="55"/>
    <n v="13.8"/>
    <s v="小型企业"/>
    <s v="小微企业"/>
    <m/>
    <s v="李秋谷"/>
    <s v="居民身份证"/>
    <s v="430424196408032939"/>
    <s v="中国建设银行衡阳市分行"/>
    <n v="990"/>
    <s v="流动资金贷款"/>
    <n v="4.4000000000000004"/>
    <s v="人民币"/>
    <s v="否"/>
    <s v="2022-09-29 00:00:00"/>
    <s v="2023-09-29 00:00:00"/>
    <m/>
    <s v="HTZ430646800LDZJ2022N00Q"/>
    <m/>
    <s v="HTC430646800YBDB2022N00R"/>
    <s v="衡融担保协议字[2022]第08701号"/>
    <n v="1"/>
    <m/>
    <s v="自然人保证,不动产抵押"/>
    <n v="20"/>
    <n v="40"/>
    <n v="0"/>
    <n v="20"/>
    <n v="20"/>
    <n v="0"/>
    <m/>
    <s v="终本案件"/>
    <m/>
    <s v="国担非专项业务"/>
    <m/>
    <s v="国担非专项业务"/>
    <m/>
    <s v="2022-10-26 10:25:21"/>
    <s v="2022-11-15 09:28:03"/>
    <s v="2022-10-13 16:03:22"/>
    <s v="肖彬彬"/>
    <m/>
    <s v="省再担合规性审查通过"/>
    <s v="国担合规性审查通过"/>
    <m/>
    <n v="990"/>
    <n v="990"/>
    <n v="365"/>
    <n v="1.5E-3"/>
    <n v="14850"/>
    <n v="3.0000000000000001E-3"/>
    <n v="29700"/>
    <n v="14850"/>
    <m/>
  </r>
  <r>
    <s v="4304122090800001"/>
    <s v="国担非专项业务"/>
    <s v="新增"/>
    <x v="13"/>
    <m/>
    <s v="湖南省融资再担保有限公司"/>
    <s v="衡阳市信息投资管理有限公司"/>
    <s v="企业"/>
    <s v="统一社会信用代码"/>
    <s v="91430400344677891L"/>
    <m/>
    <m/>
    <m/>
    <m/>
    <s v="私人控股"/>
    <s v="否"/>
    <s v="湖南省/衡阳市/雁峰区"/>
    <s v="投资与资产管理"/>
    <s v="租赁和商务服务业"/>
    <n v="2147"/>
    <n v="897"/>
    <n v="21"/>
    <n v="56.3"/>
    <s v="小型企业"/>
    <s v="小微企业"/>
    <m/>
    <s v="何东会"/>
    <s v="居民身份证"/>
    <s v="430403197207261033"/>
    <s v="中国建设银行衡阳市分行"/>
    <n v="990"/>
    <s v="流动资金贷款"/>
    <n v="5"/>
    <s v="人民币"/>
    <s v="否"/>
    <s v="2022-09-08 00:00:00"/>
    <s v="2023-09-08 00:00:00"/>
    <m/>
    <s v="HTZ430646400LDZJ2022N00M"/>
    <m/>
    <s v="HTC430646400YBDB2022N018"/>
    <s v="衡融担保协议字[2022]第06901号"/>
    <n v="0.5"/>
    <m/>
    <s v="自然人保证,不动产抵押"/>
    <n v="20"/>
    <n v="40"/>
    <n v="0"/>
    <n v="20"/>
    <n v="20"/>
    <n v="0"/>
    <m/>
    <s v="高新企业"/>
    <m/>
    <s v="国担非专项业务"/>
    <m/>
    <s v="国担非专项业务"/>
    <m/>
    <s v="2022-10-26 10:25:21"/>
    <s v="2022-11-15 09:27:24"/>
    <s v="2022-10-13 16:03:22"/>
    <s v="肖彬彬"/>
    <m/>
    <s v="省再担合规性审查通过"/>
    <s v="国担合规性审查通过"/>
    <m/>
    <n v="990"/>
    <n v="990"/>
    <n v="365"/>
    <n v="1.5E-3"/>
    <n v="14850"/>
    <n v="3.0000000000000001E-3"/>
    <n v="29700"/>
    <n v="14850"/>
    <m/>
  </r>
  <r>
    <s v="4304122092900003"/>
    <s v="国担非专项业务"/>
    <s v="新增"/>
    <x v="13"/>
    <m/>
    <s v="湖南省融资再担保有限公司"/>
    <s v="湖南恒岳重钢钢结构工程有限公司"/>
    <s v="企业"/>
    <s v="统一社会信用代码"/>
    <s v="914304235617170367"/>
    <m/>
    <m/>
    <m/>
    <m/>
    <s v="私人控股"/>
    <s v="否"/>
    <s v="湖南省/衡阳市/衡山县"/>
    <s v="钢压延加工"/>
    <s v="工业"/>
    <n v="59570"/>
    <n v="46190"/>
    <n v="77"/>
    <n v="827"/>
    <s v="小型企业"/>
    <s v="小微企业"/>
    <s v="3.1.1.1"/>
    <s v="罗文斌"/>
    <s v="居民身份证"/>
    <s v="430404197601121019"/>
    <s v="中国邮政储蓄银行衡山县支行"/>
    <n v="1000"/>
    <s v="流动资金贷款"/>
    <n v="4.3499999999999996"/>
    <s v="人民币"/>
    <s v="否"/>
    <s v="2022-09-29 00:00:00"/>
    <s v="2023-09-28 00:00:00"/>
    <m/>
    <s v="0143005253220801151246、0143005253220801151246补01"/>
    <m/>
    <s v="074300525322080180524201"/>
    <s v="衡融担保协议字[2022]第08301号"/>
    <n v="0"/>
    <s v="1.湘财金【2021】27号文；2.湘政办发【2021】11号文。"/>
    <s v="自然人保证,企业保证"/>
    <n v="20"/>
    <n v="40"/>
    <n v="0"/>
    <n v="20"/>
    <n v="20"/>
    <n v="0"/>
    <m/>
    <s v="专精特新,高新企业"/>
    <m/>
    <s v="国担非专项业务"/>
    <m/>
    <s v="国担非专项业务"/>
    <m/>
    <s v="2022-10-26 10:25:21"/>
    <s v="2022-11-15 09:28:03"/>
    <s v="2022-10-13 16:03:22"/>
    <s v="肖彬彬"/>
    <m/>
    <s v="省再担合规性审查通过"/>
    <s v="国担合规性审查通过"/>
    <m/>
    <n v="1000"/>
    <n v="1000"/>
    <n v="364"/>
    <n v="1.5E-3"/>
    <n v="14958.9"/>
    <n v="3.0000000000000001E-3"/>
    <n v="29917.81"/>
    <n v="14958.910000000002"/>
    <m/>
  </r>
  <r>
    <s v="4304122092600001"/>
    <s v="国担非专项业务"/>
    <s v="新增"/>
    <x v="13"/>
    <m/>
    <s v="湖南省融资再担保有限公司"/>
    <s v="湖南德邦生物科技有限公司"/>
    <s v="企业"/>
    <s v="统一社会信用代码"/>
    <s v="91430482MA4M76PN6P"/>
    <m/>
    <m/>
    <m/>
    <m/>
    <s v="私人控股"/>
    <s v="否"/>
    <s v="湖南省/衡阳市/常宁市"/>
    <s v="有机肥料及微生物肥料制造"/>
    <s v="工业"/>
    <n v="17267"/>
    <n v="29261"/>
    <n v="169"/>
    <n v="641"/>
    <s v="小型企业"/>
    <s v="小微企业"/>
    <s v="4.3.3"/>
    <s v="邓志刚"/>
    <s v="居民身份证"/>
    <s v="152325197403240050"/>
    <s v="交通银行衡阳分行"/>
    <n v="900"/>
    <s v="流动资金贷款"/>
    <n v="4.3499999999999996"/>
    <s v="人民币"/>
    <s v="否"/>
    <s v="2022-09-26 00:00:00"/>
    <s v="2023-09-26 00:00:00"/>
    <m/>
    <s v="debang202209"/>
    <m/>
    <s v="dbdb202209"/>
    <s v="衡融担保协议字[2022]第07901号"/>
    <n v="0"/>
    <s v="1.湘财金【2021】27号文；2.湘政办发【2021】11号文。"/>
    <s v="自然人保证,企业保证,权利质押"/>
    <n v="20"/>
    <n v="40"/>
    <n v="0"/>
    <n v="20"/>
    <n v="20"/>
    <n v="0"/>
    <m/>
    <s v="专精特新,高新企业"/>
    <m/>
    <s v="国担非专项业务"/>
    <m/>
    <s v="国担非专项业务"/>
    <m/>
    <s v="2022-10-26 10:25:21"/>
    <s v="2022-11-15 09:28:03"/>
    <s v="2022-10-13 16:03:22"/>
    <s v="肖彬彬"/>
    <m/>
    <s v="省再担合规性审查通过"/>
    <s v="国担合规性审查通过"/>
    <m/>
    <n v="900"/>
    <n v="900"/>
    <n v="365"/>
    <n v="1.5E-3"/>
    <n v="13500"/>
    <n v="3.0000000000000001E-3"/>
    <n v="27000"/>
    <n v="13500"/>
    <m/>
  </r>
  <r>
    <s v="4304122091500001"/>
    <s v="国担非专项业务"/>
    <s v="新增"/>
    <x v="13"/>
    <m/>
    <s v="湖南省融资再担保有限公司"/>
    <s v="衡阳市衡州高级中学有限公司"/>
    <s v="企业"/>
    <s v="统一社会信用代码"/>
    <s v="91430400MA4QJD5GX9"/>
    <m/>
    <m/>
    <m/>
    <m/>
    <s v="私人控股"/>
    <s v="否"/>
    <s v="湖南省/衡阳市/雁峰区"/>
    <s v="普通高中教育"/>
    <s v="其他未列明行业"/>
    <n v="6787"/>
    <n v="6807"/>
    <n v="99"/>
    <n v="0"/>
    <s v="小型企业"/>
    <s v="小微企业"/>
    <m/>
    <s v="董春生"/>
    <s v="居民身份证"/>
    <s v="430422197103116412"/>
    <s v="中国农业银行衡阳分行"/>
    <n v="1000"/>
    <s v="流动资金贷款"/>
    <n v="4.0999999999999996"/>
    <s v="人民币"/>
    <s v="否"/>
    <s v="2022-09-15 00:00:00"/>
    <s v="2023-09-14 00:00:00"/>
    <m/>
    <s v="43010120220003573"/>
    <m/>
    <s v="43100120220017432"/>
    <s v="衡融担保协议字[2022]第07501号"/>
    <n v="1"/>
    <m/>
    <s v="自然人保证"/>
    <n v="20"/>
    <n v="40"/>
    <n v="0"/>
    <n v="20"/>
    <n v="20"/>
    <n v="0"/>
    <m/>
    <s v=""/>
    <m/>
    <s v="国担非专项业务"/>
    <m/>
    <s v="国担非专项业务"/>
    <m/>
    <s v="2022-10-26 10:25:21"/>
    <s v="2022-11-15 09:27:24"/>
    <s v="2022-10-13 16:03:22"/>
    <s v="肖彬彬"/>
    <m/>
    <s v="省再担合规性审查通过"/>
    <s v="国担合规性审查通过"/>
    <m/>
    <n v="1000"/>
    <n v="1000"/>
    <n v="364"/>
    <n v="1.5E-3"/>
    <n v="14958.9"/>
    <n v="3.0000000000000001E-3"/>
    <n v="29917.81"/>
    <n v="14958.910000000002"/>
    <m/>
  </r>
  <r>
    <s v="4303822093000003"/>
    <s v="国担非专项业务"/>
    <s v="新增"/>
    <x v="14"/>
    <m/>
    <s v="湖南省融资再担保有限公司"/>
    <s v="邵东市工业龙腾实业有限公司"/>
    <s v="企业"/>
    <s v="统一社会信用代码"/>
    <s v="91430521068226487L"/>
    <m/>
    <m/>
    <s v="邵东市工业龙腾实业有限公司"/>
    <s v="91430521068226487L"/>
    <s v="私人控股"/>
    <s v="否"/>
    <s v="湖南省/邵阳市/邵东市"/>
    <s v="其他土木工程建筑施工"/>
    <s v="建筑业"/>
    <n v="9886.66"/>
    <n v="862.37"/>
    <n v="19"/>
    <n v="25.36"/>
    <s v="小型企业"/>
    <s v="小微企业"/>
    <m/>
    <s v="赵金君"/>
    <s v="居民身份证"/>
    <s v="430521197009144977"/>
    <s v="湖南邵东农村商业银行股份有限公司营业部支行"/>
    <n v="800"/>
    <s v="流动资金贷款"/>
    <n v="5.5"/>
    <s v="人民币"/>
    <s v="否"/>
    <s v="2022-09-30 00:00:00"/>
    <s v="2023-09-28 00:00:00"/>
    <m/>
    <s v="16000-2022-00001061"/>
    <m/>
    <s v="1-16000-2022-00000472"/>
    <s v="邵鼎成担保协议字2020第230号"/>
    <n v="2"/>
    <m/>
    <s v="自然人保证"/>
    <n v="20"/>
    <n v="40"/>
    <n v="0"/>
    <n v="20"/>
    <n v="20"/>
    <n v="0"/>
    <m/>
    <s v="失信人"/>
    <m/>
    <s v="国担非专项业务"/>
    <m/>
    <s v="国担非专项业务"/>
    <m/>
    <s v="2022-10-18 10:58:45"/>
    <s v="2022-10-25 10:57:44"/>
    <s v="2022-10-13 17:07:36"/>
    <s v="SDDC01"/>
    <m/>
    <s v="省再担合规性审查通过"/>
    <s v="国担合规性审查通过"/>
    <m/>
    <n v="800"/>
    <n v="800"/>
    <n v="363"/>
    <n v="1.5E-3"/>
    <n v="11934.25"/>
    <n v="3.0000000000000001E-3"/>
    <n v="23868.49"/>
    <n v="11934.240000000002"/>
    <m/>
  </r>
  <r>
    <s v="4303822092900004"/>
    <s v="国担非专项业务"/>
    <s v="新增"/>
    <x v="14"/>
    <m/>
    <s v="湖南省融资再担保有限公司"/>
    <s v="湖南东亿电气股份有限公司"/>
    <s v="企业"/>
    <s v="统一社会信用代码"/>
    <s v="91430500689545042B"/>
    <m/>
    <m/>
    <s v="湖南东亿电气股份有限公司"/>
    <s v="91430500689545042B"/>
    <s v="私人控股"/>
    <s v="否"/>
    <s v="湖南省/邵阳市/邵东市"/>
    <s v="其他日用杂品制造"/>
    <s v="工业"/>
    <n v="46865.24"/>
    <n v="60469.8"/>
    <n v="160"/>
    <n v="3831.39"/>
    <s v="小型企业"/>
    <s v="小微企业"/>
    <m/>
    <s v="宋亚辉"/>
    <s v="居民身份证"/>
    <s v="430521197302052887"/>
    <s v="湖南邵东农村商业银行股份有限公司营业部支行"/>
    <n v="1000"/>
    <s v="流动资金贷款"/>
    <n v="5.65"/>
    <s v="人民币"/>
    <s v="否"/>
    <s v="2022-09-29 00:00:00"/>
    <s v="2023-09-29 00:00:00"/>
    <m/>
    <s v="-16000-2022-00001064"/>
    <m/>
    <s v="1-16000-2022-00000473"/>
    <s v="邵鼎成担保协议字2020第149号"/>
    <n v="2"/>
    <m/>
    <s v="权利质押"/>
    <n v="20"/>
    <n v="40"/>
    <n v="0"/>
    <n v="20"/>
    <n v="20"/>
    <n v="0"/>
    <m/>
    <s v="专精特新,高新企业"/>
    <m/>
    <s v="国担非专项业务"/>
    <m/>
    <s v="国担非专项业务"/>
    <m/>
    <s v="2022-10-18 10:58:45"/>
    <s v="2022-10-25 10:57:44"/>
    <s v="2022-10-13 17:07:36"/>
    <s v="SDDC01"/>
    <m/>
    <s v="省再担合规性审查通过"/>
    <s v="国担合规性审查通过"/>
    <m/>
    <n v="1000"/>
    <n v="1000"/>
    <n v="365"/>
    <n v="1.5E-3"/>
    <n v="15000"/>
    <n v="3.0000000000000001E-3"/>
    <n v="30000"/>
    <n v="15000"/>
    <m/>
  </r>
  <r>
    <s v="4304522092800001"/>
    <s v="国担非专项业务"/>
    <s v="新增"/>
    <x v="15"/>
    <s v=""/>
    <s v="湖南省融资再担保有限公司"/>
    <s v="湖南双龙电梯有限公司"/>
    <s v="企业"/>
    <s v="统一社会信用代码"/>
    <s v="914308007991119078"/>
    <s v="龙隆"/>
    <s v="13762185888"/>
    <m/>
    <m/>
    <s v="私人控股"/>
    <s v="否"/>
    <s v="湖南省/张家界市/永定区"/>
    <s v="其他综合零售"/>
    <s v="零售业"/>
    <n v="4331.09"/>
    <n v="3124.35"/>
    <n v="47"/>
    <n v="111.15"/>
    <s v="小型企业"/>
    <s v="小微企业"/>
    <s v=""/>
    <s v="龙隆"/>
    <s v="居民身份证"/>
    <s v="43082119780119451X"/>
    <s v="华融湘江银行张家界永定支行"/>
    <n v="950"/>
    <s v="流动资金贷款"/>
    <n v="4.3"/>
    <s v="人民币"/>
    <s v="否"/>
    <s v="2022-09-28 00:00:00"/>
    <s v="2023-09-28 00:00:00"/>
    <m/>
    <s v="华银张（小微）流资贷字（2022）年第（046）号"/>
    <s v="770520220360436"/>
    <s v="华银张（小微）保字（2022）年第（016）号"/>
    <s v="2022年张委托担保字第09008号"/>
    <n v="0.9"/>
    <m/>
    <s v="自然人保证,企业保证,不动产抵押"/>
    <n v="20"/>
    <n v="40"/>
    <n v="0"/>
    <n v="20"/>
    <n v="20"/>
    <n v="0"/>
    <m/>
    <s v=""/>
    <m/>
    <s v="国担非专项业务"/>
    <s v=""/>
    <s v="国担非专项业务"/>
    <m/>
    <s v="2022-10-17 14:14:45"/>
    <s v="2022-10-25 10:57:15"/>
    <s v="2022-10-14 09:23:10"/>
    <s v="丘碧莲"/>
    <m/>
    <s v="省再担合规性审查通过"/>
    <s v="国担合规性审查通过"/>
    <m/>
    <n v="950"/>
    <n v="950"/>
    <n v="365"/>
    <n v="1.5E-3"/>
    <n v="14250"/>
    <n v="3.0000000000000001E-3"/>
    <n v="28500"/>
    <n v="14250"/>
    <m/>
  </r>
  <r>
    <s v="4304822092100001"/>
    <s v="国担非专项业务"/>
    <s v="新增"/>
    <x v="16"/>
    <m/>
    <s v="湖南省融资再担保有限公司"/>
    <s v="浏阳志盛礼花制造有限公司"/>
    <s v="企业"/>
    <s v="统一社会信用代码"/>
    <s v="914301816895345973"/>
    <m/>
    <m/>
    <m/>
    <m/>
    <s v="私人控股"/>
    <s v="否"/>
    <s v="湖南省/长沙市/浏阳市"/>
    <s v="焰火、鞭炮产品制造"/>
    <s v="工业"/>
    <n v="10898"/>
    <n v="20246"/>
    <n v="200"/>
    <m/>
    <s v="小型企业"/>
    <s v="小微企业"/>
    <m/>
    <s v="何秋玲"/>
    <s v="居民身份证"/>
    <s v="430181197309118724"/>
    <s v="中国银行股份有限公司浏阳支行"/>
    <n v="800"/>
    <s v="流动资金贷款"/>
    <n v="5.2"/>
    <s v="人民币"/>
    <s v="否"/>
    <s v="2022-09-21 00:00:00"/>
    <s v="2023-05-21 00:00:00"/>
    <m/>
    <s v="湘中银企借字20221551-1号"/>
    <m/>
    <s v="湘中银企保字20221551-2号"/>
    <s v="2022湖金委字第LC028号"/>
    <n v="1"/>
    <m/>
    <s v="企业保证,自然人保证"/>
    <n v="0"/>
    <n v="60"/>
    <n v="0"/>
    <n v="20"/>
    <n v="20"/>
    <n v="0"/>
    <m/>
    <s v=""/>
    <m/>
    <s v="国担非专项业务"/>
    <m/>
    <s v="国担非专项业务"/>
    <m/>
    <s v="2022-10-18 11:02:50"/>
    <s v="2022-10-25 10:57:15"/>
    <s v="2022-10-14 09:28:13"/>
    <s v="陈石秀"/>
    <m/>
    <s v="省再担合规性审查通过"/>
    <s v="国担合规性审查通过"/>
    <m/>
    <n v="800"/>
    <n v="800"/>
    <n v="242"/>
    <n v="1.5E-3"/>
    <n v="7956.16"/>
    <n v="3.0000000000000001E-3"/>
    <n v="15912.33"/>
    <n v="7956.17"/>
    <m/>
  </r>
  <r>
    <s v="4304922092300001"/>
    <s v="国担非专项业务"/>
    <s v="新增"/>
    <x v="17"/>
    <m/>
    <s v="湖南省融资再担保有限公司"/>
    <s v="长沙天赋机械设备有限公司"/>
    <s v="企业"/>
    <s v="统一社会信用代码"/>
    <s v="9143012479687225XK"/>
    <m/>
    <m/>
    <m/>
    <m/>
    <s v="私人控股"/>
    <s v="否"/>
    <s v="湖南省/长沙市/宁乡市"/>
    <s v="机械零部件加工"/>
    <s v="工业"/>
    <n v="9867.4"/>
    <n v="19146.3"/>
    <n v="288"/>
    <m/>
    <s v="小型企业"/>
    <s v="小微企业,战略新兴产业"/>
    <s v="2.1.5"/>
    <s v="周朝辉"/>
    <s v="居民身份证"/>
    <s v="430124196808077531"/>
    <s v="中国银行宁乡支行"/>
    <n v="700"/>
    <s v="流动资金贷款"/>
    <n v="4.0999999999999996"/>
    <s v="人民币"/>
    <s v="否"/>
    <s v="2022-09-23 00:00:00"/>
    <s v="2023-09-23 00:00:00"/>
    <m/>
    <s v="湘中银企借字20222975号"/>
    <m/>
    <s v="湘中银企保字20222975-1号"/>
    <s v="金玉担保2022年保字第0045号"/>
    <n v="1"/>
    <m/>
    <s v="自然人保证,权利质押"/>
    <n v="20"/>
    <n v="40"/>
    <n v="0"/>
    <n v="20"/>
    <n v="20"/>
    <n v="0"/>
    <m/>
    <s v="高新企业"/>
    <s v="三高四新"/>
    <s v="国担非专项业务"/>
    <m/>
    <s v="国担非专项业务"/>
    <m/>
    <s v="2022-10-19 10:47:59"/>
    <s v="2022-10-25 10:59:46"/>
    <s v="2022-10-14 14:43:18"/>
    <s v="罗璨"/>
    <m/>
    <s v="省再担合规性审查通过"/>
    <s v="国担合规性审查通过"/>
    <m/>
    <n v="700"/>
    <n v="700"/>
    <n v="365"/>
    <n v="1.5E-3"/>
    <n v="10500"/>
    <n v="3.0000000000000001E-3"/>
    <n v="21000"/>
    <n v="10500"/>
    <m/>
  </r>
  <r>
    <s v="4304922092700001"/>
    <s v="国担非专项业务"/>
    <s v="新增"/>
    <x v="17"/>
    <m/>
    <s v="湖南省融资再担保有限公司"/>
    <s v="长沙鼎盛重工科技有限公司"/>
    <s v="企业"/>
    <s v="统一社会信用代码"/>
    <s v="91430124MA4R394B5Y"/>
    <m/>
    <m/>
    <m/>
    <m/>
    <s v="私人控股"/>
    <s v="否"/>
    <s v="湖南省/长沙市/宁乡市"/>
    <s v="其他建筑材料制造"/>
    <s v="工业"/>
    <n v="13993.1"/>
    <n v="16084.6"/>
    <n v="118"/>
    <m/>
    <s v="小型企业"/>
    <s v="小微企业"/>
    <s v="7.3.3"/>
    <s v="胡继华"/>
    <s v="居民身份证"/>
    <s v="360124198111183319"/>
    <s v="中国银行宁乡支行"/>
    <n v="1000"/>
    <s v="流动资金贷款"/>
    <n v="3.85"/>
    <s v="人民币"/>
    <s v="否"/>
    <s v="2022-09-27 00:00:00"/>
    <s v="2023-09-27 00:00:00"/>
    <m/>
    <s v="湘中银普惠借字2022年鼎盛01号"/>
    <m/>
    <s v="湘中银普惠保字2022年鼎盛01号"/>
    <s v="金玉担保2022年保字第0043号"/>
    <n v="1"/>
    <m/>
    <s v="企业保证,自然人保证,不动产抵押,权利质押"/>
    <n v="20"/>
    <n v="40"/>
    <n v="0"/>
    <n v="20"/>
    <n v="20"/>
    <n v="0"/>
    <m/>
    <s v=""/>
    <s v="三高四新"/>
    <s v="国担非专项业务"/>
    <m/>
    <s v="国担非专项业务"/>
    <m/>
    <s v="2022-10-19 10:47:59"/>
    <s v="2022-10-25 11:00:16"/>
    <s v="2022-10-14 14:43:18"/>
    <s v="罗璨"/>
    <m/>
    <s v="省再担合规性审查通过"/>
    <s v="国担合规性审查通过"/>
    <m/>
    <n v="1000"/>
    <n v="1000"/>
    <n v="365"/>
    <n v="1.5E-3"/>
    <n v="15000"/>
    <n v="3.0000000000000001E-3"/>
    <n v="30000"/>
    <n v="15000"/>
    <m/>
  </r>
  <r>
    <s v="4305322092900012"/>
    <s v="国担非专项业务"/>
    <s v="新增"/>
    <x v="18"/>
    <m/>
    <s v="湖南省融资再担保有限公司"/>
    <s v="湘潭产投第三污水处理有限公司"/>
    <s v="企业"/>
    <s v="统一社会信用代码"/>
    <s v="91430300096601694G"/>
    <m/>
    <m/>
    <m/>
    <m/>
    <s v="国有控股"/>
    <s v="否"/>
    <s v="湖南省/湘潭市/岳塘区"/>
    <s v="水污染治理"/>
    <s v="其他未列明行业"/>
    <n v="32987"/>
    <n v="5181"/>
    <n v="10"/>
    <n v="122.54"/>
    <s v="小型企业"/>
    <s v="小微企业"/>
    <s v="7.2.5"/>
    <s v="尹贵广"/>
    <s v="居民身份证"/>
    <s v="430521198801208756"/>
    <s v="上海农村商业银行湘潭县支行"/>
    <n v="1000"/>
    <s v="流动资金贷款"/>
    <n v="5.4"/>
    <s v="人民币"/>
    <s v="否"/>
    <s v="2022-09-29 00:00:00"/>
    <s v="2023-09-27 00:00:00"/>
    <m/>
    <s v="43004224017022"/>
    <m/>
    <s v="43004224077022"/>
    <s v="2021年潭中小担第037（委）字01号"/>
    <n v="0.8"/>
    <m/>
    <s v="企业保证"/>
    <n v="20"/>
    <n v="40"/>
    <n v="0"/>
    <n v="20"/>
    <n v="20"/>
    <n v="0"/>
    <m/>
    <s v=""/>
    <m/>
    <s v="国担非专项业务"/>
    <m/>
    <s v="国担非专项业务"/>
    <m/>
    <s v="2022-10-18 11:02:50"/>
    <s v="2022-10-25 10:57:15"/>
    <s v="2022-10-14 16:13:50"/>
    <s v="潘竟捷"/>
    <m/>
    <s v="省再担合规性审查通过"/>
    <s v="国担合规性审查通过"/>
    <m/>
    <n v="1000"/>
    <n v="1000"/>
    <n v="363"/>
    <n v="1.5E-3"/>
    <n v="14917.81"/>
    <n v="3.0000000000000001E-3"/>
    <n v="29835.62"/>
    <n v="14917.81"/>
    <m/>
  </r>
  <r>
    <s v="4301622090100004"/>
    <s v="国担非专项业务"/>
    <s v="新增"/>
    <x v="19"/>
    <m/>
    <s v="湖南省融资再担保有限公司"/>
    <s v="湘潭华夏电线电缆有限公司"/>
    <s v="企业"/>
    <s v="统一社会信用代码"/>
    <s v="9143030077229052XP"/>
    <m/>
    <m/>
    <m/>
    <m/>
    <s v="私人控股"/>
    <s v="否"/>
    <s v="湖南省/湘潭市/高新区"/>
    <s v="电线、电缆制造"/>
    <s v="工业"/>
    <n v="7185.69"/>
    <n v="5521.65"/>
    <n v="19"/>
    <n v="0"/>
    <s v="微型企业"/>
    <s v="小微企业"/>
    <s v="1.2.1"/>
    <s v="唐国平"/>
    <s v="居民身份证"/>
    <s v="430681196702192632"/>
    <s v="长沙银行湘潭分行"/>
    <n v="1000"/>
    <s v="流动资金贷款"/>
    <n v="4.8"/>
    <s v="人民币"/>
    <s v="否"/>
    <s v="2022-09-01 00:00:00"/>
    <s v="2023-08-31 00:00:00"/>
    <m/>
    <s v="062420221001000763000"/>
    <m/>
    <s v="DB06240120220825060239"/>
    <s v="2021年湘潭担保第071（委）字01号"/>
    <n v="1"/>
    <m/>
    <s v="自然人保证,企业保证"/>
    <n v="20"/>
    <n v="40"/>
    <n v="0"/>
    <n v="20"/>
    <n v="20"/>
    <n v="0"/>
    <m/>
    <s v="高新企业"/>
    <m/>
    <s v="国担非专项业务"/>
    <m/>
    <s v="国担非专项业务"/>
    <m/>
    <s v="2022-10-18 10:59:03"/>
    <s v="2022-10-25 10:57:44"/>
    <s v="2022-10-14 16:22:30"/>
    <s v="潘竟捷"/>
    <m/>
    <s v="省再担合规性审查通过"/>
    <s v="国担合规性审查通过"/>
    <m/>
    <n v="1000"/>
    <n v="1000"/>
    <n v="364"/>
    <n v="1.5E-3"/>
    <n v="14958.9"/>
    <n v="3.0000000000000001E-3"/>
    <n v="29917.81"/>
    <n v="14958.910000000002"/>
    <m/>
  </r>
  <r>
    <s v="4301622072200004"/>
    <s v="国担非专项业务"/>
    <s v="新增"/>
    <x v="19"/>
    <m/>
    <s v="湖南省融资再担保有限公司"/>
    <s v="湖南酷牛存储科技有限公司"/>
    <s v="企业"/>
    <s v="统一社会信用代码"/>
    <s v="91430300MA7D63GY2E"/>
    <m/>
    <m/>
    <m/>
    <m/>
    <s v="私人控股"/>
    <s v="否"/>
    <s v="湖南省/湘潭市/经开区"/>
    <s v="光电子器件制造"/>
    <s v="工业"/>
    <n v="4538"/>
    <n v="17308"/>
    <n v="46"/>
    <n v="78"/>
    <s v="小型企业"/>
    <s v="小微企业"/>
    <s v="1.2.1"/>
    <s v="董育均"/>
    <s v="居民身份证"/>
    <s v="44142519720916609X"/>
    <s v="中国建设银行湘潭市分行"/>
    <n v="1000"/>
    <s v="流动资金贷款"/>
    <n v="5.5"/>
    <s v="人民币"/>
    <s v="否"/>
    <s v="2022-07-22 00:00:00"/>
    <s v="2023-07-21 00:00:00"/>
    <m/>
    <s v="HTZ430638300LDZJ2022N00M"/>
    <m/>
    <s v="HTC430638300YBDB2022N026"/>
    <s v="2021年湘潭担保第143（委）字01号"/>
    <n v="2"/>
    <m/>
    <s v="企业保证,自然人保证,不动产抵押"/>
    <n v="0"/>
    <n v="60"/>
    <n v="0"/>
    <n v="20"/>
    <n v="20"/>
    <n v="0"/>
    <m/>
    <s v=""/>
    <m/>
    <s v="国担非专项业务"/>
    <m/>
    <s v="国担非专项业务"/>
    <m/>
    <s v="2022-10-18 10:59:03"/>
    <s v="2022-10-25 10:57:44"/>
    <s v="2022-10-14 16:22:30"/>
    <s v="潘竟捷"/>
    <m/>
    <s v="省再担合规性审查通过"/>
    <s v="国担合规性审查通过"/>
    <m/>
    <n v="1000"/>
    <n v="1000"/>
    <n v="364"/>
    <n v="1.5E-3"/>
    <n v="14958.9"/>
    <n v="3.0000000000000001E-3"/>
    <n v="29917.81"/>
    <n v="14958.910000000002"/>
    <m/>
  </r>
  <r>
    <s v="4301622090700002"/>
    <s v="国担非专项业务"/>
    <s v="新增"/>
    <x v="19"/>
    <m/>
    <s v="湖南省融资再担保有限公司"/>
    <s v="湘潭市城市设施建设维护有限责任公司"/>
    <s v="企业"/>
    <s v="统一社会信用代码"/>
    <s v="91430300MA4L2W4M7M"/>
    <m/>
    <m/>
    <m/>
    <m/>
    <s v="国有控股"/>
    <s v="否"/>
    <s v="湖南省/湘潭市/岳塘区"/>
    <s v="市政道路工程建筑"/>
    <s v="建筑业"/>
    <n v="11617"/>
    <n v="5243"/>
    <n v="34"/>
    <n v="0"/>
    <s v="小型企业"/>
    <s v="小微企业"/>
    <m/>
    <s v="张益"/>
    <s v="居民身份证"/>
    <s v="430304199305103522"/>
    <s v="交通银行湘潭分行"/>
    <n v="800"/>
    <s v="流动资金贷款"/>
    <n v="5.5"/>
    <s v="人民币"/>
    <s v="否"/>
    <s v="2022-09-07 00:00:00"/>
    <s v="2023-09-06 00:00:00"/>
    <m/>
    <s v="Z2209LN15645473"/>
    <m/>
    <s v="C210915GR4331269"/>
    <s v="2021年湘潭担保第067（委）字01号"/>
    <n v="1"/>
    <m/>
    <s v="企业保证"/>
    <n v="0"/>
    <n v="60"/>
    <n v="0"/>
    <n v="20"/>
    <n v="20"/>
    <n v="0"/>
    <m/>
    <s v=""/>
    <m/>
    <s v="国担非专项业务"/>
    <m/>
    <s v="国担非专项业务"/>
    <m/>
    <s v="2022-10-18 10:59:03"/>
    <s v="2022-10-25 10:57:44"/>
    <s v="2022-10-14 16:22:30"/>
    <s v="潘竟捷"/>
    <m/>
    <s v="省再担合规性审查通过"/>
    <s v="国担合规性审查通过"/>
    <m/>
    <n v="800"/>
    <n v="800"/>
    <n v="364"/>
    <n v="1.5E-3"/>
    <n v="11967.12"/>
    <n v="3.0000000000000001E-3"/>
    <n v="23934.25"/>
    <n v="11967.13"/>
    <m/>
  </r>
  <r>
    <s v="4301722092100004"/>
    <s v="国担非专项业务"/>
    <s v="新增"/>
    <x v="20"/>
    <m/>
    <s v="湖南省融资再担保有限公司"/>
    <s v="湖南富兰地工具有限公司"/>
    <s v="企业"/>
    <s v="统一社会信用代码"/>
    <s v="91430500MA4T0KTD6G"/>
    <m/>
    <m/>
    <m/>
    <m/>
    <s v="私人控股"/>
    <s v="否"/>
    <s v="湖南省/邵阳市/经济开发区"/>
    <s v="切削工具制造"/>
    <s v="工业"/>
    <n v="24948"/>
    <n v="3238"/>
    <n v="102"/>
    <m/>
    <s v="小型企业"/>
    <s v="小微企业"/>
    <s v="3.2.8.1"/>
    <s v="刘成勇"/>
    <s v="居民身份证"/>
    <s v="432622197612258470"/>
    <s v="中国银行邵阳分行"/>
    <n v="1000"/>
    <s v="流动资金贷款"/>
    <n v="3.8"/>
    <s v="人民币"/>
    <s v="否"/>
    <s v="2022-09-21 00:00:00"/>
    <s v="2023-09-21 00:00:00"/>
    <m/>
    <s v="湘中银企借字2022-1734-001号"/>
    <m/>
    <s v="湘中银企保字2022-1734-001号"/>
    <s v="2022年委担字第153号"/>
    <n v="1.2"/>
    <m/>
    <s v="自然人保证,企业保证,动产抵押,权利质押"/>
    <n v="20"/>
    <n v="30"/>
    <n v="0"/>
    <n v="20"/>
    <n v="20"/>
    <n v="10"/>
    <m/>
    <s v=""/>
    <m/>
    <s v="邵担标准产品"/>
    <m/>
    <s v="国担非专项业务"/>
    <m/>
    <s v="2022-10-18 10:58:45"/>
    <s v="2022-10-25 10:57:44"/>
    <s v="2022-10-15 16:51:05"/>
    <s v="李帝瑾"/>
    <m/>
    <s v="省再担合规性审查通过"/>
    <s v="国担合规性审查通过"/>
    <m/>
    <n v="1000"/>
    <n v="1000"/>
    <n v="365"/>
    <n v="1.5E-3"/>
    <n v="15000"/>
    <n v="3.0000000000000001E-3"/>
    <n v="30000"/>
    <n v="15000"/>
    <m/>
  </r>
  <r>
    <s v="4301722092700003"/>
    <s v="国担非专项业务"/>
    <s v="新增"/>
    <x v="20"/>
    <m/>
    <s v="湖南省融资再担保有限公司"/>
    <s v="邵阳市宝冠汽车销售服务有限公司"/>
    <s v="企业"/>
    <s v="统一社会信用代码"/>
    <s v="91430500MA4L10BP3B"/>
    <m/>
    <m/>
    <m/>
    <m/>
    <s v="私人控股"/>
    <s v="否"/>
    <s v="湖南省/邵阳市/双清区"/>
    <s v="汽车新车零售"/>
    <s v="零售业"/>
    <n v="5057"/>
    <n v="15688"/>
    <n v="28"/>
    <m/>
    <s v="小型企业"/>
    <s v="小微企业"/>
    <m/>
    <s v="屈志伟"/>
    <s v="居民身份证"/>
    <s v="43050319660506153X"/>
    <s v="中国光大银行邵阳分行"/>
    <n v="1000"/>
    <s v="流动资金贷款"/>
    <n v="4.2"/>
    <s v="人民币"/>
    <s v="否"/>
    <s v="2022-09-27 00:00:00"/>
    <s v="2023-09-26 00:00:00"/>
    <m/>
    <s v="53382204000105"/>
    <m/>
    <s v="53382206000105"/>
    <s v="2022年委担字第168号"/>
    <n v="1"/>
    <m/>
    <s v="自然人保证,企业保证"/>
    <n v="20"/>
    <n v="30"/>
    <n v="0"/>
    <n v="20"/>
    <n v="20"/>
    <n v="10"/>
    <m/>
    <s v=""/>
    <m/>
    <s v="邵担标准产品"/>
    <m/>
    <s v="国担非专项业务"/>
    <m/>
    <s v="2022-10-18 10:58:45"/>
    <s v="2022-10-25 10:57:15"/>
    <s v="2022-10-15 16:51:05"/>
    <s v="李帝瑾"/>
    <m/>
    <s v="省再担合规性审查通过"/>
    <s v="国担合规性审查通过"/>
    <m/>
    <n v="1000"/>
    <n v="1000"/>
    <n v="364"/>
    <n v="1.5E-3"/>
    <n v="14958.9"/>
    <n v="3.0000000000000001E-3"/>
    <n v="29917.81"/>
    <n v="14958.910000000002"/>
    <m/>
  </r>
  <r>
    <s v="4301722092700004"/>
    <s v="国担非专项业务"/>
    <s v="新增"/>
    <x v="20"/>
    <m/>
    <s v="湖南省融资再担保有限公司"/>
    <s v="邵阳市龙腾汽车销售服务有限公司"/>
    <s v="企业"/>
    <s v="统一社会信用代码"/>
    <s v="914305007225067243"/>
    <m/>
    <m/>
    <m/>
    <m/>
    <s v="私人控股"/>
    <s v="否"/>
    <s v="湖南省/邵阳市/双清区"/>
    <s v="汽车新车零售"/>
    <s v="零售业"/>
    <n v="9893"/>
    <n v="9128"/>
    <n v="28"/>
    <m/>
    <s v="小型企业"/>
    <s v="小微企业"/>
    <m/>
    <s v="屈志伟"/>
    <s v="居民身份证"/>
    <s v="43050319660506153X"/>
    <s v="中国光大银行邵阳分行"/>
    <n v="1000"/>
    <s v="流动资金贷款"/>
    <n v="4.2"/>
    <s v="人民币"/>
    <s v="否"/>
    <s v="2022-09-27 00:00:00"/>
    <s v="2023-09-26 00:00:00"/>
    <m/>
    <s v="53382204000103"/>
    <m/>
    <s v="53382206000103"/>
    <s v="2022年委担字第152号"/>
    <n v="1"/>
    <m/>
    <s v="自然人保证,企业保证,权利质押"/>
    <n v="20"/>
    <n v="30"/>
    <n v="0"/>
    <n v="20"/>
    <n v="20"/>
    <n v="10"/>
    <m/>
    <s v=""/>
    <m/>
    <s v="邵担标准产品"/>
    <m/>
    <s v="国担非专项业务"/>
    <m/>
    <s v="2022-10-18 10:58:45"/>
    <s v="2022-10-25 10:57:15"/>
    <s v="2022-10-15 16:51:05"/>
    <s v="李帝瑾"/>
    <m/>
    <s v="省再担合规性审查通过"/>
    <s v="国担合规性审查通过"/>
    <m/>
    <n v="1000"/>
    <n v="1000"/>
    <n v="364"/>
    <n v="1.5E-3"/>
    <n v="14958.9"/>
    <n v="3.0000000000000001E-3"/>
    <n v="29917.81"/>
    <n v="14958.910000000002"/>
    <m/>
  </r>
  <r>
    <s v="4301722092800004"/>
    <s v="国担非专项业务"/>
    <s v="新增"/>
    <x v="20"/>
    <m/>
    <s v="湖南省融资再担保有限公司"/>
    <s v="邵阳市宝尊汽车服务有限公司"/>
    <s v="企业"/>
    <s v="统一社会信用代码"/>
    <s v="91430500MA4Q8K6D05"/>
    <m/>
    <m/>
    <m/>
    <m/>
    <s v="私人控股"/>
    <s v="否"/>
    <s v="湖南省/邵阳市/经济开发区"/>
    <s v="汽车新车零售"/>
    <s v="零售业"/>
    <n v="5470"/>
    <n v="9656"/>
    <n v="20"/>
    <m/>
    <s v="小型企业"/>
    <s v="小微企业"/>
    <m/>
    <s v="屈志伟"/>
    <s v="居民身份证"/>
    <s v="43050319660506153X"/>
    <s v="中国光大银行邵阳分行"/>
    <n v="1000"/>
    <s v="流动资金贷款"/>
    <n v="4.2"/>
    <s v="人民币"/>
    <s v="否"/>
    <s v="2022-09-28 00:00:00"/>
    <s v="2023-09-27 00:00:00"/>
    <m/>
    <s v="53382204000104"/>
    <m/>
    <s v="53382206000104"/>
    <s v="2022年委担字第169号"/>
    <n v="1"/>
    <m/>
    <s v="自然人保证,企业保证,权利质押"/>
    <n v="20"/>
    <n v="30"/>
    <n v="0"/>
    <n v="20"/>
    <n v="20"/>
    <n v="10"/>
    <m/>
    <s v=""/>
    <m/>
    <s v="邵担标准产品"/>
    <m/>
    <s v="国担非专项业务"/>
    <m/>
    <s v="2022-10-18 10:58:45"/>
    <s v="2022-10-25 10:57:44"/>
    <s v="2022-10-15 16:51:05"/>
    <s v="李帝瑾"/>
    <m/>
    <s v="省再担合规性审查通过"/>
    <s v="国担合规性审查通过"/>
    <m/>
    <n v="1000"/>
    <n v="1000"/>
    <n v="364"/>
    <n v="1.5E-3"/>
    <n v="14958.9"/>
    <n v="3.0000000000000001E-3"/>
    <n v="29917.81"/>
    <n v="14958.910000000002"/>
    <m/>
  </r>
  <r>
    <s v="4301722090100004"/>
    <s v="国担非专项业务"/>
    <s v="新增"/>
    <x v="20"/>
    <m/>
    <s v="湖南省融资再担保有限公司"/>
    <s v="洞口县为百水泥厂"/>
    <s v="企业"/>
    <s v="统一社会信用代码"/>
    <s v="91430525753367675R"/>
    <m/>
    <m/>
    <m/>
    <m/>
    <s v="私人控股"/>
    <s v="否"/>
    <s v="湖南省/邵阳市/洞口县"/>
    <s v="水泥制品制造"/>
    <s v="工业"/>
    <n v="65567"/>
    <n v="18652"/>
    <n v="269"/>
    <m/>
    <s v="小型企业"/>
    <s v="小微企业"/>
    <s v="3.4.4.1"/>
    <s v="曾维柏"/>
    <s v="居民身份证"/>
    <s v="43052519640624231X"/>
    <s v="华融湘江银行洞口县支行"/>
    <n v="1000"/>
    <s v="流动资金贷款"/>
    <n v="5.8"/>
    <s v="人民币"/>
    <s v="否"/>
    <s v="2022-09-01 00:00:00"/>
    <s v="2023-08-30 00:00:00"/>
    <m/>
    <s v="华银邵（洞口支）流资贷字（2022）年第（501）号"/>
    <m/>
    <s v="华银邵（洞口支）保字（2022）年第（518）号"/>
    <s v="2022年委担字第133号"/>
    <n v="1"/>
    <m/>
    <s v="自然人保证,不动产抵押,权利质押"/>
    <n v="20"/>
    <n v="30"/>
    <n v="0"/>
    <n v="20"/>
    <n v="20"/>
    <n v="10"/>
    <m/>
    <s v="终本案件"/>
    <m/>
    <s v="邵担标准产品"/>
    <m/>
    <s v="国担非专项业务"/>
    <m/>
    <s v="2022-10-18 10:58:45"/>
    <s v="2022-10-25 10:57:15"/>
    <s v="2022-10-15 16:51:05"/>
    <s v="李帝瑾"/>
    <m/>
    <s v="省再担合规性审查通过"/>
    <s v="国担合规性审查通过"/>
    <m/>
    <n v="1000"/>
    <n v="1000"/>
    <n v="363"/>
    <n v="1.5E-3"/>
    <n v="14917.81"/>
    <n v="3.0000000000000001E-3"/>
    <n v="29835.62"/>
    <n v="14917.81"/>
    <m/>
  </r>
  <r>
    <s v="4301722092900005"/>
    <s v="国担非专项业务"/>
    <s v="新增"/>
    <x v="20"/>
    <m/>
    <s v="湖南省融资再担保有限公司"/>
    <s v="湖南通汇工程建设有限公司"/>
    <s v="企业"/>
    <s v="统一社会信用代码"/>
    <s v="91430500MA4TDBH50D"/>
    <m/>
    <m/>
    <m/>
    <m/>
    <s v="私人控股"/>
    <s v="是"/>
    <s v="湖南省/邵阳市/双清区"/>
    <s v="住宅房屋建筑"/>
    <s v="建筑业"/>
    <n v="2118"/>
    <n v="4137"/>
    <n v="14"/>
    <m/>
    <s v="小型企业"/>
    <s v="小微企业"/>
    <m/>
    <s v="杨志强"/>
    <s v="居民身份证"/>
    <s v="430525197902055710"/>
    <s v="中国银行邵阳分行"/>
    <n v="1000"/>
    <s v="流动资金贷款"/>
    <n v="3.8"/>
    <s v="人民币"/>
    <s v="否"/>
    <s v="2022-09-29 00:00:00"/>
    <s v="2023-09-29 00:00:00"/>
    <m/>
    <s v="湘中银企借字通汇20220928-1号"/>
    <m/>
    <s v="湘中银企保字通汇20220928-1号"/>
    <s v="2022年委担字第165号"/>
    <n v="1"/>
    <m/>
    <s v="自然人保证,不动产抵押,企业保证"/>
    <n v="20"/>
    <n v="30"/>
    <n v="0"/>
    <n v="20"/>
    <n v="20"/>
    <n v="10"/>
    <m/>
    <s v=""/>
    <m/>
    <s v="邵担标准产品"/>
    <m/>
    <s v="国担非专项业务"/>
    <m/>
    <s v="2022-10-18 10:58:45"/>
    <s v="2022-10-25 10:57:44"/>
    <s v="2022-10-15 16:51:05"/>
    <s v="李帝瑾"/>
    <m/>
    <s v="省再担合规性审查通过"/>
    <s v="国担合规性审查通过"/>
    <m/>
    <n v="1000"/>
    <n v="1000"/>
    <n v="365"/>
    <n v="1.5E-3"/>
    <n v="15000"/>
    <n v="3.0000000000000001E-3"/>
    <n v="30000"/>
    <n v="15000"/>
    <m/>
  </r>
  <r>
    <s v="4305822090700004"/>
    <s v="国担非专项业务"/>
    <s v="新增"/>
    <x v="21"/>
    <m/>
    <s v="湖南省融资再担保有限公司"/>
    <s v="汨罗市联创铝业科技有限公司"/>
    <s v="企业"/>
    <s v="统一社会信用代码"/>
    <s v="91430681790348369R"/>
    <m/>
    <m/>
    <m/>
    <m/>
    <s v="私人控股"/>
    <s v="否"/>
    <s v="湖南省/岳阳市/汨罗市"/>
    <s v="金属废料和碎屑加工处理"/>
    <s v="工业"/>
    <n v="23015.87"/>
    <n v="33079.32"/>
    <n v="88"/>
    <n v="2771.92"/>
    <s v="小型企业"/>
    <s v="小微企业"/>
    <s v="7.3.3"/>
    <s v="朱振平"/>
    <s v="居民身份证"/>
    <s v="330722197001315915"/>
    <s v="中国邮政储蓄银行岳阳市分行"/>
    <n v="800"/>
    <s v="流动资金贷款"/>
    <n v="4.3499999999999996"/>
    <s v="人民币"/>
    <s v="否"/>
    <s v="2022-09-07 00:00:00"/>
    <s v="2023-09-01 00:00:00"/>
    <m/>
    <s v="0343009440220906090762"/>
    <m/>
    <s v="0743009440220906090767"/>
    <s v="岳小微融担保协议字[2022]第252号"/>
    <n v="1"/>
    <m/>
    <s v="自然人保证,动产抵押"/>
    <n v="20"/>
    <n v="40"/>
    <n v="0"/>
    <n v="20"/>
    <n v="20"/>
    <n v="0"/>
    <m/>
    <s v=""/>
    <m/>
    <s v="国担非专项业务"/>
    <m/>
    <s v="国担非专项业务"/>
    <m/>
    <s v="2022-10-25 15:23:34"/>
    <s v="2022-11-15 09:27:24"/>
    <s v="2022-10-18 11:28:55"/>
    <s v="蒋荣"/>
    <m/>
    <s v="省再担合规性审查通过"/>
    <s v="国担合规性审查通过"/>
    <m/>
    <n v="800"/>
    <n v="800"/>
    <n v="359"/>
    <n v="1.5E-3"/>
    <n v="11802.74"/>
    <n v="3.0000000000000001E-3"/>
    <n v="23605.48"/>
    <n v="11802.74"/>
    <m/>
  </r>
  <r>
    <s v="4305822090900008"/>
    <s v="国担非专项业务"/>
    <s v="新增"/>
    <x v="21"/>
    <m/>
    <s v="湖南省融资再担保有限公司"/>
    <s v="湖南广琪晟商贸有限公司"/>
    <s v="企业"/>
    <s v="统一社会信用代码"/>
    <s v="91430600MA4Q76FJ36"/>
    <m/>
    <m/>
    <m/>
    <m/>
    <s v="私人控股"/>
    <s v="否"/>
    <s v="湖南省/岳阳市/中国（湖南）自由贸易区岳阳片区"/>
    <s v="其他未列明批发业"/>
    <s v="批发业"/>
    <n v="4553.51"/>
    <n v="1713.86"/>
    <n v="9"/>
    <n v="60.8"/>
    <s v="小型企业"/>
    <s v="小微企业"/>
    <m/>
    <s v="巢广槐"/>
    <s v="居民身份证"/>
    <s v="430624197302012919"/>
    <s v="华融湘江银行岳阳分行"/>
    <n v="950"/>
    <s v="流动资金贷款"/>
    <n v="4.45"/>
    <s v="人民币"/>
    <s v="否"/>
    <s v="2022-09-09 00:00:00"/>
    <s v="2023-09-08 00:00:00"/>
    <m/>
    <s v="华银岳（大桥支）流资贷字（2022）年第（027）号"/>
    <m/>
    <s v="华银岳（大桥支）保字（2022）年第（027）号"/>
    <s v="岳小微融担保协议字[2021]第196号"/>
    <n v="1"/>
    <m/>
    <s v="自然人保证,不动产抵押"/>
    <n v="20"/>
    <n v="40"/>
    <n v="0"/>
    <n v="20"/>
    <n v="20"/>
    <n v="0"/>
    <m/>
    <s v=""/>
    <m/>
    <s v="国担非专项业务"/>
    <m/>
    <s v="国担非专项业务"/>
    <m/>
    <s v="2022-10-25 15:23:34"/>
    <s v="2022-11-15 09:27:24"/>
    <s v="2022-10-18 11:28:55"/>
    <s v="蒋荣"/>
    <m/>
    <s v="省再担合规性审查通过"/>
    <s v="国担合规性审查通过"/>
    <m/>
    <n v="950"/>
    <n v="950"/>
    <n v="364"/>
    <n v="1.5E-3"/>
    <n v="14210.96"/>
    <n v="3.0000000000000001E-3"/>
    <n v="28421.919999999998"/>
    <n v="14210.96"/>
    <m/>
  </r>
  <r>
    <s v="4305822091400005"/>
    <s v="国担非专项业务"/>
    <s v="新增"/>
    <x v="21"/>
    <m/>
    <s v="湖南省融资再担保有限公司"/>
    <s v="新聚能（湖南）新材料实业有限公司"/>
    <s v="企业"/>
    <s v="统一社会信用代码"/>
    <s v="91430600794745433W"/>
    <m/>
    <m/>
    <m/>
    <m/>
    <s v="私人控股"/>
    <s v="否"/>
    <s v="湖南省/岳阳市/经开区"/>
    <s v="贸易代理"/>
    <s v="批发业"/>
    <n v="6933"/>
    <n v="6422"/>
    <n v="5"/>
    <n v="77"/>
    <s v="小型企业"/>
    <s v="小微企业"/>
    <m/>
    <s v="李从岳"/>
    <s v="居民身份证"/>
    <s v="43010419660215433X"/>
    <s v="中国建设银行岳阳市分行"/>
    <n v="1000"/>
    <s v="流动资金贷款"/>
    <n v="4.45"/>
    <s v="人民币"/>
    <s v="否"/>
    <s v="2022-09-14 00:00:00"/>
    <s v="2023-09-14 00:00:00"/>
    <m/>
    <s v="HTZ430660200LDZJ2022N007"/>
    <m/>
    <s v="HTC430660200YBDB2022N00C"/>
    <s v="岳小微融担保协议字[2021]第184号"/>
    <n v="1"/>
    <m/>
    <s v="自然人保证,企业保证,不动产抵押"/>
    <n v="20"/>
    <n v="40"/>
    <n v="0"/>
    <n v="20"/>
    <n v="20"/>
    <n v="0"/>
    <m/>
    <s v=""/>
    <m/>
    <s v="国担非专项业务"/>
    <m/>
    <s v="国担非专项业务"/>
    <m/>
    <s v="2022-10-25 15:23:34"/>
    <s v="2022-11-15 09:28:03"/>
    <s v="2022-10-18 11:28:55"/>
    <s v="蒋荣"/>
    <m/>
    <s v="省再担合规性审查通过"/>
    <s v="国担合规性审查通过"/>
    <m/>
    <n v="1000"/>
    <n v="1000"/>
    <n v="365"/>
    <n v="1.5E-3"/>
    <n v="15000"/>
    <n v="3.0000000000000001E-3"/>
    <n v="30000"/>
    <n v="15000"/>
    <m/>
  </r>
  <r>
    <s v="4305822092200006"/>
    <s v="国担非专项业务"/>
    <s v="新增"/>
    <x v="21"/>
    <m/>
    <s v="湖南省融资再担保有限公司"/>
    <s v="岳阳石源工贸有限公司"/>
    <s v="企业"/>
    <s v="统一社会信用代码"/>
    <s v="91430602680333502J"/>
    <m/>
    <m/>
    <m/>
    <m/>
    <s v="私人控股"/>
    <s v="否"/>
    <s v="湖南省/岳阳市/城陵矶新港区"/>
    <s v="石油及制品批发"/>
    <s v="批发业"/>
    <n v="772.96"/>
    <n v="2677.84"/>
    <n v="1"/>
    <n v="23.81"/>
    <s v="微型企业"/>
    <s v="小微企业"/>
    <m/>
    <s v="姚纳"/>
    <s v="居民身份证"/>
    <s v="430603197604043030"/>
    <s v="中国建设银行岳阳市分行"/>
    <n v="640"/>
    <s v="流动资金贷款"/>
    <n v="4.25"/>
    <s v="人民币"/>
    <s v="否"/>
    <s v="2022-09-22 00:00:00"/>
    <s v="2023-09-22 00:00:00"/>
    <m/>
    <s v="HTZ430661100LDZJ2022N004"/>
    <m/>
    <s v="HTC430661100ZGDB2022N00H"/>
    <s v="岳小微融担保协议字[2022]第47号"/>
    <n v="1"/>
    <m/>
    <s v="自然人保证,不动产抵押"/>
    <n v="20"/>
    <n v="40"/>
    <n v="0"/>
    <n v="20"/>
    <n v="20"/>
    <n v="0"/>
    <m/>
    <s v=""/>
    <m/>
    <s v="国担非专项业务"/>
    <m/>
    <s v="国担非专项业务"/>
    <m/>
    <s v="2022-10-25 15:23:34"/>
    <s v="2022-11-15 09:28:03"/>
    <s v="2022-10-18 11:28:55"/>
    <s v="蒋荣"/>
    <m/>
    <s v="省再担合规性审查通过"/>
    <s v="国担合规性审查通过"/>
    <m/>
    <n v="640"/>
    <n v="640"/>
    <n v="365"/>
    <n v="1.5E-3"/>
    <n v="9600"/>
    <n v="3.0000000000000001E-3"/>
    <n v="19200"/>
    <n v="9600"/>
    <m/>
  </r>
  <r>
    <s v="4305822091700005"/>
    <s v="国担非专项业务"/>
    <s v="新增"/>
    <x v="21"/>
    <m/>
    <s v="湖南省融资再担保有限公司"/>
    <s v="岳阳市君山花木有限公司"/>
    <s v="企业"/>
    <s v="统一社会信用代码"/>
    <s v="91430611186270139Q"/>
    <m/>
    <m/>
    <m/>
    <m/>
    <s v="国有控股"/>
    <s v="否"/>
    <s v="湖南省/岳阳市/君山区"/>
    <s v="林业产品批发"/>
    <s v="批发业"/>
    <n v="5766"/>
    <n v="5545"/>
    <n v="15"/>
    <n v="0"/>
    <s v="小型企业"/>
    <s v="小微企业"/>
    <m/>
    <s v="佘卫东"/>
    <s v="居民身份证"/>
    <s v="430611198912215038"/>
    <s v="中国银行岳阳分行"/>
    <n v="1000"/>
    <s v="流动资金贷款"/>
    <n v="4.2"/>
    <s v="人民币"/>
    <s v="否"/>
    <s v="2022-09-17 00:00:00"/>
    <s v="2023-09-17 00:00:00"/>
    <m/>
    <s v="湘中银企借字-2022-2633号"/>
    <m/>
    <s v="湘中银企保字-2022-2633号"/>
    <s v="岳小微融担保协议字[2022]第188号"/>
    <n v="1.3"/>
    <m/>
    <s v="企业保证"/>
    <n v="20"/>
    <n v="40"/>
    <n v="0"/>
    <n v="20"/>
    <n v="20"/>
    <n v="0"/>
    <m/>
    <s v=""/>
    <m/>
    <s v="国担非专项业务"/>
    <m/>
    <s v="国担非专项业务"/>
    <m/>
    <s v="2022-10-25 15:23:34"/>
    <s v="2022-11-15 09:28:03"/>
    <s v="2022-10-18 11:28:55"/>
    <s v="蒋荣"/>
    <m/>
    <s v="省再担合规性审查通过"/>
    <s v="国担合规性审查通过"/>
    <m/>
    <n v="1000"/>
    <n v="1000"/>
    <n v="365"/>
    <n v="1.5E-3"/>
    <n v="15000"/>
    <n v="3.0000000000000001E-3"/>
    <n v="30000"/>
    <n v="15000"/>
    <m/>
  </r>
  <r>
    <s v="4305822091700006"/>
    <s v="国担非专项业务"/>
    <s v="新增"/>
    <x v="21"/>
    <m/>
    <s v="湖南省融资再担保有限公司"/>
    <s v="湖南插旗菜业有限公司"/>
    <s v="企业"/>
    <s v="统一社会信用代码"/>
    <s v="91430623774469611T"/>
    <m/>
    <m/>
    <m/>
    <m/>
    <s v="私人控股"/>
    <s v="否"/>
    <s v="湖南省/岳阳市/华容县"/>
    <s v="蔬菜加工"/>
    <s v="工业"/>
    <n v="17499"/>
    <n v="16010"/>
    <n v="14"/>
    <n v="219"/>
    <s v="微型企业"/>
    <s v="小微企业"/>
    <m/>
    <s v="严钦武"/>
    <s v="居民身份证"/>
    <s v="43062319680624275X"/>
    <s v="中国农业银行岳阳分行"/>
    <n v="700"/>
    <s v="流动资金贷款"/>
    <n v="4.25"/>
    <s v="人民币"/>
    <s v="否"/>
    <s v="2022-09-17 00:00:00"/>
    <s v="2023-08-31 00:00:00"/>
    <m/>
    <s v="43010120220003749"/>
    <m/>
    <s v="43100120220018021"/>
    <s v="岳小微融担保协议字[2020]第57号"/>
    <n v="1"/>
    <m/>
    <s v="自然人保证,不动产抵押"/>
    <n v="20"/>
    <n v="40"/>
    <n v="0"/>
    <n v="20"/>
    <n v="20"/>
    <n v="0"/>
    <m/>
    <s v="高新企业"/>
    <m/>
    <s v="国担非专项业务"/>
    <m/>
    <s v="国担非专项业务"/>
    <m/>
    <s v="2022-10-25 15:23:34"/>
    <s v="2022-11-15 09:27:24"/>
    <s v="2022-10-18 11:28:55"/>
    <s v="蒋荣"/>
    <m/>
    <s v="省再担合规性审查通过"/>
    <s v="国担合规性审查通过"/>
    <m/>
    <n v="700"/>
    <n v="700"/>
    <n v="348"/>
    <n v="1.5E-3"/>
    <n v="10010.959999999999"/>
    <n v="3.0000000000000001E-3"/>
    <n v="20021.919999999998"/>
    <n v="10010.959999999999"/>
    <m/>
  </r>
  <r>
    <s v="4305822092200008"/>
    <s v="国担非专项业务"/>
    <s v="新增"/>
    <x v="21"/>
    <m/>
    <s v="湖南省融资再担保有限公司"/>
    <s v="岳阳昌盛工贸有限公司"/>
    <s v="企业"/>
    <s v="统一社会信用代码"/>
    <s v="914306001860892091"/>
    <m/>
    <m/>
    <m/>
    <m/>
    <s v="私人控股"/>
    <s v="否"/>
    <s v="湖南省/岳阳市/岳阳楼区"/>
    <s v="其他基础化学原料制造"/>
    <s v="工业"/>
    <n v="5201.24"/>
    <n v="9955.48"/>
    <n v="85"/>
    <n v="322.47000000000003"/>
    <s v="小型企业"/>
    <s v="小微企业"/>
    <s v="3.6.4.2"/>
    <s v="张军辉"/>
    <s v="居民身份证"/>
    <s v="43060319640303351X"/>
    <s v="中国银行岳阳分行"/>
    <n v="1000"/>
    <s v="流动资金贷款"/>
    <n v="3.8"/>
    <s v="人民币"/>
    <s v="否"/>
    <s v="2022-09-22 00:00:00"/>
    <s v="2023-09-22 00:00:00"/>
    <m/>
    <s v="湘中银普惠借字-2022-2772-001号"/>
    <m/>
    <s v="湘中银普惠保字-2022-2772-001号"/>
    <s v="岳小微融担保协议字[2022]第238号"/>
    <n v="1"/>
    <m/>
    <s v="自然人保证"/>
    <n v="20"/>
    <n v="40"/>
    <n v="0"/>
    <n v="20"/>
    <n v="20"/>
    <n v="0"/>
    <m/>
    <s v=""/>
    <m/>
    <s v="国担非专项业务"/>
    <m/>
    <s v="国担非专项业务"/>
    <m/>
    <s v="2022-10-25 15:23:34"/>
    <s v="2022-11-15 09:28:03"/>
    <s v="2022-10-18 11:28:55"/>
    <s v="蒋荣"/>
    <m/>
    <s v="省再担合规性审查通过"/>
    <s v="国担合规性审查通过"/>
    <m/>
    <n v="1000"/>
    <n v="1000"/>
    <n v="365"/>
    <n v="1.5E-3"/>
    <n v="15000"/>
    <n v="3.0000000000000001E-3"/>
    <n v="30000"/>
    <n v="15000"/>
    <m/>
  </r>
  <r>
    <s v="4305822092200009"/>
    <s v="国担非专项业务"/>
    <s v="新增"/>
    <x v="21"/>
    <m/>
    <s v="湖南省融资再担保有限公司"/>
    <s v="湖南新泰和绿色农业集团有限公司"/>
    <s v="企业"/>
    <s v="统一社会信用代码"/>
    <s v="9143060007919568XG"/>
    <m/>
    <m/>
    <m/>
    <m/>
    <s v="私人控股"/>
    <s v="否"/>
    <s v="湖南省/岳阳市/岳阳楼区"/>
    <s v="其他农业专业及辅助性活动"/>
    <s v="农、林、牧、渔业"/>
    <n v="37635.69"/>
    <n v="13322.06"/>
    <n v="119"/>
    <n v="0"/>
    <s v="中型企业"/>
    <s v="三农"/>
    <s v="4.4.1"/>
    <s v="吴道庆"/>
    <s v="居民身份证"/>
    <s v="430623197109070037"/>
    <s v="华融湘江银行岳阳分行"/>
    <n v="1000"/>
    <s v="流动资金贷款"/>
    <n v="4.45"/>
    <s v="人民币"/>
    <s v="否"/>
    <s v="2022-09-22 00:00:00"/>
    <s v="2023-09-19 00:00:00"/>
    <m/>
    <s v="华银岳（财源支）流资贷字（2022）年第（0022）号"/>
    <m/>
    <s v="华银岳（财源支）保字（2022）年第（0022）号"/>
    <s v="岳小微融担保协议字[2022]第236号"/>
    <n v="1"/>
    <m/>
    <s v="自然人保证,企业保证,应收账款质押"/>
    <n v="20"/>
    <n v="40"/>
    <n v="0"/>
    <n v="20"/>
    <n v="20"/>
    <n v="0"/>
    <m/>
    <s v="高新企业"/>
    <m/>
    <s v="国担非专项业务"/>
    <m/>
    <s v="国担非专项业务"/>
    <m/>
    <s v="2022-10-25 15:23:34"/>
    <s v="2022-11-15 09:28:03"/>
    <s v="2022-10-18 11:28:55"/>
    <s v="蒋荣"/>
    <m/>
    <s v="省再担合规性审查通过"/>
    <s v="国担合规性审查通过"/>
    <m/>
    <n v="1000"/>
    <n v="1000"/>
    <n v="362"/>
    <n v="1.5E-3"/>
    <n v="14876.71"/>
    <n v="3.0000000000000001E-3"/>
    <n v="29753.42"/>
    <n v="14876.71"/>
    <m/>
  </r>
  <r>
    <s v="4305822092800011"/>
    <s v="国担非专项业务"/>
    <s v="新增"/>
    <x v="21"/>
    <m/>
    <s v="湖南省融资再担保有限公司"/>
    <s v="汨罗市辰瑞建材有限公司"/>
    <s v="企业"/>
    <s v="统一社会信用代码"/>
    <s v="91430681MA4QM1BHXH"/>
    <m/>
    <m/>
    <m/>
    <m/>
    <s v="私人控股"/>
    <s v="否"/>
    <s v="湖南省/岳阳市/汨罗市"/>
    <s v="建材批发"/>
    <s v="批发业"/>
    <n v="1528.71"/>
    <n v="3696.71"/>
    <n v="30"/>
    <n v="5.5"/>
    <s v="小型企业"/>
    <s v="小微企业"/>
    <m/>
    <s v="翁杰洋"/>
    <s v="居民身份证"/>
    <s v="430681197810260019"/>
    <s v="华融湘江银行岳阳分行"/>
    <n v="1000"/>
    <s v="流动资金贷款"/>
    <n v="4.45"/>
    <s v="人民币"/>
    <s v="否"/>
    <s v="2022-09-28 00:00:00"/>
    <s v="2023-09-20 00:00:00"/>
    <m/>
    <s v="华银岳（汨罗支）流资贷字（2022）年第（129）号"/>
    <m/>
    <s v="华银岳（汨罗支）保字（2022）年第（129）号"/>
    <s v="岳小微融担保协议字[2022]第266号"/>
    <n v="1.3"/>
    <m/>
    <s v="自然人保证,企业保证"/>
    <n v="20"/>
    <n v="40"/>
    <n v="0"/>
    <n v="20"/>
    <n v="20"/>
    <n v="0"/>
    <m/>
    <s v=""/>
    <m/>
    <s v="国担非专项业务"/>
    <m/>
    <s v="国担非专项业务"/>
    <m/>
    <s v="2022-10-25 15:23:34"/>
    <s v="2022-11-15 09:27:24"/>
    <s v="2022-10-18 11:28:55"/>
    <s v="蒋荣"/>
    <m/>
    <s v="省再担合规性审查通过"/>
    <s v="国担合规性审查通过"/>
    <m/>
    <n v="1000"/>
    <n v="1000"/>
    <n v="357"/>
    <n v="1.5E-3"/>
    <n v="14671.23"/>
    <n v="3.0000000000000001E-3"/>
    <n v="29342.47"/>
    <n v="14671.240000000002"/>
    <m/>
  </r>
  <r>
    <s v="4301122090100161"/>
    <s v="国担非专项业务"/>
    <s v="新增"/>
    <x v="22"/>
    <m/>
    <s v="湖南省融资再担保有限公司"/>
    <s v="邵阳市元通工艺品有限公司"/>
    <s v="企业"/>
    <s v="统一社会信用代码"/>
    <s v="91430500MA4Q3BJB56"/>
    <s v="唐克"/>
    <s v="13607391373"/>
    <m/>
    <m/>
    <s v="私人控股"/>
    <s v="否"/>
    <s v="湖南省/邵阳市/双清区"/>
    <s v="其他工艺美术及礼仪用品制造"/>
    <s v="工业"/>
    <n v="12405"/>
    <n v="17248"/>
    <n v="13"/>
    <m/>
    <s v="微型企业"/>
    <s v="小微企业"/>
    <m/>
    <s v="唐克"/>
    <s v="居民身份证"/>
    <s v="430511196507257010"/>
    <s v="中国农业银行邵阳分行"/>
    <n v="700"/>
    <s v="流动资金贷款"/>
    <n v="4.25"/>
    <s v="人民币"/>
    <s v="否"/>
    <s v="2022-09-01 00:00:00"/>
    <s v="2023-01-29 00:00:00"/>
    <m/>
    <s v="43062020220003383"/>
    <m/>
    <s v="43100120220017001"/>
    <s v="SZX2320210267"/>
    <n v="1"/>
    <m/>
    <s v="自然人保证,不动产抵押"/>
    <n v="20"/>
    <n v="40"/>
    <n v="0"/>
    <n v="20"/>
    <n v="20"/>
    <n v="0"/>
    <m/>
    <s v="高新企业"/>
    <s v="非批量业务"/>
    <s v="国担非专项业务"/>
    <m/>
    <s v="国担非专项业务"/>
    <m/>
    <s v="2022-10-31 12:28:36"/>
    <s v="2022-11-15 09:28:31"/>
    <s v="2022-10-20 16:04:30"/>
    <s v="王颖"/>
    <m/>
    <s v="省再担合规性审查通过"/>
    <s v="国担合规性审查通过"/>
    <s v="国再担规则：若“债务人类别”为企业、非企业经济组织、小微企业主时，债务人经营主体经济成分不能为空;"/>
    <n v="700"/>
    <n v="700"/>
    <n v="150"/>
    <n v="1.5E-3"/>
    <n v="4315.07"/>
    <n v="3.0000000000000001E-3"/>
    <n v="8630.14"/>
    <n v="4315.07"/>
    <m/>
  </r>
  <r>
    <s v="4301122082400281"/>
    <s v="国担非专项业务"/>
    <s v="借新还旧"/>
    <x v="22"/>
    <s v=""/>
    <s v="湖南省融资再担保有限公司"/>
    <s v="湘西鼎晟建材有限公司"/>
    <s v="企业"/>
    <s v="统一社会信用代码"/>
    <s v="91433101051680819U"/>
    <s v="吴扬星"/>
    <m/>
    <m/>
    <m/>
    <s v="私人控股"/>
    <s v="否"/>
    <s v="湖南省/湘西自治州/吉首市"/>
    <s v="水泥制造"/>
    <s v="工业"/>
    <n v="14092"/>
    <n v="7390"/>
    <n v="43"/>
    <m/>
    <s v="小型企业"/>
    <s v="小微企业"/>
    <s v=""/>
    <s v="吴扬星"/>
    <s v="居民身份证"/>
    <s v="43242819690405005X"/>
    <s v="华融湘江银行湘西万溶江支行"/>
    <n v="900"/>
    <s v="流动资金贷款"/>
    <n v="4.5"/>
    <s v="人民币"/>
    <s v="否"/>
    <s v="2022-08-24 00:00:00"/>
    <s v="2023-08-18 00:00:00"/>
    <m/>
    <s v="华银湘西万溶支流资贷字2022年第0010号"/>
    <m/>
    <s v="华银湘西万溶支保字2022年第0003号"/>
    <s v="SZX0120210324"/>
    <n v="1"/>
    <m/>
    <s v="自然人保证,企业保证,权利质押,不动产抵押,动产抵押"/>
    <n v="20"/>
    <n v="40"/>
    <n v="0"/>
    <n v="20"/>
    <n v="20"/>
    <n v="0"/>
    <m/>
    <s v=""/>
    <s v="非批量业务（借新还旧）"/>
    <s v="国担非专项业务"/>
    <s v=""/>
    <s v="国担非专项业务"/>
    <m/>
    <s v="2022-10-31 12:28:36"/>
    <s v="2022-11-15 09:28:03"/>
    <s v="2022-10-21 00:00:00"/>
    <s v="王颖"/>
    <m/>
    <s v="省再担合规性审查通过"/>
    <s v="国担合规性审查通过"/>
    <m/>
    <n v="900"/>
    <n v="900"/>
    <n v="359"/>
    <n v="1.5E-3"/>
    <n v="13278.08"/>
    <n v="3.0000000000000001E-3"/>
    <n v="26556.16"/>
    <n v="13278.08"/>
    <m/>
  </r>
  <r>
    <s v="4301122091500192"/>
    <s v="国担非专项业务"/>
    <s v="借新还旧"/>
    <x v="22"/>
    <s v=""/>
    <s v="湖南省融资再担保有限公司"/>
    <s v="湘潭建发伟业混凝土有限公司"/>
    <s v="企业"/>
    <s v="统一社会信用代码"/>
    <s v="91430300782889229K"/>
    <s v="谢焱"/>
    <m/>
    <m/>
    <m/>
    <s v="私人控股"/>
    <s v="否"/>
    <s v="湖南省/湘潭市/雨湖区"/>
    <s v="砼结构构件制造"/>
    <s v="工业"/>
    <n v="7785"/>
    <n v="10454"/>
    <n v="34"/>
    <m/>
    <s v="小型企业"/>
    <s v="小微企业"/>
    <s v=""/>
    <s v="谢焱"/>
    <s v="居民身份证"/>
    <s v="430303196411110515"/>
    <s v="中国工商银行湘潭县支行"/>
    <n v="700"/>
    <s v="流动资金贷款"/>
    <n v="4.57"/>
    <s v="人民币"/>
    <s v="否"/>
    <s v="2022-09-15 00:00:00"/>
    <s v="2023-09-15 00:00:00"/>
    <m/>
    <s v="0190400292-2022年（县行）字00142号"/>
    <m/>
    <s v="0190400292-2022年县行（保）字0010号"/>
    <s v="SZX0120200215"/>
    <n v="1"/>
    <m/>
    <s v="自然人保证,企业保证,权利质押,不动产抵押"/>
    <n v="20"/>
    <n v="40"/>
    <n v="0"/>
    <n v="20"/>
    <n v="20"/>
    <n v="0"/>
    <m/>
    <s v=""/>
    <s v="非批量业务（借新还旧）"/>
    <s v="国担非专项业务"/>
    <s v=""/>
    <s v="国担非专项业务"/>
    <m/>
    <s v="2022-10-31 12:28:36"/>
    <s v="2022-11-15 09:28:31"/>
    <s v="2022-10-21 15:05:32"/>
    <s v="王颖"/>
    <m/>
    <s v="省再担合规性审查通过"/>
    <s v="国担合规性审查通过"/>
    <m/>
    <n v="700"/>
    <n v="700"/>
    <n v="365"/>
    <n v="1.5E-3"/>
    <n v="10500"/>
    <n v="3.0000000000000001E-3"/>
    <n v="21000"/>
    <n v="10500"/>
    <m/>
  </r>
  <r>
    <s v="4301122092400055"/>
    <s v="国担非专项业务"/>
    <s v="新增"/>
    <x v="22"/>
    <m/>
    <s v="湖南省融资再担保有限公司"/>
    <s v="湖南省永康生物制品有限公司"/>
    <s v="企业"/>
    <s v="统一社会信用代码"/>
    <s v="9143010571219160XH"/>
    <s v="张向东"/>
    <s v="13974885458"/>
    <m/>
    <m/>
    <s v="私人控股"/>
    <s v="否"/>
    <s v="湖南省/长沙市/开福区"/>
    <s v="生物技术推广服务"/>
    <s v="其他未列明行业"/>
    <n v="30276"/>
    <n v="29444"/>
    <n v="79"/>
    <m/>
    <s v="小型企业"/>
    <s v="小微企业"/>
    <s v="4.3.6"/>
    <s v="张向东"/>
    <s v="居民身份证"/>
    <s v="432503196811121398"/>
    <s v="长沙银行股份有限公司"/>
    <n v="1000"/>
    <s v="流动资金贷款"/>
    <n v="6.09"/>
    <s v="人民币"/>
    <s v="否"/>
    <s v="2022-09-24 00:00:00"/>
    <s v="2023-09-18 00:00:00"/>
    <m/>
    <s v="162020221001001650000"/>
    <m/>
    <s v="DB16200120220923062504"/>
    <s v="SZX0120220283"/>
    <n v="1"/>
    <m/>
    <s v="自然人保证,企业保证,不动产抵押"/>
    <n v="20"/>
    <n v="40"/>
    <n v="0"/>
    <n v="20"/>
    <n v="20"/>
    <n v="0"/>
    <m/>
    <s v=""/>
    <s v="非批量业务"/>
    <s v="国担非专项业务"/>
    <m/>
    <s v="国担非专项业务"/>
    <m/>
    <s v="2022-10-31 12:28:36"/>
    <s v="2022-11-15 09:28:03"/>
    <s v="2022-10-24 11:56:43"/>
    <s v="王颖"/>
    <m/>
    <s v="省再担合规性审查通过"/>
    <s v="国担合规性审查通过"/>
    <m/>
    <n v="1000"/>
    <n v="1000"/>
    <n v="359"/>
    <n v="1.5E-3"/>
    <n v="14753.42"/>
    <n v="3.0000000000000001E-3"/>
    <n v="29506.85"/>
    <n v="14753.429999999998"/>
    <m/>
  </r>
  <r>
    <s v="4301122092000177"/>
    <s v="国担非专项业务"/>
    <s v="新增"/>
    <x v="22"/>
    <s v=""/>
    <s v="湖南省融资再担保有限公司"/>
    <s v="湖南众鑫新材料科技股份有限公司"/>
    <s v="企业"/>
    <s v="统一社会信用代码"/>
    <s v="91433100666306751X"/>
    <s v="张春雨"/>
    <s v="13808474508"/>
    <m/>
    <m/>
    <s v="私人控股"/>
    <s v="否"/>
    <s v="湖南省/湘西土家族苗族自治州/泸溪县"/>
    <s v="有色金属合金制造"/>
    <s v="工业"/>
    <n v="42346"/>
    <n v="94348"/>
    <n v="128"/>
    <m/>
    <s v="小型企业"/>
    <s v="小微企业"/>
    <s v="3.2.1.1"/>
    <s v="张春雨"/>
    <s v="居民身份证"/>
    <s v="433101196607020510"/>
    <s v="中国农业银行泸溪县支行"/>
    <n v="950"/>
    <s v="流动资金贷款"/>
    <n v="4.3499999999999996"/>
    <s v="人民币"/>
    <s v="否"/>
    <s v="2022-09-20 00:00:00"/>
    <s v="2023-09-19 00:00:00"/>
    <m/>
    <s v="43010120220003735"/>
    <m/>
    <s v="43100120220017961"/>
    <s v="SZX0120220352"/>
    <n v="1.8"/>
    <m/>
    <s v="动产抵押,自然人保证,企业保证,不动产抵押,不动产抵押"/>
    <n v="20"/>
    <n v="40"/>
    <n v="0"/>
    <n v="20"/>
    <n v="20"/>
    <n v="0"/>
    <m/>
    <s v="高新企业"/>
    <s v="非批量业务"/>
    <s v="国担非专项业务"/>
    <s v=""/>
    <s v="国担非专项业务"/>
    <m/>
    <s v="2022-10-31 12:28:36"/>
    <s v="2022-11-15 09:28:31"/>
    <s v="2022-10-24 00:00:00"/>
    <s v="王颖"/>
    <m/>
    <s v="省再担合规性审查通过"/>
    <s v="国担合规性审查通过"/>
    <m/>
    <n v="950"/>
    <n v="950"/>
    <n v="364"/>
    <n v="1.5E-3"/>
    <n v="14210.96"/>
    <n v="3.0000000000000001E-3"/>
    <n v="28421.919999999998"/>
    <n v="14210.96"/>
    <m/>
  </r>
  <r>
    <s v="4301122091600144"/>
    <s v="国担非专项业务"/>
    <s v="新增"/>
    <x v="22"/>
    <m/>
    <s v="湖南省融资再担保有限公司"/>
    <s v="湘能楚天电力装备股份有限公司"/>
    <s v="企业"/>
    <s v="统一社会信用代码"/>
    <s v="91430100685037550Y"/>
    <s v="陈伟其"/>
    <s v="18670088555"/>
    <m/>
    <m/>
    <s v="私人控股"/>
    <s v="否"/>
    <s v="湖南省/长沙市/雨花区"/>
    <s v="其他输配电及控制设备制造"/>
    <s v="工业"/>
    <n v="48290"/>
    <n v="23620"/>
    <n v="18"/>
    <m/>
    <s v="微型企业"/>
    <s v="创业创新"/>
    <s v="5.3.1"/>
    <s v="陈伟其"/>
    <s v="居民身份证"/>
    <s v="430121197404252132"/>
    <s v="中国光大银行长沙人民路支行"/>
    <n v="1000"/>
    <s v="流动资金贷款"/>
    <n v="4.5"/>
    <s v="人民币"/>
    <s v="否"/>
    <s v="2022-09-16 00:00:00"/>
    <s v="2023-09-15 00:00:00"/>
    <m/>
    <s v="52462204000092"/>
    <s v="22602204007401001"/>
    <s v="52462206000092-1"/>
    <s v="SZX0120220117"/>
    <n v="1"/>
    <m/>
    <s v="自然人保证,企业保证"/>
    <n v="20"/>
    <n v="5"/>
    <n v="0"/>
    <n v="20"/>
    <n v="20"/>
    <n v="35"/>
    <m/>
    <s v="高新企业"/>
    <s v="非批量业务"/>
    <s v="国担非专项业务"/>
    <m/>
    <s v="国担非专项业务"/>
    <m/>
    <s v="2022-10-31 12:28:36"/>
    <s v="2022-11-15 09:28:31"/>
    <s v="2022-10-24 11:56:43"/>
    <s v="王颖"/>
    <m/>
    <s v="省再担合规性审查通过"/>
    <s v="国担合规性审查通过"/>
    <m/>
    <n v="1000"/>
    <n v="1000"/>
    <n v="364"/>
    <n v="1.5E-3"/>
    <n v="14958.9"/>
    <n v="3.0000000000000001E-3"/>
    <n v="29917.81"/>
    <n v="14958.910000000002"/>
    <m/>
  </r>
  <r>
    <s v="4304522102100001"/>
    <s v="国担非专项业务"/>
    <s v="新增"/>
    <x v="15"/>
    <s v=""/>
    <s v="湖南省融资再担保有限公司"/>
    <s v="张家界海诚传媒有限公司"/>
    <s v="企业"/>
    <s v="统一社会信用代码"/>
    <s v="91430800MA4L2JY453"/>
    <s v="曹立明"/>
    <s v="18573320913"/>
    <m/>
    <m/>
    <s v="私人控股"/>
    <s v="是"/>
    <s v="湖南省/张家界市/永定区"/>
    <s v="其他广告服务"/>
    <s v="租赁和商务服务业"/>
    <n v="1834.49"/>
    <n v="2413.5500000000002"/>
    <n v="26"/>
    <n v="1.03"/>
    <s v="小型企业"/>
    <s v="小微企业"/>
    <s v=""/>
    <s v="蒋建军"/>
    <s v="居民身份证"/>
    <s v="430624197610021518"/>
    <s v="中国农业银行张家界分行"/>
    <n v="800"/>
    <s v="流动资金贷款"/>
    <n v="6.35"/>
    <s v="人民币"/>
    <s v="否"/>
    <s v="2022-10-21 00:00:00"/>
    <s v="2023-10-20 00:00:00"/>
    <m/>
    <s v="43010120220003913"/>
    <s v="430120220034547"/>
    <s v="43100120220018568"/>
    <s v="2022年张委托担保字第010001号"/>
    <n v="0.9"/>
    <m/>
    <s v="自然人保证,企业保证,不动产抵押"/>
    <n v="20"/>
    <n v="40"/>
    <n v="0"/>
    <n v="20"/>
    <n v="20"/>
    <n v="0"/>
    <m/>
    <s v=""/>
    <m/>
    <s v="国担非专项业务"/>
    <s v=""/>
    <s v="国担非专项业务"/>
    <m/>
    <s v="2022-11-08 16:48:19"/>
    <s v="2022-12-20 11:10:41"/>
    <s v="2022-10-24 14:59:13"/>
    <s v="丘碧莲"/>
    <m/>
    <s v="省再担合规性审查通过"/>
    <s v="国担合规性审查通过"/>
    <m/>
    <n v="800"/>
    <n v="800"/>
    <n v="364"/>
    <n v="1.5E-3"/>
    <n v="11967.12"/>
    <n v="3.0000000000000001E-3"/>
    <n v="23934.25"/>
    <n v="11967.13"/>
    <m/>
  </r>
  <r>
    <s v="4301922092200001"/>
    <s v="国担非专项业务"/>
    <s v="新增"/>
    <x v="23"/>
    <s v=""/>
    <s v="湖南省融资再担保有限公司"/>
    <s v="永州田源机械装备有限公司"/>
    <s v="企业"/>
    <s v="统一社会信用代码"/>
    <s v="914311000705649874"/>
    <m/>
    <m/>
    <m/>
    <m/>
    <s v="私人控股"/>
    <s v="否"/>
    <s v="湖南省/永州市/冷水滩区"/>
    <s v="其他农、林、牧、渔业机械制造"/>
    <s v="工业"/>
    <n v="2008"/>
    <n v="3275"/>
    <n v="21"/>
    <m/>
    <s v="小型企业"/>
    <s v="小微企业"/>
    <s v=""/>
    <s v="秦锦国"/>
    <s v="居民身份证"/>
    <s v="432902196302226330"/>
    <s v="永州农村商业银行经开区支行"/>
    <n v="690"/>
    <s v="流动资金贷款"/>
    <n v="5.45"/>
    <s v="人民币"/>
    <s v="否"/>
    <s v="2022-09-22 00:00:00"/>
    <s v="2023-09-20 00:00:00"/>
    <m/>
    <s v="-38578-2022-00000312"/>
    <m/>
    <s v="1-38578-2022-00000017"/>
    <s v="W2022ZSY019"/>
    <n v="1"/>
    <m/>
    <s v="不动产抵押,自然人保证"/>
    <n v="20"/>
    <n v="40"/>
    <m/>
    <n v="20"/>
    <n v="20"/>
    <n v="0"/>
    <m/>
    <s v=""/>
    <m/>
    <s v="政银担"/>
    <s v=""/>
    <s v="国担非专项业务"/>
    <m/>
    <s v="2022-10-26 10:25:21"/>
    <s v="2022-11-15 09:27:24"/>
    <s v="2022-10-25 00:00:00"/>
    <s v="蔡晓辉"/>
    <m/>
    <s v="省再担合规性审查通过"/>
    <s v="国担合规性审查通过"/>
    <m/>
    <n v="690"/>
    <n v="690"/>
    <n v="363"/>
    <n v="1.5E-3"/>
    <n v="10293.290000000001"/>
    <n v="3.0000000000000001E-3"/>
    <n v="20586.580000000002"/>
    <n v="10293.290000000001"/>
    <m/>
  </r>
  <r>
    <s v="4302022092310006"/>
    <s v="国担非专项业务"/>
    <s v="新增"/>
    <x v="24"/>
    <m/>
    <s v="湖南省融资再担保有限公司"/>
    <s v="陈绍波"/>
    <s v="小微企业主"/>
    <s v="居民身份证"/>
    <s v="430903196803034219"/>
    <s v="陈绍波"/>
    <s v="18907373333"/>
    <s v="湖南佳佳粮油食品有限公司"/>
    <s v="914309007170290623"/>
    <s v="私人控股"/>
    <s v="否"/>
    <s v="湖南省/益阳市/赫山区"/>
    <s v="其他未列明农副食品加工"/>
    <s v="工业"/>
    <n v="11947.67"/>
    <n v="13447.87"/>
    <n v="60"/>
    <n v="2311.06"/>
    <s v="小型企业"/>
    <s v="小微企业"/>
    <m/>
    <m/>
    <m/>
    <m/>
    <s v="华融湘江银行"/>
    <n v="700"/>
    <s v="个人经营性贷款"/>
    <n v="3.65"/>
    <s v="人民币"/>
    <s v="否"/>
    <s v="2022-09-23 00:00:00"/>
    <s v="2023-09-20 00:00:00"/>
    <m/>
    <s v="华银益（赫山支）个贷担字[2022]年第012号"/>
    <m/>
    <s v="华银益（赫山支）保字（2022）年第（014）号"/>
    <s v="2021219"/>
    <n v="1"/>
    <m/>
    <s v="企业保证,动产抵押,不动产抵押"/>
    <n v="20"/>
    <n v="40"/>
    <n v="0"/>
    <n v="20"/>
    <n v="20"/>
    <n v="0"/>
    <m/>
    <s v=""/>
    <m/>
    <s v="国担非专项业务"/>
    <m/>
    <s v="国担非专项业务"/>
    <m/>
    <s v="2022-10-26 15:52:34"/>
    <s v="2022-11-15 09:27:24"/>
    <s v="2022-10-25 15:47:27"/>
    <s v="张宇晟"/>
    <m/>
    <s v="省再担合规性审查通过"/>
    <s v="国担合规性审查通过"/>
    <m/>
    <n v="700"/>
    <n v="700"/>
    <n v="362"/>
    <n v="1.5E-3"/>
    <n v="10413.700000000001"/>
    <n v="3.0000000000000001E-3"/>
    <n v="20827.400000000001"/>
    <n v="10413.700000000001"/>
    <m/>
  </r>
  <r>
    <s v="4302022090200007"/>
    <s v="国担非专项业务"/>
    <s v="新增"/>
    <x v="24"/>
    <m/>
    <s v="湖南省融资再担保有限公司"/>
    <s v="益阳融天滤清器科技有限公司"/>
    <s v="企业"/>
    <s v="统一社会信用代码"/>
    <s v="91430900MA4L13M23Q"/>
    <s v="程辉"/>
    <s v="18073763518"/>
    <m/>
    <m/>
    <s v="私人控股"/>
    <s v="否"/>
    <s v="湖南省/益阳市/高新区"/>
    <s v="汽车零部件及配件制造"/>
    <s v="工业"/>
    <n v="5992.51"/>
    <n v="4710.6899999999996"/>
    <n v="106"/>
    <m/>
    <s v="小型企业"/>
    <s v="小微企业"/>
    <s v="5.2.3"/>
    <s v="程辉"/>
    <s v="居民身份证"/>
    <s v="432322197305180013"/>
    <s v="中国建设银行益阳市分行"/>
    <n v="900"/>
    <s v="流动资金贷款"/>
    <n v="4.1500000000000004"/>
    <s v="人民币"/>
    <s v="否"/>
    <s v="2022-09-02 00:00:00"/>
    <s v="2023-09-02 00:00:00"/>
    <m/>
    <s v="HTZ430677800LDZJ2022N00B"/>
    <s v="HTZ430677800LDZJ2022N00B"/>
    <s v="HTC430677800YBDB2022N00Q"/>
    <s v="2022132"/>
    <n v="1"/>
    <m/>
    <s v="不动产抵押,自然人保证,企业保证"/>
    <n v="20"/>
    <n v="40"/>
    <n v="0"/>
    <n v="20"/>
    <n v="20"/>
    <n v="0"/>
    <m/>
    <s v=""/>
    <m/>
    <s v="国担非专项业务"/>
    <m/>
    <s v="国担非专项业务"/>
    <m/>
    <s v="2022-10-26 15:52:34"/>
    <s v="2022-11-15 09:27:24"/>
    <s v="2022-10-25 17:21:21"/>
    <s v="张宇晟"/>
    <m/>
    <s v="省再担合规性审查通过"/>
    <s v="国担合规性审查通过"/>
    <m/>
    <n v="900"/>
    <n v="900"/>
    <n v="365"/>
    <n v="1.5E-3"/>
    <n v="13500"/>
    <n v="3.0000000000000001E-3"/>
    <n v="27000"/>
    <n v="13500"/>
    <m/>
  </r>
  <r>
    <s v="4302022092200002"/>
    <s v="国担非专项业务"/>
    <s v="新增"/>
    <x v="24"/>
    <m/>
    <s v="湖南省融资再担保有限公司"/>
    <s v="湖南邦博建筑工程有限公司"/>
    <s v="企业"/>
    <s v="统一社会信用代码"/>
    <s v="91431200MA4RHYL325"/>
    <s v="李维"/>
    <s v="19873739999"/>
    <m/>
    <m/>
    <s v="私人控股"/>
    <s v="否"/>
    <s v="湖南省/益阳市/高新区"/>
    <s v="其他房屋建筑业"/>
    <s v="建筑业"/>
    <n v="4705.3599999999997"/>
    <n v="4258.75"/>
    <n v="20"/>
    <m/>
    <s v="小型企业"/>
    <s v="小微企业"/>
    <m/>
    <s v="李维"/>
    <s v="居民身份证"/>
    <s v="430903198501101219"/>
    <s v="中国建设银行益阳市分行"/>
    <n v="1000"/>
    <s v="流动资金贷款"/>
    <n v="4.05"/>
    <s v="人民币"/>
    <s v="否"/>
    <s v="2022-09-22 00:00:00"/>
    <s v="2023-09-22 00:00:00"/>
    <m/>
    <s v="HTZ430676100LDZJ2022N01D"/>
    <s v="HTZ430676100LDZJ2022N01D"/>
    <s v="HTC430676100YBDB2022N00W"/>
    <s v="2022115"/>
    <n v="1.5"/>
    <m/>
    <s v="自然人保证,企业保证"/>
    <n v="20"/>
    <n v="40"/>
    <n v="0"/>
    <n v="20"/>
    <n v="20"/>
    <n v="0"/>
    <m/>
    <s v=""/>
    <m/>
    <s v="国担非专项业务"/>
    <m/>
    <s v="国担非专项业务"/>
    <m/>
    <s v="2022-10-26 15:52:34"/>
    <s v="2022-11-15 09:27:24"/>
    <s v="2022-10-25 17:21:21"/>
    <s v="张宇晟"/>
    <m/>
    <s v="省再担合规性审查通过"/>
    <s v="国担合规性审查通过"/>
    <m/>
    <n v="1000"/>
    <n v="1000"/>
    <n v="365"/>
    <n v="1.5E-3"/>
    <n v="15000"/>
    <n v="3.0000000000000001E-3"/>
    <n v="30000"/>
    <n v="15000"/>
    <m/>
  </r>
  <r>
    <s v="4302022092600003"/>
    <s v="国担非专项业务"/>
    <s v="新增"/>
    <x v="24"/>
    <s v=""/>
    <s v="湖南省融资再担保有限公司"/>
    <s v="湖南惊石农业科技有限公司"/>
    <s v="企业"/>
    <s v="统一社会信用代码"/>
    <s v="91430922MA4PPMLA9X"/>
    <s v="赵逸平"/>
    <s v="330124195910190014"/>
    <m/>
    <m/>
    <s v="私人控股"/>
    <s v="否"/>
    <s v="湖南省/益阳市/桃江县"/>
    <s v="其他农业专业及辅助性活动"/>
    <s v="农、林、牧、渔业"/>
    <n v="29061.5"/>
    <n v="874.58"/>
    <n v="80"/>
    <m/>
    <s v="中型企业"/>
    <s v="三农"/>
    <s v="4.4.1"/>
    <s v="赵逸平"/>
    <s v="居民身份证"/>
    <s v="330124195910190014"/>
    <s v="长沙银行桃江支行"/>
    <n v="880"/>
    <s v="流动资金贷款"/>
    <n v="6.5"/>
    <s v="人民币"/>
    <s v="否"/>
    <s v="2022-09-26 00:00:00"/>
    <s v="2023-09-26 00:00:00"/>
    <m/>
    <s v="122120221001001124000、122120221001001123000"/>
    <m/>
    <s v="DB12210120220919061909"/>
    <s v="2022129"/>
    <n v="1"/>
    <m/>
    <s v="不动产抵押,自然人保证,企业保证"/>
    <n v="20"/>
    <n v="40"/>
    <n v="0"/>
    <n v="20"/>
    <n v="20"/>
    <n v="0"/>
    <m/>
    <s v="高新企业"/>
    <m/>
    <s v="国担非专项业务"/>
    <s v=""/>
    <s v="国担非专项业务"/>
    <m/>
    <s v="2022-10-26 15:52:34"/>
    <s v="2022-11-15 09:28:03"/>
    <s v="2022-10-25 00:00:00"/>
    <s v="张宇晟"/>
    <m/>
    <s v="省再担合规性审查通过"/>
    <s v="国担合规性审查通过"/>
    <m/>
    <n v="880"/>
    <n v="880"/>
    <n v="365"/>
    <n v="1.5E-3"/>
    <n v="13200"/>
    <n v="3.0000000000000001E-3"/>
    <n v="26400"/>
    <n v="13200"/>
    <m/>
  </r>
  <r>
    <s v="4302122091400011"/>
    <s v="国担非专项业务"/>
    <s v="新增"/>
    <x v="1"/>
    <s v=""/>
    <s v="湖南省融资再担保有限公司"/>
    <s v="张家界润枝文化艺术有限公司"/>
    <s v="企业"/>
    <s v="统一社会信用代码"/>
    <s v="91430821MA4QEDW70U"/>
    <s v="何湘清"/>
    <s v="13848193397"/>
    <m/>
    <m/>
    <s v="私人控股"/>
    <s v="否"/>
    <s v="湖南省/张家界市/慈利县"/>
    <s v="文化艺术培训"/>
    <s v="其他未列明行业"/>
    <n v="6603"/>
    <n v="32"/>
    <n v="4"/>
    <n v="0"/>
    <s v="微型企业"/>
    <s v="小微企业"/>
    <s v=""/>
    <s v="何湘清"/>
    <s v="居民身份证"/>
    <s v="430522196611031416"/>
    <s v="湖南慈利农村商业银行"/>
    <n v="600"/>
    <s v="固定资产贷款"/>
    <n v="7.5049999999999999"/>
    <s v="人民币"/>
    <s v="否"/>
    <s v="2022-09-14 00:00:00"/>
    <s v="2023-09-13 00:00:00"/>
    <m/>
    <s v="-54500-2022-00001390"/>
    <s v="2022091318940300000000002"/>
    <s v="E-81454500-20211202"/>
    <s v="E-ZJJDB-20220197"/>
    <n v="0.9"/>
    <m/>
    <s v="自然人保证"/>
    <n v="20"/>
    <n v="40"/>
    <n v="0"/>
    <n v="20"/>
    <n v="20"/>
    <n v="0"/>
    <m/>
    <s v=""/>
    <m/>
    <s v="湘担E贷（批量业务）"/>
    <s v=""/>
    <s v="国担非专项业务"/>
    <m/>
    <s v="2022-11-07 08:46:04"/>
    <s v="2022-11-15 09:29:01"/>
    <s v="2022-10-26 00:00:00"/>
    <s v="袁乾"/>
    <m/>
    <s v="省再担合规性审查通过"/>
    <s v="国担合规性审查通过"/>
    <m/>
    <n v="600"/>
    <n v="600"/>
    <n v="364"/>
    <n v="1.5E-3"/>
    <n v="8975.34"/>
    <n v="3.0000000000000001E-3"/>
    <n v="17950.68"/>
    <n v="8975.34"/>
    <m/>
  </r>
  <r>
    <s v="4302022092800003"/>
    <s v="国担非专项业务"/>
    <s v="新增"/>
    <x v="24"/>
    <m/>
    <s v="湖南省融资再担保有限公司"/>
    <s v="西施生态科技股份有限公司"/>
    <s v="企业"/>
    <s v="统一社会信用代码"/>
    <s v="91430900760718162T"/>
    <s v="张卫"/>
    <s v="0737-3890308"/>
    <m/>
    <m/>
    <s v="私人控股"/>
    <s v="否"/>
    <s v="湖南省/益阳市/资阳区"/>
    <s v="环境卫生管理"/>
    <s v="其他未列明行业"/>
    <n v="101048"/>
    <n v="31635"/>
    <n v="180"/>
    <m/>
    <s v="中型企业"/>
    <s v="创业创新"/>
    <s v="4.4.1"/>
    <s v="张卫"/>
    <s v="居民身份证"/>
    <s v="432321196603089081"/>
    <s v="中国银行益阳分行"/>
    <n v="1000"/>
    <s v="流动资金贷款"/>
    <n v="3.85"/>
    <s v="人民币"/>
    <s v="否"/>
    <s v="2022-09-28 00:00:00"/>
    <s v="2023-09-28 00:00:00"/>
    <m/>
    <s v="湘中银企西施借字2022-09号"/>
    <m/>
    <s v="湘中银企西施保字2022-09号"/>
    <s v="2021229"/>
    <n v="2"/>
    <m/>
    <s v="企业保证,自然人保证,不动产抵押"/>
    <n v="20"/>
    <n v="40"/>
    <n v="0"/>
    <n v="20"/>
    <n v="20"/>
    <n v="0"/>
    <m/>
    <s v="高新企业"/>
    <m/>
    <s v="国担非专项业务"/>
    <m/>
    <s v="国担非专项业务"/>
    <m/>
    <s v="2022-10-26 15:52:34"/>
    <s v="2022-11-15 09:28:03"/>
    <s v="2022-10-26 11:46:28"/>
    <s v="张宇晟"/>
    <m/>
    <s v="省再担合规性审查通过"/>
    <s v="国担合规性审查通过"/>
    <m/>
    <n v="1000"/>
    <n v="1000"/>
    <n v="365"/>
    <n v="1.5E-3"/>
    <n v="15000"/>
    <n v="3.0000000000000001E-3"/>
    <n v="30000"/>
    <n v="15000"/>
    <m/>
  </r>
  <r>
    <s v="4301922092500001"/>
    <s v="国担非专项业务"/>
    <s v="展期"/>
    <x v="23"/>
    <s v=""/>
    <s v="湖南省融资再担保有限公司"/>
    <s v="湖南阳明竹咏科技有限公司"/>
    <s v="企业"/>
    <s v="统一社会信用代码"/>
    <s v="91431100MA4PDU4X5F"/>
    <m/>
    <m/>
    <m/>
    <m/>
    <s v="私人控股"/>
    <s v="否"/>
    <s v="湖南省/永州市/双牌县"/>
    <s v="竹制品制造"/>
    <s v="工业"/>
    <n v="4900"/>
    <n v="1197"/>
    <n v="141"/>
    <m/>
    <s v="小型企业"/>
    <s v="小微企业"/>
    <s v=""/>
    <s v="陶祖起"/>
    <s v="居民身份证"/>
    <s v="330329199410096639"/>
    <s v="中国建设银行双牌支行"/>
    <n v="1000"/>
    <s v="贸易融资"/>
    <n v="4.7850000000000001"/>
    <s v="人民币"/>
    <s v="否"/>
    <s v="2022-06-24 00:00:00"/>
    <s v="2022-12-22 00:00:00"/>
    <s v="2022-09-25 00:00:00"/>
    <s v="SPZH202206230001"/>
    <m/>
    <s v="HTC430718000YBDB2022N00F"/>
    <s v="W2022ZSY025"/>
    <n v="1"/>
    <m/>
    <s v="自然人保证"/>
    <n v="20"/>
    <n v="40"/>
    <m/>
    <n v="20"/>
    <n v="20"/>
    <n v="0"/>
    <m/>
    <s v="高新企业"/>
    <s v="三高四新，展期协议 ：建双调（2022）SP202210190001号"/>
    <s v="外贸担（工业）"/>
    <s v=""/>
    <s v="国担非专项业务"/>
    <m/>
    <s v="2022-10-31 12:28:36"/>
    <s v="2022-11-15 09:28:03"/>
    <s v="2022-10-28 08:58:39"/>
    <s v="蔡晓辉"/>
    <m/>
    <s v="省再担合规性审查通过"/>
    <s v="国担合规性审查通过"/>
    <m/>
    <n v="1000"/>
    <n v="1000"/>
    <n v="88"/>
    <n v="1.5E-3"/>
    <n v="3616.44"/>
    <n v="3.0000000000000001E-3"/>
    <n v="7232.88"/>
    <n v="3616.44"/>
    <m/>
  </r>
  <r>
    <s v="4304122102000001"/>
    <s v="国担非专项业务"/>
    <s v="新增"/>
    <x v="13"/>
    <m/>
    <s v="湖南省融资再担保有限公司"/>
    <s v="常宁市隆源铜业有限公司"/>
    <s v="企业"/>
    <s v="统一社会信用代码"/>
    <s v="91430482MA4PBYKQXU"/>
    <m/>
    <m/>
    <m/>
    <m/>
    <s v="私人控股"/>
    <s v="否"/>
    <s v="湖南省/衡阳市/常宁市"/>
    <s v="电线、电缆制造"/>
    <s v="工业"/>
    <n v="8401"/>
    <n v="64644"/>
    <n v="119"/>
    <n v="101"/>
    <s v="小型企业"/>
    <s v="小微企业"/>
    <s v="1.2.1"/>
    <s v="李和平"/>
    <s v="居民身份证"/>
    <s v="432302197308207319"/>
    <s v="中国邮政储蓄银行常宁市支行"/>
    <n v="900"/>
    <s v="流动资金贷款"/>
    <n v="4.3"/>
    <s v="人民币"/>
    <s v="否"/>
    <s v="2022-10-20 00:00:00"/>
    <s v="2023-10-18 00:00:00"/>
    <m/>
    <s v="0343021001221015927543"/>
    <m/>
    <s v="0743021001221015927563"/>
    <s v="衡融担保协议字[2022]第08901号"/>
    <n v="0"/>
    <s v="1.湘财金【2021】27号文；2.湘政办发【2021】11号文。"/>
    <s v="自然人保证,企业保证,不动产抵押"/>
    <n v="20"/>
    <n v="40"/>
    <n v="0"/>
    <n v="20"/>
    <n v="20"/>
    <n v="0"/>
    <m/>
    <s v="专精特新,高新企业"/>
    <m/>
    <s v="国担非专项业务"/>
    <m/>
    <s v="国担非专项业务"/>
    <m/>
    <s v="2022-10-31 12:28:36"/>
    <s v="2022-11-15 09:28:03"/>
    <s v="2022-10-28 22:26:42"/>
    <s v="肖彬彬"/>
    <m/>
    <s v="省再担合规性审查通过"/>
    <s v="国担合规性审查通过"/>
    <m/>
    <n v="900"/>
    <n v="900"/>
    <n v="363"/>
    <n v="1.5E-3"/>
    <n v="13426.03"/>
    <n v="3.0000000000000001E-3"/>
    <n v="26852.05"/>
    <n v="13426.019999999999"/>
    <m/>
  </r>
  <r>
    <s v="4301822102800007"/>
    <s v="国担非专项业务"/>
    <s v="新增"/>
    <x v="8"/>
    <m/>
    <s v="湖南省融资再担保有限公司"/>
    <s v="湖南释心堂酱星酒业有限公司"/>
    <s v="企业"/>
    <s v="统一社会信用代码"/>
    <s v="91430700MA4L1LFB1A"/>
    <s v="余陆华"/>
    <s v="18890781808"/>
    <m/>
    <m/>
    <s v="私人控股"/>
    <s v="否"/>
    <s v="湖南省/常德市/桃源县"/>
    <s v="酒、饮料及茶叶批发"/>
    <s v="批发业"/>
    <n v="6954.1632810000001"/>
    <n v="1247.8557479999999"/>
    <n v="20"/>
    <n v="100.832594"/>
    <s v="小型企业"/>
    <s v="小微企业,三农"/>
    <m/>
    <s v="余陆华"/>
    <s v="居民身份证"/>
    <s v="430723198011035049"/>
    <s v="长沙银行股份有限公司常德分行"/>
    <n v="1000"/>
    <s v="流动资金贷款"/>
    <n v="4.95"/>
    <s v="人民币"/>
    <s v="否"/>
    <s v="2022-10-28 00:00:00"/>
    <s v="2023-10-26 00:00:00"/>
    <m/>
    <s v="032020221001001387000"/>
    <m/>
    <s v="DB03200120221022064093"/>
    <s v="常财科保（2022）0788号"/>
    <n v="0.6"/>
    <m/>
    <s v="企业保证,自然人保证,不动产抵押"/>
    <n v="20"/>
    <n v="40"/>
    <n v="0"/>
    <n v="20"/>
    <n v="20"/>
    <n v="0"/>
    <m/>
    <s v=""/>
    <m/>
    <s v="普通担"/>
    <m/>
    <s v="国担非专项业务"/>
    <m/>
    <s v="2022-11-07 08:46:04"/>
    <s v="2022-11-15 09:29:01"/>
    <s v="2022-11-02 16:44:35"/>
    <s v="黄婷"/>
    <m/>
    <s v="省再担合规性审查通过"/>
    <s v="国担合规性审查通过"/>
    <m/>
    <n v="1000"/>
    <n v="1000"/>
    <n v="363"/>
    <n v="1.5E-3"/>
    <n v="14917.81"/>
    <n v="3.0000000000000001E-3"/>
    <n v="29835.62"/>
    <n v="14917.81"/>
    <m/>
  </r>
  <r>
    <s v="4301822102700001"/>
    <s v="国担非专项业务"/>
    <s v="新增"/>
    <x v="8"/>
    <m/>
    <s v="湖南省融资再担保有限公司"/>
    <s v="湖南醇健制药科技有限公司"/>
    <s v="企业"/>
    <s v="统一社会信用代码"/>
    <s v="91430781MA4R4PC3XU"/>
    <s v="刘喜荣"/>
    <s v="13508473421"/>
    <m/>
    <m/>
    <s v="私人控股"/>
    <s v="否"/>
    <s v="湖南省/常德市/津市市"/>
    <s v="生物药品制造"/>
    <s v="工业"/>
    <n v="24373.24"/>
    <n v="977.88"/>
    <n v="67"/>
    <m/>
    <s v="小型企业"/>
    <s v="小微企业,三农"/>
    <s v="4.1.1"/>
    <s v="刘喜荣"/>
    <s v="居民身份证"/>
    <s v="510107197306092174"/>
    <s v="长沙银行股份有限公司津市支行"/>
    <n v="1000"/>
    <s v="流动资金贷款"/>
    <n v="4.7"/>
    <s v="人民币"/>
    <s v="否"/>
    <s v="2022-10-27 00:00:00"/>
    <s v="2023-10-26 00:00:00"/>
    <m/>
    <s v="032920221001000541000"/>
    <m/>
    <s v="DB03290120220812059479"/>
    <s v="常财科保（2022）0546号"/>
    <n v="1"/>
    <m/>
    <s v="企业保证,自然人保证,权利质押"/>
    <n v="20"/>
    <n v="40"/>
    <n v="0"/>
    <n v="20"/>
    <n v="20"/>
    <n v="0"/>
    <m/>
    <s v=""/>
    <m/>
    <s v="银政担"/>
    <m/>
    <s v="国担非专项业务"/>
    <m/>
    <s v="2022-11-07 08:46:04"/>
    <s v="2022-11-15 09:29:01"/>
    <s v="2022-11-02 16:44:35"/>
    <s v="黄婷"/>
    <m/>
    <s v="省再担合规性审查通过"/>
    <s v="国担合规性审查通过"/>
    <m/>
    <n v="1000"/>
    <n v="1000"/>
    <n v="364"/>
    <n v="1.5E-3"/>
    <n v="14958.9"/>
    <n v="3.0000000000000001E-3"/>
    <n v="29917.81"/>
    <n v="14958.910000000002"/>
    <m/>
  </r>
  <r>
    <s v="4304822102400001"/>
    <s v="国担非专项业务"/>
    <s v="新增"/>
    <x v="16"/>
    <m/>
    <s v="湖南省融资再担保有限公司"/>
    <s v="浏阳市杨家纸业有限责任公司"/>
    <s v="企业"/>
    <s v="统一社会信用代码"/>
    <s v="91430181597579325P"/>
    <m/>
    <m/>
    <m/>
    <m/>
    <s v="私人控股"/>
    <s v="否"/>
    <s v="湖南省/长沙市/浏阳市"/>
    <s v="机制纸及纸板制造"/>
    <s v="工业"/>
    <n v="12738"/>
    <n v="20951"/>
    <n v="82"/>
    <m/>
    <s v="小型企业"/>
    <s v="小微企业"/>
    <s v="7.3.3"/>
    <s v="胡勇"/>
    <s v="居民身份证"/>
    <s v="43012319740516003X"/>
    <s v="长沙银行股份有限公司浏阳支行"/>
    <n v="699.95659999999998"/>
    <s v="流动资金贷款"/>
    <n v="6.09"/>
    <s v="人民币"/>
    <s v="否"/>
    <s v="2022-10-24 00:00:00"/>
    <s v="2023-10-24 00:00:00"/>
    <m/>
    <s v="232020221001001388000"/>
    <m/>
    <s v="DB23200120220728058664"/>
    <s v="2022湖金最高委字第LA1042号"/>
    <n v="0.8"/>
    <m/>
    <s v="企业保证,自然人保证,不动产抵押"/>
    <n v="0"/>
    <n v="60"/>
    <n v="0"/>
    <n v="20"/>
    <n v="20"/>
    <n v="0"/>
    <m/>
    <s v=""/>
    <m/>
    <s v="国担非专项业务"/>
    <m/>
    <s v="国担非专项业务"/>
    <m/>
    <s v="2022-11-07 08:46:04"/>
    <s v="2022-11-15 09:29:28"/>
    <s v="2022-11-04 09:37:56"/>
    <s v="陈石秀"/>
    <m/>
    <s v="省再担合规性审查通过"/>
    <s v="国担合规性审查通过"/>
    <m/>
    <n v="699.95659999999998"/>
    <n v="699.95659999999998"/>
    <n v="365"/>
    <n v="1.5E-3"/>
    <n v="10499.35"/>
    <n v="3.0000000000000001E-3"/>
    <n v="20998.7"/>
    <n v="10499.35"/>
    <m/>
  </r>
  <r>
    <s v="4304822101800001"/>
    <s v="国担非专项业务"/>
    <s v="新增"/>
    <x v="16"/>
    <m/>
    <s v="湖南省融资再担保有限公司"/>
    <s v="东信烟花集团有限公司"/>
    <s v="企业"/>
    <s v="统一社会信用代码"/>
    <s v="914301817072401126"/>
    <m/>
    <m/>
    <m/>
    <m/>
    <s v="私人控股"/>
    <s v="否"/>
    <s v="湖南省/长沙市/浏阳市"/>
    <s v="焰火、鞭炮产品制造"/>
    <s v="工业"/>
    <n v="42282"/>
    <n v="40963"/>
    <n v="336"/>
    <m/>
    <s v="中型企业"/>
    <s v="三农,创业创新"/>
    <m/>
    <s v="钟良"/>
    <s v="居民身份证"/>
    <s v="430181198704055975"/>
    <s v="中国农业银行股份有限公司浏阳市支行"/>
    <n v="1000"/>
    <s v="流动资金贷款"/>
    <n v="4"/>
    <s v="人民币"/>
    <s v="否"/>
    <s v="2022-10-18 00:00:00"/>
    <s v="2023-10-13 00:00:00"/>
    <m/>
    <s v="43010120220004101"/>
    <m/>
    <s v="43100120220019365"/>
    <s v="2022湖金委字第LC031号"/>
    <n v="1"/>
    <m/>
    <s v="企业保证,自然人保证"/>
    <n v="0"/>
    <n v="60"/>
    <n v="0"/>
    <n v="20"/>
    <n v="20"/>
    <n v="0"/>
    <m/>
    <s v="专精特新,高新企业,终本案件"/>
    <m/>
    <s v="国担非专项业务"/>
    <m/>
    <s v="国担非专项业务"/>
    <m/>
    <s v="2022-11-07 08:46:04"/>
    <s v="2022-11-15 09:29:28"/>
    <s v="2022-11-04 09:37:56"/>
    <s v="陈石秀"/>
    <m/>
    <s v="省再担合规性审查通过"/>
    <s v="国担合规性审查通过"/>
    <m/>
    <n v="1000"/>
    <n v="1000"/>
    <n v="360"/>
    <n v="1.5E-3"/>
    <n v="14794.52"/>
    <n v="3.0000000000000001E-3"/>
    <n v="29589.040000000001"/>
    <n v="14794.52"/>
    <m/>
  </r>
  <r>
    <s v="4303822101200001"/>
    <s v="国担非专项业务"/>
    <s v="新增"/>
    <x v="14"/>
    <m/>
    <s v="湖南省融资再担保有限公司"/>
    <s v="湖南巧大娘食品有限公司"/>
    <s v="企业"/>
    <s v="统一社会信用代码"/>
    <s v="91430521722535349B"/>
    <m/>
    <m/>
    <m/>
    <m/>
    <s v="私人控股"/>
    <s v="否"/>
    <s v="湖南省/邵阳市/邵东市"/>
    <s v="其他未列明食品制造"/>
    <s v="工业"/>
    <n v="3673.34"/>
    <n v="8326.24"/>
    <n v="200"/>
    <n v="104.55"/>
    <s v="小型企业"/>
    <s v="小微企业"/>
    <s v="4.5.4"/>
    <s v="杨鑫"/>
    <s v="居民身份证"/>
    <s v="430521198208149433"/>
    <s v="湖南邵东农村商业银行股份有限公司昭阳支行"/>
    <n v="600"/>
    <s v="流动资金贷款"/>
    <n v="5.15"/>
    <s v="人民币"/>
    <s v="否"/>
    <s v="2022-10-12 00:00:00"/>
    <s v="2023-10-12 00:00:00"/>
    <m/>
    <s v="-16002-2022-00000618"/>
    <m/>
    <s v="1-16002-2022-00000187"/>
    <s v="邵鼎成担保协议字2022第108号"/>
    <n v="1"/>
    <m/>
    <s v="自然人保证,不动产抵押"/>
    <n v="20"/>
    <n v="40"/>
    <n v="0"/>
    <n v="20"/>
    <n v="20"/>
    <n v="0"/>
    <m/>
    <s v="高新企业"/>
    <m/>
    <s v="国担非专项业务"/>
    <m/>
    <s v="国担非专项业务"/>
    <m/>
    <s v="2022-11-21 14:48:54"/>
    <s v="2022-12-20 11:10:41"/>
    <s v="2022-11-08 17:24:36"/>
    <s v="SDDC01"/>
    <m/>
    <s v="省再担合规性审查通过"/>
    <s v="国担合规性审查通过"/>
    <m/>
    <n v="600"/>
    <n v="600"/>
    <n v="365"/>
    <n v="1.5E-3"/>
    <n v="9000"/>
    <n v="3.0000000000000001E-3"/>
    <n v="18000"/>
    <n v="9000"/>
    <m/>
  </r>
  <r>
    <s v="4304622100800001"/>
    <s v="国担非专项业务"/>
    <s v="新增"/>
    <x v="25"/>
    <m/>
    <s v="湖南省融资再担保有限公司"/>
    <s v="湖南泽禹建材有限公司"/>
    <s v="企业"/>
    <s v="统一社会信用代码"/>
    <s v="91430112MA4QW7RB34"/>
    <s v="刘亚利"/>
    <s v="13787201733"/>
    <m/>
    <m/>
    <s v="私人控股"/>
    <s v="否"/>
    <s v="湖南省/长沙市/望城区"/>
    <s v="水泥制品制造"/>
    <s v="工业"/>
    <n v="13870.07"/>
    <n v="15056.76"/>
    <n v="196"/>
    <m/>
    <s v="小型企业"/>
    <s v="小微企业"/>
    <s v="3.4.4.1"/>
    <s v="谭泽民"/>
    <s v="居民身份证"/>
    <s v="43012219750814321X"/>
    <s v="中国农业银行股份有限公司望城区支行"/>
    <n v="800"/>
    <s v="流动资金贷款"/>
    <n v="4.2"/>
    <s v="人民币"/>
    <s v="否"/>
    <s v="2022-10-08 00:00:00"/>
    <s v="2023-10-07 00:00:00"/>
    <m/>
    <s v="43010120220004023"/>
    <s v="430120220033527"/>
    <s v="43100120220018916"/>
    <s v="2022望担字第151号"/>
    <n v="1.5"/>
    <m/>
    <s v="自然人保证,企业保证,不动产抵押"/>
    <n v="20"/>
    <n v="40"/>
    <n v="0"/>
    <n v="20"/>
    <n v="20"/>
    <n v="0"/>
    <m/>
    <s v=""/>
    <m/>
    <s v="国担非专项业务"/>
    <m/>
    <s v="国担非专项业务"/>
    <m/>
    <s v="2022-11-11 09:17:22"/>
    <s v="2022-12-20 11:10:41"/>
    <s v="2022-11-09 14:30:44"/>
    <s v="周欧阳"/>
    <m/>
    <s v="省再担合规性审查通过"/>
    <s v="国担合规性审查通过"/>
    <m/>
    <n v="800"/>
    <n v="800"/>
    <n v="364"/>
    <n v="1.5E-3"/>
    <n v="11967.12"/>
    <n v="3.0000000000000001E-3"/>
    <n v="23934.25"/>
    <n v="11967.13"/>
    <m/>
  </r>
  <r>
    <s v="4304922102500001"/>
    <s v="国担非专项业务"/>
    <s v="新增"/>
    <x v="17"/>
    <m/>
    <s v="湖南省融资再担保有限公司"/>
    <s v="湖南重源机械有限公司"/>
    <s v="企业"/>
    <s v="统一社会信用代码"/>
    <s v="91430124MA4PNHNN32"/>
    <m/>
    <m/>
    <m/>
    <m/>
    <s v="私人控股"/>
    <s v="否"/>
    <s v="湖南省/长沙市/宁乡市"/>
    <s v="机械零部件加工"/>
    <s v="工业"/>
    <n v="2081.9"/>
    <n v="2581.3000000000002"/>
    <n v="52"/>
    <m/>
    <s v="小型企业"/>
    <s v="小微企业"/>
    <s v="2.1.5"/>
    <s v="肖锦江"/>
    <s v="居民身份证"/>
    <s v="430124197502012115"/>
    <s v="中国银行宁乡支行"/>
    <n v="600"/>
    <s v="流动资金贷款"/>
    <n v="4"/>
    <s v="人民币"/>
    <s v="否"/>
    <s v="2022-10-25 00:00:00"/>
    <s v="2023-10-25 00:00:00"/>
    <m/>
    <s v="湘中银企借字20222754号"/>
    <m/>
    <s v="湘中银企保字20222754号"/>
    <s v="金玉担保2022年保字第0046号"/>
    <n v="1"/>
    <m/>
    <s v="企业保证,自然人保证,不动产抵押"/>
    <n v="20"/>
    <n v="40"/>
    <n v="0"/>
    <n v="20"/>
    <n v="20"/>
    <n v="0"/>
    <m/>
    <s v=""/>
    <s v="三高四新"/>
    <s v="国担非专项业务"/>
    <m/>
    <s v="国担非专项业务"/>
    <m/>
    <s v="2022-11-11 17:18:58"/>
    <s v="2022-12-20 11:10:41"/>
    <s v="2022-11-11 12:36:04"/>
    <s v="罗璨"/>
    <m/>
    <s v="省再担合规性审查通过"/>
    <s v="国担合规性审查通过"/>
    <m/>
    <n v="600"/>
    <n v="600"/>
    <n v="365"/>
    <n v="1.5E-3"/>
    <n v="9000"/>
    <n v="3.0000000000000001E-3"/>
    <n v="18000"/>
    <n v="9000"/>
    <m/>
  </r>
  <r>
    <s v="4302122102000003"/>
    <s v="国担非专项业务"/>
    <s v="新增"/>
    <x v="1"/>
    <s v=""/>
    <s v="湖南省融资再担保有限公司"/>
    <s v="张家界财富环球投资有限责任公司"/>
    <s v="企业"/>
    <s v="统一社会信用代码"/>
    <s v="914308003991281870"/>
    <s v="卓小林"/>
    <s v="13487847916"/>
    <m/>
    <m/>
    <s v="私人控股"/>
    <s v="是"/>
    <s v="湖南省/张家界市/永定区"/>
    <s v="投资与资产管理"/>
    <s v="租赁和商务服务业"/>
    <n v="3726.36"/>
    <n v="7116.35"/>
    <n v="50"/>
    <n v="109.6"/>
    <s v="小型企业"/>
    <s v="小微企业"/>
    <s v=""/>
    <s v="姚小华"/>
    <s v="居民身份证"/>
    <s v="430821196806180964"/>
    <s v="张家界农村商业银行"/>
    <n v="679.5"/>
    <s v="流动资金贷款"/>
    <n v="6.65"/>
    <s v="人民币"/>
    <s v="否"/>
    <s v="2022-10-20 00:00:00"/>
    <s v="2023-09-27 00:00:00"/>
    <m/>
    <s v="-53500-2022-00002002"/>
    <s v="18940100002022092800010"/>
    <s v="1-53500-2022-00000124"/>
    <s v="2022年张委托担保字第ZJJHT-2022-69120B号"/>
    <n v="0.9"/>
    <m/>
    <s v="自然人保证,不动产抵押"/>
    <n v="20"/>
    <n v="40"/>
    <n v="0"/>
    <n v="20"/>
    <n v="20"/>
    <n v="0"/>
    <m/>
    <s v=""/>
    <m/>
    <s v="国担非专项业务"/>
    <s v=""/>
    <s v="国担非专项业务"/>
    <m/>
    <s v="2022-11-23 09:10:55"/>
    <s v="2022-12-20 11:11:11"/>
    <s v="2022-11-16 16:18:05"/>
    <s v="符云凯"/>
    <m/>
    <s v="省再担合规性审查通过"/>
    <s v="国担合规性审查通过"/>
    <m/>
    <n v="679.5"/>
    <n v="679.5"/>
    <n v="342"/>
    <n v="1.5E-3"/>
    <n v="9550.23"/>
    <n v="3.0000000000000001E-3"/>
    <n v="19100.47"/>
    <n v="9550.2400000000016"/>
    <m/>
  </r>
  <r>
    <s v="4305322092900022"/>
    <s v="国担非专项业务"/>
    <s v="新增"/>
    <x v="18"/>
    <m/>
    <s v="湖南省融资再担保有限公司"/>
    <s v="湘潭盈通商贸有限公司"/>
    <s v="企业"/>
    <s v="统一社会信用代码"/>
    <s v="91430321MA4TFCPR5D"/>
    <m/>
    <m/>
    <m/>
    <m/>
    <s v="国有控股"/>
    <s v="否"/>
    <s v="湖南省/湘潭市/湘潭县"/>
    <s v="建材批发"/>
    <s v="批发业"/>
    <n v="6819"/>
    <n v="4552"/>
    <n v="20"/>
    <n v="0"/>
    <s v="小型企业"/>
    <s v="三农"/>
    <m/>
    <s v="唐晓坤"/>
    <s v="居民身份证"/>
    <s v="430321197709060319"/>
    <s v="中国农业发展银行湘潭分行"/>
    <n v="750"/>
    <s v="流动资金贷款"/>
    <n v="3.65"/>
    <s v="人民币"/>
    <s v="否"/>
    <s v="2022-09-29 00:00:00"/>
    <s v="2023-09-28 00:00:00"/>
    <m/>
    <s v="430321001-2022年（潭县）字00011号"/>
    <m/>
    <s v="430321001-2022年潭县（保）字0001号"/>
    <s v="2021年湘潭担保第137（委）字05号"/>
    <n v="1"/>
    <m/>
    <s v="企业保证"/>
    <n v="20"/>
    <n v="40"/>
    <n v="0"/>
    <n v="20"/>
    <n v="20"/>
    <n v="0"/>
    <m/>
    <s v=""/>
    <m/>
    <s v="国担非专项业务"/>
    <m/>
    <s v="国担非专项业务"/>
    <m/>
    <s v="2022-11-29 16:52:00"/>
    <s v="2022-12-20 11:12:58"/>
    <s v="2022-11-17 15:40:43"/>
    <s v="潘竟捷"/>
    <m/>
    <s v="省再担合规性审查通过"/>
    <s v="国担合规性审查通过"/>
    <m/>
    <n v="750"/>
    <n v="750"/>
    <n v="364"/>
    <n v="1.5E-3"/>
    <n v="11219.18"/>
    <n v="3.0000000000000001E-3"/>
    <n v="22438.36"/>
    <n v="11219.18"/>
    <m/>
  </r>
  <r>
    <s v="4305322102800006"/>
    <s v="国担非专项业务"/>
    <s v="新增"/>
    <x v="18"/>
    <m/>
    <s v="湖南省融资再担保有限公司"/>
    <s v="湖南莲乡路桥建设投资有限公司"/>
    <s v="企业"/>
    <s v="统一社会信用代码"/>
    <s v="914303216850178594"/>
    <m/>
    <m/>
    <m/>
    <m/>
    <s v="国有控股"/>
    <s v="否"/>
    <s v="湖南省/湘潭市/湘潭县"/>
    <s v="园林绿化工程施工"/>
    <s v="建筑业"/>
    <n v="117215"/>
    <n v="23002"/>
    <n v="130"/>
    <n v="0"/>
    <s v="中型企业"/>
    <s v="三农"/>
    <m/>
    <s v="周高明"/>
    <s v="居民身份证"/>
    <s v="430321197012121599"/>
    <s v="兴业银行湘潭分行"/>
    <n v="970"/>
    <s v="流动资金贷款"/>
    <n v="5.22"/>
    <s v="人民币"/>
    <s v="否"/>
    <s v="2022-10-28 00:00:00"/>
    <s v="2023-10-27 00:00:00"/>
    <m/>
    <s v="G001368212220221009011"/>
    <m/>
    <s v="362022240219"/>
    <s v="2021年潭中小担第137（委）字01号"/>
    <n v="1"/>
    <m/>
    <s v="企业保证"/>
    <n v="20"/>
    <n v="40"/>
    <n v="0"/>
    <n v="20"/>
    <n v="20"/>
    <n v="0"/>
    <m/>
    <s v=""/>
    <m/>
    <s v="国担非专项业务"/>
    <m/>
    <s v="国担非专项业务"/>
    <m/>
    <s v="2022-11-29 16:52:00"/>
    <s v="2022-12-20 11:12:58"/>
    <s v="2022-11-17 15:40:43"/>
    <s v="潘竟捷"/>
    <m/>
    <s v="省再担合规性审查通过"/>
    <s v="国担合规性审查通过"/>
    <m/>
    <n v="970"/>
    <n v="970"/>
    <n v="364"/>
    <n v="1.5E-3"/>
    <n v="14510.14"/>
    <n v="3.0000000000000001E-3"/>
    <n v="29020.27"/>
    <n v="14510.130000000001"/>
    <m/>
  </r>
  <r>
    <s v="4301622101400002"/>
    <s v="国担非专项业务"/>
    <s v="新增"/>
    <x v="26"/>
    <m/>
    <s v="湖南省融资再担保有限公司"/>
    <s v="湖南巨强再生资源科技发展有限公司"/>
    <s v="企业"/>
    <s v="统一社会信用代码"/>
    <s v="91430381051661239L"/>
    <m/>
    <m/>
    <m/>
    <m/>
    <s v="私人控股"/>
    <s v="否"/>
    <s v="湖南省/湘潭市/湘乡市"/>
    <s v="技术玻璃制品制造"/>
    <s v="工业"/>
    <n v="47152"/>
    <n v="43800"/>
    <n v="485"/>
    <n v="0"/>
    <s v="中型企业"/>
    <s v="三农"/>
    <s v="1.2.3"/>
    <s v="冯朝辉"/>
    <s v="居民身份证"/>
    <s v="430322197307273318"/>
    <s v="湘乡市村镇银行"/>
    <n v="800"/>
    <s v="承兑汇票"/>
    <n v="0"/>
    <s v="人民币"/>
    <s v="否"/>
    <s v="2022-10-14 00:00:00"/>
    <s v="2023-10-13 00:00:00"/>
    <m/>
    <s v="华银（潭）银承字（2022）年第（0902）号"/>
    <m/>
    <s v="乡村银（城区）最保字（2022）年第（0902-1）号"/>
    <s v="2019年湘潭担保第085（委）字01号"/>
    <n v="2"/>
    <m/>
    <s v="自然人保证,不动产抵押,权利质押,动产抵押"/>
    <n v="0"/>
    <n v="60"/>
    <n v="0"/>
    <n v="20"/>
    <n v="20"/>
    <n v="0"/>
    <m/>
    <s v="专精特新,高新企业"/>
    <m/>
    <s v="国担非专项业务"/>
    <m/>
    <s v="国担非专项业务"/>
    <m/>
    <s v="2022-11-29 16:52:00"/>
    <s v="2022-12-20 11:12:58"/>
    <s v="2022-11-17 16:41:32"/>
    <s v="潘竟捷"/>
    <m/>
    <s v="省再担合规性审查通过"/>
    <s v="国担合规性审查通过"/>
    <m/>
    <n v="800"/>
    <n v="800"/>
    <n v="364"/>
    <n v="1.5E-3"/>
    <n v="11967.12"/>
    <n v="3.0000000000000001E-3"/>
    <n v="23934.25"/>
    <n v="11967.13"/>
    <m/>
  </r>
  <r>
    <s v="4305822101900010"/>
    <s v="国担非专项业务"/>
    <s v="新增"/>
    <x v="21"/>
    <m/>
    <s v="湖南省融资再担保有限公司"/>
    <s v="湖南科力嘉纺织股份有限公司"/>
    <s v="企业"/>
    <s v="统一社会信用代码"/>
    <s v="914306000558265201"/>
    <m/>
    <m/>
    <m/>
    <m/>
    <s v="私人控股"/>
    <s v="否"/>
    <s v="湖南省/岳阳市/华容县"/>
    <s v="棉纺纱加工"/>
    <s v="工业"/>
    <n v="35495.599999999999"/>
    <n v="26586"/>
    <n v="232"/>
    <n v="0"/>
    <s v="小型企业"/>
    <s v="小微企业"/>
    <s v="7.3.3"/>
    <s v="何新华"/>
    <s v="居民身份证"/>
    <s v="430623196704218118"/>
    <s v="交通银行岳阳分行"/>
    <n v="900"/>
    <s v="流动资金贷款"/>
    <n v="4.3"/>
    <s v="人民币"/>
    <s v="否"/>
    <s v="2022-10-19 00:00:00"/>
    <s v="2023-10-18 00:00:00"/>
    <m/>
    <s v="A301L22017"/>
    <m/>
    <s v="A301L22017-1"/>
    <s v="岳小微融担保协议字[2022]第222号"/>
    <n v="1"/>
    <m/>
    <s v="自然人保证,不动产抵押"/>
    <n v="20"/>
    <n v="40"/>
    <n v="0"/>
    <n v="20"/>
    <n v="20"/>
    <n v="0"/>
    <m/>
    <s v="高新企业"/>
    <m/>
    <s v="国担非专项业务"/>
    <m/>
    <s v="国担非专项业务"/>
    <m/>
    <s v="2022-11-21 17:20:50"/>
    <s v="2022-12-20 11:11:11"/>
    <s v="2022-11-21 10:02:45"/>
    <s v="蒋荣"/>
    <m/>
    <s v="省再担合规性审查通过"/>
    <s v="国担合规性审查通过"/>
    <m/>
    <n v="900"/>
    <n v="900"/>
    <n v="364"/>
    <n v="1.5E-3"/>
    <n v="13463.01"/>
    <n v="3.0000000000000001E-3"/>
    <n v="26926.03"/>
    <n v="13463.019999999999"/>
    <m/>
  </r>
  <r>
    <s v="4305822100100002"/>
    <s v="国担非专项业务"/>
    <s v="新增"/>
    <x v="21"/>
    <s v=""/>
    <s v="湖南省融资再担保有限公司"/>
    <s v="湖南三能市政工程有限公司"/>
    <s v="企业"/>
    <s v="统一社会信用代码"/>
    <s v="91430600MA4L25XU3N"/>
    <m/>
    <m/>
    <m/>
    <m/>
    <s v="私人控股"/>
    <s v="否"/>
    <s v="湖南省/岳阳市/平江县"/>
    <s v="住宅房屋建筑"/>
    <s v="建筑业"/>
    <n v="4302"/>
    <n v="20506"/>
    <n v="60"/>
    <n v="110"/>
    <s v="小型企业"/>
    <s v="小微企业"/>
    <s v=""/>
    <s v="余稳湘"/>
    <s v="居民身份证"/>
    <s v="430626197202017512"/>
    <s v="湖南平江农村商业银行"/>
    <n v="1000"/>
    <s v="流动资金贷款"/>
    <n v="4.6500000000000004"/>
    <s v="人民币"/>
    <s v="否"/>
    <s v="2022-10-01 00:00:00"/>
    <s v="2023-10-01 00:00:00"/>
    <m/>
    <s v="平农商营业部借字2022第0923号"/>
    <m/>
    <s v="平农商营业部保字2022第0923号"/>
    <s v="岳小微融担保协议字[2022]第282号"/>
    <n v="1"/>
    <m/>
    <s v="应收账款质押"/>
    <n v="20"/>
    <n v="40"/>
    <n v="0"/>
    <n v="20"/>
    <n v="20"/>
    <n v="0"/>
    <m/>
    <s v="高新企业"/>
    <m/>
    <s v="国担非专项业务"/>
    <s v=""/>
    <s v="国担非专项业务"/>
    <m/>
    <s v="2022-11-21 17:20:50"/>
    <s v="2022-12-20 11:11:11"/>
    <s v="2022-11-21 00:00:00"/>
    <s v="蒋荣"/>
    <m/>
    <s v="省再担合规性审查通过"/>
    <s v="国担合规性审查通过"/>
    <m/>
    <n v="1000"/>
    <n v="1000"/>
    <n v="365"/>
    <n v="1.5E-3"/>
    <n v="15000"/>
    <n v="3.0000000000000001E-3"/>
    <n v="30000"/>
    <n v="15000"/>
    <m/>
  </r>
  <r>
    <s v="4305822100800009"/>
    <s v="国担非专项业务"/>
    <s v="新增"/>
    <x v="21"/>
    <m/>
    <s v="湖南省融资再担保有限公司"/>
    <s v="华容县惠普农业基础设施建设有限公司"/>
    <s v="企业"/>
    <s v="统一社会信用代码"/>
    <s v="91430623MA4LB3TL8F"/>
    <m/>
    <m/>
    <m/>
    <m/>
    <s v="国有控股"/>
    <s v="否"/>
    <s v="湖南省/岳阳市/华容县"/>
    <s v="其他农业专业及辅助性活动"/>
    <s v="农、林、牧、渔业"/>
    <n v="23222"/>
    <n v="3782"/>
    <n v="30"/>
    <n v="0"/>
    <s v="中型企业"/>
    <s v="三农"/>
    <s v="4.4.1"/>
    <s v="蒋凌志"/>
    <s v="居民身份证"/>
    <s v="430623197510300716"/>
    <s v="中国银行岳阳分行"/>
    <n v="1000"/>
    <s v="流动资金贷款"/>
    <n v="4.0999999999999996"/>
    <s v="人民币"/>
    <s v="否"/>
    <s v="2022-10-08 00:00:00"/>
    <s v="2023-10-08 00:00:00"/>
    <m/>
    <s v="湘中银企借字-2022-3255-001号"/>
    <m/>
    <s v="湘中银企保字-2022-3255-001号"/>
    <s v="岳小微融担保协议字[2021]第231号"/>
    <n v="1"/>
    <m/>
    <s v="企业保证"/>
    <n v="20"/>
    <n v="40"/>
    <n v="0"/>
    <n v="20"/>
    <n v="20"/>
    <n v="0"/>
    <m/>
    <s v=""/>
    <m/>
    <s v="国担非专项业务"/>
    <m/>
    <s v="国担非专项业务"/>
    <m/>
    <s v="2022-11-21 17:20:50"/>
    <s v="2022-12-20 11:10:41"/>
    <s v="2022-11-21 10:02:45"/>
    <s v="蒋荣"/>
    <m/>
    <s v="省再担合规性审查通过"/>
    <s v="国担合规性审查通过"/>
    <m/>
    <n v="1000"/>
    <n v="1000"/>
    <n v="365"/>
    <n v="1.5E-3"/>
    <n v="15000"/>
    <n v="3.0000000000000001E-3"/>
    <n v="30000"/>
    <n v="15000"/>
    <m/>
  </r>
  <r>
    <s v="4305822101000010"/>
    <s v="国担非专项业务"/>
    <s v="新增"/>
    <x v="21"/>
    <m/>
    <s v="湖南省融资再担保有限公司"/>
    <s v="湖南科创纺织股份有限公司"/>
    <s v="企业"/>
    <s v="统一社会信用代码"/>
    <s v="914306000642008530"/>
    <m/>
    <m/>
    <m/>
    <m/>
    <s v="私人控股"/>
    <s v="否"/>
    <s v="湖南省/岳阳市/华容县"/>
    <s v="棉纺纱加工"/>
    <s v="工业"/>
    <n v="57258.84"/>
    <n v="49751.35"/>
    <n v="204"/>
    <n v="252.71"/>
    <s v="小型企业"/>
    <s v="小微企业"/>
    <s v="7.3.3"/>
    <s v="卢四清"/>
    <s v="居民身份证"/>
    <s v="430623196510290015"/>
    <s v="长沙银行岳阳分行"/>
    <n v="1000"/>
    <s v="流动资金贷款"/>
    <n v="4.45"/>
    <s v="人民币"/>
    <s v="否"/>
    <s v="2022-10-10 00:00:00"/>
    <s v="2023-10-09 00:00:00"/>
    <m/>
    <s v="QSY20210923003814"/>
    <m/>
    <s v="DB36270120220929063112"/>
    <s v="岳小微融担保协议字[2022]第270号"/>
    <n v="1"/>
    <m/>
    <s v="自然人保证,动产抵押"/>
    <n v="20"/>
    <n v="40"/>
    <n v="0"/>
    <n v="20"/>
    <n v="20"/>
    <n v="0"/>
    <m/>
    <s v="高新企业"/>
    <m/>
    <s v="国担非专项业务"/>
    <m/>
    <s v="国担非专项业务"/>
    <m/>
    <s v="2022-11-21 17:20:50"/>
    <s v="2022-12-20 11:10:41"/>
    <s v="2022-11-21 10:02:45"/>
    <s v="蒋荣"/>
    <m/>
    <s v="省再担合规性审查通过"/>
    <s v="国担合规性审查通过"/>
    <m/>
    <n v="1000"/>
    <n v="1000"/>
    <n v="364"/>
    <n v="1.5E-3"/>
    <n v="14958.9"/>
    <n v="3.0000000000000001E-3"/>
    <n v="29917.81"/>
    <n v="14958.910000000002"/>
    <m/>
  </r>
  <r>
    <s v="4305822102800005"/>
    <s v="国担非专项业务"/>
    <s v="新增"/>
    <x v="21"/>
    <m/>
    <s v="湖南省融资再担保有限公司"/>
    <s v="湖南精致君山贸易发展有限公司"/>
    <s v="企业"/>
    <s v="统一社会信用代码"/>
    <s v="91430611578611035H"/>
    <m/>
    <m/>
    <m/>
    <m/>
    <s v="私人控股"/>
    <s v="否"/>
    <s v="湖南省/岳阳市/君山区"/>
    <s v="林业产品批发"/>
    <s v="批发业"/>
    <n v="21461"/>
    <n v="10126"/>
    <n v="15"/>
    <n v="2488"/>
    <s v="小型企业"/>
    <s v="小微企业"/>
    <m/>
    <s v="谢美良"/>
    <s v="居民身份证"/>
    <s v="430602196402203058"/>
    <s v="兴业银行岳阳分行"/>
    <n v="1000"/>
    <s v="流动资金贷款"/>
    <n v="4.45"/>
    <s v="人民币"/>
    <s v="否"/>
    <s v="2022-10-28 00:00:00"/>
    <s v="2023-10-28 00:00:00"/>
    <m/>
    <s v="G001368362220220923013"/>
    <m/>
    <s v="362022060669"/>
    <s v="岳小微融担保协议字[2022]第192号"/>
    <n v="1.3"/>
    <m/>
    <s v="企业保证"/>
    <n v="20"/>
    <n v="40"/>
    <n v="0"/>
    <n v="20"/>
    <n v="20"/>
    <n v="0"/>
    <m/>
    <s v=""/>
    <m/>
    <s v="国担非专项业务"/>
    <m/>
    <s v="国担非专项业务"/>
    <m/>
    <s v="2022-11-21 17:20:50"/>
    <s v="2022-12-20 11:10:41"/>
    <s v="2022-11-21 10:02:45"/>
    <s v="蒋荣"/>
    <m/>
    <s v="省再担合规性审查通过"/>
    <s v="国担合规性审查通过"/>
    <m/>
    <n v="1000"/>
    <n v="1000"/>
    <n v="365"/>
    <n v="1.5E-3"/>
    <n v="15000"/>
    <n v="3.0000000000000001E-3"/>
    <n v="30000"/>
    <n v="15000"/>
    <m/>
  </r>
  <r>
    <s v="4304522111100001"/>
    <s v="国担非专项业务"/>
    <s v="新增"/>
    <x v="15"/>
    <s v=""/>
    <s v="湖南省融资再担保有限公司"/>
    <s v="张家界茶业发展有限公司"/>
    <s v="企业"/>
    <s v="统一社会信用代码"/>
    <s v="91430800MA4L3N7T4Q"/>
    <s v="朱亦"/>
    <s v="15580615253"/>
    <m/>
    <m/>
    <s v="国有控股"/>
    <s v="否"/>
    <s v="湖南省/张家界市/高新区"/>
    <s v="精制茶加工"/>
    <s v="工业"/>
    <n v="6389.59"/>
    <n v="3763.97"/>
    <n v="17"/>
    <n v="45.16"/>
    <s v="微型企业"/>
    <s v="小微企业"/>
    <s v=""/>
    <s v="吴祥文"/>
    <s v="居民身份证"/>
    <s v="430103197111011615"/>
    <s v="华融湘江银行张家界分行"/>
    <n v="1000"/>
    <s v="流动资金贷款"/>
    <n v="5.6"/>
    <s v="人民币"/>
    <s v="否"/>
    <s v="2022-11-11 00:00:00"/>
    <s v="2023-11-10 00:00:00"/>
    <m/>
    <s v="华银张（小微）流资贷字（2022）年第（054）号"/>
    <s v="2022111101550154"/>
    <s v="华银张（小微）保字（2022）年第（019）号"/>
    <s v="2022年张委托担保字第011001号"/>
    <n v="0.9"/>
    <m/>
    <s v="企业保证"/>
    <n v="20"/>
    <n v="40"/>
    <n v="0"/>
    <n v="20"/>
    <n v="20"/>
    <n v="0"/>
    <m/>
    <s v=""/>
    <m/>
    <s v="国担非专项业务"/>
    <s v=""/>
    <s v="国担非专项业务"/>
    <m/>
    <s v="2022-11-21 14:48:54"/>
    <s v="2022-12-20 11:11:11"/>
    <s v="2022-11-21 10:18:02"/>
    <s v="丘碧莲"/>
    <m/>
    <s v="省再担合规性审查通过"/>
    <s v="国担合规性审查通过"/>
    <m/>
    <n v="1000"/>
    <n v="1000"/>
    <n v="364"/>
    <n v="1.5E-3"/>
    <n v="14958.9"/>
    <n v="3.0000000000000001E-3"/>
    <n v="29917.81"/>
    <n v="14958.910000000002"/>
    <m/>
  </r>
  <r>
    <s v="4301922102800007"/>
    <s v="国担非专项业务"/>
    <s v="新增"/>
    <x v="23"/>
    <m/>
    <s v="湖南省融资再担保有限公司"/>
    <s v="永州永粮米业有限公司"/>
    <s v="企业"/>
    <s v="统一社会信用代码"/>
    <s v="91431121MA4L10NPXF"/>
    <m/>
    <s v="13357265111"/>
    <m/>
    <m/>
    <s v="私人控股"/>
    <s v="否"/>
    <s v="湖南省/永州市/祁阳县"/>
    <s v="稻谷加工"/>
    <s v="工业"/>
    <n v="3931.88"/>
    <n v="3145.93"/>
    <n v="26"/>
    <n v="38.04"/>
    <s v="小型企业"/>
    <s v="三农,小微企业"/>
    <m/>
    <s v="罗小龙"/>
    <s v="居民身份证"/>
    <s v="43112119940416807X"/>
    <s v="湖南祁阳农村商业银行城北支行"/>
    <n v="600"/>
    <s v="流动资金贷款"/>
    <n v="7.92"/>
    <s v="人民币"/>
    <s v="否"/>
    <s v="2022-10-28 00:00:00"/>
    <s v="2023-10-26 00:00:00"/>
    <m/>
    <s v="-39010-2022-00000638"/>
    <m/>
    <s v="永担保批量（2021）湖南祁阳农村商业银行（保）第001号"/>
    <s v="-39010-2022-00000638-1"/>
    <n v="1"/>
    <m/>
    <s v="自然人保证"/>
    <n v="20"/>
    <n v="40"/>
    <n v="0"/>
    <n v="20"/>
    <n v="20"/>
    <n v="0"/>
    <m/>
    <s v="高新企业"/>
    <m/>
    <s v="乡村振兴担"/>
    <m/>
    <s v="国担非专项业务"/>
    <m/>
    <s v="2022-11-23 09:10:55"/>
    <s v="2022-12-20 11:10:41"/>
    <s v="2022-11-21 15:51:16"/>
    <s v="蔡晓辉"/>
    <m/>
    <s v="省再担合规性审查通过"/>
    <s v="国担合规性审查通过"/>
    <m/>
    <n v="600"/>
    <n v="600"/>
    <n v="363"/>
    <n v="1.5E-3"/>
    <n v="8950.68"/>
    <n v="3.0000000000000001E-3"/>
    <n v="17901.37"/>
    <n v="8950.6899999999987"/>
    <m/>
  </r>
  <r>
    <s v="4304122111800001"/>
    <s v="国担非专项业务"/>
    <s v="新增"/>
    <x v="13"/>
    <s v=""/>
    <s v="湖南省融资再担保有限公司"/>
    <s v="衡阳市朝阳重机有限公司"/>
    <s v="企业"/>
    <s v="统一社会信用代码"/>
    <s v="91430424MA4PG60R1K"/>
    <m/>
    <m/>
    <m/>
    <m/>
    <s v="私人控股"/>
    <s v="否"/>
    <s v="湖南省/衡阳市/衡东县"/>
    <s v="建筑工程用机械制造"/>
    <s v="工业"/>
    <n v="5856"/>
    <n v="14772"/>
    <n v="277"/>
    <n v="210"/>
    <s v="小型企业"/>
    <s v="小微企业"/>
    <s v="7.3.3"/>
    <s v="胡沛然"/>
    <s v="居民身份证"/>
    <s v="430424196509283112"/>
    <s v="中国农业银行衡东县支行"/>
    <n v="1000"/>
    <s v="流动资金贷款"/>
    <n v="4.5"/>
    <s v="人民币"/>
    <s v="否"/>
    <s v="2022-11-18 00:00:00"/>
    <s v="2023-11-16 00:00:00"/>
    <m/>
    <s v="43010120220004663"/>
    <m/>
    <s v="43100120220020956"/>
    <s v="衡融担保协议字[2022]第09401号"/>
    <n v="0.5"/>
    <m/>
    <s v="自然人保证,不动产抵押"/>
    <n v="20"/>
    <n v="40"/>
    <n v="0"/>
    <n v="20"/>
    <n v="20"/>
    <n v="0"/>
    <m/>
    <s v="高新企业"/>
    <m/>
    <s v="国担非专项业务"/>
    <s v=""/>
    <s v="国担非专项业务"/>
    <m/>
    <s v="2022-12-01 11:19:00"/>
    <s v="2022-12-20 11:12:58"/>
    <s v="2022-11-22 00:00:00"/>
    <s v="肖彬彬"/>
    <m/>
    <s v="省再担合规性审查通过"/>
    <s v="国担合规性审查通过"/>
    <m/>
    <n v="1000"/>
    <n v="1000"/>
    <n v="363"/>
    <n v="1.5E-3"/>
    <n v="14917.81"/>
    <n v="3.0000000000000001E-3"/>
    <n v="29835.62"/>
    <n v="14917.81"/>
    <m/>
  </r>
  <r>
    <s v="4304122111700001"/>
    <s v="国担非专项业务"/>
    <s v="新增"/>
    <x v="13"/>
    <m/>
    <s v="湖南省融资再担保有限公司"/>
    <s v="湖南畅能电力物资有限公司"/>
    <s v="企业"/>
    <s v="统一社会信用代码"/>
    <s v="914304006803068621"/>
    <m/>
    <m/>
    <m/>
    <m/>
    <s v="私人控股"/>
    <s v="否"/>
    <s v="湖南省/衡阳市/蒸湘区"/>
    <s v="其他未列明电气机械及器材制造"/>
    <s v="工业"/>
    <n v="2782"/>
    <n v="3920"/>
    <n v="57"/>
    <n v="143.28"/>
    <s v="小型企业"/>
    <s v="小微企业"/>
    <s v="2.4.3"/>
    <s v="罗超"/>
    <s v="居民身份证"/>
    <s v="430408199207253034"/>
    <s v="中国银行衡阳分行"/>
    <n v="800"/>
    <s v="流动资金贷款"/>
    <n v="3.65"/>
    <s v="人民币"/>
    <s v="否"/>
    <s v="2022-11-17 00:00:00"/>
    <s v="2023-11-17 00:00:00"/>
    <m/>
    <s v="湘中银企借字2022-2776号"/>
    <m/>
    <s v="湘中银企保字2022-2776-1号"/>
    <s v="衡融担保协议字[2022]第09201号"/>
    <n v="0.5"/>
    <m/>
    <s v="自然人保证,不动产抵押"/>
    <n v="20"/>
    <n v="40"/>
    <n v="0"/>
    <n v="20"/>
    <n v="20"/>
    <n v="0"/>
    <m/>
    <s v="高新企业"/>
    <m/>
    <s v="国担非专项业务"/>
    <m/>
    <s v="国担非专项业务"/>
    <m/>
    <s v="2022-11-28 15:00:08"/>
    <s v="2022-12-20 11:12:03"/>
    <s v="2022-11-22 17:36:58"/>
    <s v="肖彬彬"/>
    <m/>
    <s v="省再担合规性审查通过"/>
    <s v="国担合规性审查通过"/>
    <m/>
    <n v="800"/>
    <n v="800"/>
    <n v="365"/>
    <n v="1.5E-3"/>
    <n v="12000"/>
    <n v="3.0000000000000001E-3"/>
    <n v="24000"/>
    <n v="12000"/>
    <m/>
  </r>
  <r>
    <s v="4301122101310079"/>
    <s v="国担非专项业务"/>
    <s v="新增"/>
    <x v="22"/>
    <s v=""/>
    <s v="湖南省融资再担保有限公司"/>
    <s v="刘秀丽"/>
    <s v="小微企业主"/>
    <s v="居民身份证"/>
    <s v="430424198804153125"/>
    <s v="欧阳辉"/>
    <s v="15874933999"/>
    <s v="湖南澔禹建设工程有限公司"/>
    <s v="91430102399697881R"/>
    <s v="私人控股"/>
    <s v="否"/>
    <s v="湖南省/长沙市/开福区"/>
    <s v="公共建筑装饰和装修"/>
    <s v="建筑业"/>
    <n v="2288"/>
    <n v="2617"/>
    <n v="40"/>
    <m/>
    <s v="小型企业"/>
    <s v="小微企业"/>
    <s v=""/>
    <m/>
    <m/>
    <m/>
    <s v="长沙银行华龙支行"/>
    <n v="800"/>
    <s v="个人经营性贷款"/>
    <n v="5.8"/>
    <s v="人民币"/>
    <s v="否"/>
    <s v="2022-10-13 00:00:00"/>
    <s v="2025-10-12 00:00:00"/>
    <m/>
    <s v="20221030202015565"/>
    <m/>
    <s v="20220000005031240"/>
    <s v="SZX0420220392"/>
    <n v="1"/>
    <m/>
    <s v="自然人保证,企业保证,不动产抵押"/>
    <n v="20"/>
    <n v="40"/>
    <n v="0"/>
    <n v="20"/>
    <n v="20"/>
    <n v="0"/>
    <m/>
    <s v=""/>
    <s v="非批量业务"/>
    <s v="国担非专项业务"/>
    <s v=""/>
    <s v="国担非专项业务"/>
    <m/>
    <s v="2022-11-29 16:52:00"/>
    <s v="2022-12-20 11:13:38"/>
    <s v="2022-11-23 00:00:00"/>
    <s v="王颖"/>
    <m/>
    <s v="省再担合规性审查通过"/>
    <s v="国担合规性审查通过"/>
    <m/>
    <n v="800"/>
    <n v="800"/>
    <n v="1095"/>
    <n v="1.5E-3"/>
    <n v="12000"/>
    <n v="3.0000000000000001E-3"/>
    <n v="24000"/>
    <n v="12000"/>
    <m/>
  </r>
  <r>
    <s v="4301922102700011"/>
    <s v="国担非专项业务"/>
    <s v="展期"/>
    <x v="23"/>
    <s v=""/>
    <s v="湖南省融资再担保有限公司"/>
    <s v="湖南鑫湘源农业开发有限公司"/>
    <s v="企业"/>
    <s v="统一社会信用代码"/>
    <s v="91431100MA4L53GC9B"/>
    <m/>
    <m/>
    <m/>
    <m/>
    <s v="私人控股"/>
    <s v="否"/>
    <s v="湖南省/永州市/冷水滩区"/>
    <s v="其他农业"/>
    <s v="农、林、牧、渔业"/>
    <n v="2309"/>
    <n v="3617"/>
    <n v="18"/>
    <n v="0"/>
    <s v="中型企业"/>
    <s v="三农"/>
    <s v=""/>
    <s v="魏媛媛"/>
    <s v="居民身份证"/>
    <s v="431122198809036122"/>
    <s v="中国建设银行永州市分行"/>
    <n v="800"/>
    <s v="流动资金贷款"/>
    <n v="5.2"/>
    <s v="人民币"/>
    <s v="否"/>
    <s v="2021-11-17 00:00:00"/>
    <s v="2023-11-17 00:00:00"/>
    <s v="2022-10-27 00:00:00"/>
    <s v="HTZ430714500LDZJ2021N002"/>
    <m/>
    <s v="HTC430714500YBDB2021N001"/>
    <s v="W2022ZSY028"/>
    <n v="1.2"/>
    <m/>
    <s v="不动产抵押"/>
    <n v="20"/>
    <n v="40"/>
    <n v="0"/>
    <n v="20"/>
    <n v="20"/>
    <n v="0"/>
    <m/>
    <s v=""/>
    <s v="展期协议：HTZ430714500LDZJ2021N002-0001"/>
    <s v="国担非专项业务"/>
    <s v=""/>
    <s v="国担非专项业务"/>
    <m/>
    <s v="2022-11-28 15:00:08"/>
    <s v="2022-12-20 11:11:36"/>
    <s v="2022-11-25 16:21:09"/>
    <s v="蔡晓辉"/>
    <m/>
    <s v="省再担合规性审查通过"/>
    <s v="国担合规性审查通过"/>
    <m/>
    <n v="800"/>
    <n v="800"/>
    <n v="386"/>
    <n v="1.5E-3"/>
    <n v="12000"/>
    <n v="3.0000000000000001E-3"/>
    <n v="24000"/>
    <n v="12000"/>
    <m/>
  </r>
  <r>
    <s v="4305822101400011"/>
    <s v="国担非专项业务"/>
    <s v="新增"/>
    <x v="21"/>
    <m/>
    <s v="湖南省融资再担保有限公司"/>
    <s v="湖南省新基源新材料科技有限公司"/>
    <s v="企业"/>
    <s v="统一社会信用代码"/>
    <s v="91430681MA4P9GBMXJ"/>
    <m/>
    <m/>
    <m/>
    <m/>
    <s v="私人控股"/>
    <s v="否"/>
    <s v="湖南省/岳阳市/汨罗市"/>
    <s v="非金属废料和碎屑加工处理"/>
    <s v="工业"/>
    <n v="11207"/>
    <n v="26964"/>
    <n v="129"/>
    <n v="716.92"/>
    <s v="小型企业"/>
    <s v="小微企业"/>
    <s v="7.3.3"/>
    <s v="孟洪量"/>
    <s v="居民身份证"/>
    <s v="430681198606191436"/>
    <s v="湖南汨罗农村商业银行股份有限公司"/>
    <n v="1000"/>
    <s v="流动资金贷款"/>
    <n v="4.45"/>
    <s v="人民币"/>
    <s v="否"/>
    <s v="2022-10-14 00:00:00"/>
    <s v="2023-10-14 00:00:00"/>
    <m/>
    <s v="-23500-2022-00001127"/>
    <s v="2022102618860800000000002"/>
    <s v="1-23500-2022-00000045"/>
    <s v="1-23500-2022-00000045"/>
    <n v="1"/>
    <m/>
    <s v="动产抵押,自然人保证"/>
    <n v="20"/>
    <n v="40"/>
    <n v="0"/>
    <n v="20"/>
    <n v="20"/>
    <n v="0"/>
    <m/>
    <s v="高新企业"/>
    <m/>
    <s v="国担非专项业务"/>
    <m/>
    <s v="国担非专项业务"/>
    <m/>
    <s v="2022-12-01 11:19:00"/>
    <s v="2022-12-20 11:12:58"/>
    <s v="2022-11-29 10:29:05"/>
    <s v="蒋荣"/>
    <m/>
    <s v="省再担合规性审查通过"/>
    <s v="国担合规性审查通过"/>
    <m/>
    <n v="1000"/>
    <n v="1000"/>
    <n v="365"/>
    <n v="1.5E-3"/>
    <n v="15000"/>
    <n v="3.0000000000000001E-3"/>
    <n v="30000"/>
    <n v="15000"/>
    <m/>
  </r>
  <r>
    <s v="4305822101800001"/>
    <s v="国担非专项业务"/>
    <s v="新增"/>
    <x v="21"/>
    <m/>
    <s v="湖南省融资再担保有限公司"/>
    <s v="汨罗市伟业有色金属有限公司"/>
    <s v="企业"/>
    <s v="统一社会信用代码"/>
    <s v="914306817923734616"/>
    <m/>
    <m/>
    <m/>
    <m/>
    <s v="私人控股"/>
    <s v="否"/>
    <s v="湖南省/岳阳市/汨罗市"/>
    <s v="铜压延加工"/>
    <s v="工业"/>
    <n v="8582"/>
    <n v="54045"/>
    <n v="30"/>
    <n v="4750"/>
    <s v="小型企业"/>
    <s v="小微企业"/>
    <s v="3.2.2.3"/>
    <s v="刘强"/>
    <s v="居民身份证"/>
    <s v="430681199108080914"/>
    <s v="华融湘江银行股份有限公司汨罗市支行"/>
    <n v="760"/>
    <s v="流动资金贷款"/>
    <n v="4.3499999999999996"/>
    <s v="人民币"/>
    <s v="否"/>
    <s v="2022-10-18 00:00:00"/>
    <s v="2023-10-17 00:00:00"/>
    <m/>
    <s v="华银岳汨罗支流资贷字2022年第133号"/>
    <s v="801620220362020"/>
    <s v="华银岳汨罗支保字2022年第133号"/>
    <s v="华银岳汨罗支流资贷字2022年第133号WTDBCNH"/>
    <n v="1"/>
    <m/>
    <s v="动产抵押,自然人保证"/>
    <n v="20"/>
    <n v="40"/>
    <n v="0"/>
    <n v="20"/>
    <n v="20"/>
    <n v="0"/>
    <m/>
    <s v=""/>
    <m/>
    <s v="国担非专项业务"/>
    <m/>
    <s v="国担非专项业务"/>
    <m/>
    <s v="2022-12-01 11:19:00"/>
    <s v="2022-12-20 11:12:58"/>
    <s v="2022-11-29 10:29:05"/>
    <s v="蒋荣"/>
    <m/>
    <s v="省再担合规性审查通过"/>
    <s v="国担合规性审查通过"/>
    <m/>
    <n v="760"/>
    <n v="760"/>
    <n v="364"/>
    <n v="1.5E-3"/>
    <n v="11368.77"/>
    <n v="3.0000000000000001E-3"/>
    <n v="22737.53"/>
    <n v="11368.759999999998"/>
    <m/>
  </r>
  <r>
    <s v="4301122102700135"/>
    <s v="国担非专项业务"/>
    <s v="新增"/>
    <x v="22"/>
    <m/>
    <s v="湖南省融资再担保有限公司"/>
    <s v="湖南弘凌幕墙工程有限公司"/>
    <s v="企业"/>
    <s v="统一社会信用代码"/>
    <s v="91430100663997999T"/>
    <s v="傅明璋"/>
    <s v="13907313167"/>
    <m/>
    <m/>
    <s v="私人控股"/>
    <s v="否"/>
    <s v="湖南省/长沙市/雨花区"/>
    <s v="建筑幕墙装饰和装修"/>
    <s v="建筑业"/>
    <n v="8135"/>
    <n v="4071"/>
    <n v="36"/>
    <m/>
    <s v="小型企业"/>
    <s v="小微企业"/>
    <m/>
    <s v="傅明璋"/>
    <s v="居民身份证"/>
    <s v="432622197201180015"/>
    <s v="长沙农村商业银行大学城科技支行"/>
    <n v="600"/>
    <s v="流动资金贷款"/>
    <n v="5.6"/>
    <s v="人民币"/>
    <s v="否"/>
    <s v="2022-10-27 00:00:00"/>
    <s v="2023-10-25 00:00:00"/>
    <m/>
    <s v="长农商（岳麓-大学城科技支行）最高额借字【2022】第102501号"/>
    <m/>
    <s v="长农商（岳麓-大学城科技支行）最高额保字【2022】第102501号"/>
    <s v="SZX0420190229"/>
    <n v="1"/>
    <m/>
    <s v="自然人保证,企业保证,不动产抵押"/>
    <n v="20"/>
    <n v="40"/>
    <n v="0"/>
    <n v="20"/>
    <n v="20"/>
    <n v="0"/>
    <m/>
    <s v=""/>
    <s v="非批量业务"/>
    <s v="国担非专项业务"/>
    <m/>
    <s v="国担非专项业务"/>
    <m/>
    <s v="2022-12-01 11:19:00"/>
    <s v="2022-12-20 11:12:58"/>
    <s v="2022-11-28 17:40:12"/>
    <s v="王颖"/>
    <m/>
    <s v="省再担合规性审查通过"/>
    <s v="国担合规性审查通过"/>
    <m/>
    <n v="600"/>
    <n v="600"/>
    <n v="363"/>
    <n v="1.5E-3"/>
    <n v="8950.68"/>
    <n v="3.0000000000000001E-3"/>
    <n v="17901.37"/>
    <n v="8950.6899999999987"/>
    <m/>
  </r>
  <r>
    <s v="4301122092610249"/>
    <s v="国担非专项业务"/>
    <s v="新增"/>
    <x v="22"/>
    <m/>
    <s v="湖南省融资再担保有限公司"/>
    <s v="陈爱平"/>
    <s v="小微企业主"/>
    <s v="居民身份证"/>
    <s v="430124197703237521"/>
    <s v="陈爱平"/>
    <s v="19973191151"/>
    <s v="湖南艾臣富东食品添加剂有限公司"/>
    <s v="91430111MA4R6E4J07"/>
    <s v="私人控股"/>
    <s v="否"/>
    <s v="湖南省/长沙市/高新开发区"/>
    <s v="其他未列明批发业"/>
    <s v="批发业"/>
    <n v="6055"/>
    <n v="22940"/>
    <n v="5"/>
    <m/>
    <s v="小型企业"/>
    <s v="小微企业"/>
    <m/>
    <m/>
    <m/>
    <m/>
    <s v="长沙银行宁乡支行"/>
    <n v="800"/>
    <s v="个人经营性贷款"/>
    <n v="5.0999999999999996"/>
    <s v="人民币"/>
    <s v="否"/>
    <s v="2022-09-26 00:00:00"/>
    <s v="2023-09-21 00:00:00"/>
    <m/>
    <s v="20221030201946647"/>
    <m/>
    <s v="20220000000660205"/>
    <s v="SZX0120220247"/>
    <n v="1"/>
    <m/>
    <s v="自然人保证,企业保证,不动产抵押"/>
    <n v="20"/>
    <n v="40"/>
    <n v="0"/>
    <n v="20"/>
    <n v="20"/>
    <n v="0"/>
    <m/>
    <s v=""/>
    <s v="非批量业务"/>
    <s v="国担非专项业务"/>
    <m/>
    <s v="国担非专项业务"/>
    <m/>
    <s v="2022-11-29 16:52:00"/>
    <s v="2022-12-20 11:12:58"/>
    <s v="2022-11-28 17:40:13"/>
    <s v="王颖"/>
    <m/>
    <s v="省再担合规性审查通过"/>
    <s v="国担合规性审查通过"/>
    <m/>
    <n v="800"/>
    <n v="800"/>
    <n v="360"/>
    <n v="1.5E-3"/>
    <n v="11835.62"/>
    <n v="3.0000000000000001E-3"/>
    <n v="23671.23"/>
    <n v="11835.609999999999"/>
    <m/>
  </r>
  <r>
    <s v="4302022101700002"/>
    <s v="国担非专项业务"/>
    <s v="新增"/>
    <x v="24"/>
    <m/>
    <s v="湖南省融资再担保有限公司"/>
    <s v="湖南云龙钢结构工程有限公司"/>
    <s v="企业"/>
    <s v="统一社会信用代码"/>
    <s v="91430900779017809J"/>
    <s v="龚志云"/>
    <s v="13548989000"/>
    <m/>
    <m/>
    <s v="私人控股"/>
    <s v="否"/>
    <s v="湖南省/益阳市/高新区"/>
    <s v="金属结构制造"/>
    <s v="工业"/>
    <n v="4407.54"/>
    <n v="3593.65"/>
    <n v="30"/>
    <n v="2399.38"/>
    <s v="小型企业"/>
    <s v="小微企业"/>
    <s v="3.1.12.6"/>
    <s v="龚志云"/>
    <s v="居民身份证"/>
    <s v="432301197502087553"/>
    <s v="中国建设银行股份有限公司益阳市分行"/>
    <n v="800"/>
    <s v="流动资金贷款"/>
    <n v="4.45"/>
    <s v="人民币"/>
    <s v="否"/>
    <s v="2022-10-17 00:00:00"/>
    <s v="2023-10-17 00:00:00"/>
    <m/>
    <s v="HTZ430676400LDZJ2022N00G"/>
    <m/>
    <s v="HTC430676400YBDB2022N006"/>
    <s v="2022123-1"/>
    <n v="1.5"/>
    <m/>
    <s v="自然人保证,不动产抵押,动产抵押"/>
    <n v="20"/>
    <n v="40"/>
    <n v="0"/>
    <n v="20"/>
    <n v="20"/>
    <n v="0"/>
    <m/>
    <s v=""/>
    <m/>
    <s v="国担非专项业务"/>
    <m/>
    <s v="国担非专项业务"/>
    <m/>
    <s v="2022-12-06 08:58:52"/>
    <s v="2022-12-20 11:13:38"/>
    <s v="2022-12-01 17:18:05"/>
    <s v="张宇晟"/>
    <m/>
    <s v="省再担合规性审查通过"/>
    <s v="国担合规性审查通过"/>
    <m/>
    <n v="800"/>
    <n v="800"/>
    <n v="365"/>
    <n v="1.5E-3"/>
    <n v="12000"/>
    <n v="3.0000000000000001E-3"/>
    <n v="24000"/>
    <n v="12000"/>
    <m/>
  </r>
  <r>
    <s v="4301822113000001"/>
    <s v="国担非专项业务"/>
    <s v="展期"/>
    <x v="8"/>
    <s v=""/>
    <s v="湖南省融资再担保有限公司"/>
    <s v="湖南华乐食品有限公司"/>
    <s v="企业"/>
    <s v="统一社会信用代码"/>
    <s v="91430722MA4L2E7L97"/>
    <s v="王华"/>
    <s v="13973631788"/>
    <m/>
    <m/>
    <s v="私人控股"/>
    <s v="否"/>
    <s v="湖南省/常德市/汉寿县"/>
    <s v="肉制品及副产品加工"/>
    <s v="工业"/>
    <n v="33196"/>
    <n v="35517"/>
    <n v="44"/>
    <m/>
    <s v="小型企业"/>
    <s v="小微企业,三农"/>
    <s v=""/>
    <s v="王华"/>
    <s v="居民身份证"/>
    <s v="432423197401170095"/>
    <s v="中国建设银行股份有限公司汉寿支行"/>
    <n v="800"/>
    <s v="流动资金贷款"/>
    <n v="5.35"/>
    <s v="人民币"/>
    <s v="否"/>
    <s v="2021-11-29 00:00:00"/>
    <s v="2022-12-27 00:00:00"/>
    <s v="2022-11-30 00:00:00"/>
    <s v="HTZ430687300LDZJ2021N001"/>
    <m/>
    <s v="HTC430687300YBDB2021N004"/>
    <s v="常财科保（2021）0876号"/>
    <n v="1"/>
    <m/>
    <s v="企业保证,自然人保证,动产抵押,权利质押"/>
    <n v="20"/>
    <n v="40"/>
    <n v="0"/>
    <n v="20"/>
    <n v="20"/>
    <n v="0"/>
    <m/>
    <s v="高新企业"/>
    <m/>
    <s v="普通担"/>
    <s v=""/>
    <s v="国担非专项业务"/>
    <m/>
    <s v="2022-12-06 08:58:52"/>
    <s v="2022-12-20 11:13:38"/>
    <s v="2022-12-02 11:14:29"/>
    <s v="黄婷"/>
    <m/>
    <s v="省再担合规性审查通过"/>
    <s v="国担合规性审查通过"/>
    <m/>
    <n v="800"/>
    <n v="800"/>
    <n v="27"/>
    <n v="1.5E-3"/>
    <n v="887.67"/>
    <n v="3.0000000000000001E-3"/>
    <n v="1775.34"/>
    <n v="887.67"/>
    <m/>
  </r>
  <r>
    <s v="4304122111500002"/>
    <s v="国担非专项业务"/>
    <s v="新增"/>
    <x v="13"/>
    <m/>
    <s v="湖南省融资再担保有限公司"/>
    <s v="衡阳华辰物流有限公司"/>
    <s v="企业"/>
    <s v="统一社会信用代码"/>
    <s v="91430400066351321W"/>
    <m/>
    <m/>
    <m/>
    <m/>
    <s v="私人控股"/>
    <s v="否"/>
    <s v="湖南省/衡阳市/石鼓区"/>
    <s v="低温仓储"/>
    <s v="仓储业"/>
    <n v="54956"/>
    <n v="30"/>
    <n v="25"/>
    <n v="0.3"/>
    <s v="微型企业"/>
    <s v="小微企业"/>
    <m/>
    <s v="郑青"/>
    <s v="居民身份证"/>
    <s v="430406197111060025"/>
    <s v="中国农业银行衡阳分行"/>
    <n v="1000"/>
    <s v="流动资金贷款"/>
    <n v="4.9000000000000004"/>
    <s v="人民币"/>
    <s v="否"/>
    <s v="2022-11-15 00:00:00"/>
    <s v="2023-11-14 00:00:00"/>
    <m/>
    <s v="43010120220004578"/>
    <m/>
    <s v="43100120220020818"/>
    <s v="衡融担保协议字[2022]第09501号"/>
    <n v="0.5"/>
    <m/>
    <s v="自然人保证,企业保证"/>
    <n v="20"/>
    <n v="40"/>
    <n v="0"/>
    <n v="20"/>
    <n v="20"/>
    <n v="0"/>
    <m/>
    <s v=""/>
    <m/>
    <s v="国担非专项业务"/>
    <m/>
    <s v="国担非专项业务"/>
    <m/>
    <s v="2022-12-06 08:58:52"/>
    <s v="2022-12-20 11:13:38"/>
    <s v="2022-12-02 16:09:20"/>
    <s v="罗桢伟"/>
    <m/>
    <s v="省再担合规性审查通过"/>
    <s v="国担合规性审查通过"/>
    <m/>
    <n v="1000"/>
    <n v="1000"/>
    <n v="364"/>
    <n v="1.5E-3"/>
    <n v="14958.9"/>
    <n v="3.0000000000000001E-3"/>
    <n v="29917.81"/>
    <n v="14958.910000000002"/>
    <m/>
  </r>
  <r>
    <s v="4301822110700005"/>
    <s v="国担非专项业务"/>
    <s v="新增"/>
    <x v="8"/>
    <m/>
    <s v="湖南省融资再担保有限公司"/>
    <s v="湖南锦绣千村米业有限公司"/>
    <s v="企业"/>
    <s v="统一社会信用代码"/>
    <s v="91430723584924353E"/>
    <s v="黄平"/>
    <s v="13873612729"/>
    <m/>
    <m/>
    <s v="私人控股"/>
    <s v="否"/>
    <s v="湖南省/常德市/澧县"/>
    <s v="稻谷加工"/>
    <s v="工业"/>
    <n v="6259"/>
    <n v="7624"/>
    <n v="30"/>
    <n v="1"/>
    <s v="小型企业"/>
    <s v="小微企业,三农"/>
    <m/>
    <s v="黄平"/>
    <s v="居民身份证"/>
    <s v="430723196712150032"/>
    <s v="长沙银行股份有限公司澧县支行"/>
    <n v="800"/>
    <s v="流动资金贷款"/>
    <n v="5.5"/>
    <s v="人民币"/>
    <s v="否"/>
    <s v="2022-11-07 00:00:00"/>
    <s v="2023-11-06 00:00:00"/>
    <m/>
    <s v="032120221001001122000"/>
    <m/>
    <s v="DB03210120221031064678"/>
    <s v="常财科保（2022）0816号"/>
    <n v="0.6"/>
    <m/>
    <s v="企业保证,自然人保证,不动产抵押"/>
    <n v="20"/>
    <n v="40"/>
    <n v="0"/>
    <n v="20"/>
    <n v="20"/>
    <n v="0"/>
    <m/>
    <s v=""/>
    <m/>
    <s v="普通担"/>
    <m/>
    <s v="国担非专项业务"/>
    <m/>
    <s v="2022-12-06 08:58:52"/>
    <s v="2022-12-20 11:13:38"/>
    <s v="2022-12-02 16:31:09"/>
    <s v="黄婷"/>
    <m/>
    <s v="省再担合规性审查通过"/>
    <s v="国担合规性审查通过"/>
    <m/>
    <n v="800"/>
    <n v="800"/>
    <n v="364"/>
    <n v="1.5E-3"/>
    <n v="11967.12"/>
    <n v="3.0000000000000001E-3"/>
    <n v="23934.25"/>
    <n v="11967.13"/>
    <m/>
  </r>
  <r>
    <s v="4301822112100003"/>
    <s v="国担非专项业务"/>
    <s v="新增"/>
    <x v="8"/>
    <m/>
    <s v="湖南省融资再担保有限公司"/>
    <s v="湖南德之聚新材料有限公司"/>
    <s v="企业"/>
    <s v="统一社会信用代码"/>
    <s v="91430700MA4P85LE2E"/>
    <s v="孙林"/>
    <s v="13975696188"/>
    <m/>
    <m/>
    <s v="私人控股"/>
    <s v="否"/>
    <s v="湖南省/常德市/常德经开区"/>
    <s v="工业颜料制造"/>
    <s v="工业"/>
    <n v="17366.400000000001"/>
    <n v="13910.19"/>
    <n v="100"/>
    <n v="95.75"/>
    <s v="小型企业"/>
    <s v="小微企业"/>
    <s v="3.3.7.3"/>
    <s v="孙林"/>
    <s v="居民身份证"/>
    <s v="430723198910097016"/>
    <s v="中国建设银行股份有限公司常德市分行"/>
    <n v="550"/>
    <s v="流动资金贷款"/>
    <n v="4"/>
    <s v="人民币"/>
    <s v="否"/>
    <s v="2022-11-21 00:00:00"/>
    <s v="2023-11-21 00:00:00"/>
    <m/>
    <s v="HTZ430687000LDZJ2022N006"/>
    <m/>
    <s v="HTC430687000YBDB2022N001"/>
    <s v="常财科保（2022)0795号"/>
    <n v="0.8"/>
    <m/>
    <s v="企业保证,自然人保证,动产抵押"/>
    <n v="0"/>
    <n v="60"/>
    <n v="0"/>
    <n v="20"/>
    <n v="20"/>
    <n v="0"/>
    <m/>
    <s v="高新企业"/>
    <m/>
    <s v="普通担"/>
    <m/>
    <s v="国担非专项业务"/>
    <m/>
    <s v="2022-12-06 08:58:52"/>
    <s v="2022-12-20 11:13:38"/>
    <s v="2022-12-02 16:31:09"/>
    <s v="黄婷"/>
    <m/>
    <s v="省再担合规性审查通过"/>
    <s v="国担合规性审查通过"/>
    <m/>
    <n v="550"/>
    <n v="550"/>
    <n v="365"/>
    <n v="1.5E-3"/>
    <n v="8250"/>
    <n v="3.0000000000000001E-3"/>
    <n v="16500"/>
    <n v="8250"/>
    <m/>
  </r>
  <r>
    <s v="4302622111000002"/>
    <s v="国担非专项业务"/>
    <s v="新增"/>
    <x v="27"/>
    <m/>
    <s v="湖南省融资再担保有限公司"/>
    <s v="常德市天泰劳务有限公司"/>
    <s v="企业"/>
    <s v="统一社会信用代码"/>
    <s v="91430702689522510G"/>
    <s v="皇先权"/>
    <s v="18673622999"/>
    <m/>
    <m/>
    <s v="私人控股"/>
    <s v="否"/>
    <s v="湖南省/常德市/鼎城区"/>
    <s v="公共建筑装饰和装修"/>
    <s v="建筑业"/>
    <n v="3674.49"/>
    <n v="3507.97"/>
    <n v="20"/>
    <n v="122.91"/>
    <s v="小型企业"/>
    <s v="小微企业"/>
    <m/>
    <s v="皇先权"/>
    <s v="居民身份证"/>
    <s v="432421196512205070"/>
    <s v="常德农村商业银行股份有限公司芷兰支行"/>
    <n v="650"/>
    <s v="流动资金贷款"/>
    <n v="8.2799999999999994"/>
    <s v="人民币"/>
    <s v="否"/>
    <s v="2022-11-10 00:00:00"/>
    <s v="2023-10-10 00:00:00"/>
    <m/>
    <s v="-30084-2022-00001004"/>
    <m/>
    <s v="1-30084-2022-00000010"/>
    <s v="常善德保（2022）0003号"/>
    <n v="0.6"/>
    <m/>
    <s v="企业保证,自然人保证,不动产抵押"/>
    <n v="0"/>
    <n v="60"/>
    <n v="0"/>
    <n v="20"/>
    <n v="20"/>
    <n v="0"/>
    <m/>
    <s v=""/>
    <m/>
    <s v="普通担"/>
    <m/>
    <s v="国担非专项业务"/>
    <m/>
    <s v="2022-12-06 08:58:52"/>
    <s v="2022-12-20 11:12:58"/>
    <s v="2022-12-02 16:58:54"/>
    <s v="黄婷"/>
    <m/>
    <s v="省再担合规性审查通过"/>
    <s v="国担合规性审查通过"/>
    <m/>
    <n v="650"/>
    <n v="650"/>
    <n v="334"/>
    <n v="1.5E-3"/>
    <n v="8921.92"/>
    <n v="3.0000000000000001E-3"/>
    <n v="17843.84"/>
    <n v="8921.92"/>
    <m/>
  </r>
  <r>
    <s v="4306222111600001"/>
    <s v="国担非专项业务"/>
    <s v="展期"/>
    <x v="12"/>
    <s v=""/>
    <s v="湖南省融资再担保有限公司"/>
    <s v="湖南雪峰山大花瑶文化旅游有限责任公司"/>
    <s v="企业"/>
    <s v="统一社会信用代码"/>
    <s v="91430524MA4PXHQH8J"/>
    <m/>
    <m/>
    <m/>
    <m/>
    <s v="私人控股"/>
    <s v="否"/>
    <s v="湖南省/邵阳市/隆回县"/>
    <s v="旅行社及相关服务"/>
    <s v="租赁和商务服务业"/>
    <n v="7322.99"/>
    <n v="226.88"/>
    <n v="66"/>
    <m/>
    <s v="小型企业"/>
    <s v="三农,小微企业"/>
    <s v=""/>
    <s v="周宇波"/>
    <s v="居民身份证"/>
    <s v="433024198109243613"/>
    <s v="长沙银行隆回支行"/>
    <n v="1000"/>
    <s v="流动资金贷款"/>
    <n v="6"/>
    <s v="人民币"/>
    <s v="否"/>
    <s v="2021-11-16 00:00:00"/>
    <s v="2023-02-15 00:00:00"/>
    <s v="2022-11-16 00:00:00"/>
    <s v="292320211001000901000"/>
    <m/>
    <s v="DB29230120211110039896"/>
    <s v="隆担委字[2021]第50号"/>
    <n v="1.2"/>
    <m/>
    <s v="自然人保证,企业保证,权利质押"/>
    <n v="20"/>
    <n v="30"/>
    <m/>
    <n v="20"/>
    <n v="20"/>
    <n v="10"/>
    <m/>
    <s v=""/>
    <s v="因该笔贷款到期时，正处于邵阳市隆回县疫情管控期间，因疫情申请了贷款延期3个月（非展期项目），由原来的2022年11月16日到期，延期至2023年2月15日到期。"/>
    <s v="国担非专项业务"/>
    <s v=""/>
    <s v="国担非专项业务"/>
    <m/>
    <s v="2022-12-13 15:04:00"/>
    <s v="2022-12-30 16:48:46"/>
    <s v="2022-12-05 00:00:00"/>
    <s v="陈海波"/>
    <m/>
    <s v="省再担合规性审查通过"/>
    <s v="国担合规性审查通过"/>
    <m/>
    <n v="1000"/>
    <n v="1000"/>
    <n v="91"/>
    <n v="1.5E-3"/>
    <n v="3739.73"/>
    <n v="3.0000000000000001E-3"/>
    <n v="7479.45"/>
    <n v="3739.72"/>
    <m/>
  </r>
  <r>
    <s v="4303622112200001"/>
    <s v="国担非专项业务"/>
    <s v="新增"/>
    <x v="28"/>
    <s v=""/>
    <s v="湖南省融资再担保有限公司"/>
    <s v="湖南津山口福食品有限公司"/>
    <s v="企业"/>
    <s v="统一社会信用代码"/>
    <s v="91430725661658563Q"/>
    <m/>
    <m/>
    <m/>
    <m/>
    <s v="私人控股"/>
    <s v="否"/>
    <s v="湖南省/常德市/桃源县"/>
    <s v="肉制品及副产品加工"/>
    <s v="工业"/>
    <n v="1746.31"/>
    <n v="10822.34"/>
    <n v="220"/>
    <m/>
    <s v="小型企业"/>
    <s v="小微企业"/>
    <s v=""/>
    <s v="张多君"/>
    <s v="居民身份证"/>
    <s v="430422197204250039"/>
    <s v="长沙银行桃源支行"/>
    <n v="800"/>
    <s v="流动资金贷款"/>
    <n v="5.6"/>
    <s v="人民币"/>
    <s v="否"/>
    <s v="2022-11-22 00:00:00"/>
    <s v="2023-09-22 00:00:00"/>
    <m/>
    <s v="032320221001001027000"/>
    <m/>
    <s v="DB03230120221111065342"/>
    <s v="桃惠民委【2021】00524号"/>
    <n v="1"/>
    <m/>
    <s v="自然人保证,企业保证,权利质押,动产抵押"/>
    <n v="0"/>
    <n v="60"/>
    <n v="0"/>
    <n v="20"/>
    <n v="20"/>
    <n v="0"/>
    <m/>
    <s v="高新企业"/>
    <m/>
    <s v="国担非专项业务"/>
    <s v=""/>
    <s v="国担非专项业务"/>
    <m/>
    <s v="2022-12-19 15:39:48"/>
    <s v="2022-12-30 16:49:12"/>
    <s v="2022-12-06 10:49:16"/>
    <s v="曾洁"/>
    <m/>
    <s v="省再担合规性审查通过"/>
    <s v="国担合规性审查通过"/>
    <m/>
    <n v="800"/>
    <n v="800"/>
    <n v="304"/>
    <n v="1.5E-3"/>
    <n v="9994.52"/>
    <n v="3.0000000000000001E-3"/>
    <n v="19989.04"/>
    <n v="9994.52"/>
    <m/>
  </r>
  <r>
    <s v="4302322102800006"/>
    <s v="国担非专项业务"/>
    <s v="新增"/>
    <x v="29"/>
    <m/>
    <s v="湖南省融资再担保有限公司"/>
    <s v="双峰县汾阳建筑劳务有限公司"/>
    <s v="企业"/>
    <s v="统一社会信用代码"/>
    <s v="91431321782864494W"/>
    <s v="郭华平"/>
    <s v="13807383939"/>
    <m/>
    <m/>
    <s v="私人控股"/>
    <s v="是"/>
    <s v="湖南省/娄底市/双峰县"/>
    <s v="公路工程建筑"/>
    <s v="建筑业"/>
    <n v="4906"/>
    <n v="12354"/>
    <n v="33"/>
    <m/>
    <s v="小型企业"/>
    <s v="三农"/>
    <m/>
    <s v="郭升屏"/>
    <s v="居民身份证"/>
    <s v="432522196903270736"/>
    <s v="中国建设银行双峰支行"/>
    <n v="750"/>
    <s v="流动资金贷款"/>
    <n v="4.5"/>
    <s v="人民币"/>
    <s v="否"/>
    <s v="2022-10-28 00:00:00"/>
    <s v="2023-10-27 00:00:00"/>
    <m/>
    <s v="HTZ430697100LDZJ2022N019"/>
    <m/>
    <s v="HTC430697100YBDB2022N00L"/>
    <s v="XLDB2022040601"/>
    <n v="1"/>
    <m/>
    <s v="企业保证,自然人保证,不动产抵押"/>
    <n v="20"/>
    <n v="40"/>
    <n v="0"/>
    <n v="20"/>
    <n v="20"/>
    <n v="0"/>
    <m/>
    <s v=""/>
    <s v="借据上无编号"/>
    <s v="国担非专项业务"/>
    <m/>
    <s v="国担非专项业务"/>
    <m/>
    <s v="2022-12-07 10:22:19"/>
    <s v="2022-12-20 11:14:02"/>
    <s v="2022-12-06 16:51:49"/>
    <s v="谢雅馨"/>
    <m/>
    <s v="省再担合规性审查通过"/>
    <s v="国担合规性审查通过"/>
    <m/>
    <n v="750"/>
    <n v="750"/>
    <n v="364"/>
    <n v="1.5E-3"/>
    <n v="11219.18"/>
    <n v="3.0000000000000001E-3"/>
    <n v="22438.36"/>
    <n v="11219.18"/>
    <m/>
  </r>
  <r>
    <s v="4302322112900001"/>
    <s v="国担非专项业务"/>
    <s v="新增"/>
    <x v="29"/>
    <m/>
    <s v="湖南省融资再担保有限公司"/>
    <s v="双峰县国藩医院有限公司"/>
    <s v="企业"/>
    <s v="统一社会信用代码"/>
    <s v="914313217656430407"/>
    <s v="郭敏"/>
    <s v="13786158159"/>
    <m/>
    <m/>
    <s v="私人控股"/>
    <s v="否"/>
    <s v="湖南省/娄底市/双峰县"/>
    <s v="综合医院"/>
    <s v="其他未列明行业"/>
    <n v="3661"/>
    <n v="2899"/>
    <n v="166"/>
    <m/>
    <s v="中型企业"/>
    <s v="三农"/>
    <s v="4.1.5"/>
    <s v="郭敏"/>
    <s v="居民身份证"/>
    <s v="43252219891109193X"/>
    <s v="华融湘江银行双峰县支行"/>
    <n v="535"/>
    <s v="流动资金贷款"/>
    <n v="6.5"/>
    <s v="人民币"/>
    <s v="否"/>
    <s v="2022-11-29 00:00:00"/>
    <s v="2023-11-24 00:00:00"/>
    <m/>
    <s v="湘银娄（双峰支行）流资贷字2022年第9号"/>
    <s v="7603202211000002"/>
    <s v="湘银娄（双峰支行）保字2022年第45号"/>
    <s v="XLDB2022110101"/>
    <n v="1"/>
    <m/>
    <s v="企业保证,自然人保证,不动产抵押"/>
    <n v="0"/>
    <n v="60"/>
    <n v="0"/>
    <n v="20"/>
    <n v="20"/>
    <n v="0"/>
    <m/>
    <s v=""/>
    <m/>
    <s v="国担非专项业务"/>
    <m/>
    <s v="国担非专项业务"/>
    <m/>
    <s v="2022-12-07 10:22:19"/>
    <s v="2022-12-20 11:14:02"/>
    <s v="2022-12-06 16:51:49"/>
    <s v="谢雅馨"/>
    <m/>
    <s v="省再担合规性审查通过"/>
    <s v="国担合规性审查通过"/>
    <m/>
    <n v="535"/>
    <n v="535"/>
    <n v="360"/>
    <n v="1.5E-3"/>
    <n v="7915.07"/>
    <n v="3.0000000000000001E-3"/>
    <n v="15830.14"/>
    <n v="7915.07"/>
    <m/>
  </r>
  <r>
    <s v="4305222112400001"/>
    <s v="国担非专项业务"/>
    <s v="新增"/>
    <x v="9"/>
    <s v=""/>
    <s v="湖南省融资再担保有限公司"/>
    <s v="长沙珀筠商贸有限公司"/>
    <s v="企业"/>
    <s v="统一社会信用代码"/>
    <s v="91430105MA4PATE0X2"/>
    <s v="朱经理"/>
    <s v="13973188673"/>
    <m/>
    <m/>
    <s v="私人控股"/>
    <s v="否"/>
    <s v="湖南省/长沙市/开福区"/>
    <s v="鞋帽批发"/>
    <s v="批发业"/>
    <n v="2336"/>
    <n v="6244"/>
    <n v="12"/>
    <m/>
    <s v="小型企业"/>
    <s v="小微企业"/>
    <s v=""/>
    <s v="胡力仁"/>
    <s v="居民身份证"/>
    <s v="430105194805150520"/>
    <s v="兴业银行长沙新城支行"/>
    <n v="1000"/>
    <s v="流动资金贷款"/>
    <n v="3.85"/>
    <s v="人民币"/>
    <s v="否"/>
    <s v="2022-11-24 00:00:00"/>
    <s v="2023-11-23 00:00:00"/>
    <m/>
    <s v="G001368012220221102002"/>
    <s v="00030026"/>
    <s v="G001368012220221111017"/>
    <s v="2022DB-珀筠-187"/>
    <n v="1"/>
    <m/>
    <s v="自然人保证,企业保证,不动产抵押"/>
    <n v="20"/>
    <n v="40"/>
    <n v="0"/>
    <n v="20"/>
    <n v="20"/>
    <n v="0"/>
    <m/>
    <s v=""/>
    <m/>
    <s v="国担非专项业务"/>
    <s v=""/>
    <s v="国担非专项业务"/>
    <m/>
    <s v="2022-12-09 10:05:07"/>
    <s v="2022-12-20 11:14:02"/>
    <s v="2022-12-07 00:00:00"/>
    <s v="廖静宁"/>
    <m/>
    <s v="省再担合规性审查通过"/>
    <s v="国担合规性审查通过"/>
    <m/>
    <n v="1000"/>
    <n v="1000"/>
    <n v="364"/>
    <n v="1.5E-3"/>
    <n v="14958.9"/>
    <n v="3.0000000000000001E-3"/>
    <n v="29917.81"/>
    <n v="14958.910000000002"/>
    <m/>
  </r>
  <r>
    <s v="4305222112900001"/>
    <s v="国担非专项业务"/>
    <s v="新增"/>
    <x v="9"/>
    <s v=""/>
    <s v="湖南省融资再担保有限公司"/>
    <s v="桃江县成林砂石经营部"/>
    <s v="企业"/>
    <s v="统一社会信用代码"/>
    <s v="91430922MA4QPL2G5W"/>
    <s v="孙会计"/>
    <s v="13517310398"/>
    <m/>
    <m/>
    <s v="私人控股"/>
    <s v="否"/>
    <s v="湖南省/益阳市/桃江县"/>
    <s v="建材批发"/>
    <s v="批发业"/>
    <n v="3996"/>
    <n v="4945"/>
    <n v="1"/>
    <m/>
    <s v="微型企业"/>
    <s v="小微企业"/>
    <s v=""/>
    <s v="胡国湘"/>
    <s v="居民身份证"/>
    <s v="430124196412111430"/>
    <s v="广发银行长沙分行"/>
    <n v="1000"/>
    <s v="流动资金贷款"/>
    <n v="3.8"/>
    <s v="人民币"/>
    <s v="否"/>
    <s v="2022-11-29 00:00:00"/>
    <s v="2023-11-29 00:00:00"/>
    <m/>
    <s v="（2022）长银短贷字第000036"/>
    <s v="N22036597"/>
    <s v="（2022）长银短贷字第000036号-担保01"/>
    <s v="2022DB-成林砂石-257"/>
    <n v="1"/>
    <m/>
    <s v="自然人保证,企业保证,不动产抵押"/>
    <n v="20"/>
    <n v="40"/>
    <n v="0"/>
    <n v="20"/>
    <n v="20"/>
    <n v="0"/>
    <m/>
    <s v=""/>
    <m/>
    <s v="国担非专项业务"/>
    <s v=""/>
    <s v="国担非专项业务"/>
    <m/>
    <s v="2022-12-09 10:05:17"/>
    <s v="2022-12-20 11:13:38"/>
    <s v="2022-12-07 00:00:00"/>
    <s v="廖静宁"/>
    <m/>
    <s v="省再担合规性审查通过"/>
    <s v="国担合规性审查通过"/>
    <m/>
    <n v="1000"/>
    <n v="1000"/>
    <n v="365"/>
    <n v="1.5E-3"/>
    <n v="15000"/>
    <n v="3.0000000000000001E-3"/>
    <n v="30000"/>
    <n v="15000"/>
    <m/>
  </r>
  <r>
    <s v="4305222112900002"/>
    <s v="国担非专项业务"/>
    <s v="新增"/>
    <x v="9"/>
    <s v=""/>
    <s v="湖南省融资再担保有限公司"/>
    <s v="湖南合和众智科技有限公司"/>
    <s v="企业"/>
    <s v="统一社会信用代码"/>
    <s v="91430102MA4PCN7L1F"/>
    <s v="罗艳"/>
    <s v="13873156747"/>
    <m/>
    <m/>
    <s v="私人控股"/>
    <s v="否"/>
    <s v="湖南省/长沙市/芙蓉区"/>
    <s v="互联网其他信息服务"/>
    <s v="信息传输业"/>
    <n v="285"/>
    <n v="162"/>
    <n v="30"/>
    <m/>
    <s v="小型企业"/>
    <s v="小微企业"/>
    <s v=""/>
    <s v="罗威"/>
    <s v="居民身份证"/>
    <s v="430204198607052011"/>
    <s v="长沙银行南城支行"/>
    <n v="900"/>
    <s v="流动资金贷款"/>
    <n v="5"/>
    <s v="人民币"/>
    <s v="否"/>
    <s v="2022-11-29 00:00:00"/>
    <s v="2023-11-29 00:00:00"/>
    <m/>
    <s v="072620221001001062000"/>
    <s v="无"/>
    <s v="DB07260120221122066047"/>
    <s v="2022DB-合和众智-226"/>
    <n v="1"/>
    <m/>
    <s v="自然人保证,企业保证,不动产抵押"/>
    <n v="20"/>
    <n v="40"/>
    <n v="0"/>
    <n v="20"/>
    <n v="20"/>
    <n v="0"/>
    <m/>
    <s v=""/>
    <s v="借款借据无编号"/>
    <s v="国担非专项业务"/>
    <s v=""/>
    <s v="国担非专项业务"/>
    <m/>
    <s v="2022-12-09 10:05:17"/>
    <s v="2022-12-20 11:13:38"/>
    <s v="2022-12-07 16:13:05"/>
    <s v="廖静宁"/>
    <m/>
    <s v="省再担合规性审查通过"/>
    <s v="国担合规性审查通过"/>
    <m/>
    <n v="900"/>
    <n v="900"/>
    <n v="365"/>
    <n v="1.5E-3"/>
    <n v="13500"/>
    <n v="3.0000000000000001E-3"/>
    <n v="27000"/>
    <n v="13500"/>
    <m/>
  </r>
  <r>
    <s v="4305222112100001"/>
    <s v="国担非专项业务"/>
    <s v="新增"/>
    <x v="9"/>
    <s v=""/>
    <s v="湖南省融资再担保有限公司"/>
    <s v="湖南星沙物流运输有限公司"/>
    <s v="企业"/>
    <s v="统一社会信用代码"/>
    <s v="91430102338521567J"/>
    <s v="贺如新"/>
    <s v="13875940071"/>
    <m/>
    <m/>
    <s v="私人控股"/>
    <s v="否"/>
    <s v="湖南省/长沙市/芙蓉区"/>
    <s v="普通货物道路运输"/>
    <s v="交通运输业"/>
    <n v="3213"/>
    <n v="4889"/>
    <n v="8"/>
    <m/>
    <s v="微型企业"/>
    <s v="小微企业"/>
    <s v=""/>
    <s v="姜向林"/>
    <s v="居民身份证"/>
    <s v="430111197603253733"/>
    <s v="中国建设银行长沙华兴支行"/>
    <n v="1000"/>
    <s v="流动资金贷款"/>
    <n v="2.7"/>
    <s v="人民币"/>
    <s v="否"/>
    <s v="2022-11-21 00:00:00"/>
    <s v="2023-11-15 00:00:00"/>
    <m/>
    <s v="HTZ430760000LDZJ2022N049"/>
    <s v="无"/>
    <s v="HTC430760000YBDB2022N014"/>
    <s v="2022DB-星沙物流-175"/>
    <n v="0.8"/>
    <m/>
    <s v="自然人保证,企业保证"/>
    <n v="20"/>
    <n v="40"/>
    <n v="0"/>
    <n v="20"/>
    <n v="20"/>
    <n v="0"/>
    <m/>
    <s v=""/>
    <s v="借款借据无编号"/>
    <s v="国担非专项业务"/>
    <s v=""/>
    <s v="国担非专项业务"/>
    <m/>
    <s v="2022-12-09 10:05:17"/>
    <s v="2022-12-20 11:14:02"/>
    <s v="2022-12-07 16:18:54"/>
    <s v="廖静宁"/>
    <m/>
    <s v="省再担合规性审查通过"/>
    <s v="国担合规性审查通过"/>
    <m/>
    <n v="1000"/>
    <n v="1000"/>
    <n v="359"/>
    <n v="1.5E-3"/>
    <n v="14753.42"/>
    <n v="3.0000000000000001E-3"/>
    <n v="29506.85"/>
    <n v="14753.429999999998"/>
    <m/>
  </r>
  <r>
    <s v="4304622110700002"/>
    <s v="国担非专项业务"/>
    <s v="新增"/>
    <x v="25"/>
    <m/>
    <s v="湖南省融资再担保有限公司"/>
    <s v="湖南中京电氟铝材有限公司"/>
    <s v="企业"/>
    <s v="统一社会信用代码"/>
    <s v="91430112MA4RRX8T4G"/>
    <s v="罗玲玲"/>
    <s v="18390913859"/>
    <m/>
    <m/>
    <s v="私人控股"/>
    <s v="是"/>
    <s v="湖南省/长沙市/望城区"/>
    <s v="其他未列明零售业"/>
    <s v="零售业"/>
    <n v="5260.62"/>
    <n v="3599.97"/>
    <n v="25"/>
    <m/>
    <s v="小型企业"/>
    <s v="小微企业"/>
    <m/>
    <s v="张旦"/>
    <s v="居民身份证"/>
    <s v="430122198703275511"/>
    <s v="中国建设银行股份有限公司长沙兴湘支行"/>
    <n v="1000"/>
    <s v="流动资金贷款"/>
    <n v="3.9"/>
    <s v="人民币"/>
    <s v="否"/>
    <s v="2022-11-07 00:00:00"/>
    <s v="2023-11-07 00:00:00"/>
    <m/>
    <s v="HTZ430783900LDZJ2022N00X"/>
    <s v="FKTZ430783900202211N0000005"/>
    <s v="HTC430783900ZGDB2022N02T"/>
    <s v="2022望担字第158号"/>
    <n v="1"/>
    <m/>
    <s v="自然人保证,企业保证,动产抵押"/>
    <n v="0"/>
    <n v="60"/>
    <n v="0"/>
    <n v="20"/>
    <n v="20"/>
    <n v="0"/>
    <m/>
    <s v=""/>
    <m/>
    <s v="国担非专项业务"/>
    <m/>
    <s v="国担非专项业务"/>
    <m/>
    <s v="2022-12-12 15:00:54"/>
    <s v="2022-12-20 11:13:38"/>
    <s v="2022-12-08 10:23:18"/>
    <s v="周欧阳"/>
    <m/>
    <s v="省再担合规性审查通过"/>
    <s v="国担合规性审查通过"/>
    <m/>
    <n v="1000"/>
    <n v="1000"/>
    <n v="365"/>
    <n v="1.5E-3"/>
    <n v="15000"/>
    <n v="3.0000000000000001E-3"/>
    <n v="30000"/>
    <n v="15000"/>
    <m/>
  </r>
  <r>
    <s v="4303822113000001"/>
    <s v="国担非专项业务"/>
    <s v="新增"/>
    <x v="14"/>
    <m/>
    <s v="湖南省融资再担保有限公司"/>
    <s v="湖南春可回中药饮片有限公司"/>
    <s v="企业"/>
    <s v="统一社会信用代码"/>
    <s v="91430521MA4L1RTH6M"/>
    <m/>
    <m/>
    <m/>
    <m/>
    <s v="私人控股"/>
    <s v="否"/>
    <s v="湖南省/邵阳市/邵东市"/>
    <s v="中药饮片加工"/>
    <s v="工业"/>
    <n v="8589.02"/>
    <n v="16383.9"/>
    <n v="55"/>
    <n v="253.29"/>
    <s v="小型企业"/>
    <s v="小微企业"/>
    <s v="4.1.3"/>
    <s v="周新其"/>
    <s v="居民身份证"/>
    <s v="430521196304193558"/>
    <s v="中国邮政储蓄银行股份有限公司邵东市支行"/>
    <n v="900"/>
    <s v="流动资金贷款"/>
    <n v="4.8"/>
    <s v="人民币"/>
    <s v="否"/>
    <s v="2022-11-30 00:00:00"/>
    <s v="2023-11-28 00:00:00"/>
    <m/>
    <s v="0343007028221129001658"/>
    <s v="0343007028221129001658011618"/>
    <s v="0743007028221129001686"/>
    <s v="邵鼎成担保协议字2021第120号"/>
    <n v="1"/>
    <m/>
    <s v="不动产抵押"/>
    <n v="20"/>
    <n v="40"/>
    <n v="0"/>
    <n v="20"/>
    <n v="20"/>
    <n v="0"/>
    <m/>
    <s v="高新企业"/>
    <m/>
    <s v="国担非专项业务"/>
    <m/>
    <s v="国担非专项业务"/>
    <m/>
    <s v="2022-12-13 15:04:12"/>
    <s v="2022-12-30 16:49:12"/>
    <s v="2022-12-08 11:21:50"/>
    <s v="SDDC01"/>
    <m/>
    <s v="省再担合规性审查通过"/>
    <s v="国担合规性审查通过"/>
    <m/>
    <n v="900"/>
    <n v="900"/>
    <n v="363"/>
    <n v="1.5E-3"/>
    <n v="13426.03"/>
    <n v="3.0000000000000001E-3"/>
    <n v="26852.05"/>
    <n v="13426.019999999999"/>
    <m/>
  </r>
  <r>
    <s v="4303822112800001"/>
    <s v="国担非专项业务"/>
    <s v="新增"/>
    <x v="14"/>
    <m/>
    <s v="湖南省融资再担保有限公司"/>
    <s v="邵东瀚达工具之家科技有限公司"/>
    <s v="企业"/>
    <s v="统一社会信用代码"/>
    <s v="91430521MA4L1KLN5A"/>
    <m/>
    <m/>
    <m/>
    <m/>
    <s v="私人控股"/>
    <s v="否"/>
    <s v="湖南省/邵阳市/邵东市"/>
    <s v="其他金属工具制造"/>
    <s v="工业"/>
    <n v="7791.77"/>
    <n v="7521.72"/>
    <n v="29"/>
    <n v="21.95"/>
    <s v="小型企业"/>
    <s v="小微企业"/>
    <m/>
    <s v="黄际祥"/>
    <s v="居民身份证"/>
    <s v="430521198204173794"/>
    <s v="华融湘江银行邵东支行"/>
    <n v="1000"/>
    <s v="流动资金贷款"/>
    <n v="5"/>
    <s v="人民币"/>
    <s v="否"/>
    <s v="2022-11-28 00:00:00"/>
    <s v="2023-11-25 00:00:00"/>
    <m/>
    <s v="华银邵（邵东支）流资贷字（2022）年第（527）号"/>
    <m/>
    <s v="华银邵（邵东支）保字（2022）年第（527）号"/>
    <s v="邵鼎成担保协议字2019第066号"/>
    <n v="0.2"/>
    <m/>
    <s v="自然人保证"/>
    <n v="20"/>
    <n v="40"/>
    <n v="0"/>
    <n v="20"/>
    <n v="20"/>
    <n v="0"/>
    <m/>
    <s v=""/>
    <m/>
    <s v="国担非专项业务"/>
    <m/>
    <s v="国担非专项业务"/>
    <m/>
    <s v="2022-12-13 15:04:12"/>
    <s v="2022-12-30 16:48:46"/>
    <s v="2022-12-08 11:21:50"/>
    <s v="SDDC01"/>
    <m/>
    <s v="省再担合规性审查通过"/>
    <s v="国担合规性审查通过"/>
    <m/>
    <n v="1000"/>
    <n v="1000"/>
    <n v="362"/>
    <n v="1.5E-3"/>
    <n v="14876.71"/>
    <n v="3.0000000000000001E-3"/>
    <n v="29753.42"/>
    <n v="14876.71"/>
    <m/>
  </r>
  <r>
    <s v="4303822111500001"/>
    <s v="国担非专项业务"/>
    <s v="新增"/>
    <x v="14"/>
    <m/>
    <s v="湖南省融资再担保有限公司"/>
    <s v="湖南中海皮革贸易有限公司"/>
    <s v="企业"/>
    <s v="统一社会信用代码"/>
    <s v="91430521591006737F"/>
    <m/>
    <m/>
    <m/>
    <m/>
    <s v="私人控股"/>
    <s v="是"/>
    <s v="湖南省/邵阳市/邵东市"/>
    <s v="其他皮革制品制造"/>
    <s v="工业"/>
    <n v="3980.27"/>
    <n v="7563.3"/>
    <n v="13"/>
    <n v="0"/>
    <s v="微型企业"/>
    <s v="小微企业"/>
    <s v="7.3.3"/>
    <s v="唐红娟"/>
    <s v="居民身份证"/>
    <s v="430521198210290065"/>
    <s v="交通银行股份有限公司邵阳分行"/>
    <n v="1000"/>
    <s v="流动资金贷款"/>
    <n v="4.5"/>
    <s v="人民币"/>
    <s v="否"/>
    <s v="2022-11-15 00:00:00"/>
    <s v="2023-11-09 00:00:00"/>
    <m/>
    <s v="Z2210LN15684212"/>
    <m/>
    <s v="C221013GR5982333"/>
    <s v="邵鼎成担保协议字2022第123号"/>
    <n v="1"/>
    <m/>
    <s v="不动产抵押"/>
    <n v="20"/>
    <n v="40"/>
    <n v="0"/>
    <n v="20"/>
    <n v="20"/>
    <n v="0"/>
    <m/>
    <s v=""/>
    <m/>
    <s v="国担非专项业务"/>
    <m/>
    <s v="国担非专项业务"/>
    <m/>
    <s v="2022-12-13 15:04:12"/>
    <s v="2022-12-30 16:48:46"/>
    <s v="2022-12-08 11:21:50"/>
    <s v="SDDC01"/>
    <m/>
    <s v="省再担合规性审查通过"/>
    <s v="国担合规性审查通过"/>
    <m/>
    <n v="1000"/>
    <n v="1000"/>
    <n v="359"/>
    <n v="1.5E-3"/>
    <n v="14753.42"/>
    <n v="3.0000000000000001E-3"/>
    <n v="29506.85"/>
    <n v="14753.429999999998"/>
    <m/>
  </r>
  <r>
    <s v="4303822112900001"/>
    <s v="国担非专项业务"/>
    <s v="新增"/>
    <x v="14"/>
    <m/>
    <s v="湖南省融资再担保有限公司"/>
    <s v="湖南邦盛利园酒店管理有限公司"/>
    <s v="企业"/>
    <s v="统一社会信用代码"/>
    <s v="914305210516597455"/>
    <m/>
    <m/>
    <m/>
    <m/>
    <s v="私人控股"/>
    <s v="否"/>
    <s v="湖南省/邵阳市/邵东市"/>
    <s v="其他住宿业"/>
    <s v="住宿业"/>
    <n v="4501.88"/>
    <n v="4895.57"/>
    <n v="50"/>
    <n v="274.60000000000002"/>
    <s v="小型企业"/>
    <s v="小微企业"/>
    <m/>
    <s v="孙梅香"/>
    <s v="居民身份证"/>
    <s v="432902196904180923"/>
    <s v="湖南邵东湘淮村镇银行股份有限公司"/>
    <n v="1000"/>
    <s v="流动资金贷款"/>
    <n v="6.96"/>
    <s v="人民币"/>
    <s v="否"/>
    <s v="2022-11-29 00:00:00"/>
    <s v="2023-11-28 00:00:00"/>
    <m/>
    <s v="（94600）流借字【2022】第112901号"/>
    <m/>
    <s v="（94600）最高额保字【2022】第112901号"/>
    <s v="邵鼎成担保协议字2022第117号"/>
    <n v="1.2"/>
    <m/>
    <s v="自然人保证"/>
    <n v="20"/>
    <n v="40"/>
    <n v="0"/>
    <n v="20"/>
    <n v="20"/>
    <n v="0"/>
    <m/>
    <s v=""/>
    <m/>
    <s v="国担非专项业务"/>
    <m/>
    <s v="国担非专项业务"/>
    <m/>
    <s v="2022-12-13 15:04:12"/>
    <s v="2022-12-30 16:49:12"/>
    <s v="2022-12-08 11:21:50"/>
    <s v="SDDC01"/>
    <m/>
    <s v="省再担合规性审查通过"/>
    <s v="国担合规性审查通过"/>
    <m/>
    <n v="1000"/>
    <n v="1000"/>
    <n v="364"/>
    <n v="1.5E-3"/>
    <n v="14958.9"/>
    <n v="3.0000000000000001E-3"/>
    <n v="29917.81"/>
    <n v="14958.910000000002"/>
    <m/>
  </r>
  <r>
    <s v="4303822112200001"/>
    <s v="国担非专项业务"/>
    <s v="新增"/>
    <x v="14"/>
    <m/>
    <s v="湖南省融资再担保有限公司"/>
    <s v="湖南省湘俏米业有限公司"/>
    <s v="企业"/>
    <s v="统一社会信用代码"/>
    <s v="914305210791808672"/>
    <m/>
    <m/>
    <m/>
    <m/>
    <s v="私人控股"/>
    <s v="否"/>
    <s v="湖南省/邵阳市/邵东市"/>
    <s v="其他未列明农副食品加工"/>
    <s v="工业"/>
    <n v="16670.990000000002"/>
    <n v="17501.599999999999"/>
    <n v="26"/>
    <n v="20.97"/>
    <s v="小型企业"/>
    <s v="小微企业"/>
    <m/>
    <s v="刘爱武"/>
    <s v="居民身份证"/>
    <s v="430503197609121653"/>
    <s v="交通银行股份有限公司邵阳分行"/>
    <n v="1000"/>
    <s v="流动资金贷款"/>
    <n v="4.5"/>
    <s v="人民币"/>
    <s v="否"/>
    <s v="2022-11-22 00:00:00"/>
    <s v="2023-11-06 00:00:00"/>
    <m/>
    <s v="Z2211LN15602824"/>
    <m/>
    <s v="C221101GR5987213"/>
    <s v="邵鼎成担保协议字2022第124号"/>
    <n v="2"/>
    <m/>
    <s v="自然人保证,不动产抵押,权利质押"/>
    <n v="20"/>
    <n v="40"/>
    <n v="0"/>
    <n v="20"/>
    <n v="20"/>
    <n v="0"/>
    <m/>
    <s v=""/>
    <m/>
    <s v="国担非专项业务"/>
    <m/>
    <s v="国担非专项业务"/>
    <m/>
    <s v="2022-12-13 15:04:12"/>
    <s v="2022-12-30 16:48:46"/>
    <s v="2022-12-08 11:21:51"/>
    <s v="SDDC01"/>
    <m/>
    <s v="省再担合规性审查通过"/>
    <s v="国担合规性审查通过"/>
    <m/>
    <n v="1000"/>
    <n v="1000"/>
    <n v="349"/>
    <n v="1.5E-3"/>
    <n v="14342.47"/>
    <n v="3.0000000000000001E-3"/>
    <n v="28684.93"/>
    <n v="14342.460000000001"/>
    <m/>
  </r>
  <r>
    <s v="4303522113000001"/>
    <s v="国担非专项业务"/>
    <s v="展期"/>
    <x v="30"/>
    <s v=""/>
    <s v="湖南省融资再担保有限公司"/>
    <s v="常德市鼎城区宏广新型建材厂"/>
    <s v="企业"/>
    <s v="统一社会信用代码"/>
    <s v="91430703MA4LJ7XU1B"/>
    <m/>
    <m/>
    <m/>
    <m/>
    <s v="私人控股"/>
    <s v="否"/>
    <s v="湖南省/常德市/鼎城区"/>
    <s v="水泥制品制造"/>
    <s v="工业"/>
    <n v="6570"/>
    <n v="3317"/>
    <n v="86"/>
    <m/>
    <s v="小型企业"/>
    <s v="小微企业"/>
    <s v=""/>
    <s v="余红"/>
    <s v="居民身份证"/>
    <s v="430703198010147553"/>
    <s v="常德农村商业银行谢家铺支行"/>
    <n v="700"/>
    <s v="流动资金贷款"/>
    <n v="7.56"/>
    <s v="人民币"/>
    <s v="否"/>
    <s v="2021-11-29 00:00:00"/>
    <s v="2023-05-29 00:00:00"/>
    <s v="2022-11-30 00:00:00"/>
    <s v="（常商谢支）展字（2022）第1号"/>
    <s v="无编号"/>
    <s v="常商谢支保字【2022】第3号"/>
    <s v="常美担委担【2021105】11001号"/>
    <n v="1"/>
    <m/>
    <s v="自然人保证,企业保证,不动产抵押"/>
    <n v="20"/>
    <n v="40"/>
    <m/>
    <n v="20"/>
    <n v="20"/>
    <n v="0"/>
    <m/>
    <s v=""/>
    <s v=""/>
    <s v="国担非专项业务"/>
    <s v=""/>
    <s v="国担非专项业务"/>
    <m/>
    <s v="2022-12-19 15:39:48"/>
    <s v="2022-12-30 16:48:46"/>
    <s v="2022-12-08 00:00:00"/>
    <s v="周燕芳"/>
    <m/>
    <s v="省再担合规性审查通过"/>
    <s v="国担合规性审查通过"/>
    <m/>
    <n v="700"/>
    <n v="700"/>
    <n v="180"/>
    <n v="1.5E-3"/>
    <n v="5178.08"/>
    <n v="3.0000000000000001E-3"/>
    <n v="10356.16"/>
    <n v="5178.08"/>
    <m/>
  </r>
  <r>
    <s v="4304122120200001"/>
    <s v="国担非专项业务"/>
    <s v="新增"/>
    <x v="13"/>
    <s v=""/>
    <s v="湖南省融资再担保有限公司"/>
    <s v="湖南省银都废旧物资回收有限公司"/>
    <s v="企业"/>
    <s v="统一社会信用代码"/>
    <s v="91430424MA4PJ33P2F"/>
    <m/>
    <m/>
    <m/>
    <m/>
    <s v="私人控股"/>
    <s v="否"/>
    <s v="湖南省/衡阳市/衡东县"/>
    <s v="再生物资回收与批发"/>
    <s v="批发业"/>
    <n v="17590"/>
    <n v="34411"/>
    <n v="10"/>
    <n v="4945"/>
    <s v="小型企业"/>
    <s v="小微企业"/>
    <s v=""/>
    <s v="曹银祥"/>
    <s v="居民身份证"/>
    <s v="430424197209237231"/>
    <s v="中国建设银行衡阳市分行"/>
    <n v="990"/>
    <s v="流动资金贷款"/>
    <n v="4.5"/>
    <s v="人民币"/>
    <s v="否"/>
    <s v="2022-12-02 00:00:00"/>
    <s v="2023-06-02 00:00:00"/>
    <m/>
    <s v="HTZ430646800LDZJ2022N00U"/>
    <m/>
    <s v="HTC430646800YBDB2022N018"/>
    <s v="衡融担保协议字[2022]第09901号"/>
    <n v="1"/>
    <m/>
    <s v="自然人保证,企业保证,动产抵押"/>
    <n v="20"/>
    <n v="40"/>
    <n v="0"/>
    <n v="20"/>
    <n v="20"/>
    <n v="0"/>
    <m/>
    <s v=""/>
    <m/>
    <s v="国担非专项业务"/>
    <s v=""/>
    <s v="国担非专项业务"/>
    <m/>
    <s v="2022-12-19 15:39:48"/>
    <s v="2022-12-30 16:48:46"/>
    <s v="2022-12-08 00:00:00"/>
    <s v="肖彬彬"/>
    <m/>
    <s v="省再担合规性审查通过"/>
    <s v="国担合规性审查通过"/>
    <m/>
    <n v="990"/>
    <n v="990"/>
    <n v="182"/>
    <n v="1.5E-3"/>
    <n v="7404.66"/>
    <n v="3.0000000000000001E-3"/>
    <n v="14809.32"/>
    <n v="7404.66"/>
    <m/>
  </r>
  <r>
    <s v="4301922112900008"/>
    <s v="国担非专项业务"/>
    <s v="新增"/>
    <x v="23"/>
    <m/>
    <s v="湖南省融资再担保有限公司"/>
    <s v="永州市银龙混凝土有限公司"/>
    <s v="企业"/>
    <s v="统一社会信用代码"/>
    <s v="914311005910347701"/>
    <s v="陈辉银"/>
    <s v="18974688999"/>
    <m/>
    <m/>
    <s v="私人控股"/>
    <s v="否"/>
    <s v="湖南省/永州市/零陵区"/>
    <s v="水泥制品制造"/>
    <s v="工业"/>
    <n v="8349"/>
    <n v="4651"/>
    <n v="24"/>
    <n v="135.74"/>
    <s v="小型企业"/>
    <s v="小微企业"/>
    <s v="3.4.4.1"/>
    <s v="陈辉银"/>
    <s v="居民身份证"/>
    <s v="432901196411298353"/>
    <s v="中国农业银行股份有限公司永州零陵支行"/>
    <n v="780"/>
    <s v="流动资金贷款"/>
    <n v="4.4000000000000004"/>
    <s v="人民币"/>
    <s v="否"/>
    <s v="2022-11-29 00:00:00"/>
    <s v="2023-11-28 00:00:00"/>
    <m/>
    <s v="43010120220005070"/>
    <m/>
    <s v="43100120220021419"/>
    <s v="W2022ZHJ020"/>
    <n v="1.5"/>
    <m/>
    <s v="自然人保证,不动产抵押"/>
    <n v="20"/>
    <n v="40"/>
    <n v="0"/>
    <n v="20"/>
    <n v="20"/>
    <n v="0"/>
    <m/>
    <s v=""/>
    <m/>
    <s v="政银担"/>
    <m/>
    <s v="国担非专项业务"/>
    <m/>
    <s v="2022-12-12 15:00:54"/>
    <s v="2022-12-20 11:13:38"/>
    <s v="2022-12-12 08:43:21"/>
    <s v="蔡晓辉"/>
    <m/>
    <s v="省再担合规性审查通过"/>
    <s v="国担合规性审查通过"/>
    <m/>
    <n v="780"/>
    <n v="780"/>
    <n v="364"/>
    <n v="1.5E-3"/>
    <n v="11667.95"/>
    <n v="3.0000000000000001E-3"/>
    <n v="23335.89"/>
    <n v="11667.939999999999"/>
    <m/>
  </r>
  <r>
    <s v="4304522111600001"/>
    <s v="国担非专项业务"/>
    <s v="新增"/>
    <x v="15"/>
    <s v=""/>
    <s v="湖南省融资再担保有限公司"/>
    <s v="张家界佳禾餐饮管理有限公司"/>
    <s v="企业"/>
    <s v="统一社会信用代码"/>
    <s v="91430811MA4LWRD713"/>
    <s v="毛琳"/>
    <s v="18974462361"/>
    <m/>
    <m/>
    <s v="国有控股"/>
    <s v="是"/>
    <s v="湖南省/张家界市/武陵源区"/>
    <s v="餐饮配送服务"/>
    <s v="餐饮业"/>
    <n v="4203.3"/>
    <n v="2823"/>
    <n v="92"/>
    <n v="170.12"/>
    <s v="小型企业"/>
    <s v="小微企业"/>
    <s v=""/>
    <s v="张建平"/>
    <s v="居民身份证"/>
    <s v="432427197201160015"/>
    <s v="张家界农村商业银行武陵源支行"/>
    <n v="750"/>
    <s v="流动资金贷款"/>
    <n v="5.9"/>
    <s v="人民币"/>
    <s v="否"/>
    <s v="2022-11-16 00:00:00"/>
    <s v="2025-11-09 00:00:00"/>
    <m/>
    <s v="-53532-2022-00001060"/>
    <s v="5350264010009,5350264010005"/>
    <s v="1-53532-2022-00000084"/>
    <s v="2022年张委托担保字第09006号"/>
    <n v="0.9"/>
    <m/>
    <s v="企业保证"/>
    <n v="20"/>
    <n v="40"/>
    <n v="0"/>
    <n v="20"/>
    <n v="20"/>
    <n v="0"/>
    <m/>
    <s v=""/>
    <m/>
    <s v="国担非专项业务"/>
    <s v=""/>
    <s v="国担非专项业务"/>
    <m/>
    <s v="2022-12-20 18:18:55"/>
    <s v="2022-12-30 16:48:46"/>
    <s v="2022-12-13 00:00:00"/>
    <s v="丘碧莲"/>
    <m/>
    <s v="省再担合规性审查通过"/>
    <s v="国担合规性审查通过"/>
    <m/>
    <n v="750"/>
    <n v="750"/>
    <n v="1089"/>
    <n v="1.5E-3"/>
    <n v="11250"/>
    <n v="3.0000000000000001E-3"/>
    <n v="22500"/>
    <n v="11250"/>
    <m/>
  </r>
  <r>
    <s v="4304522111400001"/>
    <s v="国担非专项业务"/>
    <s v="新增"/>
    <x v="15"/>
    <s v=""/>
    <s v="湖南省融资再担保有限公司"/>
    <s v="张家界市庸电开发有限公司"/>
    <s v="企业"/>
    <s v="统一社会信用代码"/>
    <s v="91430800765639244J"/>
    <s v="袁昌贵"/>
    <s v="13907440881"/>
    <m/>
    <m/>
    <s v="私人控股"/>
    <s v="否"/>
    <s v="湖南省/张家界市/永定区"/>
    <s v="水力发电"/>
    <s v="工业"/>
    <n v="14891.84"/>
    <n v="6562.32"/>
    <n v="36"/>
    <n v="111.12"/>
    <s v="小型企业"/>
    <s v="小微企业"/>
    <s v=""/>
    <s v="袁昌贵"/>
    <s v="居民身份证"/>
    <s v="430802196810140034"/>
    <s v="张家界农村商业银行"/>
    <n v="600"/>
    <s v="流动资金贷款"/>
    <n v="5.65"/>
    <s v="人民币"/>
    <s v="否"/>
    <s v="2022-11-14 00:00:00"/>
    <s v="2023-11-08 00:00:00"/>
    <m/>
    <s v="-53500-2022-00002307"/>
    <s v="5350509010103"/>
    <s v="1-53500-2022-00000141"/>
    <s v="2022年张委托担保字第010008号"/>
    <n v="1.5"/>
    <m/>
    <s v="应收账款质押,自然人保证"/>
    <n v="10"/>
    <n v="50"/>
    <n v="0"/>
    <n v="20"/>
    <n v="20"/>
    <n v="0"/>
    <m/>
    <s v=""/>
    <m/>
    <s v="国担非专项业务"/>
    <s v=""/>
    <s v="国担非专项业务"/>
    <m/>
    <s v="2022-12-20 18:18:55"/>
    <s v="2022-12-30 16:48:46"/>
    <s v="2022-12-13 10:31:24"/>
    <s v="丘碧莲"/>
    <m/>
    <s v="省再担合规性审查通过"/>
    <s v="国担合规性审查通过"/>
    <m/>
    <n v="600"/>
    <n v="600"/>
    <n v="359"/>
    <n v="1.5E-3"/>
    <n v="8852.0499999999993"/>
    <n v="3.0000000000000001E-3"/>
    <n v="17704.11"/>
    <n v="8852.0600000000013"/>
    <m/>
  </r>
  <r>
    <s v="4304522120100001"/>
    <s v="国担非专项业务"/>
    <s v="新增"/>
    <x v="15"/>
    <s v=""/>
    <s v="湖南省融资再担保有限公司"/>
    <s v="张家界市市场开发建设有限责任公司"/>
    <s v="企业"/>
    <s v="统一社会信用代码"/>
    <s v="91430802MA4L365756"/>
    <s v="全子彦"/>
    <s v="13907440816"/>
    <m/>
    <m/>
    <s v="国有控股"/>
    <s v="否"/>
    <s v="湖南省/张家界市/永定区"/>
    <s v="投资与资产管理"/>
    <s v="租赁和商务服务业"/>
    <n v="11881.4"/>
    <n v="3028.9"/>
    <n v="11"/>
    <n v="62"/>
    <s v="小型企业"/>
    <s v="小微企业"/>
    <s v=""/>
    <s v="全子彦"/>
    <s v="居民身份证"/>
    <s v="430802196401210011"/>
    <s v="长沙银行桑植支行"/>
    <n v="1000"/>
    <s v="流动资金贷款"/>
    <n v="6.2"/>
    <s v="人民币"/>
    <s v="否"/>
    <s v="2022-12-01 00:00:00"/>
    <s v="2023-11-30 00:00:00"/>
    <m/>
    <s v="322120221001001082000"/>
    <s v="无"/>
    <s v="DB32210120221128066467"/>
    <s v="2022年张委托担保字第011004号"/>
    <n v="0.9"/>
    <m/>
    <s v="企业保证"/>
    <n v="20"/>
    <n v="40"/>
    <n v="0"/>
    <n v="20"/>
    <n v="20"/>
    <n v="0"/>
    <m/>
    <s v=""/>
    <s v="银行给的借款凭证上没有编号。"/>
    <s v="国担非专项业务"/>
    <s v=""/>
    <s v="国担非专项业务"/>
    <m/>
    <s v="2022-12-20 18:18:55"/>
    <s v="2022-12-30 16:48:46"/>
    <s v="2022-12-13 11:05:42"/>
    <s v="丘碧莲"/>
    <m/>
    <s v="省再担合规性审查通过"/>
    <s v="国担合规性审查通过"/>
    <m/>
    <n v="1000"/>
    <n v="1000"/>
    <n v="364"/>
    <n v="1.5E-3"/>
    <n v="14958.9"/>
    <n v="3.0000000000000001E-3"/>
    <n v="29917.81"/>
    <n v="14958.910000000002"/>
    <m/>
  </r>
  <r>
    <s v="4305822111000010"/>
    <s v="国担非专项业务"/>
    <s v="新增"/>
    <x v="21"/>
    <m/>
    <s v="湖南省融资再担保有限公司"/>
    <s v="湖南领建科技有限责任公司"/>
    <s v="企业"/>
    <s v="统一社会信用代码"/>
    <s v="91430681MA4P8HY03P"/>
    <m/>
    <m/>
    <m/>
    <m/>
    <s v="私人控股"/>
    <s v="否"/>
    <s v="湖南省/岳阳市/汨罗市"/>
    <s v="轻质建筑材料制造"/>
    <s v="工业"/>
    <n v="128575.05"/>
    <n v="7827.12"/>
    <n v="115"/>
    <n v="143"/>
    <s v="小型企业"/>
    <s v="小微企业"/>
    <s v="3.4.4.5"/>
    <s v="王诚"/>
    <s v="居民身份证"/>
    <s v="430681197012300012"/>
    <s v="中国农业银行股份有限公司岳阳分行"/>
    <n v="800"/>
    <s v="流动资金贷款"/>
    <n v="4.05"/>
    <s v="人民币"/>
    <s v="否"/>
    <s v="2022-11-10 00:00:00"/>
    <s v="2023-11-09 00:00:00"/>
    <m/>
    <s v="43010120220004231"/>
    <m/>
    <s v="43100120220019955"/>
    <s v="岳小微融担保协议字[2022]第251号"/>
    <n v="1"/>
    <m/>
    <s v="自然人保证,不动产抵押,动产抵押"/>
    <n v="20"/>
    <n v="40"/>
    <n v="0"/>
    <n v="20"/>
    <n v="20"/>
    <n v="0"/>
    <m/>
    <s v="高新企业"/>
    <m/>
    <s v="国担非专项业务"/>
    <m/>
    <s v="国担非专项业务"/>
    <m/>
    <s v="2022-12-20 18:18:55"/>
    <s v="2022-12-30 16:49:12"/>
    <s v="2022-12-13 15:25:01"/>
    <s v="蒋荣"/>
    <m/>
    <s v="省再担合规性审查通过"/>
    <s v="国担合规性审查通过"/>
    <m/>
    <n v="800"/>
    <n v="800"/>
    <n v="364"/>
    <n v="1.5E-3"/>
    <n v="11967.12"/>
    <n v="3.0000000000000001E-3"/>
    <n v="23934.25"/>
    <n v="11967.13"/>
    <m/>
  </r>
  <r>
    <s v="4305822110100002"/>
    <s v="国担非专项业务"/>
    <s v="新增"/>
    <x v="21"/>
    <m/>
    <s v="湖南省融资再担保有限公司"/>
    <s v="岳阳东驰建筑工程有限公司"/>
    <s v="企业"/>
    <s v="统一社会信用代码"/>
    <s v="91430600MA4LNUFE0A"/>
    <m/>
    <m/>
    <m/>
    <m/>
    <s v="私人控股"/>
    <s v="否"/>
    <s v="湖南省/岳阳市/经开区"/>
    <s v="市政道路工程建筑"/>
    <s v="建筑业"/>
    <n v="3440"/>
    <n v="3598"/>
    <n v="10"/>
    <n v="19.600000000000001"/>
    <s v="小型企业"/>
    <s v="小微企业"/>
    <m/>
    <s v="彭东清"/>
    <s v="居民身份证"/>
    <s v="43060219800605861X"/>
    <s v="中国工商银行股份有限公司岳阳分行"/>
    <n v="900"/>
    <s v="个人经营性贷款"/>
    <n v="3.95"/>
    <s v="人民币"/>
    <s v="否"/>
    <s v="2022-11-01 00:00:00"/>
    <s v="2023-10-27 00:00:00"/>
    <m/>
    <s v="2022年巴陵小企业借字1028号"/>
    <m/>
    <s v="2022年巴陵保字1028号"/>
    <s v="岳小微融担保协议字[2021]第232号"/>
    <n v="1"/>
    <m/>
    <s v="自然人保证,不动产抵押,应收账款质押"/>
    <n v="20"/>
    <n v="40"/>
    <n v="0"/>
    <n v="20"/>
    <n v="20"/>
    <n v="0"/>
    <m/>
    <s v=""/>
    <m/>
    <s v="国担非专项业务"/>
    <m/>
    <s v="国担非专项业务"/>
    <m/>
    <s v="2022-12-20 18:18:55"/>
    <s v="2022-12-30 16:48:46"/>
    <s v="2022-12-13 15:25:01"/>
    <s v="蒋荣"/>
    <m/>
    <s v="省再担合规性审查通过"/>
    <s v="国担合规性审查通过"/>
    <m/>
    <n v="900"/>
    <n v="900"/>
    <n v="360"/>
    <n v="1.5E-3"/>
    <n v="13315.07"/>
    <n v="3.0000000000000001E-3"/>
    <n v="26630.14"/>
    <n v="13315.07"/>
    <m/>
  </r>
  <r>
    <s v="4305822111000011"/>
    <s v="国担非专项业务"/>
    <s v="新增"/>
    <x v="21"/>
    <m/>
    <s v="湖南省融资再担保有限公司"/>
    <s v="湖南威利建筑工程有限公司"/>
    <s v="企业"/>
    <s v="统一社会信用代码"/>
    <s v="914306817533894791"/>
    <m/>
    <m/>
    <m/>
    <m/>
    <s v="私人控股"/>
    <s v="否"/>
    <s v="湖南省/岳阳市/汨罗市"/>
    <s v="市政道路工程建筑"/>
    <s v="建筑业"/>
    <n v="6483.64"/>
    <n v="1698.28"/>
    <n v="117"/>
    <n v="11.86"/>
    <s v="小型企业"/>
    <s v="小微企业"/>
    <m/>
    <s v="巢威"/>
    <s v="居民身份证"/>
    <s v="430681198706244312"/>
    <s v="长沙银行股份有限公司岳阳分行"/>
    <n v="1000"/>
    <s v="流动资金贷款"/>
    <n v="4.45"/>
    <s v="人民币"/>
    <s v="否"/>
    <s v="2022-11-10 00:00:00"/>
    <s v="2023-11-09 00:00:00"/>
    <m/>
    <s v="QSY20211105004012"/>
    <m/>
    <s v="DB36260120221107065143"/>
    <s v="岳小微融担保协议字[2022]第299号"/>
    <n v="1"/>
    <m/>
    <s v="企业保证"/>
    <n v="20"/>
    <n v="40"/>
    <n v="0"/>
    <n v="20"/>
    <n v="20"/>
    <n v="0"/>
    <m/>
    <s v=""/>
    <m/>
    <s v="国担非专项业务"/>
    <m/>
    <s v="国担非专项业务"/>
    <m/>
    <s v="2022-12-20 18:18:55"/>
    <s v="2022-12-30 16:48:46"/>
    <s v="2022-12-13 15:25:01"/>
    <s v="蒋荣"/>
    <m/>
    <s v="省再担合规性审查通过"/>
    <s v="国担合规性审查通过"/>
    <m/>
    <n v="1000"/>
    <n v="1000"/>
    <n v="364"/>
    <n v="1.5E-3"/>
    <n v="14958.9"/>
    <n v="3.0000000000000001E-3"/>
    <n v="29917.81"/>
    <n v="14958.910000000002"/>
    <m/>
  </r>
  <r>
    <s v="4305822111000012"/>
    <s v="国担非专项业务"/>
    <s v="新增"/>
    <x v="21"/>
    <m/>
    <s v="湖南省融资再担保有限公司"/>
    <s v="湖南中盛品先工程建筑有限公司"/>
    <s v="企业"/>
    <s v="统一社会信用代码"/>
    <s v="91430626MA4L6E047C"/>
    <m/>
    <m/>
    <m/>
    <m/>
    <s v="私人控股"/>
    <s v="否"/>
    <s v="湖南省/岳阳市/平江县"/>
    <s v="其他道路、隧道和桥梁工程建筑"/>
    <s v="建筑业"/>
    <n v="2060"/>
    <n v="1909"/>
    <n v="45"/>
    <n v="39"/>
    <s v="小型企业"/>
    <s v="小微企业"/>
    <m/>
    <s v="艾念如"/>
    <s v="居民身份证"/>
    <s v="430626197405144810"/>
    <s v="湖南平江农村商业银行股份有限公司"/>
    <n v="900"/>
    <s v="流动资金贷款"/>
    <n v="4.6500000000000004"/>
    <s v="人民币"/>
    <s v="否"/>
    <s v="2022-11-10 00:00:00"/>
    <s v="2023-11-10 00:00:00"/>
    <m/>
    <s v="平农商新城借字2022第0258号"/>
    <m/>
    <s v="平农商新城保字2022第0006号"/>
    <s v="岳小微融担保协议字[2021]第190号"/>
    <n v="1"/>
    <m/>
    <s v="自然人保证,应收账款质押"/>
    <n v="20"/>
    <n v="40"/>
    <n v="0"/>
    <n v="20"/>
    <n v="20"/>
    <n v="0"/>
    <m/>
    <s v=""/>
    <m/>
    <s v="国担非专项业务"/>
    <m/>
    <s v="国担非专项业务"/>
    <m/>
    <s v="2022-12-20 18:18:55"/>
    <s v="2022-12-30 16:48:46"/>
    <s v="2022-12-13 15:25:01"/>
    <s v="蒋荣"/>
    <m/>
    <s v="省再担合规性审查通过"/>
    <s v="国担合规性审查通过"/>
    <m/>
    <n v="900"/>
    <n v="900"/>
    <n v="365"/>
    <n v="1.5E-3"/>
    <n v="13500"/>
    <n v="3.0000000000000001E-3"/>
    <n v="27000"/>
    <n v="13500"/>
    <m/>
  </r>
  <r>
    <s v="4305822111000013"/>
    <s v="国担非专项业务"/>
    <s v="新增"/>
    <x v="21"/>
    <m/>
    <s v="湖南省融资再担保有限公司"/>
    <s v="岳阳金瀚高新技术股份有限公司"/>
    <s v="企业"/>
    <s v="统一社会信用代码"/>
    <s v="91430600790345854M"/>
    <m/>
    <m/>
    <m/>
    <m/>
    <s v="私人控股"/>
    <s v="否"/>
    <s v="湖南省/岳阳市/云溪区"/>
    <s v="有机化学原料制造"/>
    <s v="工业"/>
    <n v="12003.28"/>
    <n v="5047.75"/>
    <n v="43"/>
    <n v="43.31"/>
    <s v="小型企业"/>
    <s v="小微企业"/>
    <s v="3.3.10.1"/>
    <s v="杨钦"/>
    <s v="居民身份证"/>
    <s v="43060219651011305X"/>
    <s v="华融湘江银行股份有限公司岳阳分行"/>
    <n v="1000"/>
    <s v="流动资金贷款"/>
    <n v="4.3"/>
    <s v="人民币"/>
    <s v="否"/>
    <s v="2022-11-10 00:00:00"/>
    <s v="2023-11-09 00:00:00"/>
    <m/>
    <s v="华银岳（云溪支）流资贷字（2022）年第（079）号"/>
    <m/>
    <s v="华银岳（云溪支）保字（2022）年第（079）号"/>
    <s v="岳小微融担保协议字[2022]第302号"/>
    <n v="1"/>
    <m/>
    <s v="自然人保证,动产抵押"/>
    <n v="20"/>
    <n v="40"/>
    <n v="0"/>
    <n v="20"/>
    <n v="20"/>
    <n v="0"/>
    <m/>
    <s v="高新企业"/>
    <m/>
    <s v="国担非专项业务"/>
    <m/>
    <s v="国担非专项业务"/>
    <m/>
    <s v="2022-12-20 18:18:55"/>
    <s v="2022-12-30 16:48:46"/>
    <s v="2022-12-13 15:25:01"/>
    <s v="蒋荣"/>
    <m/>
    <s v="省再担合规性审查通过"/>
    <s v="国担合规性审查通过"/>
    <m/>
    <n v="1000"/>
    <n v="1000"/>
    <n v="364"/>
    <n v="1.5E-3"/>
    <n v="14958.9"/>
    <n v="3.0000000000000001E-3"/>
    <n v="29917.81"/>
    <n v="14958.910000000002"/>
    <m/>
  </r>
  <r>
    <s v="4305822111600003"/>
    <s v="国担非专项业务"/>
    <s v="新增"/>
    <x v="21"/>
    <m/>
    <s v="湖南省融资再担保有限公司"/>
    <s v="湖南云石新型建材有限公司"/>
    <s v="企业"/>
    <s v="统一社会信用代码"/>
    <s v="91430100MA4PFDC6XD"/>
    <m/>
    <m/>
    <m/>
    <m/>
    <s v="私人控股"/>
    <s v="否"/>
    <s v="湖南省/岳阳市/湘阴县"/>
    <s v="其他建筑材料制造"/>
    <s v="工业"/>
    <n v="10885.36"/>
    <n v="11768.79"/>
    <n v="45"/>
    <n v="300"/>
    <s v="小型企业"/>
    <s v="小微企业"/>
    <s v="7.3.3"/>
    <s v="唐思远"/>
    <s v="居民身份证"/>
    <s v="430122199911011611"/>
    <s v="中国建设银行股份有限公司岳阳市分行"/>
    <n v="980"/>
    <s v="流动资金贷款"/>
    <n v="4.45"/>
    <s v="人民币"/>
    <s v="否"/>
    <s v="2022-11-16 00:00:00"/>
    <s v="2023-11-16 00:00:00"/>
    <m/>
    <s v="HTZ430667300LDZJ2022N00H"/>
    <m/>
    <s v="HTC430667300YBDB2022N003"/>
    <s v="岳小微融担保协议字[2022]第300号"/>
    <n v="1"/>
    <m/>
    <s v="自然人保证,动产抵押"/>
    <n v="20"/>
    <n v="40"/>
    <n v="0"/>
    <n v="20"/>
    <n v="20"/>
    <n v="0"/>
    <m/>
    <s v=""/>
    <m/>
    <s v="国担非专项业务"/>
    <m/>
    <s v="国担非专项业务"/>
    <m/>
    <s v="2022-12-20 18:18:55"/>
    <s v="2022-12-30 16:48:46"/>
    <s v="2022-12-13 15:25:01"/>
    <s v="蒋荣"/>
    <m/>
    <s v="省再担合规性审查通过"/>
    <s v="国担合规性审查通过"/>
    <m/>
    <n v="980"/>
    <n v="980"/>
    <n v="365"/>
    <n v="1.5E-3"/>
    <n v="14700"/>
    <n v="3.0000000000000001E-3"/>
    <n v="29400"/>
    <n v="14700"/>
    <m/>
  </r>
  <r>
    <s v="4305822112500004"/>
    <s v="国担非专项业务"/>
    <s v="新增"/>
    <x v="21"/>
    <m/>
    <s v="湖南省融资再担保有限公司"/>
    <s v="湘阴恒通建材贸易有限公司"/>
    <s v="企业"/>
    <s v="统一社会信用代码"/>
    <s v="914306245932778729"/>
    <m/>
    <m/>
    <m/>
    <m/>
    <s v="私人控股"/>
    <s v="否"/>
    <s v="湖南省/岳阳市/湘阴县"/>
    <s v="建材批发"/>
    <s v="批发业"/>
    <n v="5817.52"/>
    <n v="5152.47"/>
    <n v="10"/>
    <m/>
    <s v="小型企业"/>
    <s v="小微企业"/>
    <m/>
    <s v="刘铁军"/>
    <s v="居民身份证"/>
    <s v="430624197312186517"/>
    <s v="长沙银行股份有限公司岳阳分行"/>
    <n v="1000"/>
    <s v="流动资金贷款"/>
    <n v="4.45"/>
    <s v="人民币"/>
    <s v="否"/>
    <s v="2022-11-25 00:00:00"/>
    <s v="2023-11-24 00:00:00"/>
    <m/>
    <s v="QSY20221123006712"/>
    <m/>
    <s v="DB36230120221123066125"/>
    <s v="岳小微融担保协议字[2021]第83号"/>
    <n v="1"/>
    <m/>
    <s v="自然人保证,企业保证"/>
    <n v="20"/>
    <n v="40"/>
    <n v="0"/>
    <n v="20"/>
    <n v="20"/>
    <n v="0"/>
    <m/>
    <s v=""/>
    <m/>
    <s v="国担非专项业务"/>
    <m/>
    <s v="国担非专项业务"/>
    <m/>
    <s v="2022-12-20 18:18:55"/>
    <s v="2022-12-30 16:48:46"/>
    <s v="2022-12-13 15:25:01"/>
    <s v="蒋荣"/>
    <m/>
    <s v="省再担合规性审查通过"/>
    <s v="国担合规性审查通过"/>
    <m/>
    <n v="1000"/>
    <n v="1000"/>
    <n v="364"/>
    <n v="1.5E-3"/>
    <n v="14958.9"/>
    <n v="3.0000000000000001E-3"/>
    <n v="29917.81"/>
    <n v="14958.910000000002"/>
    <m/>
  </r>
  <r>
    <s v="4301922120500001"/>
    <s v="国担非专项业务"/>
    <s v="新增"/>
    <x v="23"/>
    <m/>
    <s v="湖南省融资再担保有限公司"/>
    <s v="永州市创晖新能源开发有限公司"/>
    <s v="企业"/>
    <s v="统一社会信用代码"/>
    <s v="91431102MA7AMK4Q10"/>
    <m/>
    <m/>
    <m/>
    <m/>
    <s v="国有控股"/>
    <s v="是"/>
    <s v="湖南省/永州市/零陵区"/>
    <s v="电力供应"/>
    <s v="工业"/>
    <n v="2201"/>
    <n v="84"/>
    <n v="10"/>
    <m/>
    <s v="微型企业"/>
    <s v="小微企业"/>
    <s v=""/>
    <s v="蒋利民"/>
    <s v="居民身份证"/>
    <s v="432901197810095814"/>
    <s v="永州农村商业银行零陵支行"/>
    <n v="800"/>
    <s v="流动资金贷款"/>
    <n v="5.4"/>
    <s v="人民币"/>
    <s v="否"/>
    <s v="2022-12-05 00:00:00"/>
    <s v="2023-12-02 00:00:00"/>
    <m/>
    <s v="-38501-2022-00000624"/>
    <s v="2022120518910200010000001"/>
    <s v="1-38501-2022-00000052"/>
    <s v="W2022YZF028"/>
    <n v="0.8"/>
    <m/>
    <s v="企业保证,自然人保证"/>
    <n v="20"/>
    <n v="40"/>
    <n v="0"/>
    <n v="20"/>
    <n v="20"/>
    <n v="0"/>
    <m/>
    <s v=""/>
    <m/>
    <s v="信用担"/>
    <m/>
    <s v="国担非专项业务"/>
    <m/>
    <s v="2022-12-20 18:18:55"/>
    <s v="2022-12-30 16:48:46"/>
    <s v="2022-12-14 10:35:58"/>
    <s v="蔡晓辉"/>
    <m/>
    <s v="省再担合规性审查通过"/>
    <s v="国担合规性审查通过"/>
    <m/>
    <n v="800"/>
    <n v="800"/>
    <n v="362"/>
    <n v="1.5E-3"/>
    <n v="11901.37"/>
    <n v="3.0000000000000001E-3"/>
    <n v="23802.74"/>
    <n v="11901.37"/>
    <m/>
  </r>
  <r>
    <s v="4301322120400001"/>
    <s v="国担非专项业务"/>
    <s v="展期"/>
    <x v="31"/>
    <s v=""/>
    <s v="湖南省融资再担保有限公司"/>
    <s v="湖南湘西北物流有限公司"/>
    <s v="企业"/>
    <s v="统一社会信用代码"/>
    <s v="91430700554911711W"/>
    <s v="李忠健"/>
    <s v="15873699978"/>
    <m/>
    <m/>
    <s v="私人控股"/>
    <s v="否"/>
    <s v="湖南省/常德市/常德经开区"/>
    <s v="市场管理服务"/>
    <s v="租赁和商务服务业"/>
    <n v="26131.82"/>
    <n v="1083.74"/>
    <n v="27"/>
    <n v="136.12"/>
    <s v="小型企业"/>
    <s v="小微企业"/>
    <s v=""/>
    <s v="李忠健"/>
    <s v="居民身份证"/>
    <s v="352230198204240012"/>
    <s v="长沙银行常德经开区支行"/>
    <n v="1000"/>
    <s v="流动资金贷款"/>
    <n v="5.85"/>
    <s v="人民币"/>
    <s v="否"/>
    <s v="2021-12-04 00:00:00"/>
    <s v="2023-02-03 00:00:00"/>
    <s v="2022-12-04 00:00:00"/>
    <s v="032420211001001724000"/>
    <s v=""/>
    <s v="DB03240120211201041286"/>
    <s v="常财鑫保（2021）0333号"/>
    <n v="1"/>
    <m/>
    <s v="不动产抵押,企业保证,自然人保证"/>
    <n v="0"/>
    <n v="60"/>
    <n v="0"/>
    <n v="20"/>
    <n v="20"/>
    <n v="0"/>
    <m/>
    <s v=""/>
    <m/>
    <s v="普通担"/>
    <s v=""/>
    <s v="国担非专项业务"/>
    <m/>
    <s v="2022-12-19 15:39:48"/>
    <s v="2022-12-30 16:48:46"/>
    <s v="2022-12-14 16:54:31"/>
    <s v="黄婷"/>
    <m/>
    <s v="省再担合规性审查通过"/>
    <s v="国担合规性审查通过"/>
    <m/>
    <n v="1000"/>
    <n v="1000"/>
    <n v="61"/>
    <n v="1.5E-3"/>
    <n v="2506.85"/>
    <n v="3.0000000000000001E-3"/>
    <n v="5013.7"/>
    <n v="2506.85"/>
    <m/>
  </r>
  <r>
    <s v="4302722110200001"/>
    <s v="国担非专项业务"/>
    <s v="新增"/>
    <x v="4"/>
    <s v=""/>
    <s v="湖南省融资再担保有限公司"/>
    <s v="常德市景云塑业有限公司"/>
    <s v="企业"/>
    <s v="统一社会信用代码"/>
    <s v="91430703550749585K"/>
    <s v="刘奇"/>
    <s v="17726111888"/>
    <m/>
    <m/>
    <s v="私人控股"/>
    <s v="否"/>
    <s v="湖南省/常德市/鼎城区"/>
    <s v="塑料丝、绳及编织品制造"/>
    <s v="工业"/>
    <n v="8284.82"/>
    <n v="613.73"/>
    <n v="93"/>
    <m/>
    <s v="小型企业"/>
    <s v="小微企业"/>
    <s v=""/>
    <s v="刘奇"/>
    <s v="居民身份证"/>
    <s v="430722198707154795"/>
    <s v="中国农业银行常德德山支行"/>
    <n v="800"/>
    <s v="流动资金贷款"/>
    <n v="4.9000000000000004"/>
    <s v="人民币"/>
    <s v="否"/>
    <s v="2022-11-02 00:00:00"/>
    <s v="2023-11-01 00:00:00"/>
    <m/>
    <s v="43010120220004291"/>
    <m/>
    <s v="43100120220020189"/>
    <s v="德诚保（2022）130号"/>
    <n v="1"/>
    <m/>
    <s v="自然人保证,企业保证,权利质押"/>
    <n v="0"/>
    <n v="60"/>
    <n v="0"/>
    <n v="20"/>
    <n v="20"/>
    <n v="0"/>
    <m/>
    <s v=""/>
    <m/>
    <s v="国担非专项业务"/>
    <s v=""/>
    <s v="国担非专项业务"/>
    <m/>
    <s v="2022-12-27 09:26:12"/>
    <s v="2022-12-30 16:49:43"/>
    <s v="2022-12-14 18:15:30"/>
    <s v="宁小耘"/>
    <m/>
    <s v="省再担合规性审查通过"/>
    <s v="国担合规性审查通过"/>
    <m/>
    <n v="800"/>
    <n v="800"/>
    <n v="364"/>
    <n v="1.5E-3"/>
    <n v="11967.12"/>
    <n v="3.0000000000000001E-3"/>
    <n v="23934.25"/>
    <n v="11967.13"/>
    <m/>
  </r>
  <r>
    <s v="4302322120700001"/>
    <s v="国担非专项业务"/>
    <s v="新增"/>
    <x v="29"/>
    <m/>
    <s v="湖南省融资再担保有限公司"/>
    <s v="湖南电将军新能源有限公司"/>
    <s v="企业"/>
    <s v="统一社会信用代码"/>
    <s v="91431300MA4L3YEU77"/>
    <s v="刘艳开"/>
    <s v="18665900749"/>
    <m/>
    <m/>
    <s v="私人控股"/>
    <s v="否"/>
    <s v="湖南省/娄底市/经开区"/>
    <s v="电子元器件与机电组件设备制造"/>
    <s v="工业"/>
    <n v="15068"/>
    <n v="9171"/>
    <n v="191"/>
    <m/>
    <s v="小型企业"/>
    <s v="小微企业"/>
    <s v="1.2.1"/>
    <s v="刘艳开"/>
    <s v="居民身份证"/>
    <s v="432503197702137010"/>
    <s v="长沙银行娄底分行"/>
    <n v="900"/>
    <s v="流动资金贷款"/>
    <n v="5.3"/>
    <s v="人民币"/>
    <s v="否"/>
    <s v="2022-12-07 00:00:00"/>
    <s v="2023-12-07 00:00:00"/>
    <m/>
    <s v="112020221001001665000"/>
    <m/>
    <s v="DB11200120221130066650"/>
    <s v="XLDB2022110301"/>
    <n v="1"/>
    <m/>
    <s v="自然人保证,不动产抵押,动产抵押,企业保证"/>
    <n v="20"/>
    <n v="40"/>
    <n v="0"/>
    <n v="20"/>
    <n v="20"/>
    <n v="0"/>
    <m/>
    <s v="高新企业"/>
    <s v="无"/>
    <s v="国担非专项业务"/>
    <m/>
    <s v="国担非专项业务"/>
    <m/>
    <s v="2022-12-29 11:15:04"/>
    <s v="2022-12-30 16:50:03"/>
    <s v="2022-12-15 10:32:53"/>
    <s v="谢雅馨"/>
    <m/>
    <s v="省再担合规性审查通过"/>
    <s v="国担合规性审查通过"/>
    <m/>
    <n v="900"/>
    <n v="900"/>
    <n v="365"/>
    <n v="1.5E-3"/>
    <n v="13500"/>
    <n v="3.0000000000000001E-3"/>
    <n v="27000"/>
    <n v="13500"/>
    <m/>
  </r>
  <r>
    <s v="4302722110200002"/>
    <s v="国担非专项业务"/>
    <s v="新增"/>
    <x v="4"/>
    <s v=""/>
    <s v="湖南省融资再担保有限公司"/>
    <s v="常德市金桥糖酒有限公司"/>
    <s v="企业"/>
    <s v="统一社会信用代码"/>
    <s v="914307037073571501"/>
    <s v="郭凤英"/>
    <s v="13807369679"/>
    <m/>
    <m/>
    <s v="私人控股"/>
    <s v="否"/>
    <s v="湖南省/常德市/武陵区"/>
    <s v="酒、饮料及茶叶批发"/>
    <s v="批发业"/>
    <n v="9644.59"/>
    <n v="4511.34"/>
    <n v="37"/>
    <m/>
    <s v="小型企业"/>
    <s v="小微企业"/>
    <s v=""/>
    <s v="郭凤英"/>
    <s v="居民身份证"/>
    <s v="430703196306160029"/>
    <s v="中国工商银行常德鼎城支行"/>
    <n v="1000"/>
    <s v="流动资金贷款"/>
    <n v="4.3499999999999996"/>
    <s v="人民币"/>
    <s v="否"/>
    <s v="2022-11-02 00:00:00"/>
    <s v="2023-11-01 00:00:00"/>
    <m/>
    <s v="0190800008-2022年（鼎城）字00433号"/>
    <m/>
    <s v="0190800008-2022年鼎城保字0043号"/>
    <s v="德诚保（2022）131号"/>
    <n v="1"/>
    <m/>
    <s v="自然人保证,企业保证,不动产抵押,动产抵押"/>
    <n v="20"/>
    <n v="40"/>
    <n v="0"/>
    <n v="20"/>
    <n v="20"/>
    <n v="0"/>
    <m/>
    <s v=""/>
    <m/>
    <s v="国担非专项业务"/>
    <s v=""/>
    <s v="国担非专项业务"/>
    <m/>
    <s v="2022-12-27 09:26:12"/>
    <s v="2022-12-30 16:49:43"/>
    <s v="2022-12-15 10:36:52"/>
    <s v="宁小耘"/>
    <m/>
    <s v="省再担合规性审查通过"/>
    <s v="国担合规性审查通过"/>
    <m/>
    <n v="1000"/>
    <n v="1000"/>
    <n v="364"/>
    <n v="1.5E-3"/>
    <n v="14958.9"/>
    <n v="3.0000000000000001E-3"/>
    <n v="29917.81"/>
    <n v="14958.910000000002"/>
    <m/>
  </r>
  <r>
    <s v="4301722110900007"/>
    <s v="国担非专项业务"/>
    <s v="新增"/>
    <x v="20"/>
    <m/>
    <s v="湖南省融资再担保有限公司"/>
    <s v="邵阳市元通工艺品有限公司"/>
    <s v="企业"/>
    <s v="统一社会信用代码"/>
    <s v="91430500MA4Q3BJB56"/>
    <m/>
    <m/>
    <m/>
    <m/>
    <s v="私人控股"/>
    <s v="否"/>
    <s v="湖南省/邵阳市/双清区"/>
    <s v="其他工艺美术及礼仪用品制造"/>
    <s v="工业"/>
    <n v="10712"/>
    <n v="17234"/>
    <n v="137"/>
    <m/>
    <s v="小型企业"/>
    <s v="小微企业"/>
    <m/>
    <s v="唐克"/>
    <s v="居民身份证"/>
    <s v="430511196507257010"/>
    <s v="华融湘江银行邵阳广场支行"/>
    <n v="900"/>
    <s v="流动资金贷款"/>
    <n v="5"/>
    <s v="人民币"/>
    <s v="否"/>
    <s v="2022-11-09 00:00:00"/>
    <s v="2023-11-09 00:00:00"/>
    <m/>
    <s v="华银邵（广场支）流资贷字（2022）年第（555）号"/>
    <m/>
    <s v="华银邵（广场支）保字（2022）年第（556）号"/>
    <s v="2022年委担字第184号"/>
    <n v="0.5"/>
    <m/>
    <s v="自然人保证,不动产抵押"/>
    <n v="20"/>
    <n v="30"/>
    <n v="0"/>
    <n v="20"/>
    <n v="20"/>
    <n v="10"/>
    <m/>
    <s v="高新企业"/>
    <m/>
    <s v="邵担标准产品"/>
    <m/>
    <s v="国担非专项业务"/>
    <m/>
    <s v="2022-12-20 18:18:55"/>
    <s v="2022-12-30 16:48:46"/>
    <s v="2022-12-16 10:02:29"/>
    <s v="李帝瑾"/>
    <m/>
    <s v="省再担合规性审查通过"/>
    <s v="国担合规性审查通过"/>
    <m/>
    <n v="900"/>
    <n v="900"/>
    <n v="365"/>
    <n v="1.5E-3"/>
    <n v="13500"/>
    <n v="3.0000000000000001E-3"/>
    <n v="27000"/>
    <n v="13500"/>
    <m/>
  </r>
  <r>
    <s v="4301722110900008"/>
    <s v="国担非专项业务"/>
    <s v="新增"/>
    <x v="20"/>
    <m/>
    <s v="湖南省融资再担保有限公司"/>
    <s v="邵东县环兴打火机制造有限公司"/>
    <s v="企业"/>
    <s v="统一社会信用代码"/>
    <s v="914305217607346483"/>
    <m/>
    <m/>
    <m/>
    <m/>
    <s v="私人控股"/>
    <s v="否"/>
    <s v="湖南省/邵阳市/邵东市"/>
    <s v="其他日用杂品制造"/>
    <s v="工业"/>
    <n v="9613"/>
    <n v="6072"/>
    <n v="202"/>
    <m/>
    <s v="小型企业"/>
    <s v="小微企业"/>
    <m/>
    <s v="吕省华"/>
    <s v="居民身份证"/>
    <s v="430521196804233333"/>
    <s v="华融湘江银行邵东市支行"/>
    <n v="900"/>
    <s v="流动资金贷款"/>
    <n v="5.5"/>
    <s v="人民币"/>
    <s v="否"/>
    <s v="2022-11-09 00:00:00"/>
    <s v="2023-11-09 00:00:00"/>
    <m/>
    <s v="华银邵（邵东支）流资贷字（2022）年第（524）号"/>
    <m/>
    <s v="华银邵（邵东支）保字（2022）年第（524）号"/>
    <s v="2022年委担字第183号"/>
    <n v="0.5"/>
    <m/>
    <s v="企业保证,自然人保证,不动产抵押"/>
    <n v="20"/>
    <n v="30"/>
    <n v="0"/>
    <n v="20"/>
    <n v="20"/>
    <n v="10"/>
    <m/>
    <s v="高新企业"/>
    <m/>
    <s v="邵担标准产品"/>
    <m/>
    <s v="国担非专项业务"/>
    <m/>
    <s v="2022-12-20 18:18:55"/>
    <s v="2022-12-30 16:48:46"/>
    <s v="2022-12-16 10:02:29"/>
    <s v="李帝瑾"/>
    <m/>
    <s v="省再担合规性审查通过"/>
    <s v="国担合规性审查通过"/>
    <m/>
    <n v="900"/>
    <n v="900"/>
    <n v="365"/>
    <n v="1.5E-3"/>
    <n v="13500"/>
    <n v="3.0000000000000001E-3"/>
    <n v="27000"/>
    <n v="13500"/>
    <m/>
  </r>
  <r>
    <s v="4301722111500002"/>
    <s v="国担非专项业务"/>
    <s v="新增"/>
    <x v="20"/>
    <m/>
    <s v="湖南省融资再担保有限公司"/>
    <s v="邵阳美祥工艺品有限公司"/>
    <s v="企业"/>
    <s v="统一社会信用代码"/>
    <s v="91430500MA4R41RM5A"/>
    <m/>
    <m/>
    <m/>
    <m/>
    <s v="私人控股"/>
    <s v="否"/>
    <s v="湖南省/邵阳市/北塔区"/>
    <s v="其他工艺美术及礼仪用品制造"/>
    <s v="工业"/>
    <n v="1081"/>
    <n v="6921"/>
    <n v="75"/>
    <m/>
    <s v="小型企业"/>
    <s v="小微企业"/>
    <m/>
    <s v="粟洪波"/>
    <s v="居民身份证"/>
    <s v="430502196605260014"/>
    <s v="华融湘江银行邵阳广场支行"/>
    <n v="1000"/>
    <s v="流动资金贷款"/>
    <n v="4.5"/>
    <s v="人民币"/>
    <s v="否"/>
    <s v="2022-11-15 00:00:00"/>
    <s v="2023-11-15 00:00:00"/>
    <m/>
    <s v="华银邵（广场支）流资贷字（2022）年第（556）号"/>
    <m/>
    <s v="华银邵（广场支）保字（2022）年第（557）号"/>
    <s v="2022年委担字第185号"/>
    <n v="1"/>
    <m/>
    <s v="自然人保证,不动产抵押"/>
    <n v="20"/>
    <n v="30"/>
    <n v="0"/>
    <n v="20"/>
    <n v="20"/>
    <n v="10"/>
    <m/>
    <s v=""/>
    <m/>
    <s v="邵担标准产品"/>
    <m/>
    <s v="国担非专项业务"/>
    <m/>
    <s v="2022-12-20 18:18:55"/>
    <s v="2022-12-30 16:48:46"/>
    <s v="2022-12-16 10:02:29"/>
    <s v="李帝瑾"/>
    <m/>
    <s v="省再担合规性审查通过"/>
    <s v="国担合规性审查通过"/>
    <m/>
    <n v="1000"/>
    <n v="1000"/>
    <n v="365"/>
    <n v="1.5E-3"/>
    <n v="15000"/>
    <n v="3.0000000000000001E-3"/>
    <n v="30000"/>
    <n v="15000"/>
    <m/>
  </r>
  <r>
    <s v="4302722121400001"/>
    <s v="国担非专项业务"/>
    <s v="新增"/>
    <x v="4"/>
    <s v=""/>
    <s v="湖南省融资再担保有限公司"/>
    <s v="常德市欣欣包装有限公司"/>
    <s v="企业"/>
    <s v="统一社会信用代码"/>
    <s v="9143070068030391XY"/>
    <s v="舒晓欣"/>
    <s v="13348661728"/>
    <m/>
    <m/>
    <s v="私人控股"/>
    <s v="否"/>
    <s v="湖南省/常德市/常德经开区"/>
    <s v="包装装潢及其他印刷"/>
    <s v="工业"/>
    <n v="14957.39"/>
    <n v="1693.1"/>
    <n v="45"/>
    <m/>
    <s v="小型企业"/>
    <s v="小微企业"/>
    <s v=""/>
    <s v="舒晓欣"/>
    <s v="居民身份证"/>
    <s v="432401196710260024"/>
    <s v="中国工商银行常德德山支行"/>
    <n v="650"/>
    <s v="流动资金贷款"/>
    <n v="4.1500000000000004"/>
    <s v="人民币"/>
    <s v="否"/>
    <s v="2022-12-14 00:00:00"/>
    <s v="2023-12-14 00:00:00"/>
    <m/>
    <s v="0190800007-2022年德山字00495号"/>
    <m/>
    <s v="0190800007-2022年德山保字0069号"/>
    <s v="德诚保（2022）165号"/>
    <n v="1"/>
    <m/>
    <s v="自然人保证,企业保证,不动产抵押"/>
    <n v="20"/>
    <n v="40"/>
    <n v="0"/>
    <n v="20"/>
    <n v="20"/>
    <n v="0"/>
    <m/>
    <s v="高新企业"/>
    <m/>
    <s v="国担非专项业务"/>
    <s v=""/>
    <s v="国担非专项业务"/>
    <m/>
    <s v="2022-12-27 09:26:12"/>
    <s v="2022-12-30 16:49:43"/>
    <s v="2022-12-16 10:47:49"/>
    <s v="宁小耘"/>
    <m/>
    <s v="省再担合规性审查通过"/>
    <s v="国担合规性审查通过"/>
    <m/>
    <n v="650"/>
    <n v="650"/>
    <n v="365"/>
    <n v="1.5E-3"/>
    <n v="9750"/>
    <n v="3.0000000000000001E-3"/>
    <n v="19500"/>
    <n v="9750"/>
    <m/>
  </r>
  <r>
    <s v="4303822120600002"/>
    <s v="国担非专项业务"/>
    <s v="新增"/>
    <x v="14"/>
    <m/>
    <s v="湖南省融资再担保有限公司"/>
    <s v="湖南邦盛利园酒店管理有限公司"/>
    <s v="企业"/>
    <s v="统一社会信用代码"/>
    <s v="914305210516597455"/>
    <m/>
    <m/>
    <m/>
    <m/>
    <s v="私人控股"/>
    <s v="否"/>
    <s v="湖南省/邵阳市/邵东市"/>
    <s v="其他组织管理服务"/>
    <s v="租赁和商务服务业"/>
    <n v="6501.88"/>
    <n v="4895.57"/>
    <n v="250"/>
    <n v="274.60000000000002"/>
    <s v="小型企业"/>
    <s v="小微企业"/>
    <m/>
    <s v="孙梅香"/>
    <s v="居民身份证"/>
    <s v="432902196904180923"/>
    <s v="长沙银行股份有限公司邵东支行"/>
    <n v="1000"/>
    <s v="流动资金贷款"/>
    <n v="6"/>
    <s v="人民币"/>
    <s v="否"/>
    <s v="2022-12-06 00:00:00"/>
    <s v="2023-11-02 00:00:00"/>
    <m/>
    <s v="292120221001001423000"/>
    <m/>
    <s v="DB29210120221202066773"/>
    <s v="邵鼎成担保协议字2022第117号"/>
    <n v="1.2"/>
    <m/>
    <s v="自然人保证"/>
    <n v="20"/>
    <n v="40"/>
    <n v="0"/>
    <n v="20"/>
    <n v="20"/>
    <n v="0"/>
    <m/>
    <s v=""/>
    <m/>
    <s v="国担非专项业务"/>
    <m/>
    <s v="国担非专项业务"/>
    <m/>
    <s v="2022-12-24 09:36:53"/>
    <s v="2022-12-30 16:49:12"/>
    <s v="2022-12-20 18:43:38"/>
    <s v="SDDC01"/>
    <m/>
    <s v="省再担合规性审查通过"/>
    <s v="国担合规性审查通过"/>
    <m/>
    <n v="1000"/>
    <n v="1000"/>
    <n v="331"/>
    <n v="1.5E-3"/>
    <n v="13602.74"/>
    <n v="3.0000000000000001E-3"/>
    <n v="27205.48"/>
    <n v="13602.74"/>
    <m/>
  </r>
  <r>
    <s v="4303822120900003"/>
    <s v="国担非专项业务"/>
    <s v="新增"/>
    <x v="14"/>
    <m/>
    <s v="湖南省融资再担保有限公司"/>
    <s v="湖南群辉光电科技有限公司"/>
    <s v="企业"/>
    <s v="统一社会信用代码"/>
    <s v="91430521MA4LT39X77"/>
    <m/>
    <m/>
    <m/>
    <m/>
    <s v="私人控股"/>
    <s v="否"/>
    <s v="湖南省/邵阳市/邵东市"/>
    <s v="其他电子设备制造"/>
    <s v="工业"/>
    <n v="6316.44"/>
    <n v="4311.59"/>
    <n v="80"/>
    <n v="21.79"/>
    <s v="小型企业"/>
    <s v="小微企业"/>
    <s v="1.1.2"/>
    <s v="何珊"/>
    <s v="居民身份证"/>
    <s v="430511198712012046"/>
    <s v="中国建设银行股份有限公司邵东支行"/>
    <n v="680"/>
    <s v="流动资金贷款"/>
    <n v="5.25"/>
    <s v="人民币"/>
    <s v="否"/>
    <s v="2022-12-09 00:00:00"/>
    <s v="2023-10-21 00:00:00"/>
    <m/>
    <s v="HTZ430657100LDZJ2022N02L"/>
    <m/>
    <s v="HTC430657100YBDB2022N02G"/>
    <s v="邵鼎成担保协议字2022第161号"/>
    <n v="1"/>
    <m/>
    <s v="自然人保证,不动产抵押,权利质押"/>
    <n v="20"/>
    <n v="40"/>
    <n v="0"/>
    <n v="20"/>
    <n v="20"/>
    <n v="0"/>
    <m/>
    <s v="高新企业"/>
    <m/>
    <s v="国担非专项业务"/>
    <m/>
    <s v="国担非专项业务"/>
    <m/>
    <s v="2022-12-24 09:36:53"/>
    <s v="2022-12-30 16:49:12"/>
    <s v="2022-12-20 18:43:39"/>
    <s v="SDDC01"/>
    <m/>
    <s v="省再担合规性审查通过"/>
    <s v="国担合规性审查通过"/>
    <m/>
    <n v="680"/>
    <n v="680"/>
    <n v="316"/>
    <n v="1.5E-3"/>
    <n v="8830.68"/>
    <n v="3.0000000000000001E-3"/>
    <n v="17661.37"/>
    <n v="8830.6899999999987"/>
    <m/>
  </r>
  <r>
    <s v="4303822120200002"/>
    <s v="国担非专项业务"/>
    <s v="新增"/>
    <x v="14"/>
    <m/>
    <s v="湖南省融资再担保有限公司"/>
    <s v="邵东县新阳五金工具有限公司"/>
    <s v="企业"/>
    <s v="统一社会信用代码"/>
    <s v="91430521MA4LQ7N78T"/>
    <m/>
    <m/>
    <m/>
    <m/>
    <s v="私人控股"/>
    <s v="否"/>
    <s v="湖南省/邵阳市/邵东市"/>
    <s v="手工具制造"/>
    <s v="工业"/>
    <n v="6399.01"/>
    <n v="8030.99"/>
    <n v="30"/>
    <n v="2"/>
    <s v="小型企业"/>
    <s v="小微企业"/>
    <m/>
    <s v="张宇"/>
    <s v="居民身份证"/>
    <s v="430521197911190273"/>
    <s v="湖南银行邵东市支行"/>
    <n v="700"/>
    <s v="流动资金贷款"/>
    <n v="5"/>
    <s v="人民币"/>
    <s v="否"/>
    <s v="2022-12-02 00:00:00"/>
    <s v="2023-12-02 00:00:00"/>
    <m/>
    <s v="华银邵（邵东支）流资贷字（2022）年第（529）号"/>
    <m/>
    <s v="华银邵（邵东支）保字（2022）年第（529）号"/>
    <s v="邵鼎成担保协议字2019第074号"/>
    <n v="0.2"/>
    <m/>
    <s v="自然人保证,企业保证"/>
    <n v="20"/>
    <n v="40"/>
    <n v="0"/>
    <n v="20"/>
    <n v="20"/>
    <n v="0"/>
    <m/>
    <s v=""/>
    <m/>
    <s v="国担非专项业务"/>
    <m/>
    <s v="国担非专项业务"/>
    <m/>
    <s v="2022-12-24 09:36:53"/>
    <s v="2022-12-30 16:49:12"/>
    <s v="2022-12-20 18:43:39"/>
    <s v="SDDC01"/>
    <m/>
    <s v="省再担合规性审查通过"/>
    <s v="国担合规性审查通过"/>
    <m/>
    <n v="700"/>
    <n v="700"/>
    <n v="365"/>
    <n v="1.5E-3"/>
    <n v="10500"/>
    <n v="3.0000000000000001E-3"/>
    <n v="21000"/>
    <n v="10500"/>
    <m/>
  </r>
  <r>
    <s v="4303822120900004"/>
    <s v="国担非专项业务"/>
    <s v="新增"/>
    <x v="14"/>
    <m/>
    <s v="湖南省融资再担保有限公司"/>
    <s v="邵东运超门业制造有限公司"/>
    <s v="企业"/>
    <s v="统一社会信用代码"/>
    <s v="91430521MA4M30LUXJ"/>
    <m/>
    <m/>
    <m/>
    <m/>
    <s v="私人控股"/>
    <s v="否"/>
    <s v="湖南省/邵阳市/邵东市"/>
    <s v="其他家具制造"/>
    <s v="工业"/>
    <n v="4115.58"/>
    <n v="3373.27"/>
    <n v="40"/>
    <n v="0.5"/>
    <s v="小型企业"/>
    <s v="小微企业"/>
    <m/>
    <s v="黄高明"/>
    <s v="居民身份证"/>
    <s v="430511197810250027"/>
    <s v="交通银行股份有限公司邵阳分行"/>
    <n v="700"/>
    <s v="流动资金贷款"/>
    <n v="4.3499999999999996"/>
    <s v="人民币"/>
    <s v="否"/>
    <s v="2022-12-09 00:00:00"/>
    <s v="2023-11-30 00:00:00"/>
    <m/>
    <s v="Z2211LN15618513"/>
    <m/>
    <s v="C221113GR5980440"/>
    <s v="邵鼎成担保协议字2022第119号"/>
    <n v="1"/>
    <m/>
    <s v="自然人保证,不动产抵押"/>
    <n v="20"/>
    <n v="40"/>
    <n v="0"/>
    <n v="20"/>
    <n v="20"/>
    <n v="0"/>
    <m/>
    <s v=""/>
    <m/>
    <s v="国担非专项业务"/>
    <m/>
    <s v="国担非专项业务"/>
    <m/>
    <s v="2022-12-24 09:36:53"/>
    <s v="2022-12-30 16:49:12"/>
    <s v="2022-12-20 18:43:39"/>
    <s v="SDDC01"/>
    <m/>
    <s v="省再担合规性审查通过"/>
    <s v="国担合规性审查通过"/>
    <m/>
    <n v="700"/>
    <n v="700"/>
    <n v="356"/>
    <n v="1.5E-3"/>
    <n v="10241.1"/>
    <n v="3.0000000000000001E-3"/>
    <n v="20482.189999999999"/>
    <n v="10241.089999999998"/>
    <m/>
  </r>
  <r>
    <s v="4303822120800005"/>
    <s v="国担非专项业务"/>
    <s v="新增"/>
    <x v="14"/>
    <m/>
    <s v="湖南省融资再担保有限公司"/>
    <s v="邵阳市宏远贸易有限公司"/>
    <s v="企业"/>
    <s v="统一社会信用代码"/>
    <s v="91430521593276714U"/>
    <m/>
    <m/>
    <m/>
    <m/>
    <s v="私人控股"/>
    <s v="否"/>
    <s v="湖南省/邵阳市/邵东市"/>
    <s v="五金产品批发"/>
    <s v="批发业"/>
    <n v="7965.62"/>
    <n v="8032.56"/>
    <n v="11"/>
    <n v="48.2"/>
    <s v="小型企业"/>
    <s v="小微企业"/>
    <m/>
    <s v="张明军"/>
    <s v="居民身份证"/>
    <s v="43052119790427003X"/>
    <s v="湖南银行邵东市支行"/>
    <n v="523"/>
    <s v="流动资金贷款"/>
    <n v="5"/>
    <s v="人民币"/>
    <s v="否"/>
    <s v="2022-12-08 00:00:00"/>
    <s v="2023-12-08 00:00:00"/>
    <m/>
    <s v="华银邵（邵东支）流资贷字（2022）年第（908）号"/>
    <m/>
    <s v="华银邵（邵东支）保字（2022）年第（907）号"/>
    <s v="邵鼎成担保协议字2022第120号"/>
    <n v="1"/>
    <m/>
    <s v="自然人保证"/>
    <n v="20"/>
    <n v="40"/>
    <n v="0"/>
    <n v="20"/>
    <n v="20"/>
    <n v="0"/>
    <m/>
    <s v=""/>
    <m/>
    <s v="国担非专项业务"/>
    <m/>
    <s v="国担非专项业务"/>
    <m/>
    <s v="2022-12-24 09:36:53"/>
    <s v="2022-12-30 16:49:12"/>
    <s v="2022-12-20 18:43:39"/>
    <s v="SDDC01"/>
    <m/>
    <s v="省再担合规性审查通过"/>
    <s v="国担合规性审查通过"/>
    <m/>
    <n v="523"/>
    <n v="523"/>
    <n v="365"/>
    <n v="1.5E-3"/>
    <n v="7845"/>
    <n v="3.0000000000000001E-3"/>
    <n v="15690"/>
    <n v="7845"/>
    <m/>
  </r>
  <r>
    <s v="4303822120800006"/>
    <s v="国担非专项业务"/>
    <s v="新增"/>
    <x v="14"/>
    <m/>
    <s v="湖南省融资再担保有限公司"/>
    <s v="邵阳市宏远贸易有限公司"/>
    <s v="企业"/>
    <s v="统一社会信用代码"/>
    <s v="91430521593276714U"/>
    <m/>
    <m/>
    <m/>
    <m/>
    <s v="私人控股"/>
    <s v="否"/>
    <s v="湖南省/邵阳市/邵东市"/>
    <s v="五金产品批发"/>
    <s v="批发业"/>
    <n v="7965.62"/>
    <n v="8032.56"/>
    <n v="11"/>
    <n v="48.2"/>
    <s v="小型企业"/>
    <s v="小微企业"/>
    <m/>
    <s v="张明军"/>
    <s v="居民身份证"/>
    <s v="43052119790427003X"/>
    <s v="湖南银行邵东市支行"/>
    <n v="950"/>
    <s v="流动资金贷款"/>
    <n v="5"/>
    <s v="人民币"/>
    <s v="否"/>
    <s v="2022-12-08 00:00:00"/>
    <s v="2023-12-08 00:00:00"/>
    <m/>
    <s v="华银邵（邵东支）流资贷字（2022）年第（909）号"/>
    <m/>
    <s v="华银邵（邵东支）保字（2022）年第（909）号"/>
    <s v="邵鼎成担保协议字2022第120号"/>
    <n v="1"/>
    <m/>
    <s v="自然人保证"/>
    <n v="20"/>
    <n v="40"/>
    <n v="0"/>
    <n v="20"/>
    <n v="20"/>
    <n v="0"/>
    <m/>
    <s v=""/>
    <m/>
    <s v="国担非专项业务"/>
    <m/>
    <s v="国担非专项业务"/>
    <m/>
    <s v="2022-12-24 09:36:53"/>
    <s v="2022-12-30 16:49:12"/>
    <s v="2022-12-20 18:43:39"/>
    <s v="SDDC01"/>
    <m/>
    <s v="省再担合规性审查通过"/>
    <s v="国担合规性审查通过"/>
    <m/>
    <n v="950"/>
    <n v="950"/>
    <n v="365"/>
    <n v="1.5E-3"/>
    <n v="14250"/>
    <n v="3.0000000000000001E-3"/>
    <n v="28500"/>
    <n v="14250"/>
    <m/>
  </r>
  <r>
    <s v="4305822092500001"/>
    <s v="国担非专项业务"/>
    <s v="新增"/>
    <x v="21"/>
    <m/>
    <s v="湖南省融资再担保有限公司"/>
    <s v="湖南双强环保科技有限公司"/>
    <s v="企业"/>
    <s v="统一社会信用代码"/>
    <s v="91430602MA4LGLMY6B"/>
    <m/>
    <m/>
    <m/>
    <m/>
    <s v="私人控股"/>
    <s v="否"/>
    <s v="湖南省/岳阳市/岳阳县"/>
    <s v="再生物资回收与批发"/>
    <s v="批发业"/>
    <n v="4626.09"/>
    <n v="985"/>
    <n v="20"/>
    <n v="5.57"/>
    <s v="微型企业"/>
    <s v="小微企业"/>
    <m/>
    <s v="黎祖红"/>
    <s v="居民身份证"/>
    <s v="430623196901181211"/>
    <s v="中国建设银行股份有限公司岳阳市分行"/>
    <n v="800"/>
    <s v="流动资金贷款"/>
    <n v="4.45"/>
    <s v="人民币"/>
    <s v="否"/>
    <s v="2022-09-25 00:00:00"/>
    <s v="2023-09-15 00:00:00"/>
    <m/>
    <s v="HTZ430662200LDZJ2022N006"/>
    <m/>
    <s v="HTC430662200YBDB2022N005"/>
    <s v="岳小微融担保协议字[2022]第177号"/>
    <n v="1"/>
    <m/>
    <s v="自然人保证,不动产抵押,权利质押"/>
    <n v="20"/>
    <n v="40"/>
    <n v="0"/>
    <n v="20"/>
    <n v="20"/>
    <n v="0"/>
    <m/>
    <s v=""/>
    <s v="补报此项目，承诺报送前无代偿风险等异常情况，若承诺不实，国担基金免除补偿责任"/>
    <s v="国担非专项业务"/>
    <m/>
    <s v="国担非专项业务"/>
    <m/>
    <s v="2022-12-24 09:36:53"/>
    <s v="2022-12-30 16:49:12"/>
    <s v="2022-12-20 18:50:26"/>
    <s v="蒋荣"/>
    <m/>
    <s v="省再担合规性审查通过"/>
    <s v="国担合规性审查通过"/>
    <m/>
    <n v="800"/>
    <n v="800"/>
    <n v="355"/>
    <n v="1.5E-3"/>
    <n v="11671.23"/>
    <n v="3.0000000000000001E-3"/>
    <n v="23342.47"/>
    <n v="11671.240000000002"/>
    <m/>
  </r>
  <r>
    <s v="4305822121900002"/>
    <s v="国担非专项业务"/>
    <s v="新增"/>
    <x v="21"/>
    <m/>
    <s v="湖南省融资再担保有限公司"/>
    <s v="湖南新恒达家具建材有限责任公司"/>
    <s v="企业"/>
    <s v="统一社会信用代码"/>
    <s v="914306000835807088"/>
    <m/>
    <m/>
    <m/>
    <m/>
    <s v="私人控股"/>
    <s v="否"/>
    <s v="湖南省/岳阳市/经开区"/>
    <s v="家具零售"/>
    <s v="零售业"/>
    <n v="3655.99"/>
    <n v="3065.25"/>
    <n v="15"/>
    <n v="113.83"/>
    <s v="小型企业"/>
    <s v="小微企业"/>
    <m/>
    <s v="黄建伟"/>
    <s v="居民身份证"/>
    <s v="430602196211092551"/>
    <s v="中国工商银行股份有限公司岳阳分行"/>
    <n v="690"/>
    <s v="流动资金贷款"/>
    <n v="3.75"/>
    <s v="人民币"/>
    <s v="否"/>
    <s v="2022-12-19 00:00:00"/>
    <s v="2023-12-18 00:00:00"/>
    <m/>
    <s v="0190700612-2022年（岳县）字00180号"/>
    <m/>
    <s v="0190700612-2022年（岳县保）字00180-3号"/>
    <s v="岳小微融担保协议字[2021]第218号"/>
    <n v="1"/>
    <m/>
    <s v="自然人保证,不动产抵押"/>
    <n v="20"/>
    <n v="40"/>
    <n v="0"/>
    <n v="20"/>
    <n v="20"/>
    <n v="0"/>
    <m/>
    <s v=""/>
    <m/>
    <s v="国担非专项业务"/>
    <m/>
    <s v="国担非专项业务"/>
    <m/>
    <s v="2022-12-24 09:36:53"/>
    <s v="2022-12-30 16:49:12"/>
    <s v="2022-12-20 18:50:26"/>
    <s v="蒋荣"/>
    <m/>
    <s v="省再担合规性审查通过"/>
    <s v="国担合规性审查通过"/>
    <m/>
    <n v="690"/>
    <n v="690"/>
    <n v="364"/>
    <n v="1.5E-3"/>
    <n v="10321.64"/>
    <n v="3.0000000000000001E-3"/>
    <n v="20643.29"/>
    <n v="10321.650000000001"/>
    <m/>
  </r>
  <r>
    <s v="4305822122000001"/>
    <s v="国担非专项业务"/>
    <s v="新增"/>
    <x v="21"/>
    <m/>
    <s v="湖南省融资再担保有限公司"/>
    <s v="岳阳市数博环球电子有限公司"/>
    <s v="企业"/>
    <s v="统一社会信用代码"/>
    <s v="91430600MA4R30Q51X"/>
    <m/>
    <m/>
    <m/>
    <m/>
    <s v="私人控股"/>
    <s v="否"/>
    <s v="湖南省/岳阳市/经开区"/>
    <s v="电子元器件与机电组件设备制造"/>
    <s v="工业"/>
    <n v="1799.42"/>
    <n v="4747.1099999999997"/>
    <n v="150"/>
    <n v="0"/>
    <s v="小型企业"/>
    <s v="小微企业"/>
    <s v="1.2.1"/>
    <s v="李红雁"/>
    <s v="居民身份证"/>
    <s v="430682198310100175"/>
    <s v="中国建设银行股份有限公司岳阳市分行"/>
    <n v="1000"/>
    <s v="流动资金贷款"/>
    <n v="4.25"/>
    <s v="人民币"/>
    <s v="否"/>
    <s v="2022-12-20 00:00:00"/>
    <s v="2023-12-20 00:00:00"/>
    <m/>
    <s v="HTZ430661100LDZJ2022N007"/>
    <m/>
    <s v="HTC430661100ZGDB2022N00T"/>
    <s v="岳小微融担保协议字[2021]第201号"/>
    <n v="1"/>
    <m/>
    <s v="自然人保证,不动产抵押,动产抵押"/>
    <n v="20"/>
    <n v="40"/>
    <n v="0"/>
    <n v="20"/>
    <n v="20"/>
    <n v="0"/>
    <m/>
    <s v="高新企业"/>
    <m/>
    <s v="国担非专项业务"/>
    <m/>
    <s v="国担非专项业务"/>
    <m/>
    <s v="2022-12-24 09:36:53"/>
    <s v="2022-12-30 16:49:12"/>
    <s v="2022-12-20 18:50:26"/>
    <s v="蒋荣"/>
    <m/>
    <s v="省再担合规性审查通过"/>
    <s v="国担合规性审查通过"/>
    <m/>
    <n v="1000"/>
    <n v="1000"/>
    <n v="365"/>
    <n v="1.5E-3"/>
    <n v="15000"/>
    <n v="3.0000000000000001E-3"/>
    <n v="30000"/>
    <n v="15000"/>
    <m/>
  </r>
  <r>
    <s v="4305822112500022"/>
    <s v="国担非专项业务"/>
    <s v="新增"/>
    <x v="21"/>
    <m/>
    <s v="湖南省融资再担保有限公司"/>
    <s v="岳阳宏博贸易有限公司"/>
    <s v="企业"/>
    <s v="统一社会信用代码"/>
    <s v="91430621MA4L4TFQ2M"/>
    <m/>
    <m/>
    <m/>
    <m/>
    <s v="私人控股"/>
    <s v="否"/>
    <s v="湖南省/岳阳市/岳阳县"/>
    <s v="建材批发"/>
    <s v="批发业"/>
    <n v="4564.7"/>
    <n v="3609.12"/>
    <n v="3"/>
    <n v="185"/>
    <s v="微型企业"/>
    <s v="小微企业"/>
    <m/>
    <s v="李彦珲"/>
    <s v="居民身份证"/>
    <s v="430602196509210020"/>
    <s v="长沙银行股份有限公司岳阳分行"/>
    <n v="900"/>
    <s v="流动资金贷款"/>
    <n v="4.45"/>
    <s v="人民币"/>
    <s v="否"/>
    <s v="2022-11-25 00:00:00"/>
    <s v="2023-11-24 00:00:00"/>
    <m/>
    <s v="SQ20221020096707"/>
    <m/>
    <s v="DB36210120221121065949"/>
    <s v="岳小微融担保协议字[2021]第254号"/>
    <n v="1.3"/>
    <m/>
    <s v="自然人保证,应收账款质押"/>
    <n v="20"/>
    <n v="40"/>
    <n v="0"/>
    <n v="20"/>
    <n v="20"/>
    <n v="0"/>
    <m/>
    <s v=""/>
    <m/>
    <s v="国担非专项业务"/>
    <m/>
    <s v="国担非专项业务"/>
    <m/>
    <s v="2022-12-24 09:36:53"/>
    <s v="2022-12-30 16:49:12"/>
    <s v="2022-12-20 18:50:26"/>
    <s v="蒋荣"/>
    <m/>
    <s v="省再担合规性审查通过"/>
    <s v="国担合规性审查通过"/>
    <m/>
    <n v="900"/>
    <n v="900"/>
    <n v="364"/>
    <n v="1.5E-3"/>
    <n v="13463.01"/>
    <n v="3.0000000000000001E-3"/>
    <n v="26926.03"/>
    <n v="13463.019999999999"/>
    <m/>
  </r>
  <r>
    <s v="4305822121600004"/>
    <s v="国担非专项业务"/>
    <s v="新增"/>
    <x v="21"/>
    <m/>
    <s v="湖南省融资再担保有限公司"/>
    <s v="岳阳供销电子商务有限公司"/>
    <s v="企业"/>
    <s v="统一社会信用代码"/>
    <s v="91430600MA4QF86268"/>
    <m/>
    <m/>
    <m/>
    <m/>
    <s v="国有控股"/>
    <s v="否"/>
    <s v="湖南省/岳阳市/岳阳楼区"/>
    <s v="其他食品批发"/>
    <s v="批发业"/>
    <n v="1488"/>
    <n v="6026"/>
    <n v="10"/>
    <n v="2"/>
    <s v="小型企业"/>
    <s v="小微企业"/>
    <m/>
    <s v="邹变龙"/>
    <s v="居民身份证"/>
    <s v="430602197310230512"/>
    <s v="中国建设银行股份有限公司岳阳市分行"/>
    <n v="1000"/>
    <s v="流动资金贷款"/>
    <n v="4.45"/>
    <s v="人民币"/>
    <s v="否"/>
    <s v="2022-12-16 00:00:00"/>
    <s v="2023-12-16 00:00:00"/>
    <m/>
    <s v="HTZ430660200LDZJ2022N00F"/>
    <m/>
    <s v="HTC430660200YBDB2022N00H"/>
    <s v="岳小微融担保协议字[2022]第321号"/>
    <n v="1"/>
    <m/>
    <s v="企业保证"/>
    <n v="20"/>
    <n v="40"/>
    <n v="0"/>
    <n v="20"/>
    <n v="20"/>
    <n v="0"/>
    <m/>
    <s v=""/>
    <m/>
    <s v="国担非专项业务"/>
    <m/>
    <s v="国担非专项业务"/>
    <m/>
    <s v="2022-12-24 09:36:53"/>
    <s v="2022-12-30 16:49:12"/>
    <s v="2022-12-20 18:50:26"/>
    <s v="蒋荣"/>
    <m/>
    <s v="省再担合规性审查通过"/>
    <s v="国担合规性审查通过"/>
    <m/>
    <n v="1000"/>
    <n v="1000"/>
    <n v="365"/>
    <n v="1.5E-3"/>
    <n v="15000"/>
    <n v="3.0000000000000001E-3"/>
    <n v="30000"/>
    <n v="15000"/>
    <m/>
  </r>
  <r>
    <s v="4305122121200001"/>
    <s v="国担非专项业务"/>
    <s v="新增"/>
    <x v="3"/>
    <s v=""/>
    <s v="湖南省融资再担保有限公司"/>
    <s v="湖南恒业商砼有限公司"/>
    <s v="企业"/>
    <s v="统一社会信用代码"/>
    <s v="91431221320560349H"/>
    <s v="张武银"/>
    <s v="13487405855"/>
    <m/>
    <m/>
    <s v="私人控股"/>
    <s v="否"/>
    <s v="湖南省/怀化市/鹤城区"/>
    <s v="砼结构构件制造"/>
    <s v="工业"/>
    <n v="3855.91"/>
    <n v="2925.82"/>
    <n v="15"/>
    <n v="65.900000000000006"/>
    <s v="微型企业"/>
    <s v="小微企业"/>
    <s v=""/>
    <s v="张武银"/>
    <s v="居民身份证"/>
    <s v="433025197212102415"/>
    <s v="中国银行怀化分行"/>
    <n v="1000"/>
    <s v="流动资金贷款"/>
    <n v="3.85"/>
    <s v="人民币"/>
    <s v="否"/>
    <s v="2022-12-12 00:00:00"/>
    <s v="2023-06-12 00:00:00"/>
    <m/>
    <s v="湘中银企借字2021-2986-2号"/>
    <s v="0"/>
    <s v="湘中银企保字2021-2986-1号"/>
    <s v="[2022]众诺担保委担字第[028]号"/>
    <n v="1"/>
    <m/>
    <s v="自然人保证,企业保证,不动产抵押"/>
    <n v="20"/>
    <n v="40"/>
    <n v="0"/>
    <n v="20"/>
    <n v="20"/>
    <n v="0"/>
    <m/>
    <s v=""/>
    <s v="每半年提款一次，还款一次。该笔是第二次提款。"/>
    <s v="国担非专项业务"/>
    <s v=""/>
    <s v="国担非专项业务"/>
    <m/>
    <s v="2022-12-27 09:26:12"/>
    <s v="2022-12-30 16:49:43"/>
    <s v="2022-12-21 00:00:00"/>
    <s v="唐婧"/>
    <m/>
    <s v="省再担合规性审查通过"/>
    <s v="国担合规性审查通过"/>
    <m/>
    <n v="1000"/>
    <n v="1000"/>
    <n v="182"/>
    <n v="1.5E-3"/>
    <n v="7479.45"/>
    <n v="3.0000000000000001E-3"/>
    <n v="14958.9"/>
    <n v="7479.45"/>
    <m/>
  </r>
  <r>
    <s v="4301122111600076"/>
    <s v="国担非专项业务"/>
    <s v="新增"/>
    <x v="22"/>
    <m/>
    <s v="湖南省融资再担保有限公司"/>
    <s v="湖南远程投资发展有限公司"/>
    <s v="企业"/>
    <s v="统一社会信用代码"/>
    <s v="914301006616854302"/>
    <s v="肖遵武"/>
    <s v="13337316111"/>
    <m/>
    <m/>
    <s v="私人控股"/>
    <s v="否"/>
    <s v="湖南省/长沙市/天心区"/>
    <s v="建材批发"/>
    <s v="批发业"/>
    <n v="25305"/>
    <n v="46209"/>
    <n v="18"/>
    <m/>
    <s v="小型企业"/>
    <s v="小微企业"/>
    <m/>
    <s v="肖遵武"/>
    <s v="居民身份证"/>
    <s v="430521197305080736"/>
    <s v="中国银行长沙市开福支行"/>
    <n v="1000"/>
    <s v="流动资金贷款"/>
    <n v="3.65"/>
    <s v="人民币"/>
    <s v="否"/>
    <s v="2022-11-16 00:00:00"/>
    <s v="2023-11-16 00:00:00"/>
    <m/>
    <s v="湘中银企借字2022-3509号"/>
    <m/>
    <s v="湘中银企保字2022-3509-1号"/>
    <s v="SZX0120220458"/>
    <n v="1"/>
    <m/>
    <s v="自然人保证,企业保证,不动产抵押"/>
    <n v="20"/>
    <n v="40"/>
    <n v="0"/>
    <n v="20"/>
    <n v="20"/>
    <n v="0"/>
    <m/>
    <s v="终本案件"/>
    <s v="非批量业务"/>
    <s v="国担非专项业务"/>
    <m/>
    <s v="国担非专项业务"/>
    <m/>
    <s v="2022-12-29 11:15:04"/>
    <s v="2022-12-30 16:50:03"/>
    <s v="2022-12-22 16:19:13"/>
    <s v="王颖"/>
    <m/>
    <s v="省再担合规性审查通过"/>
    <s v="国担合规性审查通过"/>
    <m/>
    <n v="1000"/>
    <n v="1000"/>
    <n v="365"/>
    <n v="1.5E-3"/>
    <n v="15000"/>
    <n v="3.0000000000000001E-3"/>
    <n v="30000"/>
    <n v="15000"/>
    <m/>
  </r>
  <r>
    <s v="4301122102700170"/>
    <s v="国担非专项业务"/>
    <s v="新增"/>
    <x v="22"/>
    <m/>
    <s v="湖南省融资再担保有限公司"/>
    <s v="湖南金鑫新材料股份有限公司"/>
    <s v="企业"/>
    <s v="统一社会信用代码"/>
    <s v="91430923763296612H"/>
    <s v="高招辉"/>
    <s v="13549756789"/>
    <m/>
    <m/>
    <s v="私人控股"/>
    <s v="否"/>
    <s v="湖南省/益阳市/安化县"/>
    <s v="金属废料和碎屑加工处理"/>
    <s v="工业"/>
    <n v="38019"/>
    <n v="37050"/>
    <n v="85"/>
    <m/>
    <s v="小型企业"/>
    <s v="小微企业"/>
    <s v="7.3.3"/>
    <s v="高招辉"/>
    <s v="居民身份证"/>
    <s v="432326196807251679"/>
    <s v="兴业银行长沙分行"/>
    <n v="900"/>
    <s v="流动资金贷款"/>
    <n v="4.5999999999999996"/>
    <s v="人民币"/>
    <s v="否"/>
    <s v="2022-10-27 00:00:00"/>
    <s v="2023-10-26 00:00:00"/>
    <m/>
    <s v="G001368372220221020002"/>
    <m/>
    <s v="G001368372220221020006"/>
    <s v="SZX0120220271"/>
    <n v="0.8"/>
    <m/>
    <s v="自然人保证,企业保证,不动产抵押"/>
    <n v="20"/>
    <n v="40"/>
    <n v="0"/>
    <n v="20"/>
    <n v="20"/>
    <n v="0"/>
    <m/>
    <s v="专精特新,高新企业"/>
    <s v="非批量业务"/>
    <s v="国担非专项业务"/>
    <m/>
    <s v="国担非专项业务"/>
    <m/>
    <s v="2022-12-29 11:15:04"/>
    <s v="2022-12-30 16:50:03"/>
    <s v="2022-12-22 16:19:13"/>
    <s v="王颖"/>
    <m/>
    <s v="省再担合规性审查通过"/>
    <s v="国担合规性审查通过"/>
    <m/>
    <n v="900"/>
    <n v="900"/>
    <n v="364"/>
    <n v="1.5E-3"/>
    <n v="13463.01"/>
    <n v="3.0000000000000001E-3"/>
    <n v="26926.03"/>
    <n v="13463.019999999999"/>
    <m/>
  </r>
  <r>
    <s v="4304522122200001"/>
    <s v="国担非专项业务"/>
    <s v="新增"/>
    <x v="15"/>
    <s v=""/>
    <s v="湖南省融资再担保有限公司"/>
    <s v="湖南特冠建设工程有限公司"/>
    <s v="企业"/>
    <s v="统一社会信用代码"/>
    <s v="91431200MA4T6RNH28"/>
    <s v="田乐乐"/>
    <s v="15674469668"/>
    <m/>
    <m/>
    <s v="国有控股"/>
    <s v="是"/>
    <s v="湖南省/张家界市/永定区"/>
    <s v="公路工程建筑"/>
    <s v="建筑业"/>
    <n v="7019.3"/>
    <n v="3007.6"/>
    <n v="10"/>
    <n v="109.7"/>
    <s v="小型企业"/>
    <s v="小微企业"/>
    <s v=""/>
    <s v="田乐乐"/>
    <s v="居民身份证"/>
    <s v="430802198601010013"/>
    <s v="湖南银行张家界分行"/>
    <n v="1000"/>
    <s v="流动资金贷款"/>
    <n v="5"/>
    <s v="人民币"/>
    <s v="否"/>
    <s v="2022-12-22 00:00:00"/>
    <s v="2024-12-22 00:00:00"/>
    <m/>
    <s v="湘银张（小微）流资贷字（2022）年第（003）号"/>
    <s v="0C001000032057"/>
    <s v="湘银张（小微）保字（2022）年第（002）号"/>
    <s v="2022年张委托担保字第012012号"/>
    <n v="0.9"/>
    <m/>
    <s v="企业保证"/>
    <n v="20"/>
    <n v="40"/>
    <n v="0"/>
    <n v="20"/>
    <n v="20"/>
    <n v="0"/>
    <m/>
    <s v=""/>
    <m/>
    <s v="国担非专项业务"/>
    <s v=""/>
    <s v="国担非专项业务"/>
    <m/>
    <s v="2022-12-24 09:36:53"/>
    <s v="2022-12-30 16:49:12"/>
    <s v="2022-12-23 14:14:27"/>
    <s v="丘碧莲"/>
    <m/>
    <s v="省再担合规性审查通过"/>
    <s v="国担合规性审查通过"/>
    <m/>
    <n v="1000"/>
    <n v="1000"/>
    <n v="731"/>
    <n v="1.5E-3"/>
    <n v="15000"/>
    <n v="3.0000000000000001E-3"/>
    <n v="30000"/>
    <n v="15000"/>
    <m/>
  </r>
  <r>
    <s v="4303022110700001"/>
    <s v="国担非专项业务"/>
    <s v="新增"/>
    <x v="32"/>
    <m/>
    <s v="湖南省融资再担保有限公司"/>
    <s v="湖南金鼎源石化有限责任公司"/>
    <s v="企业"/>
    <s v="统一社会信用代码"/>
    <s v="914306210835609348"/>
    <m/>
    <m/>
    <m/>
    <m/>
    <s v="私人控股"/>
    <s v="否"/>
    <s v="湖南省/岳阳市/岳阳县"/>
    <s v="石油及制品批发"/>
    <s v="批发业"/>
    <n v="5264.14"/>
    <n v="4338.04"/>
    <n v="20"/>
    <m/>
    <s v="小型企业"/>
    <s v="小微企业,三农"/>
    <m/>
    <s v="徐剑"/>
    <s v="居民身份证"/>
    <s v="430621198708291095"/>
    <s v="湖南岳阳巴陵农村商业银行总行营业部"/>
    <n v="1000"/>
    <s v="流动资金贷款"/>
    <n v="6.65"/>
    <s v="人民币"/>
    <s v="否"/>
    <s v="2022-11-07 00:00:00"/>
    <s v="2023-11-07 00:00:00"/>
    <m/>
    <s v="-21500-2022-00000644"/>
    <m/>
    <s v="1-21500-2022-00000146"/>
    <s v="岳县担保协议字[2022]第056号"/>
    <n v="1"/>
    <m/>
    <s v="企业保证,自然人保证,不动产抵押,权利质押"/>
    <n v="20"/>
    <n v="30"/>
    <n v="0"/>
    <n v="20"/>
    <n v="20"/>
    <n v="10"/>
    <m/>
    <s v=""/>
    <m/>
    <s v="国担标准产品"/>
    <m/>
    <s v="国担非专项业务"/>
    <m/>
    <s v="2022-12-27 11:04:02"/>
    <s v="2022-12-30 16:49:43"/>
    <s v="2022-12-26 10:07:32"/>
    <s v="备案经办"/>
    <m/>
    <s v="省再担合规性审查通过"/>
    <s v="国担合规性审查通过"/>
    <m/>
    <n v="1000"/>
    <n v="1000"/>
    <n v="365"/>
    <n v="1.5E-3"/>
    <n v="15000"/>
    <n v="3.0000000000000001E-3"/>
    <n v="30000"/>
    <n v="15000"/>
    <m/>
  </r>
  <r>
    <s v="4305122120100003"/>
    <s v="国担非专项业务"/>
    <s v="新增"/>
    <x v="3"/>
    <s v=""/>
    <s v="湖南省融资再担保有限公司"/>
    <s v="怀化怡鑫资产经营管理有限公司"/>
    <s v="企业"/>
    <s v="统一社会信用代码"/>
    <s v="914312000813708620"/>
    <s v="付慧敏"/>
    <s v="13973071535"/>
    <m/>
    <m/>
    <s v="国有控股"/>
    <s v="否"/>
    <s v="湖南省/怀化市/高新区"/>
    <s v="投资与资产管理"/>
    <s v="租赁和商务服务业"/>
    <n v="4294.6400000000003"/>
    <n v="842.55"/>
    <n v="22"/>
    <n v="0"/>
    <s v="小型企业"/>
    <s v="小微企业"/>
    <s v=""/>
    <s v="付慧敏"/>
    <s v="居民身份证"/>
    <s v="433001197001281213"/>
    <s v="中国银行怀化分行"/>
    <n v="1000"/>
    <s v="流动资金贷款"/>
    <n v="4.25"/>
    <s v="人民币"/>
    <s v="否"/>
    <s v="2022-12-01 00:00:00"/>
    <s v="2025-12-01 00:00:00"/>
    <m/>
    <s v="湘中银企借字2022-3193号"/>
    <m/>
    <s v="湘中银企保字2022-3193-2号"/>
    <s v="[2022]众诺担保委担字第[055]号"/>
    <n v="1"/>
    <m/>
    <s v="企业保证"/>
    <n v="20"/>
    <n v="40"/>
    <n v="0"/>
    <n v="20"/>
    <n v="20"/>
    <n v="0"/>
    <m/>
    <s v=""/>
    <m/>
    <s v="国担非专项业务"/>
    <s v=""/>
    <s v="国担非专项业务"/>
    <m/>
    <s v="2022-12-27 09:26:12"/>
    <s v="2022-12-30 16:49:43"/>
    <s v="2022-12-26 12:08:38"/>
    <s v="唐婧"/>
    <m/>
    <s v="省再担合规性审查通过"/>
    <s v="国担合规性审查通过"/>
    <m/>
    <n v="1000"/>
    <n v="1000"/>
    <n v="1096"/>
    <n v="1.5E-3"/>
    <n v="15000"/>
    <n v="3.0000000000000001E-3"/>
    <n v="30000"/>
    <n v="15000"/>
    <m/>
  </r>
  <r>
    <s v="4303722112400001"/>
    <s v="国担非专项业务"/>
    <s v="展期"/>
    <x v="6"/>
    <s v=""/>
    <s v="湖南省融资再担保有限公司"/>
    <s v="耒阳市合亿兴生态农业畜牧有限公司"/>
    <s v="企业"/>
    <s v="统一社会信用代码"/>
    <s v="91430481MA4L6H459A"/>
    <m/>
    <m/>
    <m/>
    <m/>
    <s v="私人控股"/>
    <s v="否"/>
    <s v="湖南省/衡阳市/耒阳市"/>
    <s v="猪的饲养"/>
    <s v="农、林、牧、渔业"/>
    <n v="3669.6"/>
    <n v="484"/>
    <n v="20"/>
    <n v="0"/>
    <s v="小型企业"/>
    <s v="三农,小微企业"/>
    <s v=""/>
    <s v="刘巡"/>
    <s v="居民身份证"/>
    <s v="430481199603260030"/>
    <s v="湖南耒阳农村商业银行股份有限公司/营业部"/>
    <n v="950"/>
    <s v="流动资金贷款"/>
    <n v="6.12"/>
    <s v="人民币"/>
    <s v="否"/>
    <s v="2020-11-27 00:00:00"/>
    <s v="2023-11-21 00:00:00"/>
    <s v="2022-11-24 00:00:00"/>
    <s v="-15000-2022-00002099"/>
    <m/>
    <s v="1-15000-2022-00000026"/>
    <s v="2022AI015"/>
    <n v="1"/>
    <m/>
    <s v="自然人保证,企业保证,权利质押,不动产抵押,动产抵押"/>
    <n v="20"/>
    <n v="40"/>
    <m/>
    <n v="20"/>
    <n v="20"/>
    <n v="0"/>
    <m/>
    <s v=""/>
    <s v="另提供2000头种猪抵押"/>
    <s v="国担非专项业务"/>
    <s v=""/>
    <s v="国担非专项业务"/>
    <m/>
    <s v="2022-12-27 11:04:02"/>
    <s v="2022-12-30 16:49:43"/>
    <s v="2022-12-26 16:13:21"/>
    <s v="谢美智"/>
    <m/>
    <s v="省再担合规性审查通过"/>
    <s v="国担合规性审查通过"/>
    <m/>
    <n v="950"/>
    <n v="950"/>
    <n v="362"/>
    <n v="1.5E-3"/>
    <n v="14132.88"/>
    <n v="3.0000000000000001E-3"/>
    <n v="28265.75"/>
    <n v="14132.87"/>
    <m/>
  </r>
  <r>
    <s v="4302322122600001"/>
    <s v="国担非专项业务"/>
    <s v="新增"/>
    <x v="29"/>
    <m/>
    <s v="湖南省融资再担保有限公司"/>
    <s v="娄底市益文酒店管理有限公司"/>
    <s v="企业"/>
    <s v="统一社会信用代码"/>
    <s v="91431300MA7AMA5B8A"/>
    <s v="戴丽香"/>
    <s v="13907386360"/>
    <m/>
    <m/>
    <s v="私人控股"/>
    <s v="是"/>
    <s v="湖南省/娄底市/娄星区"/>
    <s v="其他住宿业"/>
    <s v="住宿业"/>
    <n v="1120"/>
    <n v="1733"/>
    <n v="8"/>
    <m/>
    <s v="微型企业"/>
    <s v="小微企业"/>
    <m/>
    <s v="陈志杰"/>
    <s v="居民身份证"/>
    <s v="432503198504230833"/>
    <s v="湖南娄底农村商业银行"/>
    <n v="950"/>
    <s v="流动资金贷款"/>
    <n v="6"/>
    <s v="人民币"/>
    <s v="否"/>
    <s v="2022-12-26 00:00:00"/>
    <s v="2025-12-21 00:00:00"/>
    <m/>
    <s v="-33018-2022-664"/>
    <m/>
    <s v="1-33018-2022-00000034"/>
    <s v="XLDB2022110401"/>
    <n v="1"/>
    <m/>
    <s v="自然人保证,不动产抵押"/>
    <n v="20"/>
    <n v="40"/>
    <n v="0"/>
    <n v="20"/>
    <n v="20"/>
    <n v="0"/>
    <m/>
    <s v=""/>
    <s v="无"/>
    <s v="国担非专项业务"/>
    <m/>
    <s v="国担非专项业务"/>
    <m/>
    <s v="2022-12-29 11:15:04"/>
    <s v="2022-12-30 16:50:03"/>
    <s v="2022-12-26 16:51:59"/>
    <s v="谢雅馨"/>
    <m/>
    <s v="省再担合规性审查通过"/>
    <s v="国担合规性审查通过"/>
    <m/>
    <n v="950"/>
    <n v="950"/>
    <n v="1091"/>
    <n v="1.5E-3"/>
    <n v="14250"/>
    <n v="3.0000000000000001E-3"/>
    <n v="28500"/>
    <n v="14250"/>
    <m/>
  </r>
  <r>
    <m/>
    <m/>
    <m/>
    <x v="33"/>
    <m/>
    <m/>
    <m/>
    <m/>
    <m/>
    <m/>
    <m/>
    <m/>
    <m/>
    <m/>
    <m/>
    <m/>
    <m/>
    <m/>
    <m/>
    <m/>
    <m/>
    <m/>
    <m/>
    <m/>
    <m/>
    <m/>
    <m/>
    <m/>
    <m/>
    <m/>
    <m/>
    <m/>
    <m/>
    <m/>
    <m/>
    <m/>
    <m/>
    <m/>
    <m/>
    <m/>
    <m/>
    <m/>
    <m/>
    <m/>
    <m/>
    <m/>
    <m/>
    <m/>
    <m/>
    <m/>
    <m/>
    <m/>
    <m/>
    <m/>
    <m/>
    <m/>
    <m/>
    <m/>
    <m/>
    <m/>
    <m/>
    <m/>
    <m/>
    <m/>
    <m/>
    <m/>
    <m/>
    <m/>
    <m/>
    <m/>
    <m/>
    <m/>
    <m/>
    <m/>
    <m/>
  </r>
</pivotCacheRecords>
</file>

<file path=xl/pivotCache/pivotCacheRecords3.xml><?xml version="1.0" encoding="utf-8"?>
<pivotCacheRecords xmlns="http://schemas.openxmlformats.org/spreadsheetml/2006/main" xmlns:r="http://schemas.openxmlformats.org/officeDocument/2006/relationships" count="158">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r>
    <m/>
    <m/>
    <m/>
    <x v="4294967295"/>
    <m/>
    <m/>
    <m/>
    <m/>
    <m/>
    <m/>
    <m/>
    <m/>
    <m/>
    <m/>
    <m/>
    <m/>
    <m/>
    <m/>
    <m/>
    <m/>
    <m/>
    <m/>
    <m/>
    <m/>
    <m/>
    <m/>
    <m/>
    <m/>
    <m/>
    <m/>
    <m/>
    <m/>
    <m/>
    <m/>
    <m/>
    <m/>
    <m/>
    <m/>
    <m/>
    <m/>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8" cacheId="1" autoFormatId="1" applyNumberFormats="0" applyBorderFormats="0" applyFontFormats="0" applyPatternFormats="0" applyAlignmentFormats="0" applyWidthHeightFormats="1" dataCaption="值" updatedVersion="8" minRefreshableVersion="3" createdVersion="5" useAutoFormatting="1" compact="0" indent="0" outline="1" compactData="0" outlineData="1" showDrill="1" multipleFieldFilters="0">
  <location ref="A1:C54" firstHeaderRow="0" firstDataRow="1" firstDataCol="1"/>
  <pivotFields count="75">
    <pivotField compact="0" showAll="0"/>
    <pivotField compact="0" showAll="0"/>
    <pivotField compact="0" showAll="0"/>
    <pivotField axis="axisRow" compact="0" showAll="0">
      <items count="53">
        <item x="23"/>
        <item x="22"/>
        <item x="19"/>
        <item x="26"/>
        <item x="43"/>
        <item x="34"/>
        <item x="46"/>
        <item x="1"/>
        <item x="36"/>
        <item x="38"/>
        <item x="48"/>
        <item x="31"/>
        <item x="44"/>
        <item x="47"/>
        <item x="7"/>
        <item x="49"/>
        <item x="6"/>
        <item x="17"/>
        <item x="25"/>
        <item x="45"/>
        <item x="9"/>
        <item x="21"/>
        <item x="20"/>
        <item x="24"/>
        <item x="14"/>
        <item x="16"/>
        <item x="4"/>
        <item x="0"/>
        <item x="35"/>
        <item x="40"/>
        <item x="29"/>
        <item x="50"/>
        <item x="12"/>
        <item x="10"/>
        <item x="39"/>
        <item x="18"/>
        <item x="15"/>
        <item x="3"/>
        <item x="41"/>
        <item x="42"/>
        <item x="32"/>
        <item x="13"/>
        <item x="2"/>
        <item x="28"/>
        <item x="30"/>
        <item x="37"/>
        <item x="27"/>
        <item x="33"/>
        <item x="11"/>
        <item x="8"/>
        <item x="51"/>
        <item x="5"/>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dataField="1" compact="0" showAll="0"/>
    <pivotField compact="0" showAll="0"/>
  </pivotFields>
  <rowFields count="1">
    <field x="3"/>
  </rowFields>
  <rowItems count="5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t="grand">
      <x/>
    </i>
  </rowItems>
  <colFields count="1">
    <field x="-2"/>
  </colFields>
  <colItems count="2">
    <i>
      <x/>
    </i>
    <i i="1">
      <x v="1"/>
    </i>
  </colItems>
  <dataFields count="2">
    <dataField name="求和项:主债权金额（万元）" fld="30" baseField="0" baseItem="0"/>
    <dataField name="求和项:减免金额（按原费率）" fld="73" baseField="0" baseItem="0"/>
  </dataFields>
  <pivotTableStyleInfo name="PivotStyleMedium9"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数据透视表9" cacheId="2" autoFormatId="1" applyNumberFormats="0" applyBorderFormats="0" applyFontFormats="0" applyPatternFormats="0" applyAlignmentFormats="0" applyWidthHeightFormats="1" dataCaption="值" updatedVersion="8" minRefreshableVersion="3" createdVersion="5" useAutoFormatting="1" compact="0" indent="0" outline="1" compactData="0" outlineData="1" showDrill="1" multipleFieldFilters="0">
  <location ref="E1:G36" firstHeaderRow="0" firstDataRow="1" firstDataCol="1"/>
  <pivotFields count="75">
    <pivotField compact="0" showAll="0"/>
    <pivotField compact="0" showAll="0"/>
    <pivotField compact="0" showAll="0"/>
    <pivotField axis="axisRow" compact="0" showAll="0">
      <items count="35">
        <item x="8"/>
        <item x="31"/>
        <item x="30"/>
        <item x="27"/>
        <item x="13"/>
        <item x="4"/>
        <item x="16"/>
        <item x="17"/>
        <item x="5"/>
        <item x="22"/>
        <item x="26"/>
        <item x="3"/>
        <item x="2"/>
        <item x="6"/>
        <item x="12"/>
        <item x="29"/>
        <item x="7"/>
        <item x="14"/>
        <item x="20"/>
        <item x="28"/>
        <item x="0"/>
        <item x="18"/>
        <item x="24"/>
        <item x="23"/>
        <item x="21"/>
        <item x="32"/>
        <item x="15"/>
        <item x="1"/>
        <item x="9"/>
        <item x="25"/>
        <item x="10"/>
        <item x="11"/>
        <item x="33"/>
        <item x="19"/>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dataField="1" compact="0" showAll="0"/>
    <pivotField compact="0" showAll="0"/>
  </pivotFields>
  <rowFields count="1">
    <field x="3"/>
  </rowFields>
  <rowItems count="3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t="grand">
      <x/>
    </i>
  </rowItems>
  <colFields count="1">
    <field x="-2"/>
  </colFields>
  <colItems count="2">
    <i>
      <x/>
    </i>
    <i i="1">
      <x v="1"/>
    </i>
  </colItems>
  <dataFields count="2">
    <dataField name="求和项:主债权金额（万元）" fld="30" baseField="0" baseItem="0"/>
    <dataField name="求和项:减免金额（按原费率）" fld="73" baseField="0" baseItem="0"/>
  </dataFields>
  <pivotTableStyleInfo name="PivotStyleMedium9"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C10" firstHeaderRow="0" firstDataRow="1" firstDataCol="1"/>
  <pivotFields count="73">
    <pivotField compact="0" showAll="0">
      <items count="35">
        <item x="27"/>
        <item x="15"/>
        <item x="14"/>
        <item x="10"/>
        <item x="9"/>
        <item x="30"/>
        <item x="28"/>
        <item x="11"/>
        <item x="12"/>
        <item x="13"/>
        <item x="29"/>
        <item x="31"/>
        <item x="16"/>
        <item x="32"/>
        <item x="3"/>
        <item x="2"/>
        <item x="4"/>
        <item x="5"/>
        <item x="0"/>
        <item x="7"/>
        <item x="33"/>
        <item x="17"/>
        <item x="18"/>
        <item x="1"/>
        <item x="20"/>
        <item x="21"/>
        <item x="22"/>
        <item x="23"/>
        <item x="24"/>
        <item x="19"/>
        <item x="8"/>
        <item x="25"/>
        <item x="26"/>
        <item x="6"/>
        <item t="default"/>
      </items>
    </pivotField>
    <pivotField compact="0" showAll="0">
      <items count="2">
        <item x="0"/>
        <item t="default"/>
      </items>
    </pivotField>
    <pivotField compact="0" showAll="0">
      <items count="2">
        <item x="0"/>
        <item t="default"/>
      </items>
    </pivotField>
    <pivotField axis="axisRow" compact="0" showAll="0">
      <items count="7">
        <item x="2"/>
        <item x="5"/>
        <item x="0"/>
        <item x="4"/>
        <item x="1"/>
        <item x="3"/>
        <item t="default"/>
      </items>
    </pivotField>
    <pivotField compact="0" showAll="0">
      <items count="2">
        <item x="0"/>
        <item t="default"/>
      </items>
    </pivotField>
    <pivotField compact="0" showAll="0">
      <items count="2">
        <item x="0"/>
        <item t="default"/>
      </items>
    </pivotField>
    <pivotField compact="0" showAl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t="default"/>
      </items>
    </pivotField>
    <pivotField compact="0" showAll="0">
      <items count="3">
        <item x="0"/>
        <item x="1"/>
        <item t="default"/>
      </items>
    </pivotField>
    <pivotField compact="0" showAll="0">
      <items count="2">
        <item x="0"/>
        <item t="default"/>
      </items>
    </pivotField>
    <pivotField compact="0" showAl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t="default"/>
      </items>
    </pivotField>
    <pivotField compact="0" showAll="0">
      <items count="17">
        <item x="0"/>
        <item x="1"/>
        <item x="2"/>
        <item x="3"/>
        <item x="4"/>
        <item x="5"/>
        <item x="6"/>
        <item x="7"/>
        <item x="8"/>
        <item x="9"/>
        <item x="10"/>
        <item x="11"/>
        <item x="12"/>
        <item x="13"/>
        <item x="14"/>
        <item x="15"/>
        <item t="default"/>
      </items>
    </pivotField>
    <pivotField compact="0" showAll="0">
      <items count="16">
        <item x="0"/>
        <item x="1"/>
        <item x="2"/>
        <item x="3"/>
        <item x="4"/>
        <item x="5"/>
        <item x="6"/>
        <item x="7"/>
        <item x="8"/>
        <item x="9"/>
        <item x="10"/>
        <item x="11"/>
        <item x="12"/>
        <item x="13"/>
        <item x="14"/>
        <item t="default"/>
      </items>
    </pivotField>
    <pivotField compact="0" showAll="0">
      <items count="13">
        <item x="0"/>
        <item x="1"/>
        <item x="2"/>
        <item x="3"/>
        <item x="4"/>
        <item x="5"/>
        <item x="6"/>
        <item x="7"/>
        <item x="8"/>
        <item x="9"/>
        <item x="10"/>
        <item x="11"/>
        <item t="default"/>
      </items>
    </pivotField>
    <pivotField compact="0" showAll="0">
      <items count="13">
        <item x="0"/>
        <item x="1"/>
        <item x="2"/>
        <item x="3"/>
        <item x="4"/>
        <item x="5"/>
        <item x="6"/>
        <item x="7"/>
        <item x="8"/>
        <item x="9"/>
        <item x="10"/>
        <item x="11"/>
        <item t="default"/>
      </items>
    </pivotField>
    <pivotField compact="0" showAll="0">
      <items count="3">
        <item x="0"/>
        <item x="1"/>
        <item t="default"/>
      </items>
    </pivotField>
    <pivotField compact="0" showAll="0">
      <items count="3">
        <item x="0"/>
        <item x="1"/>
        <item t="default"/>
      </items>
    </pivotField>
    <pivotField compact="0" showAll="0">
      <items count="20">
        <item x="0"/>
        <item x="1"/>
        <item x="2"/>
        <item x="3"/>
        <item x="4"/>
        <item x="5"/>
        <item x="6"/>
        <item x="7"/>
        <item x="8"/>
        <item x="9"/>
        <item x="10"/>
        <item x="11"/>
        <item x="12"/>
        <item x="13"/>
        <item x="14"/>
        <item x="15"/>
        <item x="16"/>
        <item x="17"/>
        <item x="18"/>
        <item t="default"/>
      </items>
    </pivotField>
    <pivotField compact="0" showAll="0">
      <items count="29">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compact="0" showAll="0">
      <items count="7">
        <item x="0"/>
        <item x="1"/>
        <item x="2"/>
        <item x="3"/>
        <item x="4"/>
        <item x="5"/>
        <item t="default"/>
      </items>
    </pivotField>
    <pivotField compact="0" showAll="0">
      <items count="30">
        <item x="0"/>
        <item x="1"/>
        <item x="2"/>
        <item x="3"/>
        <item x="4"/>
        <item x="5"/>
        <item x="6"/>
        <item x="7"/>
        <item x="8"/>
        <item x="9"/>
        <item x="10"/>
        <item x="11"/>
        <item x="12"/>
        <item x="13"/>
        <item x="14"/>
        <item x="15"/>
        <item x="16"/>
        <item x="17"/>
        <item x="18"/>
        <item x="19"/>
        <item x="20"/>
        <item x="21"/>
        <item x="22"/>
        <item x="23"/>
        <item x="24"/>
        <item x="25"/>
        <item x="26"/>
        <item x="27"/>
        <item x="28"/>
        <item t="default"/>
      </items>
    </pivotField>
    <pivotField compact="0" showAll="0">
      <items count="30">
        <item x="0"/>
        <item x="1"/>
        <item x="2"/>
        <item x="3"/>
        <item x="4"/>
        <item x="5"/>
        <item x="6"/>
        <item x="7"/>
        <item x="8"/>
        <item x="9"/>
        <item x="10"/>
        <item x="11"/>
        <item x="12"/>
        <item x="13"/>
        <item x="14"/>
        <item x="15"/>
        <item x="16"/>
        <item x="17"/>
        <item x="18"/>
        <item x="19"/>
        <item x="20"/>
        <item x="21"/>
        <item x="22"/>
        <item x="23"/>
        <item x="24"/>
        <item x="25"/>
        <item x="26"/>
        <item x="27"/>
        <item x="28"/>
        <item t="default"/>
      </items>
    </pivotField>
    <pivotField compact="0" showAll="0">
      <items count="30">
        <item x="0"/>
        <item x="1"/>
        <item x="2"/>
        <item x="3"/>
        <item x="4"/>
        <item x="5"/>
        <item x="6"/>
        <item x="7"/>
        <item x="8"/>
        <item x="9"/>
        <item x="10"/>
        <item x="11"/>
        <item x="12"/>
        <item x="13"/>
        <item x="14"/>
        <item x="15"/>
        <item x="16"/>
        <item x="17"/>
        <item x="18"/>
        <item x="19"/>
        <item x="20"/>
        <item x="21"/>
        <item x="22"/>
        <item x="23"/>
        <item x="24"/>
        <item x="25"/>
        <item x="26"/>
        <item x="27"/>
        <item x="28"/>
        <item t="default"/>
      </items>
    </pivotField>
    <pivotField compact="0" showAll="0">
      <items count="21">
        <item x="0"/>
        <item x="1"/>
        <item x="2"/>
        <item x="3"/>
        <item x="4"/>
        <item x="5"/>
        <item x="6"/>
        <item x="7"/>
        <item x="8"/>
        <item x="9"/>
        <item x="10"/>
        <item x="11"/>
        <item x="12"/>
        <item x="13"/>
        <item x="14"/>
        <item x="15"/>
        <item x="16"/>
        <item x="17"/>
        <item x="18"/>
        <item x="19"/>
        <item t="default"/>
      </items>
    </pivotField>
    <pivotField compact="0" showAll="0">
      <items count="4">
        <item x="0"/>
        <item x="1"/>
        <item x="2"/>
        <item t="default"/>
      </items>
    </pivotField>
    <pivotField compact="0" showAll="0">
      <items count="3">
        <item x="0"/>
        <item x="1"/>
        <item t="default"/>
      </items>
    </pivotField>
    <pivotField compact="0" showAll="0">
      <items count="18">
        <item x="0"/>
        <item x="1"/>
        <item x="2"/>
        <item x="3"/>
        <item x="4"/>
        <item x="5"/>
        <item x="6"/>
        <item x="7"/>
        <item x="8"/>
        <item x="9"/>
        <item x="10"/>
        <item x="11"/>
        <item x="12"/>
        <item x="13"/>
        <item x="14"/>
        <item x="15"/>
        <item x="16"/>
        <item t="default"/>
      </items>
    </pivotField>
    <pivotField compact="0" showAl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t="default"/>
      </items>
    </pivotField>
    <pivotField compact="0" showAll="0">
      <items count="2">
        <item x="0"/>
        <item t="default"/>
      </items>
    </pivotField>
    <pivotField compact="0" showAl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t="default"/>
      </items>
    </pivotField>
    <pivotField compact="0" showAll="0">
      <items count="25">
        <item x="0"/>
        <item x="1"/>
        <item x="2"/>
        <item x="3"/>
        <item x="4"/>
        <item x="5"/>
        <item x="6"/>
        <item x="7"/>
        <item x="8"/>
        <item x="9"/>
        <item x="10"/>
        <item x="11"/>
        <item x="12"/>
        <item x="13"/>
        <item x="14"/>
        <item x="15"/>
        <item x="16"/>
        <item x="17"/>
        <item x="18"/>
        <item x="19"/>
        <item x="20"/>
        <item x="21"/>
        <item x="22"/>
        <item x="23"/>
        <item t="default"/>
      </items>
    </pivotField>
    <pivotField dataField="1" compact="0" showAll="0">
      <items count="11">
        <item x="3"/>
        <item x="6"/>
        <item x="2"/>
        <item x="0"/>
        <item x="7"/>
        <item x="9"/>
        <item x="8"/>
        <item x="4"/>
        <item x="1"/>
        <item x="5"/>
        <item t="default"/>
      </items>
    </pivotField>
    <pivotField compact="0" showAll="0">
      <items count="2">
        <item x="0"/>
        <item t="default"/>
      </items>
    </pivotField>
    <pivotField compact="0" showAll="0">
      <items count="16">
        <item x="0"/>
        <item x="1"/>
        <item x="2"/>
        <item x="3"/>
        <item x="4"/>
        <item x="5"/>
        <item x="6"/>
        <item x="7"/>
        <item x="8"/>
        <item x="9"/>
        <item x="10"/>
        <item x="11"/>
        <item x="12"/>
        <item x="13"/>
        <item x="14"/>
        <item t="default"/>
      </items>
    </pivotField>
    <pivotField compact="0" showAll="0">
      <items count="2">
        <item x="0"/>
        <item t="default"/>
      </items>
    </pivotField>
    <pivotField compact="0" showAll="0">
      <items count="2">
        <item x="0"/>
        <item t="default"/>
      </items>
    </pivotField>
    <pivotField compact="0" showAll="0">
      <items count="25">
        <item x="0"/>
        <item x="1"/>
        <item x="2"/>
        <item x="3"/>
        <item x="4"/>
        <item x="5"/>
        <item x="6"/>
        <item x="7"/>
        <item x="8"/>
        <item x="9"/>
        <item x="10"/>
        <item x="11"/>
        <item x="12"/>
        <item x="13"/>
        <item x="14"/>
        <item x="15"/>
        <item x="16"/>
        <item x="17"/>
        <item x="18"/>
        <item x="19"/>
        <item x="20"/>
        <item x="21"/>
        <item x="22"/>
        <item x="23"/>
        <item t="default"/>
      </items>
    </pivotField>
    <pivotField compact="0" showAll="0">
      <items count="29">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compact="0" showAll="0">
      <items count="2">
        <item x="0"/>
        <item t="default"/>
      </items>
    </pivotField>
    <pivotField compact="0" showAll="0">
      <items count="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t="default"/>
      </items>
    </pivotField>
    <pivotField compact="0" showAl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 compact="0" showAll="0">
      <items count="20">
        <item x="0"/>
        <item x="1"/>
        <item x="2"/>
        <item x="3"/>
        <item x="4"/>
        <item x="5"/>
        <item x="6"/>
        <item x="7"/>
        <item x="8"/>
        <item x="9"/>
        <item x="10"/>
        <item x="11"/>
        <item x="12"/>
        <item x="13"/>
        <item x="14"/>
        <item x="15"/>
        <item x="16"/>
        <item x="17"/>
        <item x="18"/>
        <item t="default"/>
      </items>
    </pivotField>
    <pivotField compact="0" showAll="0">
      <items count="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t="default"/>
      </items>
    </pivotField>
    <pivotField compact="0" showAll="0">
      <items count="5">
        <item x="0"/>
        <item x="1"/>
        <item x="2"/>
        <item x="3"/>
        <item t="default"/>
      </items>
    </pivotField>
    <pivotField compact="0" showAll="0">
      <items count="9">
        <item x="0"/>
        <item x="1"/>
        <item x="2"/>
        <item x="3"/>
        <item x="4"/>
        <item x="5"/>
        <item x="6"/>
        <item x="7"/>
        <item t="default"/>
      </items>
    </pivotField>
    <pivotField compact="0" showAll="0">
      <items count="3">
        <item x="0"/>
        <item x="1"/>
        <item t="default"/>
      </items>
    </pivotField>
    <pivotField compact="0" showAll="0">
      <items count="2">
        <item x="0"/>
        <item t="default"/>
      </items>
    </pivotField>
    <pivotField compact="0" showAll="0">
      <items count="2">
        <item x="0"/>
        <item t="default"/>
      </items>
    </pivotField>
    <pivotField compact="0" showAll="0">
      <items count="2">
        <item x="0"/>
        <item t="default"/>
      </items>
    </pivotField>
    <pivotField compact="0" showAll="0">
      <items count="2">
        <item x="0"/>
        <item t="default"/>
      </items>
    </pivotField>
    <pivotField compact="0" showAll="0">
      <items count="2">
        <item x="0"/>
        <item t="default"/>
      </items>
    </pivotField>
    <pivotField compact="0" showAll="0">
      <items count="2">
        <item x="0"/>
        <item t="default"/>
      </items>
    </pivotField>
    <pivotField compact="0" showAll="0">
      <items count="2">
        <item x="0"/>
        <item t="default"/>
      </items>
    </pivotField>
    <pivotField compact="0" showAll="0">
      <items count="4">
        <item x="0"/>
        <item x="1"/>
        <item x="2"/>
        <item t="default"/>
      </items>
    </pivotField>
    <pivotField compact="0" showAll="0">
      <items count="18">
        <item x="0"/>
        <item x="1"/>
        <item x="2"/>
        <item x="3"/>
        <item x="4"/>
        <item x="5"/>
        <item x="6"/>
        <item x="7"/>
        <item x="8"/>
        <item x="9"/>
        <item x="10"/>
        <item x="11"/>
        <item x="12"/>
        <item x="13"/>
        <item x="14"/>
        <item x="15"/>
        <item x="16"/>
        <item t="default"/>
      </items>
    </pivotField>
    <pivotField compact="0" showAll="0">
      <items count="4">
        <item x="0"/>
        <item x="1"/>
        <item x="2"/>
        <item t="default"/>
      </items>
    </pivotField>
    <pivotField compact="0" showAll="0">
      <items count="2">
        <item x="0"/>
        <item t="default"/>
      </items>
    </pivotField>
    <pivotField compact="0" showAll="0">
      <items count="2">
        <item x="0"/>
        <item t="default"/>
      </items>
    </pivotField>
    <pivotField compact="0" showAll="0">
      <items count="2">
        <item x="0"/>
        <item t="default"/>
      </items>
    </pivotField>
    <pivotField compact="0" showAll="0">
      <items count="13">
        <item x="0"/>
        <item x="1"/>
        <item x="2"/>
        <item x="3"/>
        <item x="4"/>
        <item x="5"/>
        <item x="6"/>
        <item x="7"/>
        <item x="8"/>
        <item x="9"/>
        <item x="10"/>
        <item x="11"/>
        <item t="default"/>
      </items>
    </pivotField>
    <pivotField compact="0" showAll="0">
      <items count="16">
        <item x="0"/>
        <item x="1"/>
        <item x="2"/>
        <item x="3"/>
        <item x="4"/>
        <item x="5"/>
        <item x="6"/>
        <item x="7"/>
        <item x="8"/>
        <item x="9"/>
        <item x="10"/>
        <item x="11"/>
        <item x="12"/>
        <item x="13"/>
        <item x="14"/>
        <item t="default"/>
      </items>
    </pivotField>
    <pivotField compact="0" showAll="0">
      <items count="19">
        <item x="0"/>
        <item x="1"/>
        <item x="2"/>
        <item x="3"/>
        <item x="4"/>
        <item x="5"/>
        <item x="6"/>
        <item x="7"/>
        <item x="8"/>
        <item x="9"/>
        <item x="10"/>
        <item x="11"/>
        <item x="12"/>
        <item x="13"/>
        <item x="14"/>
        <item x="15"/>
        <item x="16"/>
        <item x="17"/>
        <item t="default"/>
      </items>
    </pivotField>
    <pivotField compact="0" showAll="0">
      <items count="9">
        <item x="0"/>
        <item x="1"/>
        <item x="2"/>
        <item x="3"/>
        <item x="4"/>
        <item x="5"/>
        <item x="6"/>
        <item x="7"/>
        <item t="default"/>
      </items>
    </pivotField>
    <pivotField compact="0" showAll="0">
      <items count="2">
        <item x="0"/>
        <item t="default"/>
      </items>
    </pivotField>
    <pivotField compact="0" showAll="0">
      <items count="2">
        <item x="0"/>
        <item t="default"/>
      </items>
    </pivotField>
    <pivotField compact="0" showAll="0">
      <items count="2">
        <item x="0"/>
        <item t="default"/>
      </items>
    </pivotField>
    <pivotField compact="0" showAll="0">
      <items count="11">
        <item x="0"/>
        <item x="1"/>
        <item x="2"/>
        <item x="3"/>
        <item x="4"/>
        <item x="5"/>
        <item x="6"/>
        <item x="7"/>
        <item x="8"/>
        <item x="9"/>
        <item t="default"/>
      </items>
    </pivotField>
    <pivotField compact="0" showAll="0">
      <items count="11">
        <item x="0"/>
        <item x="1"/>
        <item x="2"/>
        <item x="3"/>
        <item x="4"/>
        <item x="5"/>
        <item x="6"/>
        <item x="7"/>
        <item x="8"/>
        <item x="9"/>
        <item t="default"/>
      </items>
    </pivotField>
    <pivotField compact="0" showAll="0">
      <items count="8">
        <item x="0"/>
        <item x="1"/>
        <item x="2"/>
        <item x="3"/>
        <item x="4"/>
        <item x="5"/>
        <item x="6"/>
        <item t="default"/>
      </items>
    </pivotField>
    <pivotField compact="0" numFmtId="10" showAll="0">
      <items count="2">
        <item x="0"/>
        <item t="default"/>
      </items>
    </pivotField>
    <pivotField compact="0" numFmtId="177" showAll="0">
      <items count="20">
        <item x="0"/>
        <item x="1"/>
        <item x="2"/>
        <item x="3"/>
        <item x="4"/>
        <item x="5"/>
        <item x="6"/>
        <item x="7"/>
        <item x="8"/>
        <item x="9"/>
        <item x="10"/>
        <item x="11"/>
        <item x="12"/>
        <item x="13"/>
        <item x="14"/>
        <item x="15"/>
        <item x="16"/>
        <item x="17"/>
        <item x="18"/>
        <item t="default"/>
      </items>
    </pivotField>
    <pivotField compact="0" numFmtId="10" showAll="0">
      <items count="2">
        <item x="0"/>
        <item t="default"/>
      </items>
    </pivotField>
    <pivotField compact="0" numFmtId="177" showAll="0">
      <items count="20">
        <item x="0"/>
        <item x="1"/>
        <item x="2"/>
        <item x="3"/>
        <item x="4"/>
        <item x="5"/>
        <item x="6"/>
        <item x="7"/>
        <item x="8"/>
        <item x="9"/>
        <item x="10"/>
        <item x="11"/>
        <item x="12"/>
        <item x="13"/>
        <item x="14"/>
        <item x="15"/>
        <item x="16"/>
        <item x="17"/>
        <item x="18"/>
        <item t="default"/>
      </items>
    </pivotField>
    <pivotField dataField="1" compact="0" numFmtId="177" showAll="0">
      <items count="20">
        <item x="13"/>
        <item x="6"/>
        <item x="15"/>
        <item x="3"/>
        <item x="8"/>
        <item x="10"/>
        <item x="2"/>
        <item x="0"/>
        <item x="7"/>
        <item x="4"/>
        <item x="11"/>
        <item x="18"/>
        <item x="17"/>
        <item x="5"/>
        <item x="14"/>
        <item x="1"/>
        <item x="16"/>
        <item x="12"/>
        <item x="9"/>
        <item t="default"/>
      </items>
    </pivotField>
  </pivotFields>
  <rowFields count="1">
    <field x="3"/>
  </rowFields>
  <rowItems count="7">
    <i>
      <x/>
    </i>
    <i>
      <x v="1"/>
    </i>
    <i>
      <x v="2"/>
    </i>
    <i>
      <x v="3"/>
    </i>
    <i>
      <x v="4"/>
    </i>
    <i>
      <x v="5"/>
    </i>
    <i t="grand">
      <x/>
    </i>
  </rowItems>
  <colFields count="1">
    <field x="-2"/>
  </colFields>
  <colItems count="2">
    <i>
      <x/>
    </i>
    <i i="1">
      <x v="1"/>
    </i>
  </colItems>
  <dataFields count="2">
    <dataField name="求和项:减免金额（按原费率）" fld="72" baseField="0" baseItem="0" numFmtId="177"/>
    <dataField name="求和项:主债权金额（万元）" fld="30" baseField="0" baseItem="0" numFmtId="177"/>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4.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V63"/>
  <sheetViews>
    <sheetView zoomScale="50" zoomScaleNormal="50" workbookViewId="0">
      <pane ySplit="4" topLeftCell="A59" activePane="bottomLeft" state="frozen"/>
      <selection/>
      <selection pane="bottomLeft" activeCell="S62" sqref="S62"/>
    </sheetView>
  </sheetViews>
  <sheetFormatPr defaultColWidth="8.875" defaultRowHeight="22.5"/>
  <cols>
    <col min="1" max="1" width="11.75" customWidth="1"/>
    <col min="2" max="2" width="65.875" style="21" customWidth="1"/>
    <col min="3" max="3" width="36.75" customWidth="1"/>
    <col min="4" max="4" width="26.5083333333333" customWidth="1"/>
    <col min="5" max="5" width="31.5083333333333" customWidth="1"/>
    <col min="6" max="6" width="29.5083333333333" customWidth="1"/>
    <col min="7" max="7" width="29" customWidth="1"/>
    <col min="9" max="9" width="19" style="59" customWidth="1"/>
    <col min="10" max="11" width="19" style="59"/>
    <col min="12" max="12" width="17.25" style="59"/>
    <col min="13" max="13" width="19" style="59" customWidth="1"/>
    <col min="14" max="14" width="8.875" style="59"/>
    <col min="15" max="15" width="14" style="59"/>
    <col min="16" max="16" width="20.625" style="59"/>
    <col min="17" max="24" width="8.875" style="59"/>
  </cols>
  <sheetData>
    <row r="2" ht="89.1" customHeight="1" spans="1:7">
      <c r="A2" s="53" t="s">
        <v>0</v>
      </c>
      <c r="B2" s="53"/>
      <c r="C2" s="53"/>
      <c r="D2" s="53"/>
      <c r="E2" s="53"/>
      <c r="F2" s="53"/>
      <c r="G2" s="53"/>
    </row>
    <row r="3" ht="75" customHeight="1" spans="1:7">
      <c r="A3" s="25" t="s">
        <v>1</v>
      </c>
      <c r="B3" s="25" t="s">
        <v>2</v>
      </c>
      <c r="C3" s="25" t="s">
        <v>3</v>
      </c>
      <c r="D3" s="25"/>
      <c r="E3" s="25"/>
      <c r="F3" s="25"/>
      <c r="G3" s="34" t="s">
        <v>4</v>
      </c>
    </row>
    <row r="4" ht="77.1" customHeight="1" spans="1:7">
      <c r="A4" s="25"/>
      <c r="B4" s="25"/>
      <c r="C4" s="34" t="s">
        <v>5</v>
      </c>
      <c r="D4" s="34" t="s">
        <v>6</v>
      </c>
      <c r="E4" s="34" t="s">
        <v>7</v>
      </c>
      <c r="F4" s="34" t="s">
        <v>6</v>
      </c>
      <c r="G4" s="34"/>
    </row>
    <row r="5" ht="45" customHeight="1" spans="1:22">
      <c r="A5" s="25">
        <v>1</v>
      </c>
      <c r="B5" s="27" t="s">
        <v>8</v>
      </c>
      <c r="C5" s="28">
        <v>236873.70042</v>
      </c>
      <c r="D5" s="28">
        <v>452.08543199999</v>
      </c>
      <c r="E5" s="28">
        <v>8450</v>
      </c>
      <c r="F5" s="28">
        <v>10.984728</v>
      </c>
      <c r="G5" s="35">
        <f>SUM(D5,F5)</f>
        <v>463.07015999999</v>
      </c>
      <c r="I5" s="59">
        <f>VLOOKUP(B5,Sheet1!$A$1:$C$51,2,0)</f>
        <v>236873.70042</v>
      </c>
      <c r="J5" s="59">
        <f>VLOOKUP(B5,Sheet1!$A$1:$C$51,3,0)/10000</f>
        <v>452.085431999998</v>
      </c>
      <c r="K5" s="59">
        <f>VLOOKUP(B5,Sheet1!$G$1:$I$36,2,0)</f>
        <v>8450</v>
      </c>
      <c r="L5" s="59">
        <f>VLOOKUP(B5,Sheet1!$G$1:$I$36,3,0)/10000</f>
        <v>10.984728</v>
      </c>
      <c r="M5" s="59">
        <f>J5+L5</f>
        <v>463.070159999998</v>
      </c>
      <c r="S5" s="59">
        <f>ROUND(C5-I5,0)</f>
        <v>0</v>
      </c>
      <c r="T5" s="59">
        <f>ROUND(D5-J5,0)</f>
        <v>0</v>
      </c>
      <c r="U5" s="59">
        <f>ROUND(E5-K5,0)</f>
        <v>0</v>
      </c>
      <c r="V5" s="59">
        <f>ROUND(F5-L5,0)</f>
        <v>0</v>
      </c>
    </row>
    <row r="6" ht="45" customHeight="1" spans="1:22">
      <c r="A6" s="29">
        <v>2</v>
      </c>
      <c r="B6" s="27" t="s">
        <v>9</v>
      </c>
      <c r="C6" s="28">
        <v>10298.65</v>
      </c>
      <c r="D6" s="28">
        <v>14.934115</v>
      </c>
      <c r="E6" s="28">
        <v>13520</v>
      </c>
      <c r="F6" s="28">
        <v>20.121989</v>
      </c>
      <c r="G6" s="35">
        <f t="shared" ref="G6:G37" si="0">SUM(D6,F6)</f>
        <v>35.056104</v>
      </c>
      <c r="I6" s="59">
        <f>VLOOKUP(B6,Sheet1!$A$1:$C$51,2,0)</f>
        <v>10298.65</v>
      </c>
      <c r="J6" s="59">
        <f>VLOOKUP(B6,Sheet1!$A$1:$C$51,3,0)/10000</f>
        <v>14.934115</v>
      </c>
      <c r="K6" s="59">
        <f>VLOOKUP(B6,Sheet1!$G$1:$I$36,2,0)</f>
        <v>13520</v>
      </c>
      <c r="L6" s="59">
        <f>VLOOKUP(B6,Sheet1!$G$1:$I$36,3,0)/10000</f>
        <v>20.121989</v>
      </c>
      <c r="M6" s="59">
        <f t="shared" ref="M6:M37" si="1">J6+L6</f>
        <v>35.056104</v>
      </c>
      <c r="S6" s="59">
        <f t="shared" ref="S6:S37" si="2">ROUND(C6-I6,0)</f>
        <v>0</v>
      </c>
      <c r="T6" s="59">
        <f t="shared" ref="T6:T37" si="3">ROUND(D6-J6,0)</f>
        <v>0</v>
      </c>
      <c r="U6" s="59">
        <f t="shared" ref="U6:U37" si="4">ROUND(E6-K6,0)</f>
        <v>0</v>
      </c>
      <c r="V6" s="59">
        <f t="shared" ref="V6:V37" si="5">ROUND(F6-L6,0)</f>
        <v>0</v>
      </c>
    </row>
    <row r="7" ht="45" customHeight="1" spans="1:22">
      <c r="A7" s="29">
        <v>3</v>
      </c>
      <c r="B7" s="27" t="s">
        <v>10</v>
      </c>
      <c r="C7" s="28">
        <v>28794</v>
      </c>
      <c r="D7" s="28">
        <v>56.414318</v>
      </c>
      <c r="E7" s="28">
        <v>9190</v>
      </c>
      <c r="F7" s="28">
        <v>13.693358</v>
      </c>
      <c r="G7" s="35">
        <f t="shared" si="0"/>
        <v>70.107676</v>
      </c>
      <c r="I7" s="59">
        <f>VLOOKUP(B7,Sheet1!$A$1:$C$51,2,0)</f>
        <v>28794</v>
      </c>
      <c r="J7" s="59">
        <f>VLOOKUP(B7,Sheet1!$A$1:$C$51,3,0)/10000</f>
        <v>56.414318</v>
      </c>
      <c r="K7" s="59">
        <f>VLOOKUP(B7,Sheet1!$G$1:$I$36,2,0)</f>
        <v>9190</v>
      </c>
      <c r="L7" s="59">
        <f>VLOOKUP(B7,Sheet1!$G$1:$I$36,3,0)/10000</f>
        <v>13.693358</v>
      </c>
      <c r="M7" s="59">
        <f t="shared" si="1"/>
        <v>70.107676</v>
      </c>
      <c r="S7" s="59">
        <f t="shared" si="2"/>
        <v>0</v>
      </c>
      <c r="T7" s="59">
        <f t="shared" si="3"/>
        <v>0</v>
      </c>
      <c r="U7" s="59">
        <f t="shared" si="4"/>
        <v>0</v>
      </c>
      <c r="V7" s="59">
        <f t="shared" si="5"/>
        <v>0</v>
      </c>
    </row>
    <row r="8" ht="45" customHeight="1" spans="1:22">
      <c r="A8" s="29">
        <v>4</v>
      </c>
      <c r="B8" s="27" t="s">
        <v>11</v>
      </c>
      <c r="C8" s="28">
        <v>0</v>
      </c>
      <c r="D8" s="28">
        <v>0</v>
      </c>
      <c r="E8" s="28">
        <v>0</v>
      </c>
      <c r="F8" s="28">
        <v>0</v>
      </c>
      <c r="G8" s="35">
        <f t="shared" si="0"/>
        <v>0</v>
      </c>
      <c r="S8" s="59">
        <f t="shared" si="2"/>
        <v>0</v>
      </c>
      <c r="T8" s="59">
        <f t="shared" si="3"/>
        <v>0</v>
      </c>
      <c r="U8" s="59">
        <f t="shared" si="4"/>
        <v>0</v>
      </c>
      <c r="V8" s="59">
        <f t="shared" si="5"/>
        <v>0</v>
      </c>
    </row>
    <row r="9" ht="45" customHeight="1" spans="1:22">
      <c r="A9" s="29">
        <v>5</v>
      </c>
      <c r="B9" s="27" t="s">
        <v>12</v>
      </c>
      <c r="C9" s="28">
        <v>21749.527369</v>
      </c>
      <c r="D9" s="28">
        <v>42.914748</v>
      </c>
      <c r="E9" s="28">
        <v>24986</v>
      </c>
      <c r="F9" s="28">
        <v>37.276688</v>
      </c>
      <c r="G9" s="35">
        <f t="shared" si="0"/>
        <v>80.191436</v>
      </c>
      <c r="I9" s="59">
        <f>VLOOKUP(B9,Sheet1!$A$1:$C$51,2,0)</f>
        <v>21749.527369</v>
      </c>
      <c r="J9" s="59">
        <f>VLOOKUP(B9,Sheet1!$A$1:$C$51,3,0)/10000</f>
        <v>42.914778</v>
      </c>
      <c r="K9" s="59">
        <f>VLOOKUP(B9,Sheet1!$G$1:$I$36,2,0)</f>
        <v>24986</v>
      </c>
      <c r="L9" s="59">
        <f>VLOOKUP(B9,Sheet1!$G$1:$I$36,3,0)/10000</f>
        <v>37.276688</v>
      </c>
      <c r="M9" s="59">
        <f t="shared" si="1"/>
        <v>80.191466</v>
      </c>
      <c r="S9" s="59">
        <f t="shared" si="2"/>
        <v>0</v>
      </c>
      <c r="T9" s="59">
        <f t="shared" si="3"/>
        <v>0</v>
      </c>
      <c r="U9" s="59">
        <f t="shared" si="4"/>
        <v>0</v>
      </c>
      <c r="V9" s="59">
        <f t="shared" si="5"/>
        <v>0</v>
      </c>
    </row>
    <row r="10" ht="45" customHeight="1" spans="1:22">
      <c r="A10" s="29">
        <v>6</v>
      </c>
      <c r="B10" s="27" t="s">
        <v>13</v>
      </c>
      <c r="C10" s="28">
        <v>7509</v>
      </c>
      <c r="D10" s="28">
        <v>13.120006</v>
      </c>
      <c r="E10" s="28">
        <f>14790-7100</f>
        <v>7690</v>
      </c>
      <c r="F10" s="28">
        <v>11.510756</v>
      </c>
      <c r="G10" s="35">
        <f t="shared" si="0"/>
        <v>24.630762</v>
      </c>
      <c r="I10" s="59">
        <f>VLOOKUP(B10,Sheet1!$A$1:$C$51,2,0)</f>
        <v>7509</v>
      </c>
      <c r="J10" s="59">
        <f>VLOOKUP(B10,Sheet1!$A$1:$C$51,3,0)/10000</f>
        <v>13.12006</v>
      </c>
      <c r="K10" s="59">
        <f>VLOOKUP(B10,Sheet1!$G$1:$I$36,2,0)</f>
        <v>7690</v>
      </c>
      <c r="L10" s="59">
        <f>VLOOKUP(B10,Sheet1!$G$1:$I$36,3,0)/10000</f>
        <v>11.510756</v>
      </c>
      <c r="M10" s="59">
        <f t="shared" si="1"/>
        <v>24.630816</v>
      </c>
      <c r="S10" s="59">
        <f t="shared" si="2"/>
        <v>0</v>
      </c>
      <c r="T10" s="59">
        <f t="shared" si="3"/>
        <v>0</v>
      </c>
      <c r="U10" s="59">
        <f t="shared" si="4"/>
        <v>0</v>
      </c>
      <c r="V10" s="59">
        <f t="shared" si="5"/>
        <v>0</v>
      </c>
    </row>
    <row r="11" ht="45" customHeight="1" spans="1:22">
      <c r="A11" s="29">
        <v>7</v>
      </c>
      <c r="B11" s="27" t="s">
        <v>14</v>
      </c>
      <c r="C11" s="28">
        <v>6022</v>
      </c>
      <c r="D11" s="28">
        <v>11.989479</v>
      </c>
      <c r="E11" s="28">
        <v>2500</v>
      </c>
      <c r="F11" s="28">
        <v>3.684452</v>
      </c>
      <c r="G11" s="35">
        <f t="shared" si="0"/>
        <v>15.673931</v>
      </c>
      <c r="I11" s="59">
        <f>VLOOKUP(B11,Sheet1!$A$1:$C$51,2,0)</f>
        <v>6022</v>
      </c>
      <c r="J11" s="59">
        <f>VLOOKUP(B11,Sheet1!$A$1:$C$51,3,0)/10000</f>
        <v>11.989479</v>
      </c>
      <c r="K11" s="59">
        <f>VLOOKUP(B11,Sheet1!$G$1:$I$36,2,0)</f>
        <v>2500</v>
      </c>
      <c r="L11" s="59">
        <f>VLOOKUP(B11,Sheet1!$G$1:$I$36,3,0)/10000</f>
        <v>3.684452</v>
      </c>
      <c r="M11" s="59">
        <f t="shared" si="1"/>
        <v>15.673931</v>
      </c>
      <c r="S11" s="59">
        <f t="shared" si="2"/>
        <v>0</v>
      </c>
      <c r="T11" s="59">
        <f t="shared" si="3"/>
        <v>0</v>
      </c>
      <c r="U11" s="59">
        <f t="shared" si="4"/>
        <v>0</v>
      </c>
      <c r="V11" s="59">
        <f t="shared" si="5"/>
        <v>0</v>
      </c>
    </row>
    <row r="12" ht="45" customHeight="1" spans="1:22">
      <c r="A12" s="29">
        <v>8</v>
      </c>
      <c r="B12" s="27" t="s">
        <v>15</v>
      </c>
      <c r="C12" s="28">
        <v>13590</v>
      </c>
      <c r="D12" s="28">
        <v>26.883888</v>
      </c>
      <c r="E12" s="28">
        <f>14490-1500-1500</f>
        <v>11490</v>
      </c>
      <c r="F12" s="28">
        <v>17.197851</v>
      </c>
      <c r="G12" s="35">
        <f t="shared" si="0"/>
        <v>44.081739</v>
      </c>
      <c r="I12" s="59">
        <f>VLOOKUP(B12,Sheet1!$A$1:$C$51,2,0)</f>
        <v>13590</v>
      </c>
      <c r="J12" s="59">
        <f>VLOOKUP(B12,Sheet1!$A$1:$C$51,3,0)/10000</f>
        <v>26.883888</v>
      </c>
      <c r="K12" s="59">
        <f>VLOOKUP(B12,Sheet1!$G$1:$I$36,2,0)</f>
        <v>11490</v>
      </c>
      <c r="L12" s="59">
        <f>VLOOKUP(B12,Sheet1!$G$1:$I$36,3,0)/10000</f>
        <v>17.197851</v>
      </c>
      <c r="M12" s="59">
        <f t="shared" si="1"/>
        <v>44.081739</v>
      </c>
      <c r="S12" s="59">
        <f t="shared" si="2"/>
        <v>0</v>
      </c>
      <c r="T12" s="59">
        <f t="shared" si="3"/>
        <v>0</v>
      </c>
      <c r="U12" s="59">
        <f t="shared" si="4"/>
        <v>0</v>
      </c>
      <c r="V12" s="59">
        <f t="shared" si="5"/>
        <v>0</v>
      </c>
    </row>
    <row r="13" ht="45" customHeight="1" spans="1:22">
      <c r="A13" s="29">
        <v>9</v>
      </c>
      <c r="B13" s="27" t="s">
        <v>16</v>
      </c>
      <c r="C13" s="28">
        <v>12499.857628</v>
      </c>
      <c r="D13" s="28">
        <v>24.095688</v>
      </c>
      <c r="E13" s="28">
        <f>6905-1500</f>
        <v>5405</v>
      </c>
      <c r="F13" s="28">
        <v>6.323732</v>
      </c>
      <c r="G13" s="35">
        <f t="shared" si="0"/>
        <v>30.41942</v>
      </c>
      <c r="I13" s="59">
        <f>VLOOKUP(B13,Sheet1!$A$1:$C$51,2,0)</f>
        <v>12499.857628</v>
      </c>
      <c r="J13" s="59">
        <f>VLOOKUP(B13,Sheet1!$A$1:$C$51,3,0)/10000</f>
        <v>24.095688</v>
      </c>
      <c r="K13" s="59">
        <f>VLOOKUP(B13,Sheet1!$G$1:$I$36,2,0)</f>
        <v>5405</v>
      </c>
      <c r="L13" s="59">
        <f>VLOOKUP(B13,Sheet1!$G$1:$I$36,3,0)/10000</f>
        <v>6.323732</v>
      </c>
      <c r="M13" s="59">
        <f t="shared" si="1"/>
        <v>30.41942</v>
      </c>
      <c r="S13" s="59">
        <f t="shared" si="2"/>
        <v>0</v>
      </c>
      <c r="T13" s="59">
        <f t="shared" si="3"/>
        <v>0</v>
      </c>
      <c r="U13" s="59">
        <f t="shared" si="4"/>
        <v>0</v>
      </c>
      <c r="V13" s="59">
        <f t="shared" si="5"/>
        <v>0</v>
      </c>
    </row>
    <row r="14" ht="45" customHeight="1" spans="1:22">
      <c r="A14" s="29">
        <v>10</v>
      </c>
      <c r="B14" s="27" t="s">
        <v>17</v>
      </c>
      <c r="C14" s="28">
        <v>26010</v>
      </c>
      <c r="D14" s="28">
        <v>50.287122</v>
      </c>
      <c r="E14" s="28">
        <v>9750</v>
      </c>
      <c r="F14" s="28">
        <v>15.355071</v>
      </c>
      <c r="G14" s="35">
        <f t="shared" si="0"/>
        <v>65.642193</v>
      </c>
      <c r="I14" s="59">
        <f>VLOOKUP(B14,Sheet1!$A$1:$C$51,2,0)</f>
        <v>26010</v>
      </c>
      <c r="J14" s="59">
        <f>VLOOKUP(B14,Sheet1!$A$1:$C$51,3,0)/10000</f>
        <v>50.287122</v>
      </c>
      <c r="K14" s="59">
        <f>VLOOKUP(B14,Sheet1!$G$1:$I$36,2,0)</f>
        <v>10650</v>
      </c>
      <c r="L14" s="59">
        <f>VLOOKUP(B14,Sheet1!$G$1:$I$36,3,0)/10000</f>
        <v>15.355071</v>
      </c>
      <c r="M14" s="59">
        <f t="shared" si="1"/>
        <v>65.642193</v>
      </c>
      <c r="S14" s="59">
        <f t="shared" si="2"/>
        <v>0</v>
      </c>
      <c r="T14" s="59">
        <f t="shared" si="3"/>
        <v>0</v>
      </c>
      <c r="U14" s="59">
        <f t="shared" si="4"/>
        <v>-900</v>
      </c>
      <c r="V14" s="59">
        <f t="shared" si="5"/>
        <v>0</v>
      </c>
    </row>
    <row r="15" ht="45" customHeight="1" spans="1:22">
      <c r="A15" s="29">
        <v>11</v>
      </c>
      <c r="B15" s="27" t="s">
        <v>18</v>
      </c>
      <c r="C15" s="28">
        <v>11869</v>
      </c>
      <c r="D15" s="28">
        <v>23.448713</v>
      </c>
      <c r="E15" s="28">
        <v>4000</v>
      </c>
      <c r="F15" s="28">
        <v>5.889041</v>
      </c>
      <c r="G15" s="35">
        <f t="shared" si="0"/>
        <v>29.337754</v>
      </c>
      <c r="I15" s="59">
        <f>VLOOKUP(B15,Sheet1!$A$1:$C$51,2,0)</f>
        <v>11869</v>
      </c>
      <c r="J15" s="59">
        <f>VLOOKUP(B15,Sheet1!$A$1:$C$51,3,0)/10000</f>
        <v>23.448713</v>
      </c>
      <c r="K15" s="59">
        <f>VLOOKUP(B15,Sheet1!$G$1:$I$36,2,0)</f>
        <v>4000</v>
      </c>
      <c r="L15" s="59">
        <f>VLOOKUP(B15,Sheet1!$G$1:$I$36,3,0)/10000</f>
        <v>5.889041</v>
      </c>
      <c r="M15" s="59">
        <f t="shared" si="1"/>
        <v>29.337754</v>
      </c>
      <c r="S15" s="59">
        <f t="shared" si="2"/>
        <v>0</v>
      </c>
      <c r="T15" s="59">
        <f t="shared" si="3"/>
        <v>0</v>
      </c>
      <c r="U15" s="59">
        <f t="shared" si="4"/>
        <v>0</v>
      </c>
      <c r="V15" s="59">
        <f t="shared" si="5"/>
        <v>0</v>
      </c>
    </row>
    <row r="16" ht="45" customHeight="1" spans="1:22">
      <c r="A16" s="29">
        <v>12</v>
      </c>
      <c r="B16" s="27" t="s">
        <v>19</v>
      </c>
      <c r="C16" s="28">
        <v>5045</v>
      </c>
      <c r="D16" s="28">
        <v>9.471726</v>
      </c>
      <c r="E16" s="28">
        <v>3430</v>
      </c>
      <c r="F16" s="28">
        <v>3.815959</v>
      </c>
      <c r="G16" s="35">
        <f t="shared" si="0"/>
        <v>13.287685</v>
      </c>
      <c r="I16" s="59">
        <f>VLOOKUP(B16,Sheet1!$A$1:$C$51,2,0)</f>
        <v>5045</v>
      </c>
      <c r="J16" s="59">
        <f>VLOOKUP(B16,Sheet1!$A$1:$C$51,3,0)/10000</f>
        <v>9.471726</v>
      </c>
      <c r="K16" s="59">
        <f>VLOOKUP(B16,Sheet1!$G$1:$I$36,2,0)</f>
        <v>3430</v>
      </c>
      <c r="L16" s="59">
        <f>VLOOKUP(B16,Sheet1!$G$1:$I$36,3,0)/10000</f>
        <v>3.815959</v>
      </c>
      <c r="M16" s="59">
        <f t="shared" si="1"/>
        <v>13.287685</v>
      </c>
      <c r="S16" s="59">
        <f t="shared" si="2"/>
        <v>0</v>
      </c>
      <c r="T16" s="59">
        <f t="shared" si="3"/>
        <v>0</v>
      </c>
      <c r="U16" s="59">
        <f t="shared" si="4"/>
        <v>0</v>
      </c>
      <c r="V16" s="59">
        <f t="shared" si="5"/>
        <v>0</v>
      </c>
    </row>
    <row r="17" ht="45" customHeight="1" spans="1:22">
      <c r="A17" s="29">
        <v>13</v>
      </c>
      <c r="B17" s="27" t="s">
        <v>20</v>
      </c>
      <c r="C17" s="28">
        <v>16637.81</v>
      </c>
      <c r="D17" s="28">
        <v>33.040071</v>
      </c>
      <c r="E17" s="28">
        <f>10550-1300</f>
        <v>9250</v>
      </c>
      <c r="F17" s="28">
        <v>13.786854</v>
      </c>
      <c r="G17" s="35">
        <f t="shared" si="0"/>
        <v>46.826925</v>
      </c>
      <c r="I17" s="59">
        <f>VLOOKUP(B17,Sheet1!$A$1:$C$51,2,0)</f>
        <v>16637.805256</v>
      </c>
      <c r="J17" s="59">
        <f>VLOOKUP(B17,Sheet1!$A$1:$C$51,3,0)/10000</f>
        <v>33.040071</v>
      </c>
      <c r="K17" s="59">
        <f>VLOOKUP(B17,Sheet1!$G$1:$I$36,2,0)</f>
        <v>9250</v>
      </c>
      <c r="L17" s="59">
        <f>VLOOKUP(B17,Sheet1!$G$1:$I$36,3,0)/10000</f>
        <v>13.786854</v>
      </c>
      <c r="M17" s="59">
        <f t="shared" si="1"/>
        <v>46.826925</v>
      </c>
      <c r="S17" s="59">
        <f t="shared" si="2"/>
        <v>0</v>
      </c>
      <c r="T17" s="59">
        <f t="shared" si="3"/>
        <v>0</v>
      </c>
      <c r="U17" s="59">
        <f t="shared" si="4"/>
        <v>0</v>
      </c>
      <c r="V17" s="59">
        <f t="shared" si="5"/>
        <v>0</v>
      </c>
    </row>
    <row r="18" ht="45" customHeight="1" spans="1:22">
      <c r="A18" s="29">
        <v>14</v>
      </c>
      <c r="B18" s="27" t="s">
        <v>21</v>
      </c>
      <c r="C18" s="28">
        <v>234</v>
      </c>
      <c r="D18" s="28">
        <v>0.468</v>
      </c>
      <c r="E18" s="28">
        <v>0</v>
      </c>
      <c r="F18" s="28">
        <v>0</v>
      </c>
      <c r="G18" s="35">
        <f t="shared" si="0"/>
        <v>0.468</v>
      </c>
      <c r="I18" s="59">
        <f>VLOOKUP(B18,Sheet1!$A$1:$C$51,2,0)</f>
        <v>234</v>
      </c>
      <c r="J18" s="59">
        <f>VLOOKUP(B18,Sheet1!$A$1:$C$51,3,0)/10000</f>
        <v>0.468</v>
      </c>
      <c r="M18" s="59">
        <f t="shared" si="1"/>
        <v>0.468</v>
      </c>
      <c r="S18" s="59">
        <f t="shared" si="2"/>
        <v>0</v>
      </c>
      <c r="T18" s="59">
        <f t="shared" si="3"/>
        <v>0</v>
      </c>
      <c r="U18" s="59">
        <f t="shared" si="4"/>
        <v>0</v>
      </c>
      <c r="V18" s="59">
        <f t="shared" si="5"/>
        <v>0</v>
      </c>
    </row>
    <row r="19" ht="45" customHeight="1" spans="1:22">
      <c r="A19" s="29">
        <v>15</v>
      </c>
      <c r="B19" s="27" t="s">
        <v>22</v>
      </c>
      <c r="C19" s="28">
        <v>750</v>
      </c>
      <c r="D19" s="28">
        <v>1.486301</v>
      </c>
      <c r="E19" s="28">
        <v>11830</v>
      </c>
      <c r="F19" s="28">
        <v>17.689932</v>
      </c>
      <c r="G19" s="35">
        <f t="shared" si="0"/>
        <v>19.176233</v>
      </c>
      <c r="I19" s="59">
        <f>VLOOKUP(B19,Sheet1!$A$1:$C$51,2,0)</f>
        <v>750</v>
      </c>
      <c r="J19" s="59">
        <f>VLOOKUP(B19,Sheet1!$A$1:$C$51,3,0)/10000</f>
        <v>1.486301</v>
      </c>
      <c r="K19" s="59">
        <f>VLOOKUP(B19,Sheet1!$G$1:$I$36,2,0)</f>
        <v>11830</v>
      </c>
      <c r="L19" s="59">
        <f>VLOOKUP(B19,Sheet1!$G$1:$I$36,3,0)/10000</f>
        <v>17.689932</v>
      </c>
      <c r="M19" s="59">
        <f t="shared" si="1"/>
        <v>19.176233</v>
      </c>
      <c r="S19" s="59">
        <f t="shared" si="2"/>
        <v>0</v>
      </c>
      <c r="T19" s="59">
        <f t="shared" si="3"/>
        <v>0</v>
      </c>
      <c r="U19" s="59">
        <f t="shared" si="4"/>
        <v>0</v>
      </c>
      <c r="V19" s="59">
        <f t="shared" si="5"/>
        <v>0</v>
      </c>
    </row>
    <row r="20" ht="45" customHeight="1" spans="1:22">
      <c r="A20" s="29">
        <v>16</v>
      </c>
      <c r="B20" s="27" t="s">
        <v>23</v>
      </c>
      <c r="C20" s="28">
        <v>20149</v>
      </c>
      <c r="D20" s="28">
        <v>40.199922</v>
      </c>
      <c r="E20" s="28">
        <v>0</v>
      </c>
      <c r="F20" s="28">
        <v>0</v>
      </c>
      <c r="G20" s="35">
        <f t="shared" si="0"/>
        <v>40.199922</v>
      </c>
      <c r="I20" s="59">
        <f>VLOOKUP(B20,Sheet1!$A$1:$C$51,2,0)</f>
        <v>20149</v>
      </c>
      <c r="J20" s="59">
        <f>VLOOKUP(B20,Sheet1!$A$1:$C$51,3,0)/10000</f>
        <v>40.199922</v>
      </c>
      <c r="M20" s="59">
        <f t="shared" si="1"/>
        <v>40.199922</v>
      </c>
      <c r="S20" s="59">
        <f t="shared" si="2"/>
        <v>0</v>
      </c>
      <c r="T20" s="59">
        <f t="shared" si="3"/>
        <v>0</v>
      </c>
      <c r="U20" s="59">
        <f t="shared" si="4"/>
        <v>0</v>
      </c>
      <c r="V20" s="59">
        <f t="shared" si="5"/>
        <v>0</v>
      </c>
    </row>
    <row r="21" ht="45" customHeight="1" spans="1:22">
      <c r="A21" s="29">
        <v>17</v>
      </c>
      <c r="B21" s="27" t="s">
        <v>24</v>
      </c>
      <c r="C21" s="28">
        <v>8027.7</v>
      </c>
      <c r="D21" s="28">
        <v>16.055465</v>
      </c>
      <c r="E21" s="28">
        <f>17140-5700</f>
        <v>11440</v>
      </c>
      <c r="F21" s="28">
        <v>17.087676</v>
      </c>
      <c r="G21" s="35">
        <f t="shared" si="0"/>
        <v>33.143141</v>
      </c>
      <c r="I21" s="59">
        <f>VLOOKUP(B21,Sheet1!$A$1:$C$51,2,0)</f>
        <v>8027.7</v>
      </c>
      <c r="J21" s="59">
        <f>VLOOKUP(B21,Sheet1!$A$1:$C$51,3,0)/10000</f>
        <v>16.055465</v>
      </c>
      <c r="K21" s="59">
        <f>VLOOKUP(B21,Sheet1!$G$1:$I$36,2,0)</f>
        <v>11440</v>
      </c>
      <c r="L21" s="59">
        <f>VLOOKUP(B21,Sheet1!$G$1:$I$36,3,0)/10000</f>
        <v>17.087676</v>
      </c>
      <c r="M21" s="59">
        <f t="shared" si="1"/>
        <v>33.143141</v>
      </c>
      <c r="S21" s="59">
        <f t="shared" si="2"/>
        <v>0</v>
      </c>
      <c r="T21" s="59">
        <f t="shared" si="3"/>
        <v>0</v>
      </c>
      <c r="U21" s="59">
        <f t="shared" si="4"/>
        <v>0</v>
      </c>
      <c r="V21" s="59">
        <f t="shared" si="5"/>
        <v>0</v>
      </c>
    </row>
    <row r="22" ht="45" customHeight="1" spans="1:22">
      <c r="A22" s="29">
        <v>18</v>
      </c>
      <c r="B22" s="27" t="s">
        <v>25</v>
      </c>
      <c r="C22" s="28">
        <v>10678</v>
      </c>
      <c r="D22" s="28">
        <v>21.143639</v>
      </c>
      <c r="E22" s="28">
        <f>5933-1433</f>
        <v>4500</v>
      </c>
      <c r="F22" s="28">
        <v>6.627946</v>
      </c>
      <c r="G22" s="35">
        <f t="shared" si="0"/>
        <v>27.771585</v>
      </c>
      <c r="I22" s="59">
        <f>VLOOKUP(B22,Sheet1!$A$1:$C$51,2,0)</f>
        <v>10678</v>
      </c>
      <c r="J22" s="59">
        <f>VLOOKUP(B22,Sheet1!$A$1:$C$51,3,0)/10000</f>
        <v>21.143639</v>
      </c>
      <c r="K22" s="59">
        <f>VLOOKUP(B22,Sheet1!$G$1:$I$36,2,0)</f>
        <v>4500</v>
      </c>
      <c r="L22" s="59">
        <f>VLOOKUP(B22,Sheet1!$G$1:$I$36,3,0)/10000</f>
        <v>6.627946</v>
      </c>
      <c r="M22" s="59">
        <f t="shared" si="1"/>
        <v>27.771585</v>
      </c>
      <c r="S22" s="59">
        <f t="shared" si="2"/>
        <v>0</v>
      </c>
      <c r="T22" s="59">
        <f t="shared" si="3"/>
        <v>0</v>
      </c>
      <c r="U22" s="59">
        <f t="shared" si="4"/>
        <v>0</v>
      </c>
      <c r="V22" s="59">
        <f t="shared" si="5"/>
        <v>0</v>
      </c>
    </row>
    <row r="23" ht="45" customHeight="1" spans="1:22">
      <c r="A23" s="29">
        <v>19</v>
      </c>
      <c r="B23" s="27" t="s">
        <v>26</v>
      </c>
      <c r="C23" s="28">
        <v>3475</v>
      </c>
      <c r="D23" s="28">
        <v>6.394409</v>
      </c>
      <c r="E23" s="28">
        <v>0</v>
      </c>
      <c r="F23" s="28">
        <v>0</v>
      </c>
      <c r="G23" s="35">
        <f t="shared" si="0"/>
        <v>6.394409</v>
      </c>
      <c r="I23" s="59">
        <f>VLOOKUP(B23,Sheet1!$A$1:$C$51,2,0)</f>
        <v>3475</v>
      </c>
      <c r="J23" s="59">
        <f>VLOOKUP(B23,Sheet1!$A$1:$C$51,3,0)/10000</f>
        <v>6.394409</v>
      </c>
      <c r="M23" s="59">
        <f t="shared" si="1"/>
        <v>6.394409</v>
      </c>
      <c r="S23" s="59">
        <f t="shared" si="2"/>
        <v>0</v>
      </c>
      <c r="T23" s="59">
        <f t="shared" si="3"/>
        <v>0</v>
      </c>
      <c r="U23" s="59">
        <f t="shared" si="4"/>
        <v>0</v>
      </c>
      <c r="V23" s="59">
        <f t="shared" si="5"/>
        <v>0</v>
      </c>
    </row>
    <row r="24" ht="45" customHeight="1" spans="1:22">
      <c r="A24" s="29">
        <v>20</v>
      </c>
      <c r="B24" s="27" t="s">
        <v>27</v>
      </c>
      <c r="C24" s="28">
        <v>12046</v>
      </c>
      <c r="D24" s="28">
        <v>23.334597</v>
      </c>
      <c r="E24" s="28">
        <v>3929.9566</v>
      </c>
      <c r="F24" s="28">
        <v>5.885278</v>
      </c>
      <c r="G24" s="35">
        <f t="shared" si="0"/>
        <v>29.219875</v>
      </c>
      <c r="I24" s="59">
        <f>VLOOKUP(B24,Sheet1!$A$1:$C$51,2,0)</f>
        <v>12046</v>
      </c>
      <c r="J24" s="59">
        <f>VLOOKUP(B24,Sheet1!$A$1:$C$51,3,0)/10000</f>
        <v>23.334597</v>
      </c>
      <c r="K24" s="59">
        <f>VLOOKUP(B24,Sheet1!$G$1:$I$36,2,0)</f>
        <v>3929.9566</v>
      </c>
      <c r="L24" s="59">
        <f>VLOOKUP(B24,Sheet1!$G$1:$I$36,3,0)/10000</f>
        <v>5.885278</v>
      </c>
      <c r="M24" s="59">
        <f t="shared" si="1"/>
        <v>29.219875</v>
      </c>
      <c r="S24" s="59">
        <f t="shared" si="2"/>
        <v>0</v>
      </c>
      <c r="T24" s="59">
        <f t="shared" si="3"/>
        <v>0</v>
      </c>
      <c r="U24" s="59">
        <f t="shared" si="4"/>
        <v>0</v>
      </c>
      <c r="V24" s="59">
        <f t="shared" si="5"/>
        <v>0</v>
      </c>
    </row>
    <row r="25" ht="45" customHeight="1" spans="1:22">
      <c r="A25" s="29">
        <v>21</v>
      </c>
      <c r="B25" s="27" t="s">
        <v>28</v>
      </c>
      <c r="C25" s="28">
        <v>8670</v>
      </c>
      <c r="D25" s="28">
        <v>17.252875</v>
      </c>
      <c r="E25" s="28">
        <v>2700</v>
      </c>
      <c r="F25" s="28">
        <v>4.025343</v>
      </c>
      <c r="G25" s="35">
        <f t="shared" si="0"/>
        <v>21.278218</v>
      </c>
      <c r="I25" s="59">
        <f>VLOOKUP(B25,Sheet1!$A$1:$C$51,2,0)</f>
        <v>8670</v>
      </c>
      <c r="J25" s="59">
        <f>VLOOKUP(B25,Sheet1!$A$1:$C$51,3,0)/10000</f>
        <v>17.252875</v>
      </c>
      <c r="K25" s="59">
        <f>VLOOKUP(B25,Sheet1!$G$1:$I$36,2,0)</f>
        <v>2700</v>
      </c>
      <c r="L25" s="59">
        <f>VLOOKUP(B25,Sheet1!$G$1:$I$36,3,0)/10000</f>
        <v>4.025343</v>
      </c>
      <c r="M25" s="59">
        <f t="shared" si="1"/>
        <v>21.278218</v>
      </c>
      <c r="O25" s="60" t="s">
        <v>28</v>
      </c>
      <c r="P25" s="27" t="s">
        <v>29</v>
      </c>
      <c r="S25" s="59">
        <f t="shared" si="2"/>
        <v>0</v>
      </c>
      <c r="T25" s="59">
        <f t="shared" si="3"/>
        <v>0</v>
      </c>
      <c r="U25" s="59">
        <f t="shared" si="4"/>
        <v>0</v>
      </c>
      <c r="V25" s="59">
        <f t="shared" si="5"/>
        <v>0</v>
      </c>
    </row>
    <row r="26" ht="45" customHeight="1" spans="1:22">
      <c r="A26" s="29">
        <v>22</v>
      </c>
      <c r="B26" s="27" t="s">
        <v>30</v>
      </c>
      <c r="C26" s="28">
        <v>10420.6</v>
      </c>
      <c r="D26" s="28">
        <v>16.485639</v>
      </c>
      <c r="E26" s="28">
        <v>0</v>
      </c>
      <c r="F26" s="28">
        <v>0</v>
      </c>
      <c r="G26" s="35">
        <f t="shared" si="0"/>
        <v>16.485639</v>
      </c>
      <c r="I26" s="59">
        <f>VLOOKUP(B26,Sheet1!$A$1:$C$51,2,0)</f>
        <v>10420.6</v>
      </c>
      <c r="J26" s="59">
        <f>VLOOKUP(B26,Sheet1!$A$1:$C$51,3,0)/10000</f>
        <v>16.485639</v>
      </c>
      <c r="M26" s="59">
        <f t="shared" si="1"/>
        <v>16.485639</v>
      </c>
      <c r="S26" s="59">
        <f t="shared" si="2"/>
        <v>0</v>
      </c>
      <c r="T26" s="59">
        <f t="shared" si="3"/>
        <v>0</v>
      </c>
      <c r="U26" s="59">
        <f t="shared" si="4"/>
        <v>0</v>
      </c>
      <c r="V26" s="59">
        <f t="shared" si="5"/>
        <v>0</v>
      </c>
    </row>
    <row r="27" ht="45" customHeight="1" spans="1:22">
      <c r="A27" s="29">
        <v>23</v>
      </c>
      <c r="B27" s="27" t="s">
        <v>31</v>
      </c>
      <c r="C27" s="28">
        <v>1240</v>
      </c>
      <c r="D27" s="28">
        <v>3.173699</v>
      </c>
      <c r="E27" s="28">
        <v>0</v>
      </c>
      <c r="F27" s="28">
        <v>0</v>
      </c>
      <c r="G27" s="35">
        <f t="shared" si="0"/>
        <v>3.173699</v>
      </c>
      <c r="I27" s="59">
        <f>VLOOKUP(B27,Sheet1!$A$1:$C$51,2,0)</f>
        <v>1240</v>
      </c>
      <c r="J27" s="59">
        <f>VLOOKUP(B27,Sheet1!$A$1:$C$51,3,0)/10000</f>
        <v>3.173699</v>
      </c>
      <c r="M27" s="59">
        <f t="shared" si="1"/>
        <v>3.173699</v>
      </c>
      <c r="S27" s="59">
        <f t="shared" si="2"/>
        <v>0</v>
      </c>
      <c r="T27" s="59">
        <f t="shared" si="3"/>
        <v>0</v>
      </c>
      <c r="U27" s="59">
        <f t="shared" si="4"/>
        <v>0</v>
      </c>
      <c r="V27" s="59">
        <f t="shared" si="5"/>
        <v>0</v>
      </c>
    </row>
    <row r="28" ht="45" customHeight="1" spans="1:22">
      <c r="A28" s="29">
        <v>24</v>
      </c>
      <c r="B28" s="27" t="s">
        <v>32</v>
      </c>
      <c r="C28" s="28">
        <v>710</v>
      </c>
      <c r="D28" s="28">
        <v>1.41726</v>
      </c>
      <c r="E28" s="28">
        <v>0</v>
      </c>
      <c r="F28" s="28">
        <v>0</v>
      </c>
      <c r="G28" s="35">
        <f t="shared" si="0"/>
        <v>1.41726</v>
      </c>
      <c r="I28" s="59">
        <f>VLOOKUP(B28,Sheet1!$A$1:$C$51,2,0)</f>
        <v>710</v>
      </c>
      <c r="J28" s="59">
        <f>VLOOKUP(B28,Sheet1!$A$1:$C$51,3,0)/10000</f>
        <v>1.41726</v>
      </c>
      <c r="M28" s="59">
        <f t="shared" si="1"/>
        <v>1.41726</v>
      </c>
      <c r="S28" s="59">
        <f t="shared" si="2"/>
        <v>0</v>
      </c>
      <c r="T28" s="59">
        <f t="shared" si="3"/>
        <v>0</v>
      </c>
      <c r="U28" s="59">
        <f t="shared" si="4"/>
        <v>0</v>
      </c>
      <c r="V28" s="59">
        <f t="shared" si="5"/>
        <v>0</v>
      </c>
    </row>
    <row r="29" ht="45" customHeight="1" spans="1:22">
      <c r="A29" s="29">
        <v>25</v>
      </c>
      <c r="B29" s="27" t="s">
        <v>33</v>
      </c>
      <c r="C29" s="28">
        <v>3095</v>
      </c>
      <c r="D29" s="28">
        <v>6.032219</v>
      </c>
      <c r="E29" s="28">
        <v>2560</v>
      </c>
      <c r="F29" s="28">
        <v>3.84</v>
      </c>
      <c r="G29" s="35">
        <f t="shared" si="0"/>
        <v>9.872219</v>
      </c>
      <c r="I29" s="59">
        <f>VLOOKUP(B29,Sheet1!$A$1:$C$51,2,0)</f>
        <v>3095</v>
      </c>
      <c r="J29" s="59">
        <f>VLOOKUP(B29,Sheet1!$A$1:$C$51,3,0)/10000</f>
        <v>6.032219</v>
      </c>
      <c r="K29" s="59">
        <f>VLOOKUP(B29,Sheet1!$G$1:$I$36,2,0)</f>
        <v>2560</v>
      </c>
      <c r="L29" s="59">
        <f>VLOOKUP(B29,Sheet1!$G$1:$I$36,3,0)/10000</f>
        <v>3.84</v>
      </c>
      <c r="M29" s="59">
        <f t="shared" si="1"/>
        <v>9.872219</v>
      </c>
      <c r="O29" s="59" t="s">
        <v>34</v>
      </c>
      <c r="P29" s="61" t="s">
        <v>33</v>
      </c>
      <c r="S29" s="59">
        <f t="shared" si="2"/>
        <v>0</v>
      </c>
      <c r="T29" s="59">
        <f t="shared" si="3"/>
        <v>0</v>
      </c>
      <c r="U29" s="59">
        <f t="shared" si="4"/>
        <v>0</v>
      </c>
      <c r="V29" s="59">
        <f t="shared" si="5"/>
        <v>0</v>
      </c>
    </row>
    <row r="30" ht="45" customHeight="1" spans="1:22">
      <c r="A30" s="29">
        <v>26</v>
      </c>
      <c r="B30" s="27" t="s">
        <v>35</v>
      </c>
      <c r="C30" s="28">
        <v>0</v>
      </c>
      <c r="D30" s="28">
        <v>0</v>
      </c>
      <c r="E30" s="28">
        <v>0</v>
      </c>
      <c r="F30" s="28">
        <v>0</v>
      </c>
      <c r="G30" s="35">
        <f t="shared" si="0"/>
        <v>0</v>
      </c>
      <c r="M30" s="59">
        <f t="shared" si="1"/>
        <v>0</v>
      </c>
      <c r="S30" s="59">
        <f t="shared" si="2"/>
        <v>0</v>
      </c>
      <c r="T30" s="59">
        <f t="shared" si="3"/>
        <v>0</v>
      </c>
      <c r="U30" s="59">
        <f t="shared" si="4"/>
        <v>0</v>
      </c>
      <c r="V30" s="59">
        <f t="shared" si="5"/>
        <v>0</v>
      </c>
    </row>
    <row r="31" ht="45" customHeight="1" spans="1:22">
      <c r="A31" s="29">
        <v>27</v>
      </c>
      <c r="B31" s="27" t="s">
        <v>36</v>
      </c>
      <c r="C31" s="28">
        <v>8070</v>
      </c>
      <c r="D31" s="28">
        <v>15.880656</v>
      </c>
      <c r="E31" s="28">
        <v>5660</v>
      </c>
      <c r="F31" s="28">
        <v>8.453878</v>
      </c>
      <c r="G31" s="35">
        <f t="shared" si="0"/>
        <v>24.334534</v>
      </c>
      <c r="I31" s="59">
        <f>VLOOKUP(B31,Sheet1!$A$1:$C$51,2,0)</f>
        <v>8070</v>
      </c>
      <c r="J31" s="59">
        <f>VLOOKUP(B31,Sheet1!$A$1:$C$51,3,0)/10000</f>
        <v>15.880656</v>
      </c>
      <c r="K31" s="59">
        <f>VLOOKUP(B31,Sheet1!$G$1:$I$36,2,0)</f>
        <v>5660</v>
      </c>
      <c r="L31" s="59">
        <f>VLOOKUP(B31,Sheet1!$G$1:$I$36,3,0)/10000</f>
        <v>8.453878</v>
      </c>
      <c r="M31" s="59">
        <f t="shared" si="1"/>
        <v>24.334534</v>
      </c>
      <c r="S31" s="59">
        <f t="shared" si="2"/>
        <v>0</v>
      </c>
      <c r="T31" s="59">
        <f t="shared" si="3"/>
        <v>0</v>
      </c>
      <c r="U31" s="59">
        <f t="shared" si="4"/>
        <v>0</v>
      </c>
      <c r="V31" s="59">
        <f t="shared" si="5"/>
        <v>0</v>
      </c>
    </row>
    <row r="32" ht="45" customHeight="1" spans="1:22">
      <c r="A32" s="29">
        <v>28</v>
      </c>
      <c r="B32" s="27" t="s">
        <v>37</v>
      </c>
      <c r="C32" s="28">
        <v>4248</v>
      </c>
      <c r="D32" s="28">
        <v>8.492</v>
      </c>
      <c r="E32" s="28">
        <v>0</v>
      </c>
      <c r="F32" s="28">
        <v>0</v>
      </c>
      <c r="G32" s="35">
        <f t="shared" si="0"/>
        <v>8.492</v>
      </c>
      <c r="I32" s="59">
        <f>VLOOKUP(B32,Sheet1!$A$1:$C$51,2,0)</f>
        <v>4248</v>
      </c>
      <c r="J32" s="59">
        <f>VLOOKUP(B32,Sheet1!$A$1:$C$51,3,0)/10000</f>
        <v>8.492</v>
      </c>
      <c r="M32" s="59">
        <f t="shared" si="1"/>
        <v>8.492</v>
      </c>
      <c r="S32" s="59">
        <f t="shared" si="2"/>
        <v>0</v>
      </c>
      <c r="T32" s="59">
        <f t="shared" si="3"/>
        <v>0</v>
      </c>
      <c r="U32" s="59">
        <f t="shared" si="4"/>
        <v>0</v>
      </c>
      <c r="V32" s="59">
        <f t="shared" si="5"/>
        <v>0</v>
      </c>
    </row>
    <row r="33" ht="45" customHeight="1" spans="1:22">
      <c r="A33" s="29">
        <v>29</v>
      </c>
      <c r="B33" s="27" t="s">
        <v>38</v>
      </c>
      <c r="C33" s="28">
        <v>6738.982</v>
      </c>
      <c r="D33" s="28">
        <v>13.037428</v>
      </c>
      <c r="E33" s="28">
        <v>3750</v>
      </c>
      <c r="F33" s="28">
        <v>6.257467</v>
      </c>
      <c r="G33" s="35">
        <f t="shared" si="0"/>
        <v>19.294895</v>
      </c>
      <c r="I33" s="59">
        <f>VLOOKUP(B33,Sheet1!$A$1:$C$51,2,0)</f>
        <v>6738.982</v>
      </c>
      <c r="J33" s="59">
        <f>VLOOKUP(B33,Sheet1!$A$1:$C$51,3,0)/10000</f>
        <v>13.037428</v>
      </c>
      <c r="K33" s="59">
        <f>VLOOKUP(B33,Sheet1!$G$1:$I$36,2,0)</f>
        <v>3750</v>
      </c>
      <c r="L33" s="59">
        <f>VLOOKUP(B33,Sheet1!$G$1:$I$36,3,0)/10000</f>
        <v>6.257467</v>
      </c>
      <c r="M33" s="59">
        <f t="shared" si="1"/>
        <v>19.294895</v>
      </c>
      <c r="S33" s="59">
        <f t="shared" si="2"/>
        <v>0</v>
      </c>
      <c r="T33" s="59">
        <f t="shared" si="3"/>
        <v>0</v>
      </c>
      <c r="U33" s="59">
        <f t="shared" si="4"/>
        <v>0</v>
      </c>
      <c r="V33" s="59">
        <f t="shared" si="5"/>
        <v>0</v>
      </c>
    </row>
    <row r="34" ht="45" customHeight="1" spans="1:22">
      <c r="A34" s="29">
        <v>30</v>
      </c>
      <c r="B34" s="27" t="s">
        <v>39</v>
      </c>
      <c r="C34" s="28">
        <v>10164</v>
      </c>
      <c r="D34" s="28">
        <v>19.871509</v>
      </c>
      <c r="E34" s="28">
        <v>3400</v>
      </c>
      <c r="F34" s="28">
        <v>5.334246</v>
      </c>
      <c r="G34" s="35">
        <f t="shared" si="0"/>
        <v>25.205755</v>
      </c>
      <c r="I34" s="59">
        <f>VLOOKUP(B34,Sheet1!$A$1:$C$51,2,0)</f>
        <v>10164</v>
      </c>
      <c r="J34" s="59">
        <f>VLOOKUP(B34,Sheet1!$A$1:$C$51,3,0)/10000</f>
        <v>19.871509</v>
      </c>
      <c r="K34" s="59">
        <f>VLOOKUP(B34,Sheet1!$G$1:$I$36,2,0)</f>
        <v>3400</v>
      </c>
      <c r="L34" s="59">
        <f>VLOOKUP(B34,Sheet1!$G$1:$I$36,3,0)/10000</f>
        <v>5.334246</v>
      </c>
      <c r="M34" s="59">
        <f t="shared" si="1"/>
        <v>25.205755</v>
      </c>
      <c r="S34" s="59">
        <f t="shared" si="2"/>
        <v>0</v>
      </c>
      <c r="T34" s="59">
        <f t="shared" si="3"/>
        <v>0</v>
      </c>
      <c r="U34" s="59">
        <f t="shared" si="4"/>
        <v>0</v>
      </c>
      <c r="V34" s="59">
        <f t="shared" si="5"/>
        <v>0</v>
      </c>
    </row>
    <row r="35" ht="45" customHeight="1" spans="1:22">
      <c r="A35" s="29">
        <v>31</v>
      </c>
      <c r="B35" s="27" t="s">
        <v>40</v>
      </c>
      <c r="C35" s="28">
        <v>4170</v>
      </c>
      <c r="D35" s="28">
        <v>7.934355</v>
      </c>
      <c r="E35" s="28">
        <v>3800</v>
      </c>
      <c r="F35" s="28">
        <v>5.676165</v>
      </c>
      <c r="G35" s="35">
        <f t="shared" si="0"/>
        <v>13.61052</v>
      </c>
      <c r="I35" s="59">
        <f>VLOOKUP(B35,Sheet1!$A$1:$C$51,2,0)</f>
        <v>4170</v>
      </c>
      <c r="J35" s="59">
        <f>VLOOKUP(B35,Sheet1!$A$1:$C$51,3,0)/10000</f>
        <v>7.934355</v>
      </c>
      <c r="K35" s="59">
        <f>VLOOKUP(B35,Sheet1!$G$1:$I$36,2,0)</f>
        <v>3800</v>
      </c>
      <c r="L35" s="59">
        <f>VLOOKUP(B35,Sheet1!$G$1:$I$36,3,0)/10000</f>
        <v>5.676165</v>
      </c>
      <c r="M35" s="59">
        <f t="shared" si="1"/>
        <v>13.61052</v>
      </c>
      <c r="S35" s="59">
        <f t="shared" si="2"/>
        <v>0</v>
      </c>
      <c r="T35" s="59">
        <f t="shared" si="3"/>
        <v>0</v>
      </c>
      <c r="U35" s="59">
        <f t="shared" si="4"/>
        <v>0</v>
      </c>
      <c r="V35" s="59">
        <f t="shared" si="5"/>
        <v>0</v>
      </c>
    </row>
    <row r="36" ht="45" customHeight="1" spans="1:22">
      <c r="A36" s="29">
        <v>32</v>
      </c>
      <c r="B36" s="27" t="s">
        <v>41</v>
      </c>
      <c r="C36" s="28">
        <v>1778</v>
      </c>
      <c r="D36" s="28">
        <v>3.469107</v>
      </c>
      <c r="E36" s="28">
        <v>1300</v>
      </c>
      <c r="F36" s="28">
        <v>1.946754</v>
      </c>
      <c r="G36" s="35">
        <f t="shared" si="0"/>
        <v>5.415861</v>
      </c>
      <c r="I36" s="59">
        <f>VLOOKUP(B36,Sheet1!$A$1:$C$51,2,0)</f>
        <v>1778</v>
      </c>
      <c r="J36" s="59">
        <f>VLOOKUP(B36,Sheet1!$A$1:$C$51,3,0)/10000</f>
        <v>3.469107</v>
      </c>
      <c r="K36" s="59">
        <f>VLOOKUP(B36,Sheet1!$G$1:$I$36,2,0)</f>
        <v>1300</v>
      </c>
      <c r="L36" s="59">
        <f>VLOOKUP(B36,Sheet1!$G$1:$I$36,3,0)/10000</f>
        <v>1.946754</v>
      </c>
      <c r="M36" s="59">
        <f t="shared" si="1"/>
        <v>5.415861</v>
      </c>
      <c r="S36" s="59">
        <f t="shared" si="2"/>
        <v>0</v>
      </c>
      <c r="T36" s="59">
        <f t="shared" si="3"/>
        <v>0</v>
      </c>
      <c r="U36" s="59">
        <f t="shared" si="4"/>
        <v>0</v>
      </c>
      <c r="V36" s="59">
        <f t="shared" si="5"/>
        <v>0</v>
      </c>
    </row>
    <row r="37" ht="45" customHeight="1" spans="1:22">
      <c r="A37" s="29">
        <v>33</v>
      </c>
      <c r="B37" s="27" t="s">
        <v>42</v>
      </c>
      <c r="C37" s="28">
        <v>4723.68</v>
      </c>
      <c r="D37" s="28">
        <v>8.602571</v>
      </c>
      <c r="E37" s="28">
        <v>11100</v>
      </c>
      <c r="F37" s="28">
        <v>16.623701</v>
      </c>
      <c r="G37" s="35">
        <f t="shared" si="0"/>
        <v>25.226272</v>
      </c>
      <c r="I37" s="59">
        <f>VLOOKUP(B37,Sheet1!$A$1:$C$51,2,0)</f>
        <v>4723.683506</v>
      </c>
      <c r="J37" s="59">
        <f>VLOOKUP(B37,Sheet1!$A$1:$C$51,3,0)/10000</f>
        <v>8.602571</v>
      </c>
      <c r="K37" s="59">
        <f>VLOOKUP(B37,Sheet1!$G$1:$I$36,2,0)</f>
        <v>11100</v>
      </c>
      <c r="L37" s="59">
        <f>VLOOKUP(B37,Sheet1!$G$1:$I$36,3,0)/10000</f>
        <v>16.623701</v>
      </c>
      <c r="M37" s="59">
        <f t="shared" si="1"/>
        <v>25.226272</v>
      </c>
      <c r="O37" s="62" t="s">
        <v>42</v>
      </c>
      <c r="P37" s="27" t="s">
        <v>43</v>
      </c>
      <c r="S37" s="59">
        <f t="shared" si="2"/>
        <v>0</v>
      </c>
      <c r="T37" s="59">
        <f t="shared" si="3"/>
        <v>0</v>
      </c>
      <c r="U37" s="59">
        <f t="shared" si="4"/>
        <v>0</v>
      </c>
      <c r="V37" s="59">
        <f t="shared" si="5"/>
        <v>0</v>
      </c>
    </row>
    <row r="38" ht="45" customHeight="1" spans="1:22">
      <c r="A38" s="29">
        <v>34</v>
      </c>
      <c r="B38" s="27" t="s">
        <v>44</v>
      </c>
      <c r="C38" s="28">
        <v>2806</v>
      </c>
      <c r="D38" s="28">
        <v>5.601697</v>
      </c>
      <c r="E38" s="28">
        <v>3700</v>
      </c>
      <c r="F38" s="28">
        <v>4.841507</v>
      </c>
      <c r="G38" s="35">
        <f t="shared" ref="G38:G61" si="6">SUM(D38,F38)</f>
        <v>10.443204</v>
      </c>
      <c r="I38" s="59">
        <f>VLOOKUP(B38,Sheet1!$A$1:$C$51,2,0)</f>
        <v>2806</v>
      </c>
      <c r="J38" s="59">
        <f>VLOOKUP(B38,Sheet1!$A$1:$C$51,3,0)/10000</f>
        <v>5.601697</v>
      </c>
      <c r="K38" s="59">
        <f>VLOOKUP(B38,Sheet1!$G$1:$I$36,2,0)</f>
        <v>3700</v>
      </c>
      <c r="L38" s="59">
        <f>VLOOKUP(B38,Sheet1!$G$1:$I$36,3,0)/10000</f>
        <v>4.841507</v>
      </c>
      <c r="M38" s="59">
        <f t="shared" ref="M38:M61" si="7">J38+L38</f>
        <v>10.443204</v>
      </c>
      <c r="S38" s="59">
        <f t="shared" ref="S38:S62" si="8">ROUND(C38-I38,0)</f>
        <v>0</v>
      </c>
      <c r="T38" s="59">
        <f t="shared" ref="T38:T62" si="9">ROUND(D38-J38,0)</f>
        <v>0</v>
      </c>
      <c r="U38" s="59">
        <f t="shared" ref="U38:U62" si="10">ROUND(E38-K38,0)</f>
        <v>0</v>
      </c>
      <c r="V38" s="59">
        <f t="shared" ref="V38:V62" si="11">ROUND(F38-L38,0)</f>
        <v>0</v>
      </c>
    </row>
    <row r="39" ht="45" customHeight="1" spans="1:22">
      <c r="A39" s="29">
        <v>35</v>
      </c>
      <c r="B39" s="27" t="s">
        <v>45</v>
      </c>
      <c r="C39" s="28">
        <v>10</v>
      </c>
      <c r="D39" s="28">
        <v>0.02</v>
      </c>
      <c r="E39" s="28">
        <v>0</v>
      </c>
      <c r="F39" s="28">
        <v>0</v>
      </c>
      <c r="G39" s="35">
        <f t="shared" si="6"/>
        <v>0.02</v>
      </c>
      <c r="I39" s="59">
        <f>VLOOKUP(B39,Sheet1!$A$1:$C$51,2,0)</f>
        <v>10</v>
      </c>
      <c r="J39" s="59">
        <f>VLOOKUP(B39,Sheet1!$A$1:$C$51,3,0)/10000</f>
        <v>0.02</v>
      </c>
      <c r="M39" s="59">
        <f t="shared" si="7"/>
        <v>0.02</v>
      </c>
      <c r="S39" s="59">
        <f t="shared" si="8"/>
        <v>0</v>
      </c>
      <c r="T39" s="59">
        <f t="shared" si="9"/>
        <v>0</v>
      </c>
      <c r="U39" s="59">
        <f t="shared" si="10"/>
        <v>0</v>
      </c>
      <c r="V39" s="59">
        <f t="shared" si="11"/>
        <v>0</v>
      </c>
    </row>
    <row r="40" ht="45" customHeight="1" spans="1:22">
      <c r="A40" s="29">
        <v>36</v>
      </c>
      <c r="B40" s="27" t="s">
        <v>46</v>
      </c>
      <c r="C40" s="28">
        <v>970</v>
      </c>
      <c r="D40" s="28">
        <v>1.934685</v>
      </c>
      <c r="E40" s="28">
        <v>0</v>
      </c>
      <c r="F40" s="28">
        <v>0</v>
      </c>
      <c r="G40" s="35">
        <f t="shared" si="6"/>
        <v>1.934685</v>
      </c>
      <c r="I40" s="59">
        <f>VLOOKUP(B40,Sheet1!$A$1:$C$51,2,0)</f>
        <v>970</v>
      </c>
      <c r="J40" s="59">
        <f>VLOOKUP(B40,Sheet1!$A$1:$C$51,3,0)/10000</f>
        <v>1.934685</v>
      </c>
      <c r="M40" s="59">
        <f t="shared" si="7"/>
        <v>1.934685</v>
      </c>
      <c r="S40" s="59">
        <f t="shared" si="8"/>
        <v>0</v>
      </c>
      <c r="T40" s="59">
        <f t="shared" si="9"/>
        <v>0</v>
      </c>
      <c r="U40" s="59">
        <f t="shared" si="10"/>
        <v>0</v>
      </c>
      <c r="V40" s="59">
        <f t="shared" si="11"/>
        <v>0</v>
      </c>
    </row>
    <row r="41" ht="45" customHeight="1" spans="1:22">
      <c r="A41" s="29">
        <v>37</v>
      </c>
      <c r="B41" s="27" t="s">
        <v>47</v>
      </c>
      <c r="C41" s="28">
        <v>4100.5982</v>
      </c>
      <c r="D41" s="28">
        <v>8.078018</v>
      </c>
      <c r="E41" s="28">
        <v>4150</v>
      </c>
      <c r="F41" s="28">
        <v>5.461233</v>
      </c>
      <c r="G41" s="35">
        <f t="shared" si="6"/>
        <v>13.539251</v>
      </c>
      <c r="I41" s="59">
        <f>VLOOKUP(B41,Sheet1!$A$1:$C$51,2,0)</f>
        <v>4100.5982</v>
      </c>
      <c r="J41" s="59">
        <f>VLOOKUP(B41,Sheet1!$A$1:$C$51,3,0)/10000</f>
        <v>8.078018</v>
      </c>
      <c r="K41" s="59">
        <f>VLOOKUP(B41,Sheet1!$G$1:$I$36,2,0)</f>
        <v>4150</v>
      </c>
      <c r="L41" s="59">
        <f>VLOOKUP(B41,Sheet1!$G$1:$I$36,3,0)/10000</f>
        <v>5.461233</v>
      </c>
      <c r="M41" s="59">
        <f t="shared" si="7"/>
        <v>13.539251</v>
      </c>
      <c r="S41" s="59">
        <f t="shared" si="8"/>
        <v>0</v>
      </c>
      <c r="T41" s="59">
        <f t="shared" si="9"/>
        <v>0</v>
      </c>
      <c r="U41" s="59">
        <f t="shared" si="10"/>
        <v>0</v>
      </c>
      <c r="V41" s="59">
        <f t="shared" si="11"/>
        <v>0</v>
      </c>
    </row>
    <row r="42" ht="45" customHeight="1" spans="1:22">
      <c r="A42" s="29">
        <v>38</v>
      </c>
      <c r="B42" s="27" t="s">
        <v>48</v>
      </c>
      <c r="C42" s="28">
        <v>6615</v>
      </c>
      <c r="D42" s="28">
        <v>13.029276</v>
      </c>
      <c r="E42" s="28">
        <v>2400</v>
      </c>
      <c r="F42" s="28">
        <v>3.58685</v>
      </c>
      <c r="G42" s="35">
        <f t="shared" si="6"/>
        <v>16.616126</v>
      </c>
      <c r="I42" s="59">
        <f>VLOOKUP(B42,Sheet1!$A$1:$C$51,2,0)</f>
        <v>6615</v>
      </c>
      <c r="J42" s="59">
        <f>VLOOKUP(B42,Sheet1!$A$1:$C$51,3,0)/10000</f>
        <v>13.029276</v>
      </c>
      <c r="K42" s="59">
        <f>VLOOKUP(B42,Sheet1!$G$1:$I$36,2,0)</f>
        <v>2400</v>
      </c>
      <c r="L42" s="59">
        <f>VLOOKUP(B42,Sheet1!$G$1:$I$36,3,0)/10000</f>
        <v>3.58685</v>
      </c>
      <c r="M42" s="59">
        <f t="shared" si="7"/>
        <v>16.616126</v>
      </c>
      <c r="S42" s="59">
        <f t="shared" si="8"/>
        <v>0</v>
      </c>
      <c r="T42" s="59">
        <f t="shared" si="9"/>
        <v>0</v>
      </c>
      <c r="U42" s="59">
        <f t="shared" si="10"/>
        <v>0</v>
      </c>
      <c r="V42" s="59">
        <f t="shared" si="11"/>
        <v>0</v>
      </c>
    </row>
    <row r="43" ht="45" customHeight="1" spans="1:22">
      <c r="A43" s="29">
        <v>39</v>
      </c>
      <c r="B43" s="27" t="s">
        <v>49</v>
      </c>
      <c r="C43" s="28">
        <v>0</v>
      </c>
      <c r="D43" s="28">
        <v>0</v>
      </c>
      <c r="E43" s="28">
        <v>0</v>
      </c>
      <c r="F43" s="28">
        <v>0</v>
      </c>
      <c r="G43" s="35">
        <f t="shared" si="6"/>
        <v>0</v>
      </c>
      <c r="M43" s="59">
        <f t="shared" si="7"/>
        <v>0</v>
      </c>
      <c r="S43" s="59">
        <f t="shared" si="8"/>
        <v>0</v>
      </c>
      <c r="T43" s="59">
        <f t="shared" si="9"/>
        <v>0</v>
      </c>
      <c r="U43" s="59">
        <f t="shared" si="10"/>
        <v>0</v>
      </c>
      <c r="V43" s="59">
        <f t="shared" si="11"/>
        <v>0</v>
      </c>
    </row>
    <row r="44" ht="54.95" customHeight="1" spans="1:22">
      <c r="A44" s="29">
        <v>40</v>
      </c>
      <c r="B44" s="27" t="s">
        <v>50</v>
      </c>
      <c r="C44" s="28">
        <v>8186</v>
      </c>
      <c r="D44" s="28">
        <v>16.16915</v>
      </c>
      <c r="E44" s="28">
        <v>0</v>
      </c>
      <c r="F44" s="28">
        <v>0</v>
      </c>
      <c r="G44" s="35">
        <f t="shared" si="6"/>
        <v>16.16915</v>
      </c>
      <c r="I44" s="59">
        <f>VLOOKUP(B44,Sheet1!$A$1:$C$51,2,0)</f>
        <v>8160</v>
      </c>
      <c r="J44" s="59">
        <f>VLOOKUP(B44,Sheet1!$A$1:$C$51,3,0)/10000</f>
        <v>16.16915</v>
      </c>
      <c r="M44" s="59">
        <f t="shared" si="7"/>
        <v>16.16915</v>
      </c>
      <c r="S44" s="59">
        <f t="shared" si="8"/>
        <v>26</v>
      </c>
      <c r="T44" s="59">
        <f t="shared" si="9"/>
        <v>0</v>
      </c>
      <c r="U44" s="59">
        <f t="shared" si="10"/>
        <v>0</v>
      </c>
      <c r="V44" s="59">
        <f t="shared" si="11"/>
        <v>0</v>
      </c>
    </row>
    <row r="45" ht="45" customHeight="1" spans="1:22">
      <c r="A45" s="29">
        <v>41</v>
      </c>
      <c r="B45" s="27" t="s">
        <v>51</v>
      </c>
      <c r="C45" s="28">
        <v>4947.97</v>
      </c>
      <c r="D45" s="28">
        <v>9.337207</v>
      </c>
      <c r="E45" s="28">
        <v>889</v>
      </c>
      <c r="F45" s="28">
        <v>1.329846</v>
      </c>
      <c r="G45" s="35">
        <f t="shared" si="6"/>
        <v>10.667053</v>
      </c>
      <c r="I45" s="59">
        <f>VLOOKUP(B45,Sheet1!$A$1:$C$51,2,0)</f>
        <v>4947.969252</v>
      </c>
      <c r="J45" s="59">
        <f>VLOOKUP(B45,Sheet1!$A$1:$C$51,3,0)/10000</f>
        <v>9.337207</v>
      </c>
      <c r="K45" s="59">
        <f>VLOOKUP(B45,Sheet1!$G$1:$I$36,2,0)</f>
        <v>889</v>
      </c>
      <c r="L45" s="59">
        <f>VLOOKUP(B45,Sheet1!$G$1:$I$36,3,0)/10000</f>
        <v>1.329846</v>
      </c>
      <c r="M45" s="59">
        <f t="shared" si="7"/>
        <v>10.667053</v>
      </c>
      <c r="S45" s="59">
        <f t="shared" si="8"/>
        <v>0</v>
      </c>
      <c r="T45" s="59">
        <f t="shared" si="9"/>
        <v>0</v>
      </c>
      <c r="U45" s="59">
        <f t="shared" si="10"/>
        <v>0</v>
      </c>
      <c r="V45" s="59">
        <f t="shared" si="11"/>
        <v>0</v>
      </c>
    </row>
    <row r="46" ht="45" customHeight="1" spans="1:22">
      <c r="A46" s="29">
        <v>42</v>
      </c>
      <c r="B46" s="27" t="s">
        <v>52</v>
      </c>
      <c r="C46" s="28">
        <v>4608</v>
      </c>
      <c r="D46" s="28">
        <v>9.208329</v>
      </c>
      <c r="E46" s="28">
        <v>1899</v>
      </c>
      <c r="F46" s="28">
        <v>2.840696</v>
      </c>
      <c r="G46" s="35">
        <f t="shared" si="6"/>
        <v>12.049025</v>
      </c>
      <c r="I46" s="59">
        <f>VLOOKUP(B46,Sheet1!$A$1:$C$51,2,0)</f>
        <v>4608</v>
      </c>
      <c r="J46" s="59">
        <f>VLOOKUP(B46,Sheet1!$A$1:$C$51,3,0)/10000</f>
        <v>9.208329</v>
      </c>
      <c r="K46" s="59">
        <f>VLOOKUP(B46,Sheet1!$G$1:$I$36,2,0)</f>
        <v>1899</v>
      </c>
      <c r="L46" s="59">
        <f>VLOOKUP(B46,Sheet1!$G$1:$I$36,3,0)/10000</f>
        <v>2.840696</v>
      </c>
      <c r="M46" s="59">
        <f t="shared" si="7"/>
        <v>12.049025</v>
      </c>
      <c r="S46" s="59">
        <f t="shared" si="8"/>
        <v>0</v>
      </c>
      <c r="T46" s="59">
        <f t="shared" si="9"/>
        <v>0</v>
      </c>
      <c r="U46" s="59">
        <f t="shared" si="10"/>
        <v>0</v>
      </c>
      <c r="V46" s="59">
        <f t="shared" si="11"/>
        <v>0</v>
      </c>
    </row>
    <row r="47" ht="45" customHeight="1" spans="1:22">
      <c r="A47" s="29">
        <v>43</v>
      </c>
      <c r="B47" s="27" t="s">
        <v>53</v>
      </c>
      <c r="C47" s="28">
        <v>300</v>
      </c>
      <c r="D47" s="28">
        <v>0.6</v>
      </c>
      <c r="E47" s="28">
        <v>2900</v>
      </c>
      <c r="F47" s="28">
        <v>4.346302</v>
      </c>
      <c r="G47" s="35">
        <f t="shared" si="6"/>
        <v>4.946302</v>
      </c>
      <c r="I47" s="59">
        <f>VLOOKUP(B47,Sheet1!$A$1:$C$51,2,0)</f>
        <v>300</v>
      </c>
      <c r="J47" s="59">
        <f>VLOOKUP(B47,Sheet1!$A$1:$C$51,3,0)/10000</f>
        <v>0.6</v>
      </c>
      <c r="K47" s="59">
        <f>VLOOKUP(B47,Sheet1!$G$1:$I$36,2,0)</f>
        <v>2900</v>
      </c>
      <c r="L47" s="59">
        <f>VLOOKUP(B47,Sheet1!$G$1:$I$36,3,0)/10000</f>
        <v>4.346302</v>
      </c>
      <c r="M47" s="59">
        <f t="shared" si="7"/>
        <v>4.946302</v>
      </c>
      <c r="S47" s="59">
        <f t="shared" si="8"/>
        <v>0</v>
      </c>
      <c r="T47" s="59">
        <f t="shared" si="9"/>
        <v>0</v>
      </c>
      <c r="U47" s="59">
        <f t="shared" si="10"/>
        <v>0</v>
      </c>
      <c r="V47" s="59">
        <f t="shared" si="11"/>
        <v>0</v>
      </c>
    </row>
    <row r="48" ht="45" customHeight="1" spans="1:22">
      <c r="A48" s="29">
        <v>44</v>
      </c>
      <c r="B48" s="27" t="s">
        <v>54</v>
      </c>
      <c r="C48" s="28">
        <v>13385</v>
      </c>
      <c r="D48" s="28">
        <v>26.587475</v>
      </c>
      <c r="E48" s="28">
        <v>3500</v>
      </c>
      <c r="F48" s="28">
        <v>5.242604</v>
      </c>
      <c r="G48" s="35">
        <f t="shared" si="6"/>
        <v>31.830079</v>
      </c>
      <c r="I48" s="59">
        <f>VLOOKUP(B48,Sheet1!$A$1:$C$51,2,0)</f>
        <v>13385</v>
      </c>
      <c r="J48" s="59">
        <f>VLOOKUP(B48,Sheet1!$A$1:$C$51,3,0)/10000</f>
        <v>26.587475</v>
      </c>
      <c r="K48" s="59">
        <f>VLOOKUP(B48,Sheet1!$G$1:$I$36,2,0)</f>
        <v>3500</v>
      </c>
      <c r="L48" s="59">
        <f>VLOOKUP(B48,Sheet1!$G$1:$I$36,3,0)/10000</f>
        <v>5.242604</v>
      </c>
      <c r="M48" s="59">
        <f t="shared" si="7"/>
        <v>31.830079</v>
      </c>
      <c r="S48" s="59">
        <f t="shared" si="8"/>
        <v>0</v>
      </c>
      <c r="T48" s="59">
        <f t="shared" si="9"/>
        <v>0</v>
      </c>
      <c r="U48" s="59">
        <f t="shared" si="10"/>
        <v>0</v>
      </c>
      <c r="V48" s="59">
        <f t="shared" si="11"/>
        <v>0</v>
      </c>
    </row>
    <row r="49" ht="45" customHeight="1" spans="1:22">
      <c r="A49" s="29">
        <v>45</v>
      </c>
      <c r="B49" s="27" t="s">
        <v>55</v>
      </c>
      <c r="C49" s="28">
        <v>2480</v>
      </c>
      <c r="D49" s="28">
        <v>5.195288</v>
      </c>
      <c r="E49" s="28">
        <v>2250</v>
      </c>
      <c r="F49" s="28">
        <v>3.233837</v>
      </c>
      <c r="G49" s="35">
        <f t="shared" si="6"/>
        <v>8.429125</v>
      </c>
      <c r="I49" s="59">
        <f>VLOOKUP(B49,Sheet1!$A$1:$C$51,2,0)</f>
        <v>2480</v>
      </c>
      <c r="J49" s="59">
        <f>VLOOKUP(B49,Sheet1!$A$1:$C$51,3,0)/10000</f>
        <v>5.195288</v>
      </c>
      <c r="K49" s="59">
        <f>VLOOKUP(B49,Sheet1!$G$1:$I$36,2,0)</f>
        <v>2250</v>
      </c>
      <c r="L49" s="59">
        <f>VLOOKUP(B49,Sheet1!$G$1:$I$36,3,0)/10000</f>
        <v>3.233837</v>
      </c>
      <c r="M49" s="59">
        <f t="shared" si="7"/>
        <v>8.429125</v>
      </c>
      <c r="S49" s="59">
        <f t="shared" si="8"/>
        <v>0</v>
      </c>
      <c r="T49" s="59">
        <f t="shared" si="9"/>
        <v>0</v>
      </c>
      <c r="U49" s="59">
        <f t="shared" si="10"/>
        <v>0</v>
      </c>
      <c r="V49" s="59">
        <f t="shared" si="11"/>
        <v>0</v>
      </c>
    </row>
    <row r="50" ht="45" customHeight="1" spans="1:22">
      <c r="A50" s="29">
        <v>46</v>
      </c>
      <c r="B50" s="27" t="s">
        <v>56</v>
      </c>
      <c r="C50" s="28">
        <v>5578</v>
      </c>
      <c r="D50" s="28">
        <v>11.122301</v>
      </c>
      <c r="E50" s="28">
        <v>0</v>
      </c>
      <c r="F50" s="28">
        <v>0</v>
      </c>
      <c r="G50" s="35">
        <f t="shared" si="6"/>
        <v>11.122301</v>
      </c>
      <c r="I50" s="59">
        <f>VLOOKUP(B50,Sheet1!$A$1:$C$51,2,0)</f>
        <v>5578</v>
      </c>
      <c r="J50" s="59">
        <f>VLOOKUP(B50,Sheet1!$A$1:$C$51,3,0)/10000</f>
        <v>11.122301</v>
      </c>
      <c r="M50" s="59">
        <f t="shared" si="7"/>
        <v>11.122301</v>
      </c>
      <c r="S50" s="59">
        <f t="shared" si="8"/>
        <v>0</v>
      </c>
      <c r="T50" s="59">
        <f t="shared" si="9"/>
        <v>0</v>
      </c>
      <c r="U50" s="59">
        <f t="shared" si="10"/>
        <v>0</v>
      </c>
      <c r="V50" s="59">
        <f t="shared" si="11"/>
        <v>0</v>
      </c>
    </row>
    <row r="51" ht="45" customHeight="1" spans="1:22">
      <c r="A51" s="29">
        <v>47</v>
      </c>
      <c r="B51" s="27" t="s">
        <v>57</v>
      </c>
      <c r="C51" s="28">
        <v>0</v>
      </c>
      <c r="D51" s="28">
        <v>0</v>
      </c>
      <c r="E51" s="28">
        <v>0</v>
      </c>
      <c r="F51" s="28">
        <v>0</v>
      </c>
      <c r="G51" s="35">
        <f t="shared" si="6"/>
        <v>0</v>
      </c>
      <c r="M51" s="59">
        <f t="shared" si="7"/>
        <v>0</v>
      </c>
      <c r="S51" s="59">
        <f t="shared" si="8"/>
        <v>0</v>
      </c>
      <c r="T51" s="59">
        <f t="shared" si="9"/>
        <v>0</v>
      </c>
      <c r="U51" s="59">
        <f t="shared" si="10"/>
        <v>0</v>
      </c>
      <c r="V51" s="59">
        <f t="shared" si="11"/>
        <v>0</v>
      </c>
    </row>
    <row r="52" ht="45" customHeight="1" spans="1:22">
      <c r="A52" s="29">
        <v>48</v>
      </c>
      <c r="B52" s="27" t="s">
        <v>58</v>
      </c>
      <c r="C52" s="28">
        <v>0</v>
      </c>
      <c r="D52" s="28">
        <v>0</v>
      </c>
      <c r="E52" s="28">
        <v>0</v>
      </c>
      <c r="F52" s="28">
        <v>0</v>
      </c>
      <c r="G52" s="35">
        <f t="shared" si="6"/>
        <v>0</v>
      </c>
      <c r="M52" s="59">
        <f t="shared" si="7"/>
        <v>0</v>
      </c>
      <c r="S52" s="59">
        <f t="shared" si="8"/>
        <v>0</v>
      </c>
      <c r="T52" s="59">
        <f t="shared" si="9"/>
        <v>0</v>
      </c>
      <c r="U52" s="59">
        <f t="shared" si="10"/>
        <v>0</v>
      </c>
      <c r="V52" s="59">
        <f t="shared" si="11"/>
        <v>0</v>
      </c>
    </row>
    <row r="53" ht="45" customHeight="1" spans="1:22">
      <c r="A53" s="29">
        <v>49</v>
      </c>
      <c r="B53" s="27" t="s">
        <v>59</v>
      </c>
      <c r="C53" s="28">
        <v>0</v>
      </c>
      <c r="D53" s="28">
        <v>0</v>
      </c>
      <c r="E53" s="28">
        <v>0</v>
      </c>
      <c r="F53" s="28">
        <v>0</v>
      </c>
      <c r="G53" s="35">
        <f t="shared" si="6"/>
        <v>0</v>
      </c>
      <c r="M53" s="59">
        <f t="shared" si="7"/>
        <v>0</v>
      </c>
      <c r="S53" s="59">
        <f t="shared" si="8"/>
        <v>0</v>
      </c>
      <c r="T53" s="59">
        <f t="shared" si="9"/>
        <v>0</v>
      </c>
      <c r="U53" s="59">
        <f t="shared" si="10"/>
        <v>0</v>
      </c>
      <c r="V53" s="59">
        <f t="shared" si="11"/>
        <v>0</v>
      </c>
    </row>
    <row r="54" ht="45" customHeight="1" spans="1:22">
      <c r="A54" s="29">
        <v>50</v>
      </c>
      <c r="B54" s="27" t="s">
        <v>60</v>
      </c>
      <c r="C54" s="28">
        <v>7187.3232</v>
      </c>
      <c r="D54" s="28">
        <v>14.033011</v>
      </c>
      <c r="E54" s="28">
        <v>6725</v>
      </c>
      <c r="F54" s="28">
        <v>10.002227</v>
      </c>
      <c r="G54" s="35">
        <f t="shared" si="6"/>
        <v>24.035238</v>
      </c>
      <c r="I54" s="59">
        <f>VLOOKUP(B54,Sheet1!$A$1:$C$51,2,0)</f>
        <v>7187.3232</v>
      </c>
      <c r="J54" s="59">
        <f>VLOOKUP(B54,Sheet1!$A$1:$C$51,3,0)/10000</f>
        <v>14.033001</v>
      </c>
      <c r="K54" s="59">
        <f>VLOOKUP(B54,Sheet1!$G$1:$I$36,2,0)</f>
        <v>6725</v>
      </c>
      <c r="L54" s="59">
        <f>VLOOKUP(B54,Sheet1!$G$1:$I$36,3,0)/10000</f>
        <v>10.002227</v>
      </c>
      <c r="M54" s="59">
        <f t="shared" si="7"/>
        <v>24.035228</v>
      </c>
      <c r="S54" s="59">
        <f t="shared" si="8"/>
        <v>0</v>
      </c>
      <c r="T54" s="59">
        <f t="shared" si="9"/>
        <v>0</v>
      </c>
      <c r="U54" s="59">
        <f t="shared" si="10"/>
        <v>0</v>
      </c>
      <c r="V54" s="59">
        <f t="shared" si="11"/>
        <v>0</v>
      </c>
    </row>
    <row r="55" ht="45" customHeight="1" spans="1:22">
      <c r="A55" s="29">
        <v>51</v>
      </c>
      <c r="B55" s="27" t="s">
        <v>61</v>
      </c>
      <c r="C55" s="28">
        <v>5320</v>
      </c>
      <c r="D55" s="28">
        <v>10.636219</v>
      </c>
      <c r="E55" s="28">
        <v>1000</v>
      </c>
      <c r="F55" s="28">
        <v>1.5</v>
      </c>
      <c r="G55" s="35">
        <f t="shared" si="6"/>
        <v>12.136219</v>
      </c>
      <c r="I55" s="59">
        <f>VLOOKUP(B55,Sheet1!$A$1:$C$51,2,0)</f>
        <v>5320</v>
      </c>
      <c r="J55" s="59">
        <f>VLOOKUP(B55,Sheet1!$A$1:$C$51,3,0)/10000</f>
        <v>10.636219</v>
      </c>
      <c r="K55" s="59">
        <f>VLOOKUP(B55,Sheet1!$G$1:$I$36,2,0)</f>
        <v>1000</v>
      </c>
      <c r="L55" s="59">
        <f>VLOOKUP(B55,Sheet1!$G$1:$I$36,3,0)/10000</f>
        <v>1.5</v>
      </c>
      <c r="M55" s="59">
        <f t="shared" si="7"/>
        <v>12.136219</v>
      </c>
      <c r="S55" s="59">
        <f t="shared" si="8"/>
        <v>0</v>
      </c>
      <c r="T55" s="59">
        <f t="shared" si="9"/>
        <v>0</v>
      </c>
      <c r="U55" s="59">
        <f t="shared" si="10"/>
        <v>0</v>
      </c>
      <c r="V55" s="59">
        <f t="shared" si="11"/>
        <v>0</v>
      </c>
    </row>
    <row r="56" ht="45" customHeight="1" spans="1:22">
      <c r="A56" s="29">
        <v>52</v>
      </c>
      <c r="B56" s="27" t="s">
        <v>62</v>
      </c>
      <c r="C56" s="28">
        <v>1800</v>
      </c>
      <c r="D56" s="28">
        <v>3.547397</v>
      </c>
      <c r="E56" s="28">
        <v>0</v>
      </c>
      <c r="F56" s="28">
        <v>0</v>
      </c>
      <c r="G56" s="35">
        <f t="shared" si="6"/>
        <v>3.547397</v>
      </c>
      <c r="I56" s="59">
        <f>VLOOKUP(B56,Sheet1!$A$1:$C$51,2,0)</f>
        <v>1800</v>
      </c>
      <c r="J56" s="59">
        <f>VLOOKUP(B56,Sheet1!$A$1:$C$51,3,0)/10000</f>
        <v>3.547397</v>
      </c>
      <c r="M56" s="59">
        <f t="shared" si="7"/>
        <v>3.547397</v>
      </c>
      <c r="S56" s="59">
        <f t="shared" si="8"/>
        <v>0</v>
      </c>
      <c r="T56" s="59">
        <f t="shared" si="9"/>
        <v>0</v>
      </c>
      <c r="U56" s="59">
        <f t="shared" si="10"/>
        <v>0</v>
      </c>
      <c r="V56" s="59">
        <f t="shared" si="11"/>
        <v>0</v>
      </c>
    </row>
    <row r="57" ht="45" customHeight="1" spans="1:22">
      <c r="A57" s="29">
        <v>53</v>
      </c>
      <c r="B57" s="27" t="s">
        <v>63</v>
      </c>
      <c r="C57" s="28">
        <v>1540</v>
      </c>
      <c r="D57" s="28">
        <v>3.07452</v>
      </c>
      <c r="E57" s="28">
        <v>0</v>
      </c>
      <c r="F57" s="28">
        <v>0</v>
      </c>
      <c r="G57" s="35">
        <f t="shared" si="6"/>
        <v>3.07452</v>
      </c>
      <c r="I57" s="59">
        <f>VLOOKUP(B57,Sheet1!$A$1:$C$51,2,0)</f>
        <v>1540</v>
      </c>
      <c r="J57" s="59">
        <f>VLOOKUP(B57,Sheet1!$A$1:$C$51,3,0)/10000</f>
        <v>3.07452</v>
      </c>
      <c r="M57" s="59">
        <f t="shared" si="7"/>
        <v>3.07452</v>
      </c>
      <c r="S57" s="59">
        <f t="shared" si="8"/>
        <v>0</v>
      </c>
      <c r="T57" s="59">
        <f t="shared" si="9"/>
        <v>0</v>
      </c>
      <c r="U57" s="59">
        <f t="shared" si="10"/>
        <v>0</v>
      </c>
      <c r="V57" s="59">
        <f t="shared" si="11"/>
        <v>0</v>
      </c>
    </row>
    <row r="58" ht="45" customHeight="1" spans="1:22">
      <c r="A58" s="29">
        <v>54</v>
      </c>
      <c r="B58" s="27" t="s">
        <v>64</v>
      </c>
      <c r="C58" s="28">
        <v>6570</v>
      </c>
      <c r="D58" s="28">
        <v>12.941205</v>
      </c>
      <c r="E58" s="28">
        <v>5530</v>
      </c>
      <c r="F58" s="28">
        <v>8.284727</v>
      </c>
      <c r="G58" s="35">
        <f t="shared" si="6"/>
        <v>21.225932</v>
      </c>
      <c r="I58" s="59">
        <f>VLOOKUP(B58,Sheet1!$A$1:$C$51,2,0)</f>
        <v>6570</v>
      </c>
      <c r="J58" s="59">
        <f>VLOOKUP(B58,Sheet1!$A$1:$C$51,3,0)/10000</f>
        <v>12.941205</v>
      </c>
      <c r="K58" s="59">
        <f>VLOOKUP(B58,Sheet1!$G$1:$I$36,2,0)</f>
        <v>5530</v>
      </c>
      <c r="L58" s="59">
        <f>VLOOKUP(B58,Sheet1!$G$1:$I$36,3,0)/10000</f>
        <v>8.284727</v>
      </c>
      <c r="M58" s="59">
        <f t="shared" si="7"/>
        <v>21.225932</v>
      </c>
      <c r="S58" s="59">
        <f t="shared" si="8"/>
        <v>0</v>
      </c>
      <c r="T58" s="59">
        <f t="shared" si="9"/>
        <v>0</v>
      </c>
      <c r="U58" s="59">
        <f t="shared" si="10"/>
        <v>0</v>
      </c>
      <c r="V58" s="59">
        <f t="shared" si="11"/>
        <v>0</v>
      </c>
    </row>
    <row r="59" ht="45" customHeight="1" spans="1:22">
      <c r="A59" s="29">
        <v>55</v>
      </c>
      <c r="B59" s="27" t="s">
        <v>65</v>
      </c>
      <c r="C59" s="28">
        <v>0</v>
      </c>
      <c r="D59" s="28">
        <v>0</v>
      </c>
      <c r="E59" s="28">
        <v>0</v>
      </c>
      <c r="F59" s="28">
        <v>0</v>
      </c>
      <c r="G59" s="35">
        <f t="shared" si="6"/>
        <v>0</v>
      </c>
      <c r="M59" s="59">
        <f t="shared" si="7"/>
        <v>0</v>
      </c>
      <c r="S59" s="59">
        <f t="shared" si="8"/>
        <v>0</v>
      </c>
      <c r="T59" s="59">
        <f t="shared" si="9"/>
        <v>0</v>
      </c>
      <c r="U59" s="59">
        <f t="shared" si="10"/>
        <v>0</v>
      </c>
      <c r="V59" s="59">
        <f t="shared" si="11"/>
        <v>0</v>
      </c>
    </row>
    <row r="60" ht="45" customHeight="1" spans="1:22">
      <c r="A60" s="29">
        <v>56</v>
      </c>
      <c r="B60" s="27" t="s">
        <v>66</v>
      </c>
      <c r="C60" s="28">
        <v>500</v>
      </c>
      <c r="D60" s="28">
        <v>1</v>
      </c>
      <c r="E60" s="28">
        <v>0</v>
      </c>
      <c r="F60" s="28">
        <v>0</v>
      </c>
      <c r="G60" s="35">
        <f t="shared" si="6"/>
        <v>1</v>
      </c>
      <c r="I60" s="59">
        <f>VLOOKUP(B60,Sheet1!$A$1:$C$51,2,0)</f>
        <v>500</v>
      </c>
      <c r="J60" s="59">
        <f>VLOOKUP(B60,Sheet1!$A$1:$C$51,3,0)/10000</f>
        <v>1</v>
      </c>
      <c r="M60" s="59">
        <f t="shared" si="7"/>
        <v>1</v>
      </c>
      <c r="S60" s="59">
        <f t="shared" si="8"/>
        <v>0</v>
      </c>
      <c r="T60" s="59">
        <f t="shared" si="9"/>
        <v>0</v>
      </c>
      <c r="U60" s="59">
        <f t="shared" si="10"/>
        <v>0</v>
      </c>
      <c r="V60" s="59">
        <f t="shared" si="11"/>
        <v>0</v>
      </c>
    </row>
    <row r="61" ht="45" customHeight="1" spans="1:22">
      <c r="A61" s="29">
        <v>57</v>
      </c>
      <c r="B61" s="27" t="s">
        <v>67</v>
      </c>
      <c r="C61" s="28">
        <v>4615</v>
      </c>
      <c r="D61" s="28">
        <v>9.172246</v>
      </c>
      <c r="E61" s="28">
        <v>0</v>
      </c>
      <c r="F61" s="28">
        <v>0</v>
      </c>
      <c r="G61" s="35">
        <f t="shared" si="6"/>
        <v>9.172246</v>
      </c>
      <c r="I61" s="59">
        <f>VLOOKUP(B61,Sheet1!$A$1:$C$51,2,0)</f>
        <v>4615</v>
      </c>
      <c r="J61" s="59">
        <f>VLOOKUP(B61,Sheet1!$A$1:$C$51,3,0)/10000</f>
        <v>9.172246</v>
      </c>
      <c r="M61" s="59">
        <f t="shared" si="7"/>
        <v>9.172246</v>
      </c>
      <c r="S61" s="59">
        <f t="shared" si="8"/>
        <v>0</v>
      </c>
      <c r="T61" s="59">
        <f t="shared" si="9"/>
        <v>0</v>
      </c>
      <c r="U61" s="59">
        <f t="shared" si="10"/>
        <v>0</v>
      </c>
      <c r="V61" s="59">
        <f t="shared" si="11"/>
        <v>0</v>
      </c>
    </row>
    <row r="62" ht="42.95" customHeight="1" spans="1:22">
      <c r="A62" s="43" t="s">
        <v>68</v>
      </c>
      <c r="B62" s="44"/>
      <c r="C62" s="35">
        <f t="shared" ref="C62:F62" si="12">SUM(C5:C61)</f>
        <v>597805.398817</v>
      </c>
      <c r="D62" s="35">
        <f t="shared" si="12"/>
        <v>1150.70498099999</v>
      </c>
      <c r="E62" s="35">
        <f t="shared" si="12"/>
        <v>210573.9566</v>
      </c>
      <c r="F62" s="35">
        <f t="shared" si="12"/>
        <v>309.758694</v>
      </c>
      <c r="G62" s="35">
        <f t="shared" ref="G62:M62" si="13">SUM(G5:G61)</f>
        <v>1460.46367499999</v>
      </c>
      <c r="I62" s="59">
        <f t="shared" si="13"/>
        <v>597779.396831</v>
      </c>
      <c r="J62" s="59">
        <f t="shared" si="13"/>
        <v>1150.705055</v>
      </c>
      <c r="K62" s="59">
        <f t="shared" si="13"/>
        <v>211473.9566</v>
      </c>
      <c r="L62" s="59">
        <f t="shared" si="13"/>
        <v>309.758694</v>
      </c>
      <c r="M62" s="59">
        <f t="shared" si="13"/>
        <v>1460.463749</v>
      </c>
      <c r="S62" s="59">
        <f t="shared" si="8"/>
        <v>26</v>
      </c>
      <c r="T62" s="59">
        <f t="shared" si="9"/>
        <v>0</v>
      </c>
      <c r="U62" s="59">
        <f t="shared" si="10"/>
        <v>-900</v>
      </c>
      <c r="V62" s="59">
        <f t="shared" si="11"/>
        <v>0</v>
      </c>
    </row>
    <row r="63" spans="9:13">
      <c r="I63" s="59">
        <f>I62-C62</f>
        <v>-26.001985999872</v>
      </c>
      <c r="J63" s="59">
        <f>J62-D62</f>
        <v>7.40000079986203e-5</v>
      </c>
      <c r="K63" s="59">
        <f>K62-E62</f>
        <v>900</v>
      </c>
      <c r="L63" s="59">
        <f>L62-F62</f>
        <v>0</v>
      </c>
      <c r="M63" s="59">
        <f>M62-G62</f>
        <v>7.40000075438729e-5</v>
      </c>
    </row>
  </sheetData>
  <autoFilter ref="A4:X63">
    <extLst/>
  </autoFilter>
  <mergeCells count="6">
    <mergeCell ref="A2:G2"/>
    <mergeCell ref="C3:F3"/>
    <mergeCell ref="A62:B62"/>
    <mergeCell ref="A3:A4"/>
    <mergeCell ref="B3:B4"/>
    <mergeCell ref="G3:G4"/>
  </mergeCells>
  <pageMargins left="0.354166666666667" right="0.236111111111111" top="0.472222222222222" bottom="0.196527777777778" header="0.511805555555556" footer="0.511805555555556"/>
  <pageSetup paperSize="9" scale="40"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I52"/>
  <sheetViews>
    <sheetView workbookViewId="0">
      <selection activeCell="S62" sqref="S62"/>
    </sheetView>
  </sheetViews>
  <sheetFormatPr defaultColWidth="9" defaultRowHeight="13.5"/>
  <cols>
    <col min="2" max="3" width="12.625"/>
    <col min="8" max="8" width="12.625"/>
    <col min="9" max="9" width="11.5083333333333"/>
  </cols>
  <sheetData>
    <row r="1" spans="1:9">
      <c r="A1" s="58" t="s">
        <v>69</v>
      </c>
      <c r="B1" s="58" t="s">
        <v>70</v>
      </c>
      <c r="C1" s="58" t="s">
        <v>71</v>
      </c>
      <c r="G1" s="58" t="s">
        <v>72</v>
      </c>
      <c r="H1" s="58" t="s">
        <v>70</v>
      </c>
      <c r="I1" s="58" t="s">
        <v>71</v>
      </c>
    </row>
    <row r="2" hidden="1" spans="1:9">
      <c r="A2" s="58" t="s">
        <v>10</v>
      </c>
      <c r="B2" s="58">
        <v>28794</v>
      </c>
      <c r="C2" s="58">
        <v>564143.18</v>
      </c>
      <c r="G2" s="58" t="s">
        <v>10</v>
      </c>
      <c r="H2" s="58">
        <v>9190</v>
      </c>
      <c r="I2" s="58">
        <v>136933.58</v>
      </c>
    </row>
    <row r="3" hidden="1" spans="1:9">
      <c r="A3" s="58" t="s">
        <v>9</v>
      </c>
      <c r="B3" s="58">
        <v>10298.65</v>
      </c>
      <c r="C3" s="58">
        <v>149341.15</v>
      </c>
      <c r="G3" s="58" t="s">
        <v>9</v>
      </c>
      <c r="H3" s="58">
        <v>13520</v>
      </c>
      <c r="I3" s="58">
        <v>201219.89</v>
      </c>
    </row>
    <row r="4" hidden="1" spans="1:9">
      <c r="A4" s="58" t="s">
        <v>54</v>
      </c>
      <c r="B4" s="58">
        <v>13385</v>
      </c>
      <c r="C4" s="58">
        <v>265874.75</v>
      </c>
      <c r="G4" s="58" t="s">
        <v>54</v>
      </c>
      <c r="H4" s="58">
        <v>3500</v>
      </c>
      <c r="I4" s="58">
        <v>52426.04</v>
      </c>
    </row>
    <row r="5" hidden="1" spans="1:9">
      <c r="A5" s="58" t="s">
        <v>32</v>
      </c>
      <c r="B5" s="58">
        <v>710</v>
      </c>
      <c r="C5" s="58">
        <v>14172.6</v>
      </c>
      <c r="G5" s="58" t="s">
        <v>36</v>
      </c>
      <c r="H5" s="58">
        <v>5660</v>
      </c>
      <c r="I5" s="58">
        <v>84538.78</v>
      </c>
    </row>
    <row r="6" hidden="1" spans="1:9">
      <c r="A6" s="58" t="s">
        <v>56</v>
      </c>
      <c r="B6" s="58">
        <v>5578</v>
      </c>
      <c r="C6" s="58">
        <v>111223.01</v>
      </c>
      <c r="G6" s="58" t="s">
        <v>25</v>
      </c>
      <c r="H6" s="58">
        <v>4500</v>
      </c>
      <c r="I6" s="58">
        <v>66279.46</v>
      </c>
    </row>
    <row r="7" hidden="1" spans="1:9">
      <c r="A7" s="58" t="s">
        <v>36</v>
      </c>
      <c r="B7" s="58">
        <v>8070</v>
      </c>
      <c r="C7" s="58">
        <v>158806.56</v>
      </c>
      <c r="G7" s="58" t="s">
        <v>27</v>
      </c>
      <c r="H7" s="58">
        <v>3929.9566</v>
      </c>
      <c r="I7" s="58">
        <v>58852.78</v>
      </c>
    </row>
    <row r="8" hidden="1" spans="1:9">
      <c r="A8" s="58" t="s">
        <v>30</v>
      </c>
      <c r="B8" s="58">
        <v>10420.6</v>
      </c>
      <c r="C8" s="58">
        <v>164856.39</v>
      </c>
      <c r="G8" s="58" t="s">
        <v>38</v>
      </c>
      <c r="H8" s="58">
        <v>3750</v>
      </c>
      <c r="I8" s="58">
        <v>62574.67</v>
      </c>
    </row>
    <row r="9" hidden="1" spans="1:9">
      <c r="A9" s="58" t="s">
        <v>25</v>
      </c>
      <c r="B9" s="58">
        <v>10678</v>
      </c>
      <c r="C9" s="58">
        <v>211436.39</v>
      </c>
      <c r="G9" s="58" t="s">
        <v>53</v>
      </c>
      <c r="H9" s="58">
        <v>2900</v>
      </c>
      <c r="I9" s="58">
        <v>43463.02</v>
      </c>
    </row>
    <row r="10" hidden="1" spans="1:9">
      <c r="A10" s="58" t="s">
        <v>27</v>
      </c>
      <c r="B10" s="58">
        <v>12046</v>
      </c>
      <c r="C10" s="58">
        <v>233345.97</v>
      </c>
      <c r="G10" s="58" t="s">
        <v>8</v>
      </c>
      <c r="H10" s="58">
        <v>8450</v>
      </c>
      <c r="I10" s="58">
        <v>109847.28</v>
      </c>
    </row>
    <row r="11" hidden="1" spans="1:9">
      <c r="A11" s="58" t="s">
        <v>38</v>
      </c>
      <c r="B11" s="58">
        <v>6738.982</v>
      </c>
      <c r="C11" s="58">
        <v>130374.28</v>
      </c>
      <c r="G11" s="58" t="s">
        <v>47</v>
      </c>
      <c r="H11" s="58">
        <v>4150</v>
      </c>
      <c r="I11" s="58">
        <v>54612.33</v>
      </c>
    </row>
    <row r="12" hidden="1" spans="1:9">
      <c r="A12" s="58" t="s">
        <v>53</v>
      </c>
      <c r="B12" s="58">
        <v>300</v>
      </c>
      <c r="C12" s="58">
        <v>6000</v>
      </c>
      <c r="G12" s="58" t="s">
        <v>51</v>
      </c>
      <c r="H12" s="58">
        <v>889</v>
      </c>
      <c r="I12" s="58">
        <v>13298.46</v>
      </c>
    </row>
    <row r="13" hidden="1" spans="1:9">
      <c r="A13" s="58" t="s">
        <v>31</v>
      </c>
      <c r="B13" s="58">
        <v>1240</v>
      </c>
      <c r="C13" s="58">
        <v>31736.99</v>
      </c>
      <c r="G13" s="58" t="s">
        <v>60</v>
      </c>
      <c r="H13" s="58">
        <v>6725</v>
      </c>
      <c r="I13" s="58">
        <v>100022.27</v>
      </c>
    </row>
    <row r="14" hidden="1" spans="1:9">
      <c r="A14" s="58" t="s">
        <v>8</v>
      </c>
      <c r="B14" s="58">
        <v>236873.70042</v>
      </c>
      <c r="C14" s="58">
        <v>4520854.31999998</v>
      </c>
      <c r="G14" s="58" t="s">
        <v>61</v>
      </c>
      <c r="H14" s="58">
        <v>1000</v>
      </c>
      <c r="I14" s="58">
        <v>15000</v>
      </c>
    </row>
    <row r="15" hidden="1" spans="1:9">
      <c r="A15" s="58" t="s">
        <v>47</v>
      </c>
      <c r="B15" s="58">
        <v>4100.5982</v>
      </c>
      <c r="C15" s="58">
        <v>80780.18</v>
      </c>
      <c r="G15" s="58" t="s">
        <v>41</v>
      </c>
      <c r="H15" s="58">
        <v>1300</v>
      </c>
      <c r="I15" s="58">
        <v>19467.54</v>
      </c>
    </row>
    <row r="16" hidden="1" spans="1:9">
      <c r="A16" s="58" t="s">
        <v>51</v>
      </c>
      <c r="B16" s="58">
        <v>4947.969252</v>
      </c>
      <c r="C16" s="58">
        <v>93372.07</v>
      </c>
      <c r="G16" s="58" t="s">
        <v>28</v>
      </c>
      <c r="H16" s="58">
        <v>2700</v>
      </c>
      <c r="I16" s="58">
        <v>40253.43</v>
      </c>
    </row>
    <row r="17" hidden="1" spans="1:9">
      <c r="A17" s="58" t="s">
        <v>60</v>
      </c>
      <c r="B17" s="58">
        <v>7187.3232</v>
      </c>
      <c r="C17" s="58">
        <v>140330.01</v>
      </c>
      <c r="G17" s="58" t="s">
        <v>52</v>
      </c>
      <c r="H17" s="58">
        <v>1899</v>
      </c>
      <c r="I17" s="58">
        <v>28406.96</v>
      </c>
    </row>
    <row r="18" hidden="1" spans="1:9">
      <c r="A18" s="58" t="s">
        <v>63</v>
      </c>
      <c r="B18" s="58">
        <v>1540</v>
      </c>
      <c r="C18" s="58">
        <v>30745.2</v>
      </c>
      <c r="G18" s="58" t="s">
        <v>15</v>
      </c>
      <c r="H18" s="58">
        <v>11490</v>
      </c>
      <c r="I18" s="58">
        <v>171978.51</v>
      </c>
    </row>
    <row r="19" hidden="1" spans="1:9">
      <c r="A19" s="58" t="s">
        <v>61</v>
      </c>
      <c r="B19" s="58">
        <v>5320</v>
      </c>
      <c r="C19" s="58">
        <v>106362.19</v>
      </c>
      <c r="G19" s="58" t="s">
        <v>33</v>
      </c>
      <c r="H19" s="58">
        <v>2560</v>
      </c>
      <c r="I19" s="58">
        <v>38400</v>
      </c>
    </row>
    <row r="20" hidden="1" spans="1:9">
      <c r="A20" s="58" t="s">
        <v>41</v>
      </c>
      <c r="B20" s="58">
        <v>1778</v>
      </c>
      <c r="C20" s="58">
        <v>34691.07</v>
      </c>
      <c r="G20" s="58" t="s">
        <v>19</v>
      </c>
      <c r="H20" s="58">
        <v>3430</v>
      </c>
      <c r="I20" s="58">
        <v>38159.59</v>
      </c>
    </row>
    <row r="21" hidden="1" spans="1:9">
      <c r="A21" s="58" t="s">
        <v>28</v>
      </c>
      <c r="B21" s="58">
        <v>8670</v>
      </c>
      <c r="C21" s="58">
        <v>172528.75</v>
      </c>
      <c r="G21" s="58" t="s">
        <v>18</v>
      </c>
      <c r="H21" s="58">
        <v>4000</v>
      </c>
      <c r="I21" s="58">
        <v>58890.41</v>
      </c>
    </row>
    <row r="22" hidden="1" spans="1:9">
      <c r="A22" s="58" t="s">
        <v>26</v>
      </c>
      <c r="B22" s="58">
        <v>3475</v>
      </c>
      <c r="C22" s="58">
        <v>63944.09</v>
      </c>
      <c r="G22" s="58" t="s">
        <v>39</v>
      </c>
      <c r="H22" s="58">
        <v>3400</v>
      </c>
      <c r="I22" s="58">
        <v>53342.46</v>
      </c>
    </row>
    <row r="23" hidden="1" spans="1:9">
      <c r="A23" s="58" t="s">
        <v>52</v>
      </c>
      <c r="B23" s="58">
        <v>4608</v>
      </c>
      <c r="C23" s="58">
        <v>92083.29</v>
      </c>
      <c r="G23" s="58" t="s">
        <v>13</v>
      </c>
      <c r="H23" s="58">
        <v>7690</v>
      </c>
      <c r="I23" s="58">
        <v>115107.56</v>
      </c>
    </row>
    <row r="24" hidden="1" spans="1:9">
      <c r="A24" s="58" t="s">
        <v>15</v>
      </c>
      <c r="B24" s="58">
        <v>13590</v>
      </c>
      <c r="C24" s="58">
        <v>268838.88</v>
      </c>
      <c r="G24" s="58" t="s">
        <v>44</v>
      </c>
      <c r="H24" s="58">
        <v>3700</v>
      </c>
      <c r="I24" s="58">
        <v>48415.07</v>
      </c>
    </row>
    <row r="25" hidden="1" spans="1:9">
      <c r="A25" s="58" t="s">
        <v>66</v>
      </c>
      <c r="B25" s="58">
        <v>500</v>
      </c>
      <c r="C25" s="58">
        <v>10000</v>
      </c>
      <c r="G25" s="58" t="s">
        <v>14</v>
      </c>
      <c r="H25" s="58">
        <v>2500</v>
      </c>
      <c r="I25" s="58">
        <v>36844.52</v>
      </c>
    </row>
    <row r="26" hidden="1" spans="1:9">
      <c r="A26" s="58" t="s">
        <v>50</v>
      </c>
      <c r="B26" s="58">
        <v>8160</v>
      </c>
      <c r="C26" s="58">
        <v>161691.5</v>
      </c>
      <c r="G26" s="58" t="s">
        <v>64</v>
      </c>
      <c r="H26" s="58">
        <v>5530</v>
      </c>
      <c r="I26" s="58">
        <v>82847.27</v>
      </c>
    </row>
    <row r="27" hidden="1" spans="1:9">
      <c r="A27" s="58" t="s">
        <v>33</v>
      </c>
      <c r="B27" s="58">
        <v>3095</v>
      </c>
      <c r="C27" s="58">
        <v>60322.19</v>
      </c>
      <c r="G27" s="58" t="s">
        <v>17</v>
      </c>
      <c r="H27" s="58">
        <v>10650</v>
      </c>
      <c r="I27" s="58">
        <v>153550.71</v>
      </c>
    </row>
    <row r="28" hidden="1" spans="1:9">
      <c r="A28" s="58" t="s">
        <v>19</v>
      </c>
      <c r="B28" s="58">
        <v>5045</v>
      </c>
      <c r="C28" s="58">
        <v>94717.26</v>
      </c>
      <c r="G28" s="58" t="s">
        <v>16</v>
      </c>
      <c r="H28" s="58">
        <v>5405</v>
      </c>
      <c r="I28" s="58">
        <v>63237.32</v>
      </c>
    </row>
    <row r="29" hidden="1" spans="1:9">
      <c r="A29" s="58" t="s">
        <v>18</v>
      </c>
      <c r="B29" s="58">
        <v>11869</v>
      </c>
      <c r="C29" s="58">
        <v>234487.13</v>
      </c>
      <c r="G29" s="58" t="s">
        <v>40</v>
      </c>
      <c r="H29" s="58">
        <v>3800</v>
      </c>
      <c r="I29" s="58">
        <v>56761.65</v>
      </c>
    </row>
    <row r="30" hidden="1" spans="1:9">
      <c r="A30" s="58" t="s">
        <v>67</v>
      </c>
      <c r="B30" s="58">
        <v>4615</v>
      </c>
      <c r="C30" s="58">
        <v>91722.46</v>
      </c>
      <c r="G30" s="58" t="s">
        <v>12</v>
      </c>
      <c r="H30" s="58">
        <v>24986</v>
      </c>
      <c r="I30" s="58">
        <v>372766.88</v>
      </c>
    </row>
    <row r="31" hidden="1" spans="1:9">
      <c r="A31" s="58" t="s">
        <v>62</v>
      </c>
      <c r="B31" s="58">
        <v>1800</v>
      </c>
      <c r="C31" s="58">
        <v>35473.97</v>
      </c>
      <c r="G31" s="58" t="s">
        <v>22</v>
      </c>
      <c r="H31" s="58">
        <v>11830</v>
      </c>
      <c r="I31" s="58">
        <v>176899.32</v>
      </c>
    </row>
    <row r="32" hidden="1" spans="1:9">
      <c r="A32" s="58" t="s">
        <v>39</v>
      </c>
      <c r="B32" s="58">
        <v>10164</v>
      </c>
      <c r="C32" s="58">
        <v>198715.09</v>
      </c>
      <c r="G32" s="58" t="s">
        <v>20</v>
      </c>
      <c r="H32" s="58">
        <v>9250</v>
      </c>
      <c r="I32" s="58">
        <v>137868.54</v>
      </c>
    </row>
    <row r="33" hidden="1" spans="1:9">
      <c r="A33" s="58" t="s">
        <v>13</v>
      </c>
      <c r="B33" s="58">
        <v>7509</v>
      </c>
      <c r="C33" s="58">
        <v>131200.6</v>
      </c>
      <c r="G33" s="58" t="s">
        <v>42</v>
      </c>
      <c r="H33" s="58">
        <v>11100</v>
      </c>
      <c r="I33" s="58">
        <v>166237.01</v>
      </c>
    </row>
    <row r="34" hidden="1" spans="1:9">
      <c r="A34" s="58" t="s">
        <v>44</v>
      </c>
      <c r="B34" s="58">
        <v>2806</v>
      </c>
      <c r="C34" s="58">
        <v>56016.97</v>
      </c>
      <c r="G34" s="58" t="s">
        <v>24</v>
      </c>
      <c r="H34" s="58">
        <v>11440</v>
      </c>
      <c r="I34" s="58">
        <v>170876.76</v>
      </c>
    </row>
    <row r="35" hidden="1" spans="1:9">
      <c r="A35" s="58" t="s">
        <v>14</v>
      </c>
      <c r="B35" s="58">
        <v>6022</v>
      </c>
      <c r="C35" s="58">
        <v>119894.79</v>
      </c>
      <c r="G35" s="58" t="s">
        <v>55</v>
      </c>
      <c r="H35" s="58">
        <v>2250</v>
      </c>
      <c r="I35" s="58">
        <v>32338.37</v>
      </c>
    </row>
    <row r="36" hidden="1" spans="1:9">
      <c r="A36" s="58" t="s">
        <v>64</v>
      </c>
      <c r="B36" s="58">
        <v>6570</v>
      </c>
      <c r="C36" s="58">
        <v>129412.05</v>
      </c>
      <c r="G36" s="58" t="s">
        <v>48</v>
      </c>
      <c r="H36" s="58">
        <v>2400</v>
      </c>
      <c r="I36" s="58">
        <v>35868.5</v>
      </c>
    </row>
    <row r="37" hidden="1" spans="1:9">
      <c r="A37" s="58" t="s">
        <v>17</v>
      </c>
      <c r="B37" s="58">
        <v>26010</v>
      </c>
      <c r="C37" s="58">
        <v>502871.22</v>
      </c>
      <c r="G37" s="58" t="s">
        <v>73</v>
      </c>
      <c r="H37" s="58">
        <v>211473.9566</v>
      </c>
      <c r="I37" s="58">
        <v>3097586.94</v>
      </c>
    </row>
    <row r="38" hidden="1" spans="1:3">
      <c r="A38" s="58" t="s">
        <v>16</v>
      </c>
      <c r="B38" s="58">
        <v>12499.857628</v>
      </c>
      <c r="C38" s="58">
        <v>240956.88</v>
      </c>
    </row>
    <row r="39" hidden="1" spans="1:3">
      <c r="A39" s="58" t="s">
        <v>40</v>
      </c>
      <c r="B39" s="58">
        <v>4170</v>
      </c>
      <c r="C39" s="58">
        <v>79343.55</v>
      </c>
    </row>
    <row r="40" hidden="1" spans="1:3">
      <c r="A40" s="58" t="s">
        <v>12</v>
      </c>
      <c r="B40" s="58">
        <v>21749.527369</v>
      </c>
      <c r="C40" s="58">
        <v>429147.78</v>
      </c>
    </row>
    <row r="41" hidden="1" spans="1:3">
      <c r="A41" s="58" t="s">
        <v>37</v>
      </c>
      <c r="B41" s="58">
        <v>4248</v>
      </c>
      <c r="C41" s="58">
        <v>84920</v>
      </c>
    </row>
    <row r="42" spans="1:3">
      <c r="A42" s="58" t="s">
        <v>22</v>
      </c>
      <c r="B42" s="58">
        <v>750</v>
      </c>
      <c r="C42" s="58">
        <v>14863.01</v>
      </c>
    </row>
    <row r="43" hidden="1" spans="1:3">
      <c r="A43" s="58" t="s">
        <v>21</v>
      </c>
      <c r="B43" s="58">
        <v>234</v>
      </c>
      <c r="C43" s="58">
        <v>4680</v>
      </c>
    </row>
    <row r="44" hidden="1" spans="1:3">
      <c r="A44" s="58" t="s">
        <v>20</v>
      </c>
      <c r="B44" s="58">
        <v>16637.805256</v>
      </c>
      <c r="C44" s="58">
        <v>330400.71</v>
      </c>
    </row>
    <row r="45" spans="1:3">
      <c r="A45" s="58" t="s">
        <v>42</v>
      </c>
      <c r="B45" s="58">
        <v>4723.683506</v>
      </c>
      <c r="C45" s="58">
        <v>86025.71</v>
      </c>
    </row>
    <row r="46" hidden="1" spans="1:3">
      <c r="A46" s="58" t="s">
        <v>24</v>
      </c>
      <c r="B46" s="58">
        <v>8027.7</v>
      </c>
      <c r="C46" s="58">
        <v>160554.65</v>
      </c>
    </row>
    <row r="47" hidden="1" spans="1:3">
      <c r="A47" s="58" t="s">
        <v>45</v>
      </c>
      <c r="B47" s="58">
        <v>10</v>
      </c>
      <c r="C47" s="58">
        <v>200</v>
      </c>
    </row>
    <row r="48" hidden="1" spans="1:3">
      <c r="A48" s="58" t="s">
        <v>55</v>
      </c>
      <c r="B48" s="58">
        <v>2480</v>
      </c>
      <c r="C48" s="58">
        <v>51952.88</v>
      </c>
    </row>
    <row r="49" hidden="1" spans="1:3">
      <c r="A49" s="58" t="s">
        <v>46</v>
      </c>
      <c r="B49" s="58">
        <v>970</v>
      </c>
      <c r="C49" s="58">
        <v>19346.85</v>
      </c>
    </row>
    <row r="50" hidden="1" spans="1:3">
      <c r="A50" s="58" t="s">
        <v>23</v>
      </c>
      <c r="B50" s="58">
        <v>20149</v>
      </c>
      <c r="C50" s="58">
        <v>401999.22</v>
      </c>
    </row>
    <row r="51" hidden="1" spans="1:3">
      <c r="A51" s="58" t="s">
        <v>48</v>
      </c>
      <c r="B51" s="58">
        <v>6615</v>
      </c>
      <c r="C51" s="58">
        <v>130292.76</v>
      </c>
    </row>
    <row r="52" hidden="1" spans="1:3">
      <c r="A52" s="58" t="s">
        <v>73</v>
      </c>
      <c r="B52" s="58">
        <v>597779.396831001</v>
      </c>
      <c r="C52" s="58">
        <v>11507050.55</v>
      </c>
    </row>
  </sheetData>
  <autoFilter ref="A1:I52">
    <filterColumn colId="0">
      <customFilters>
        <customFilter operator="equal" val="张家界经济发展融资担保有限公司"/>
        <customFilter operator="equal" val="长沙经济技术开发区融资担保有限公司"/>
      </customFilters>
    </filterColumn>
    <extLst/>
  </autoFilter>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2:O62"/>
  <sheetViews>
    <sheetView zoomScale="50" zoomScaleNormal="50" workbookViewId="0">
      <pane ySplit="4" topLeftCell="A23" activePane="bottomLeft" state="frozen"/>
      <selection/>
      <selection pane="bottomLeft" activeCell="E32" sqref="E32"/>
    </sheetView>
  </sheetViews>
  <sheetFormatPr defaultColWidth="8.875" defaultRowHeight="13.5"/>
  <cols>
    <col min="1" max="1" width="11.75" customWidth="1"/>
    <col min="2" max="2" width="65.875" style="21" customWidth="1"/>
    <col min="3" max="3" width="36.75" customWidth="1"/>
    <col min="4" max="4" width="26.5083333333333" customWidth="1"/>
    <col min="5" max="5" width="31.5083333333333" customWidth="1"/>
    <col min="6" max="6" width="29.5083333333333" customWidth="1"/>
    <col min="7" max="7" width="29" customWidth="1"/>
    <col min="9" max="9" width="21.875" customWidth="1"/>
    <col min="10" max="10" width="20.75" customWidth="1"/>
    <col min="11" max="11" width="21.875" customWidth="1"/>
    <col min="12" max="12" width="15.625" customWidth="1"/>
    <col min="13" max="13" width="17.625" customWidth="1"/>
  </cols>
  <sheetData>
    <row r="2" ht="89.1" customHeight="1" spans="1:7">
      <c r="A2" s="53" t="s">
        <v>0</v>
      </c>
      <c r="B2" s="53"/>
      <c r="C2" s="53"/>
      <c r="D2" s="53"/>
      <c r="E2" s="53"/>
      <c r="F2" s="53"/>
      <c r="G2" s="53"/>
    </row>
    <row r="3" ht="75" customHeight="1" spans="1:7">
      <c r="A3" s="25" t="s">
        <v>1</v>
      </c>
      <c r="B3" s="25" t="s">
        <v>2</v>
      </c>
      <c r="C3" s="25" t="s">
        <v>3</v>
      </c>
      <c r="D3" s="25"/>
      <c r="E3" s="25"/>
      <c r="F3" s="25"/>
      <c r="G3" s="34" t="s">
        <v>4</v>
      </c>
    </row>
    <row r="4" ht="77.1" customHeight="1" spans="1:7">
      <c r="A4" s="25"/>
      <c r="B4" s="25"/>
      <c r="C4" s="34" t="s">
        <v>5</v>
      </c>
      <c r="D4" s="34" t="s">
        <v>6</v>
      </c>
      <c r="E4" s="34" t="s">
        <v>7</v>
      </c>
      <c r="F4" s="34" t="s">
        <v>6</v>
      </c>
      <c r="G4" s="34"/>
    </row>
    <row r="5" ht="45" customHeight="1" spans="1:15">
      <c r="A5" s="25">
        <v>1</v>
      </c>
      <c r="B5" s="27" t="s">
        <v>8</v>
      </c>
      <c r="C5" s="28">
        <v>236873.70042</v>
      </c>
      <c r="D5" s="28">
        <v>452.085431999998</v>
      </c>
      <c r="E5" s="28">
        <v>8450</v>
      </c>
      <c r="F5" s="28">
        <v>10.984728</v>
      </c>
      <c r="G5" s="35">
        <v>463.070159999998</v>
      </c>
      <c r="I5" s="56">
        <f>ROUND(C5,2)</f>
        <v>236873.7</v>
      </c>
      <c r="J5" s="56">
        <f>ROUND(D5,2)</f>
        <v>452.09</v>
      </c>
      <c r="K5" s="56">
        <f>ROUND(E5,2)</f>
        <v>8450</v>
      </c>
      <c r="L5" s="56">
        <f>ROUND(F5,2)</f>
        <v>10.98</v>
      </c>
      <c r="M5" s="56">
        <f>ROUND(G5,2)</f>
        <v>463.07</v>
      </c>
      <c r="O5">
        <f>J5+L5-M5</f>
        <v>0</v>
      </c>
    </row>
    <row r="6" ht="45" customHeight="1" spans="1:15">
      <c r="A6" s="29">
        <v>2</v>
      </c>
      <c r="B6" s="27" t="s">
        <v>9</v>
      </c>
      <c r="C6" s="28">
        <v>10298.65</v>
      </c>
      <c r="D6" s="28">
        <v>14.934115</v>
      </c>
      <c r="E6" s="28">
        <v>13520</v>
      </c>
      <c r="F6" s="28">
        <v>20.121989</v>
      </c>
      <c r="G6" s="35">
        <v>35.056104</v>
      </c>
      <c r="I6" s="56">
        <f t="shared" ref="I6:I62" si="0">ROUND(C6,2)</f>
        <v>10298.65</v>
      </c>
      <c r="J6" s="56">
        <f t="shared" ref="J6:J62" si="1">ROUND(D6,2)</f>
        <v>14.93</v>
      </c>
      <c r="K6" s="56">
        <f t="shared" ref="K6:K62" si="2">ROUND(E6,2)</f>
        <v>13520</v>
      </c>
      <c r="L6" s="56">
        <f t="shared" ref="L6:L62" si="3">ROUND(F6,2)</f>
        <v>20.12</v>
      </c>
      <c r="M6" s="56">
        <f t="shared" ref="M6:M62" si="4">ROUND(G6,2)</f>
        <v>35.06</v>
      </c>
      <c r="O6">
        <f t="shared" ref="O6:O37" si="5">J6+L6-M6</f>
        <v>-0.0100000000000051</v>
      </c>
    </row>
    <row r="7" ht="45" customHeight="1" spans="1:15">
      <c r="A7" s="29">
        <v>3</v>
      </c>
      <c r="B7" s="27" t="s">
        <v>10</v>
      </c>
      <c r="C7" s="28">
        <v>28794</v>
      </c>
      <c r="D7" s="28">
        <v>56.414318</v>
      </c>
      <c r="E7" s="28">
        <v>9190</v>
      </c>
      <c r="F7" s="28">
        <v>13.693358</v>
      </c>
      <c r="G7" s="35">
        <v>70.107676</v>
      </c>
      <c r="I7" s="56">
        <f t="shared" si="0"/>
        <v>28794</v>
      </c>
      <c r="J7" s="56">
        <f t="shared" si="1"/>
        <v>56.41</v>
      </c>
      <c r="K7" s="56">
        <f t="shared" si="2"/>
        <v>9190</v>
      </c>
      <c r="L7" s="56">
        <f t="shared" si="3"/>
        <v>13.69</v>
      </c>
      <c r="M7" s="56">
        <f t="shared" si="4"/>
        <v>70.11</v>
      </c>
      <c r="O7">
        <f t="shared" si="5"/>
        <v>-0.0100000000000051</v>
      </c>
    </row>
    <row r="8" ht="45" customHeight="1" spans="1:15">
      <c r="A8" s="29">
        <v>4</v>
      </c>
      <c r="B8" s="27" t="s">
        <v>11</v>
      </c>
      <c r="C8" s="28">
        <f>0</f>
        <v>0</v>
      </c>
      <c r="D8" s="28">
        <f>0</f>
        <v>0</v>
      </c>
      <c r="E8" s="28">
        <f>0</f>
        <v>0</v>
      </c>
      <c r="F8" s="28">
        <f>0</f>
        <v>0</v>
      </c>
      <c r="G8" s="35">
        <v>0</v>
      </c>
      <c r="I8" s="56">
        <f t="shared" si="0"/>
        <v>0</v>
      </c>
      <c r="J8" s="56">
        <f t="shared" si="1"/>
        <v>0</v>
      </c>
      <c r="K8" s="56">
        <f t="shared" si="2"/>
        <v>0</v>
      </c>
      <c r="L8" s="56">
        <f t="shared" si="3"/>
        <v>0</v>
      </c>
      <c r="M8" s="56">
        <f t="shared" si="4"/>
        <v>0</v>
      </c>
      <c r="O8">
        <f t="shared" si="5"/>
        <v>0</v>
      </c>
    </row>
    <row r="9" ht="45" customHeight="1" spans="1:15">
      <c r="A9" s="29">
        <v>5</v>
      </c>
      <c r="B9" s="27" t="s">
        <v>12</v>
      </c>
      <c r="C9" s="28">
        <v>21749.527369</v>
      </c>
      <c r="D9" s="28">
        <v>42.914778</v>
      </c>
      <c r="E9" s="28">
        <v>24986</v>
      </c>
      <c r="F9" s="28">
        <v>37.276688</v>
      </c>
      <c r="G9" s="35">
        <v>80.191466</v>
      </c>
      <c r="I9" s="56">
        <f t="shared" si="0"/>
        <v>21749.53</v>
      </c>
      <c r="J9" s="56">
        <f t="shared" si="1"/>
        <v>42.91</v>
      </c>
      <c r="K9" s="56">
        <f t="shared" si="2"/>
        <v>24986</v>
      </c>
      <c r="L9" s="56">
        <f t="shared" si="3"/>
        <v>37.28</v>
      </c>
      <c r="M9" s="56">
        <f t="shared" si="4"/>
        <v>80.19</v>
      </c>
      <c r="O9">
        <f t="shared" si="5"/>
        <v>0</v>
      </c>
    </row>
    <row r="10" ht="45" customHeight="1" spans="1:15">
      <c r="A10" s="29">
        <v>6</v>
      </c>
      <c r="B10" s="27" t="s">
        <v>13</v>
      </c>
      <c r="C10" s="28">
        <v>7509</v>
      </c>
      <c r="D10" s="28">
        <v>13.12006</v>
      </c>
      <c r="E10" s="28">
        <v>7690</v>
      </c>
      <c r="F10" s="28">
        <v>11.510756</v>
      </c>
      <c r="G10" s="35">
        <v>24.630816</v>
      </c>
      <c r="I10" s="56">
        <f t="shared" si="0"/>
        <v>7509</v>
      </c>
      <c r="J10" s="56">
        <f t="shared" si="1"/>
        <v>13.12</v>
      </c>
      <c r="K10" s="56">
        <f t="shared" si="2"/>
        <v>7690</v>
      </c>
      <c r="L10" s="56">
        <f t="shared" si="3"/>
        <v>11.51</v>
      </c>
      <c r="M10" s="56">
        <f t="shared" si="4"/>
        <v>24.63</v>
      </c>
      <c r="O10">
        <f t="shared" si="5"/>
        <v>0</v>
      </c>
    </row>
    <row r="11" ht="45" customHeight="1" spans="1:15">
      <c r="A11" s="29">
        <v>7</v>
      </c>
      <c r="B11" s="27" t="s">
        <v>14</v>
      </c>
      <c r="C11" s="28">
        <v>6022</v>
      </c>
      <c r="D11" s="28">
        <v>11.989479</v>
      </c>
      <c r="E11" s="28">
        <v>2500</v>
      </c>
      <c r="F11" s="28">
        <v>3.684452</v>
      </c>
      <c r="G11" s="35">
        <v>15.673931</v>
      </c>
      <c r="I11" s="56">
        <f t="shared" si="0"/>
        <v>6022</v>
      </c>
      <c r="J11" s="56">
        <f t="shared" si="1"/>
        <v>11.99</v>
      </c>
      <c r="K11" s="56">
        <f t="shared" si="2"/>
        <v>2500</v>
      </c>
      <c r="L11" s="56">
        <f t="shared" si="3"/>
        <v>3.68</v>
      </c>
      <c r="M11" s="56">
        <f t="shared" si="4"/>
        <v>15.67</v>
      </c>
      <c r="O11">
        <f t="shared" si="5"/>
        <v>0</v>
      </c>
    </row>
    <row r="12" ht="45" customHeight="1" spans="1:15">
      <c r="A12" s="29">
        <v>8</v>
      </c>
      <c r="B12" s="27" t="s">
        <v>15</v>
      </c>
      <c r="C12" s="28">
        <v>13590</v>
      </c>
      <c r="D12" s="28">
        <v>26.883888</v>
      </c>
      <c r="E12" s="28">
        <v>11490</v>
      </c>
      <c r="F12" s="28">
        <v>17.197851</v>
      </c>
      <c r="G12" s="35">
        <v>44.081739</v>
      </c>
      <c r="I12" s="56">
        <f t="shared" si="0"/>
        <v>13590</v>
      </c>
      <c r="J12" s="56">
        <f t="shared" si="1"/>
        <v>26.88</v>
      </c>
      <c r="K12" s="56">
        <f t="shared" si="2"/>
        <v>11490</v>
      </c>
      <c r="L12" s="56">
        <f t="shared" si="3"/>
        <v>17.2</v>
      </c>
      <c r="M12" s="56">
        <f t="shared" si="4"/>
        <v>44.08</v>
      </c>
      <c r="O12">
        <f t="shared" si="5"/>
        <v>0</v>
      </c>
    </row>
    <row r="13" ht="45" customHeight="1" spans="1:15">
      <c r="A13" s="29">
        <v>9</v>
      </c>
      <c r="B13" s="27" t="s">
        <v>16</v>
      </c>
      <c r="C13" s="28">
        <v>12499.857628</v>
      </c>
      <c r="D13" s="28">
        <v>24.095688</v>
      </c>
      <c r="E13" s="28">
        <v>5405</v>
      </c>
      <c r="F13" s="28">
        <v>6.323732</v>
      </c>
      <c r="G13" s="35">
        <v>30.41942</v>
      </c>
      <c r="I13" s="56">
        <f t="shared" si="0"/>
        <v>12499.86</v>
      </c>
      <c r="J13" s="56">
        <f t="shared" si="1"/>
        <v>24.1</v>
      </c>
      <c r="K13" s="56">
        <f t="shared" si="2"/>
        <v>5405</v>
      </c>
      <c r="L13" s="56">
        <f t="shared" si="3"/>
        <v>6.32</v>
      </c>
      <c r="M13" s="56">
        <f t="shared" si="4"/>
        <v>30.42</v>
      </c>
      <c r="O13">
        <f t="shared" si="5"/>
        <v>0</v>
      </c>
    </row>
    <row r="14" ht="45" customHeight="1" spans="1:15">
      <c r="A14" s="29">
        <v>10</v>
      </c>
      <c r="B14" s="27" t="s">
        <v>17</v>
      </c>
      <c r="C14" s="28">
        <v>26010</v>
      </c>
      <c r="D14" s="28">
        <v>50.287122</v>
      </c>
      <c r="E14" s="28">
        <v>10650</v>
      </c>
      <c r="F14" s="28">
        <v>15.355071</v>
      </c>
      <c r="G14" s="35">
        <v>65.642193</v>
      </c>
      <c r="I14" s="56">
        <f t="shared" si="0"/>
        <v>26010</v>
      </c>
      <c r="J14" s="56">
        <f t="shared" si="1"/>
        <v>50.29</v>
      </c>
      <c r="K14" s="56">
        <f t="shared" si="2"/>
        <v>10650</v>
      </c>
      <c r="L14" s="56">
        <f t="shared" si="3"/>
        <v>15.36</v>
      </c>
      <c r="M14" s="56">
        <f t="shared" si="4"/>
        <v>65.64</v>
      </c>
      <c r="O14">
        <f t="shared" si="5"/>
        <v>0.0100000000000051</v>
      </c>
    </row>
    <row r="15" ht="45" customHeight="1" spans="1:15">
      <c r="A15" s="29">
        <v>11</v>
      </c>
      <c r="B15" s="27" t="s">
        <v>18</v>
      </c>
      <c r="C15" s="28">
        <v>11869</v>
      </c>
      <c r="D15" s="54">
        <v>23.448713</v>
      </c>
      <c r="E15" s="28">
        <v>4000</v>
      </c>
      <c r="F15" s="28">
        <v>5.889041</v>
      </c>
      <c r="G15" s="35">
        <v>29.337754</v>
      </c>
      <c r="I15" s="56">
        <f t="shared" si="0"/>
        <v>11869</v>
      </c>
      <c r="J15" s="56">
        <f t="shared" si="1"/>
        <v>23.45</v>
      </c>
      <c r="K15" s="56">
        <f t="shared" si="2"/>
        <v>4000</v>
      </c>
      <c r="L15" s="56">
        <f t="shared" si="3"/>
        <v>5.89</v>
      </c>
      <c r="M15" s="56">
        <f t="shared" si="4"/>
        <v>29.34</v>
      </c>
      <c r="O15">
        <f t="shared" si="5"/>
        <v>0</v>
      </c>
    </row>
    <row r="16" ht="45" customHeight="1" spans="1:15">
      <c r="A16" s="29">
        <v>12</v>
      </c>
      <c r="B16" s="27" t="s">
        <v>19</v>
      </c>
      <c r="C16" s="28">
        <v>5045</v>
      </c>
      <c r="D16" s="54">
        <v>9.471726</v>
      </c>
      <c r="E16" s="28">
        <v>3430</v>
      </c>
      <c r="F16" s="28">
        <v>3.815959</v>
      </c>
      <c r="G16" s="35">
        <v>13.287685</v>
      </c>
      <c r="I16" s="56">
        <f t="shared" si="0"/>
        <v>5045</v>
      </c>
      <c r="J16" s="56">
        <f t="shared" si="1"/>
        <v>9.47</v>
      </c>
      <c r="K16" s="56">
        <f t="shared" si="2"/>
        <v>3430</v>
      </c>
      <c r="L16" s="56">
        <f t="shared" si="3"/>
        <v>3.82</v>
      </c>
      <c r="M16" s="56">
        <f t="shared" si="4"/>
        <v>13.29</v>
      </c>
      <c r="O16">
        <f t="shared" si="5"/>
        <v>0</v>
      </c>
    </row>
    <row r="17" ht="45" customHeight="1" spans="1:15">
      <c r="A17" s="29">
        <v>13</v>
      </c>
      <c r="B17" s="27" t="s">
        <v>20</v>
      </c>
      <c r="C17" s="28">
        <v>16637.805256</v>
      </c>
      <c r="D17" s="54">
        <v>33.040071</v>
      </c>
      <c r="E17" s="28">
        <v>9250</v>
      </c>
      <c r="F17" s="28">
        <v>13.786854</v>
      </c>
      <c r="G17" s="35">
        <v>46.826925</v>
      </c>
      <c r="I17" s="56">
        <f t="shared" si="0"/>
        <v>16637.81</v>
      </c>
      <c r="J17" s="56">
        <f t="shared" si="1"/>
        <v>33.04</v>
      </c>
      <c r="K17" s="56">
        <f t="shared" si="2"/>
        <v>9250</v>
      </c>
      <c r="L17" s="56">
        <f t="shared" si="3"/>
        <v>13.79</v>
      </c>
      <c r="M17" s="56">
        <f t="shared" si="4"/>
        <v>46.83</v>
      </c>
      <c r="O17">
        <f t="shared" si="5"/>
        <v>0</v>
      </c>
    </row>
    <row r="18" ht="45" customHeight="1" spans="1:15">
      <c r="A18" s="29">
        <v>14</v>
      </c>
      <c r="B18" s="27" t="s">
        <v>21</v>
      </c>
      <c r="C18" s="28">
        <v>234</v>
      </c>
      <c r="D18" s="54">
        <v>0.468</v>
      </c>
      <c r="E18" s="28">
        <f>0</f>
        <v>0</v>
      </c>
      <c r="F18" s="28">
        <f>0</f>
        <v>0</v>
      </c>
      <c r="G18" s="35">
        <v>0.468</v>
      </c>
      <c r="I18" s="56">
        <f t="shared" si="0"/>
        <v>234</v>
      </c>
      <c r="J18" s="56">
        <f t="shared" si="1"/>
        <v>0.47</v>
      </c>
      <c r="K18" s="56">
        <f t="shared" si="2"/>
        <v>0</v>
      </c>
      <c r="L18" s="56">
        <f t="shared" si="3"/>
        <v>0</v>
      </c>
      <c r="M18" s="56">
        <f t="shared" si="4"/>
        <v>0.47</v>
      </c>
      <c r="O18">
        <f t="shared" si="5"/>
        <v>0</v>
      </c>
    </row>
    <row r="19" ht="45" customHeight="1" spans="1:15">
      <c r="A19" s="29">
        <v>15</v>
      </c>
      <c r="B19" s="27" t="s">
        <v>22</v>
      </c>
      <c r="C19" s="28">
        <v>750</v>
      </c>
      <c r="D19" s="54">
        <v>1.486301</v>
      </c>
      <c r="E19" s="28">
        <v>11830</v>
      </c>
      <c r="F19" s="28">
        <v>17.689932</v>
      </c>
      <c r="G19" s="35">
        <v>19.176233</v>
      </c>
      <c r="I19" s="56">
        <f t="shared" si="0"/>
        <v>750</v>
      </c>
      <c r="J19" s="56">
        <f t="shared" si="1"/>
        <v>1.49</v>
      </c>
      <c r="K19" s="56">
        <f t="shared" si="2"/>
        <v>11830</v>
      </c>
      <c r="L19" s="56">
        <f t="shared" si="3"/>
        <v>17.69</v>
      </c>
      <c r="M19" s="56">
        <f t="shared" si="4"/>
        <v>19.18</v>
      </c>
      <c r="O19">
        <f t="shared" si="5"/>
        <v>0</v>
      </c>
    </row>
    <row r="20" ht="45" customHeight="1" spans="1:15">
      <c r="A20" s="29">
        <v>16</v>
      </c>
      <c r="B20" s="27" t="s">
        <v>23</v>
      </c>
      <c r="C20" s="28">
        <v>20149</v>
      </c>
      <c r="D20" s="54">
        <v>40.199922</v>
      </c>
      <c r="E20" s="28">
        <f>0</f>
        <v>0</v>
      </c>
      <c r="F20" s="28">
        <f>0</f>
        <v>0</v>
      </c>
      <c r="G20" s="35">
        <v>40.199922</v>
      </c>
      <c r="I20" s="56">
        <f t="shared" si="0"/>
        <v>20149</v>
      </c>
      <c r="J20" s="56">
        <f t="shared" si="1"/>
        <v>40.2</v>
      </c>
      <c r="K20" s="56">
        <f t="shared" si="2"/>
        <v>0</v>
      </c>
      <c r="L20" s="56">
        <f t="shared" si="3"/>
        <v>0</v>
      </c>
      <c r="M20" s="56">
        <f t="shared" si="4"/>
        <v>40.2</v>
      </c>
      <c r="O20">
        <f t="shared" si="5"/>
        <v>0</v>
      </c>
    </row>
    <row r="21" ht="45" customHeight="1" spans="1:15">
      <c r="A21" s="29">
        <v>17</v>
      </c>
      <c r="B21" s="27" t="s">
        <v>24</v>
      </c>
      <c r="C21" s="28">
        <v>8027.7</v>
      </c>
      <c r="D21" s="54">
        <v>16.055465</v>
      </c>
      <c r="E21" s="28">
        <v>11440</v>
      </c>
      <c r="F21" s="28">
        <v>17.087676</v>
      </c>
      <c r="G21" s="35">
        <v>33.143141</v>
      </c>
      <c r="I21" s="56">
        <f t="shared" si="0"/>
        <v>8027.7</v>
      </c>
      <c r="J21" s="56">
        <f t="shared" si="1"/>
        <v>16.06</v>
      </c>
      <c r="K21" s="56">
        <f t="shared" si="2"/>
        <v>11440</v>
      </c>
      <c r="L21" s="56">
        <f t="shared" si="3"/>
        <v>17.09</v>
      </c>
      <c r="M21" s="56">
        <f t="shared" si="4"/>
        <v>33.14</v>
      </c>
      <c r="O21">
        <f t="shared" si="5"/>
        <v>0.00999999999999801</v>
      </c>
    </row>
    <row r="22" ht="45" customHeight="1" spans="1:15">
      <c r="A22" s="29">
        <v>18</v>
      </c>
      <c r="B22" s="27" t="s">
        <v>25</v>
      </c>
      <c r="C22" s="28">
        <v>10678</v>
      </c>
      <c r="D22" s="54">
        <v>21.143639</v>
      </c>
      <c r="E22" s="28">
        <v>4500</v>
      </c>
      <c r="F22" s="28">
        <v>6.627946</v>
      </c>
      <c r="G22" s="35">
        <v>27.771585</v>
      </c>
      <c r="I22" s="56">
        <f t="shared" si="0"/>
        <v>10678</v>
      </c>
      <c r="J22" s="56">
        <f t="shared" si="1"/>
        <v>21.14</v>
      </c>
      <c r="K22" s="56">
        <f t="shared" si="2"/>
        <v>4500</v>
      </c>
      <c r="L22" s="56">
        <f t="shared" si="3"/>
        <v>6.63</v>
      </c>
      <c r="M22" s="56">
        <f t="shared" si="4"/>
        <v>27.77</v>
      </c>
      <c r="O22">
        <f t="shared" si="5"/>
        <v>0</v>
      </c>
    </row>
    <row r="23" ht="45" customHeight="1" spans="1:15">
      <c r="A23" s="29">
        <v>19</v>
      </c>
      <c r="B23" s="27" t="s">
        <v>26</v>
      </c>
      <c r="C23" s="28">
        <v>3475</v>
      </c>
      <c r="D23" s="54">
        <v>6.394409</v>
      </c>
      <c r="E23" s="28">
        <f>0</f>
        <v>0</v>
      </c>
      <c r="F23" s="28">
        <f>0</f>
        <v>0</v>
      </c>
      <c r="G23" s="35">
        <v>6.394409</v>
      </c>
      <c r="I23" s="56">
        <f t="shared" si="0"/>
        <v>3475</v>
      </c>
      <c r="J23" s="56">
        <f t="shared" si="1"/>
        <v>6.39</v>
      </c>
      <c r="K23" s="56">
        <f t="shared" si="2"/>
        <v>0</v>
      </c>
      <c r="L23" s="56">
        <f t="shared" si="3"/>
        <v>0</v>
      </c>
      <c r="M23" s="56">
        <f t="shared" si="4"/>
        <v>6.39</v>
      </c>
      <c r="O23">
        <f t="shared" si="5"/>
        <v>0</v>
      </c>
    </row>
    <row r="24" ht="45" customHeight="1" spans="1:15">
      <c r="A24" s="29">
        <v>20</v>
      </c>
      <c r="B24" s="27" t="s">
        <v>27</v>
      </c>
      <c r="C24" s="28">
        <v>12046</v>
      </c>
      <c r="D24" s="54">
        <v>23.334597</v>
      </c>
      <c r="E24" s="28">
        <v>3929.9566</v>
      </c>
      <c r="F24" s="28">
        <v>5.885278</v>
      </c>
      <c r="G24" s="35">
        <v>29.219875</v>
      </c>
      <c r="I24" s="56">
        <f t="shared" si="0"/>
        <v>12046</v>
      </c>
      <c r="J24" s="56">
        <f t="shared" si="1"/>
        <v>23.33</v>
      </c>
      <c r="K24" s="56">
        <f t="shared" si="2"/>
        <v>3929.96</v>
      </c>
      <c r="L24" s="56">
        <f t="shared" si="3"/>
        <v>5.89</v>
      </c>
      <c r="M24" s="56">
        <f t="shared" si="4"/>
        <v>29.22</v>
      </c>
      <c r="O24">
        <f t="shared" si="5"/>
        <v>0</v>
      </c>
    </row>
    <row r="25" ht="45" customHeight="1" spans="1:15">
      <c r="A25" s="29">
        <v>21</v>
      </c>
      <c r="B25" s="27" t="s">
        <v>28</v>
      </c>
      <c r="C25" s="28">
        <v>8670</v>
      </c>
      <c r="D25" s="54">
        <v>17.252875</v>
      </c>
      <c r="E25" s="28">
        <v>2700</v>
      </c>
      <c r="F25" s="28">
        <v>4.025343</v>
      </c>
      <c r="G25" s="35">
        <v>21.278218</v>
      </c>
      <c r="I25" s="56">
        <f t="shared" si="0"/>
        <v>8670</v>
      </c>
      <c r="J25" s="56">
        <f t="shared" si="1"/>
        <v>17.25</v>
      </c>
      <c r="K25" s="56">
        <f t="shared" si="2"/>
        <v>2700</v>
      </c>
      <c r="L25" s="56">
        <f t="shared" si="3"/>
        <v>4.03</v>
      </c>
      <c r="M25" s="56">
        <f t="shared" si="4"/>
        <v>21.28</v>
      </c>
      <c r="O25">
        <f t="shared" si="5"/>
        <v>0</v>
      </c>
    </row>
    <row r="26" ht="45" customHeight="1" spans="1:15">
      <c r="A26" s="29">
        <v>22</v>
      </c>
      <c r="B26" s="27" t="s">
        <v>30</v>
      </c>
      <c r="C26" s="28">
        <v>10420.6</v>
      </c>
      <c r="D26" s="54">
        <v>16.485639</v>
      </c>
      <c r="E26" s="28">
        <f t="shared" ref="E26:F28" si="6">0</f>
        <v>0</v>
      </c>
      <c r="F26" s="28">
        <f t="shared" si="6"/>
        <v>0</v>
      </c>
      <c r="G26" s="35">
        <v>16.485639</v>
      </c>
      <c r="I26" s="56">
        <f t="shared" si="0"/>
        <v>10420.6</v>
      </c>
      <c r="J26" s="56">
        <f t="shared" si="1"/>
        <v>16.49</v>
      </c>
      <c r="K26" s="56">
        <f t="shared" si="2"/>
        <v>0</v>
      </c>
      <c r="L26" s="56">
        <f t="shared" si="3"/>
        <v>0</v>
      </c>
      <c r="M26" s="56">
        <f t="shared" si="4"/>
        <v>16.49</v>
      </c>
      <c r="O26">
        <f t="shared" si="5"/>
        <v>0</v>
      </c>
    </row>
    <row r="27" ht="45" customHeight="1" spans="1:15">
      <c r="A27" s="29">
        <v>23</v>
      </c>
      <c r="B27" s="27" t="s">
        <v>31</v>
      </c>
      <c r="C27" s="28">
        <v>1240</v>
      </c>
      <c r="D27" s="54">
        <v>3.173699</v>
      </c>
      <c r="E27" s="28">
        <f t="shared" si="6"/>
        <v>0</v>
      </c>
      <c r="F27" s="28">
        <f t="shared" si="6"/>
        <v>0</v>
      </c>
      <c r="G27" s="35">
        <v>3.173699</v>
      </c>
      <c r="I27" s="56">
        <f t="shared" si="0"/>
        <v>1240</v>
      </c>
      <c r="J27" s="56">
        <f t="shared" si="1"/>
        <v>3.17</v>
      </c>
      <c r="K27" s="56">
        <f t="shared" si="2"/>
        <v>0</v>
      </c>
      <c r="L27" s="56">
        <f t="shared" si="3"/>
        <v>0</v>
      </c>
      <c r="M27" s="56">
        <f t="shared" si="4"/>
        <v>3.17</v>
      </c>
      <c r="O27">
        <f t="shared" si="5"/>
        <v>0</v>
      </c>
    </row>
    <row r="28" ht="45" customHeight="1" spans="1:15">
      <c r="A28" s="29">
        <v>24</v>
      </c>
      <c r="B28" s="27" t="s">
        <v>32</v>
      </c>
      <c r="C28" s="28">
        <v>710</v>
      </c>
      <c r="D28" s="54">
        <v>1.41726</v>
      </c>
      <c r="E28" s="28">
        <f t="shared" si="6"/>
        <v>0</v>
      </c>
      <c r="F28" s="28">
        <f t="shared" si="6"/>
        <v>0</v>
      </c>
      <c r="G28" s="35">
        <v>1.41726</v>
      </c>
      <c r="I28" s="56">
        <f t="shared" si="0"/>
        <v>710</v>
      </c>
      <c r="J28" s="56">
        <f t="shared" si="1"/>
        <v>1.42</v>
      </c>
      <c r="K28" s="56">
        <f t="shared" si="2"/>
        <v>0</v>
      </c>
      <c r="L28" s="56">
        <f t="shared" si="3"/>
        <v>0</v>
      </c>
      <c r="M28" s="56">
        <f t="shared" si="4"/>
        <v>1.42</v>
      </c>
      <c r="O28">
        <f t="shared" si="5"/>
        <v>0</v>
      </c>
    </row>
    <row r="29" ht="45" customHeight="1" spans="1:15">
      <c r="A29" s="29">
        <v>25</v>
      </c>
      <c r="B29" s="27" t="s">
        <v>33</v>
      </c>
      <c r="C29" s="28">
        <v>3095</v>
      </c>
      <c r="D29" s="54">
        <v>6.032219</v>
      </c>
      <c r="E29" s="28">
        <v>2560</v>
      </c>
      <c r="F29" s="28">
        <v>3.84</v>
      </c>
      <c r="G29" s="35">
        <v>9.872219</v>
      </c>
      <c r="I29" s="56">
        <f t="shared" si="0"/>
        <v>3095</v>
      </c>
      <c r="J29" s="56">
        <f t="shared" si="1"/>
        <v>6.03</v>
      </c>
      <c r="K29" s="56">
        <f t="shared" si="2"/>
        <v>2560</v>
      </c>
      <c r="L29" s="56">
        <f t="shared" si="3"/>
        <v>3.84</v>
      </c>
      <c r="M29" s="56">
        <f t="shared" si="4"/>
        <v>9.87</v>
      </c>
      <c r="O29">
        <f t="shared" si="5"/>
        <v>0</v>
      </c>
    </row>
    <row r="30" ht="45" customHeight="1" spans="1:15">
      <c r="A30" s="29">
        <v>26</v>
      </c>
      <c r="B30" s="27" t="s">
        <v>35</v>
      </c>
      <c r="C30" s="28">
        <f>0</f>
        <v>0</v>
      </c>
      <c r="D30" s="54">
        <f>0</f>
        <v>0</v>
      </c>
      <c r="E30" s="28">
        <f>0</f>
        <v>0</v>
      </c>
      <c r="F30" s="28">
        <f>0</f>
        <v>0</v>
      </c>
      <c r="G30" s="35">
        <v>0</v>
      </c>
      <c r="I30" s="56">
        <f t="shared" si="0"/>
        <v>0</v>
      </c>
      <c r="J30" s="56">
        <f t="shared" si="1"/>
        <v>0</v>
      </c>
      <c r="K30" s="56">
        <f t="shared" si="2"/>
        <v>0</v>
      </c>
      <c r="L30" s="56">
        <f t="shared" si="3"/>
        <v>0</v>
      </c>
      <c r="M30" s="56">
        <f t="shared" si="4"/>
        <v>0</v>
      </c>
      <c r="O30">
        <f t="shared" si="5"/>
        <v>0</v>
      </c>
    </row>
    <row r="31" ht="45" customHeight="1" spans="1:15">
      <c r="A31" s="29">
        <v>27</v>
      </c>
      <c r="B31" s="27" t="s">
        <v>36</v>
      </c>
      <c r="C31" s="28">
        <v>8070</v>
      </c>
      <c r="D31" s="54">
        <v>15.880656</v>
      </c>
      <c r="E31" s="28">
        <v>5660</v>
      </c>
      <c r="F31" s="28">
        <v>8.453878</v>
      </c>
      <c r="G31" s="35">
        <v>24.334534</v>
      </c>
      <c r="I31" s="56">
        <f t="shared" si="0"/>
        <v>8070</v>
      </c>
      <c r="J31" s="56">
        <f t="shared" si="1"/>
        <v>15.88</v>
      </c>
      <c r="K31" s="56">
        <f t="shared" si="2"/>
        <v>5660</v>
      </c>
      <c r="L31" s="56">
        <f t="shared" si="3"/>
        <v>8.45</v>
      </c>
      <c r="M31" s="56">
        <f t="shared" si="4"/>
        <v>24.33</v>
      </c>
      <c r="O31">
        <f t="shared" si="5"/>
        <v>0</v>
      </c>
    </row>
    <row r="32" ht="45" customHeight="1" spans="1:15">
      <c r="A32" s="29">
        <v>28</v>
      </c>
      <c r="B32" s="27" t="s">
        <v>37</v>
      </c>
      <c r="C32" s="28">
        <v>4248</v>
      </c>
      <c r="D32" s="54">
        <v>8.492</v>
      </c>
      <c r="E32" s="28">
        <f>0</f>
        <v>0</v>
      </c>
      <c r="F32" s="28">
        <f>0</f>
        <v>0</v>
      </c>
      <c r="G32" s="35">
        <v>8.492</v>
      </c>
      <c r="I32" s="56">
        <f t="shared" si="0"/>
        <v>4248</v>
      </c>
      <c r="J32" s="56">
        <f t="shared" si="1"/>
        <v>8.49</v>
      </c>
      <c r="K32" s="56">
        <f t="shared" si="2"/>
        <v>0</v>
      </c>
      <c r="L32" s="56">
        <f t="shared" si="3"/>
        <v>0</v>
      </c>
      <c r="M32" s="56">
        <f t="shared" si="4"/>
        <v>8.49</v>
      </c>
      <c r="O32">
        <f t="shared" si="5"/>
        <v>0</v>
      </c>
    </row>
    <row r="33" ht="45" customHeight="1" spans="1:15">
      <c r="A33" s="29">
        <v>29</v>
      </c>
      <c r="B33" s="27" t="s">
        <v>38</v>
      </c>
      <c r="C33" s="28">
        <v>6738.982</v>
      </c>
      <c r="D33" s="54">
        <v>13.037428</v>
      </c>
      <c r="E33" s="28">
        <v>3750</v>
      </c>
      <c r="F33" s="28">
        <v>6.257467</v>
      </c>
      <c r="G33" s="35">
        <v>19.294895</v>
      </c>
      <c r="I33" s="56">
        <f t="shared" si="0"/>
        <v>6738.98</v>
      </c>
      <c r="J33" s="56">
        <f t="shared" si="1"/>
        <v>13.04</v>
      </c>
      <c r="K33" s="56">
        <f t="shared" si="2"/>
        <v>3750</v>
      </c>
      <c r="L33" s="56">
        <f t="shared" si="3"/>
        <v>6.26</v>
      </c>
      <c r="M33" s="56">
        <f t="shared" si="4"/>
        <v>19.29</v>
      </c>
      <c r="O33">
        <f t="shared" si="5"/>
        <v>0.00999999999999801</v>
      </c>
    </row>
    <row r="34" ht="45" customHeight="1" spans="1:15">
      <c r="A34" s="29">
        <v>30</v>
      </c>
      <c r="B34" s="27" t="s">
        <v>39</v>
      </c>
      <c r="C34" s="28">
        <v>10164</v>
      </c>
      <c r="D34" s="54">
        <v>19.871509</v>
      </c>
      <c r="E34" s="28">
        <v>3400</v>
      </c>
      <c r="F34" s="28">
        <v>5.334246</v>
      </c>
      <c r="G34" s="35">
        <v>25.205755</v>
      </c>
      <c r="I34" s="56">
        <f t="shared" si="0"/>
        <v>10164</v>
      </c>
      <c r="J34" s="56">
        <f t="shared" si="1"/>
        <v>19.87</v>
      </c>
      <c r="K34" s="56">
        <f t="shared" si="2"/>
        <v>3400</v>
      </c>
      <c r="L34" s="56">
        <f t="shared" si="3"/>
        <v>5.33</v>
      </c>
      <c r="M34" s="56">
        <f t="shared" si="4"/>
        <v>25.21</v>
      </c>
      <c r="O34">
        <f t="shared" si="5"/>
        <v>-0.00999999999999801</v>
      </c>
    </row>
    <row r="35" ht="45" customHeight="1" spans="1:15">
      <c r="A35" s="29">
        <v>31</v>
      </c>
      <c r="B35" s="27" t="s">
        <v>40</v>
      </c>
      <c r="C35" s="28">
        <v>4170</v>
      </c>
      <c r="D35" s="54">
        <v>7.934355</v>
      </c>
      <c r="E35" s="28">
        <v>3800</v>
      </c>
      <c r="F35" s="28">
        <v>5.676165</v>
      </c>
      <c r="G35" s="35">
        <v>13.61052</v>
      </c>
      <c r="I35" s="56">
        <f t="shared" si="0"/>
        <v>4170</v>
      </c>
      <c r="J35" s="56">
        <f t="shared" si="1"/>
        <v>7.93</v>
      </c>
      <c r="K35" s="56">
        <f t="shared" si="2"/>
        <v>3800</v>
      </c>
      <c r="L35" s="56">
        <f t="shared" si="3"/>
        <v>5.68</v>
      </c>
      <c r="M35" s="56">
        <f t="shared" si="4"/>
        <v>13.61</v>
      </c>
      <c r="O35">
        <f t="shared" si="5"/>
        <v>0</v>
      </c>
    </row>
    <row r="36" ht="45" customHeight="1" spans="1:15">
      <c r="A36" s="29">
        <v>32</v>
      </c>
      <c r="B36" s="27" t="s">
        <v>41</v>
      </c>
      <c r="C36" s="28">
        <v>1778</v>
      </c>
      <c r="D36" s="54">
        <v>3.469107</v>
      </c>
      <c r="E36" s="28">
        <v>1300</v>
      </c>
      <c r="F36" s="28">
        <v>1.946754</v>
      </c>
      <c r="G36" s="35">
        <v>5.415861</v>
      </c>
      <c r="I36" s="56">
        <f t="shared" si="0"/>
        <v>1778</v>
      </c>
      <c r="J36" s="56">
        <f t="shared" si="1"/>
        <v>3.47</v>
      </c>
      <c r="K36" s="56">
        <f t="shared" si="2"/>
        <v>1300</v>
      </c>
      <c r="L36" s="56">
        <f t="shared" si="3"/>
        <v>1.95</v>
      </c>
      <c r="M36" s="56">
        <f t="shared" si="4"/>
        <v>5.42</v>
      </c>
      <c r="O36">
        <f t="shared" si="5"/>
        <v>0</v>
      </c>
    </row>
    <row r="37" ht="45" customHeight="1" spans="1:15">
      <c r="A37" s="29">
        <v>33</v>
      </c>
      <c r="B37" s="27" t="s">
        <v>42</v>
      </c>
      <c r="C37" s="28">
        <v>4723.683506</v>
      </c>
      <c r="D37" s="54">
        <v>8.602571</v>
      </c>
      <c r="E37" s="28">
        <v>11100</v>
      </c>
      <c r="F37" s="28">
        <v>16.623701</v>
      </c>
      <c r="G37" s="35">
        <v>25.226272</v>
      </c>
      <c r="I37" s="56">
        <f t="shared" si="0"/>
        <v>4723.68</v>
      </c>
      <c r="J37" s="56">
        <f t="shared" si="1"/>
        <v>8.6</v>
      </c>
      <c r="K37" s="56">
        <f t="shared" si="2"/>
        <v>11100</v>
      </c>
      <c r="L37" s="56">
        <f t="shared" si="3"/>
        <v>16.62</v>
      </c>
      <c r="M37" s="56">
        <f t="shared" si="4"/>
        <v>25.23</v>
      </c>
      <c r="O37">
        <f t="shared" si="5"/>
        <v>-0.0100000000000016</v>
      </c>
    </row>
    <row r="38" ht="45" customHeight="1" spans="1:15">
      <c r="A38" s="29">
        <v>34</v>
      </c>
      <c r="B38" s="27" t="s">
        <v>44</v>
      </c>
      <c r="C38" s="28">
        <v>2806</v>
      </c>
      <c r="D38" s="54">
        <v>5.601697</v>
      </c>
      <c r="E38" s="28">
        <v>3700</v>
      </c>
      <c r="F38" s="28">
        <v>4.841507</v>
      </c>
      <c r="G38" s="35">
        <v>10.443204</v>
      </c>
      <c r="I38" s="56">
        <f t="shared" si="0"/>
        <v>2806</v>
      </c>
      <c r="J38" s="56">
        <f t="shared" si="1"/>
        <v>5.6</v>
      </c>
      <c r="K38" s="56">
        <f t="shared" si="2"/>
        <v>3700</v>
      </c>
      <c r="L38" s="56">
        <f t="shared" si="3"/>
        <v>4.84</v>
      </c>
      <c r="M38" s="56">
        <f t="shared" si="4"/>
        <v>10.44</v>
      </c>
      <c r="O38">
        <f t="shared" ref="O38:O62" si="7">J38+L38-M38</f>
        <v>0</v>
      </c>
    </row>
    <row r="39" ht="45" customHeight="1" spans="1:15">
      <c r="A39" s="29">
        <v>35</v>
      </c>
      <c r="B39" s="27" t="s">
        <v>45</v>
      </c>
      <c r="C39" s="28">
        <v>10</v>
      </c>
      <c r="D39" s="54">
        <v>0.02</v>
      </c>
      <c r="E39" s="28">
        <f>0</f>
        <v>0</v>
      </c>
      <c r="F39" s="28">
        <f>0</f>
        <v>0</v>
      </c>
      <c r="G39" s="35">
        <v>0.02</v>
      </c>
      <c r="I39" s="56">
        <f t="shared" si="0"/>
        <v>10</v>
      </c>
      <c r="J39" s="56">
        <f t="shared" si="1"/>
        <v>0.02</v>
      </c>
      <c r="K39" s="56">
        <f t="shared" si="2"/>
        <v>0</v>
      </c>
      <c r="L39" s="56">
        <f t="shared" si="3"/>
        <v>0</v>
      </c>
      <c r="M39" s="56">
        <f t="shared" si="4"/>
        <v>0.02</v>
      </c>
      <c r="O39">
        <f t="shared" si="7"/>
        <v>0</v>
      </c>
    </row>
    <row r="40" ht="45" customHeight="1" spans="1:15">
      <c r="A40" s="29">
        <v>36</v>
      </c>
      <c r="B40" s="27" t="s">
        <v>46</v>
      </c>
      <c r="C40" s="28">
        <v>970</v>
      </c>
      <c r="D40" s="54">
        <v>1.934685</v>
      </c>
      <c r="E40" s="28">
        <f>0</f>
        <v>0</v>
      </c>
      <c r="F40" s="28">
        <f>0</f>
        <v>0</v>
      </c>
      <c r="G40" s="35">
        <v>1.934685</v>
      </c>
      <c r="I40" s="56">
        <f t="shared" si="0"/>
        <v>970</v>
      </c>
      <c r="J40" s="56">
        <f t="shared" si="1"/>
        <v>1.93</v>
      </c>
      <c r="K40" s="56">
        <f t="shared" si="2"/>
        <v>0</v>
      </c>
      <c r="L40" s="56">
        <f t="shared" si="3"/>
        <v>0</v>
      </c>
      <c r="M40" s="56">
        <f t="shared" si="4"/>
        <v>1.93</v>
      </c>
      <c r="O40">
        <f t="shared" si="7"/>
        <v>0</v>
      </c>
    </row>
    <row r="41" ht="45" customHeight="1" spans="1:15">
      <c r="A41" s="29">
        <v>37</v>
      </c>
      <c r="B41" s="27" t="s">
        <v>47</v>
      </c>
      <c r="C41" s="28">
        <v>4100.5982</v>
      </c>
      <c r="D41" s="54">
        <v>8.078018</v>
      </c>
      <c r="E41" s="28">
        <v>4150</v>
      </c>
      <c r="F41" s="28">
        <v>5.461233</v>
      </c>
      <c r="G41" s="35">
        <v>13.539251</v>
      </c>
      <c r="I41" s="56">
        <f t="shared" si="0"/>
        <v>4100.6</v>
      </c>
      <c r="J41" s="56">
        <f t="shared" si="1"/>
        <v>8.08</v>
      </c>
      <c r="K41" s="56">
        <f t="shared" si="2"/>
        <v>4150</v>
      </c>
      <c r="L41" s="56">
        <f t="shared" si="3"/>
        <v>5.46</v>
      </c>
      <c r="M41" s="56">
        <f t="shared" si="4"/>
        <v>13.54</v>
      </c>
      <c r="O41">
        <f t="shared" si="7"/>
        <v>0</v>
      </c>
    </row>
    <row r="42" ht="45" customHeight="1" spans="1:15">
      <c r="A42" s="29">
        <v>38</v>
      </c>
      <c r="B42" s="27" t="s">
        <v>48</v>
      </c>
      <c r="C42" s="28">
        <v>6615</v>
      </c>
      <c r="D42" s="54">
        <v>13.029276</v>
      </c>
      <c r="E42" s="28">
        <v>2400</v>
      </c>
      <c r="F42" s="28">
        <v>3.58685</v>
      </c>
      <c r="G42" s="35">
        <v>16.616126</v>
      </c>
      <c r="I42" s="56">
        <f t="shared" si="0"/>
        <v>6615</v>
      </c>
      <c r="J42" s="56">
        <f t="shared" si="1"/>
        <v>13.03</v>
      </c>
      <c r="K42" s="56">
        <f t="shared" si="2"/>
        <v>2400</v>
      </c>
      <c r="L42" s="56">
        <f t="shared" si="3"/>
        <v>3.59</v>
      </c>
      <c r="M42" s="56">
        <f t="shared" si="4"/>
        <v>16.62</v>
      </c>
      <c r="O42">
        <f t="shared" si="7"/>
        <v>0</v>
      </c>
    </row>
    <row r="43" ht="45" customHeight="1" spans="1:15">
      <c r="A43" s="29">
        <v>39</v>
      </c>
      <c r="B43" s="27" t="s">
        <v>49</v>
      </c>
      <c r="C43" s="28">
        <f>0</f>
        <v>0</v>
      </c>
      <c r="D43" s="54">
        <f>0</f>
        <v>0</v>
      </c>
      <c r="E43" s="28">
        <f>0</f>
        <v>0</v>
      </c>
      <c r="F43" s="28">
        <f>0</f>
        <v>0</v>
      </c>
      <c r="G43" s="35">
        <v>0</v>
      </c>
      <c r="I43" s="56">
        <f t="shared" si="0"/>
        <v>0</v>
      </c>
      <c r="J43" s="56">
        <f t="shared" si="1"/>
        <v>0</v>
      </c>
      <c r="K43" s="56">
        <f t="shared" si="2"/>
        <v>0</v>
      </c>
      <c r="L43" s="56">
        <f t="shared" si="3"/>
        <v>0</v>
      </c>
      <c r="M43" s="56">
        <f t="shared" si="4"/>
        <v>0</v>
      </c>
      <c r="O43">
        <f t="shared" si="7"/>
        <v>0</v>
      </c>
    </row>
    <row r="44" ht="54.95" customHeight="1" spans="1:15">
      <c r="A44" s="29">
        <v>40</v>
      </c>
      <c r="B44" s="27" t="s">
        <v>50</v>
      </c>
      <c r="C44" s="28">
        <v>8160</v>
      </c>
      <c r="D44" s="54">
        <v>16.16915</v>
      </c>
      <c r="E44" s="28">
        <f>0</f>
        <v>0</v>
      </c>
      <c r="F44" s="28">
        <f>0</f>
        <v>0</v>
      </c>
      <c r="G44" s="35">
        <v>16.16915</v>
      </c>
      <c r="I44" s="56">
        <f t="shared" si="0"/>
        <v>8160</v>
      </c>
      <c r="J44" s="56">
        <f t="shared" si="1"/>
        <v>16.17</v>
      </c>
      <c r="K44" s="56">
        <f t="shared" si="2"/>
        <v>0</v>
      </c>
      <c r="L44" s="56">
        <f t="shared" si="3"/>
        <v>0</v>
      </c>
      <c r="M44" s="56">
        <f t="shared" si="4"/>
        <v>16.17</v>
      </c>
      <c r="O44">
        <f t="shared" si="7"/>
        <v>0</v>
      </c>
    </row>
    <row r="45" ht="45" customHeight="1" spans="1:15">
      <c r="A45" s="29">
        <v>41</v>
      </c>
      <c r="B45" s="27" t="s">
        <v>51</v>
      </c>
      <c r="C45" s="28">
        <v>4947.969252</v>
      </c>
      <c r="D45" s="54">
        <v>9.337207</v>
      </c>
      <c r="E45" s="28">
        <v>889</v>
      </c>
      <c r="F45" s="28">
        <v>1.329846</v>
      </c>
      <c r="G45" s="35">
        <v>10.667053</v>
      </c>
      <c r="I45" s="56">
        <f t="shared" si="0"/>
        <v>4947.97</v>
      </c>
      <c r="J45" s="56">
        <f t="shared" si="1"/>
        <v>9.34</v>
      </c>
      <c r="K45" s="56">
        <f t="shared" si="2"/>
        <v>889</v>
      </c>
      <c r="L45" s="56">
        <f t="shared" si="3"/>
        <v>1.33</v>
      </c>
      <c r="M45" s="56">
        <f t="shared" si="4"/>
        <v>10.67</v>
      </c>
      <c r="O45">
        <f t="shared" si="7"/>
        <v>0</v>
      </c>
    </row>
    <row r="46" ht="45" customHeight="1" spans="1:15">
      <c r="A46" s="29">
        <v>42</v>
      </c>
      <c r="B46" s="27" t="s">
        <v>52</v>
      </c>
      <c r="C46" s="28">
        <v>4608</v>
      </c>
      <c r="D46" s="54">
        <v>9.208329</v>
      </c>
      <c r="E46" s="28">
        <v>1899</v>
      </c>
      <c r="F46" s="28">
        <v>2.840696</v>
      </c>
      <c r="G46" s="35">
        <v>12.049025</v>
      </c>
      <c r="I46" s="56">
        <f t="shared" si="0"/>
        <v>4608</v>
      </c>
      <c r="J46" s="56">
        <f t="shared" si="1"/>
        <v>9.21</v>
      </c>
      <c r="K46" s="56">
        <f t="shared" si="2"/>
        <v>1899</v>
      </c>
      <c r="L46" s="56">
        <f t="shared" si="3"/>
        <v>2.84</v>
      </c>
      <c r="M46" s="56">
        <f t="shared" si="4"/>
        <v>12.05</v>
      </c>
      <c r="O46">
        <f t="shared" si="7"/>
        <v>0</v>
      </c>
    </row>
    <row r="47" ht="45" customHeight="1" spans="1:15">
      <c r="A47" s="29">
        <v>43</v>
      </c>
      <c r="B47" s="27" t="s">
        <v>53</v>
      </c>
      <c r="C47" s="28">
        <v>300</v>
      </c>
      <c r="D47" s="54">
        <v>0.6</v>
      </c>
      <c r="E47" s="28">
        <v>2900</v>
      </c>
      <c r="F47" s="28">
        <v>4.346302</v>
      </c>
      <c r="G47" s="35">
        <v>4.946302</v>
      </c>
      <c r="I47" s="56">
        <f t="shared" si="0"/>
        <v>300</v>
      </c>
      <c r="J47" s="56">
        <f t="shared" si="1"/>
        <v>0.6</v>
      </c>
      <c r="K47" s="56">
        <f t="shared" si="2"/>
        <v>2900</v>
      </c>
      <c r="L47" s="56">
        <f t="shared" si="3"/>
        <v>4.35</v>
      </c>
      <c r="M47" s="56">
        <f t="shared" si="4"/>
        <v>4.95</v>
      </c>
      <c r="O47">
        <f t="shared" si="7"/>
        <v>0</v>
      </c>
    </row>
    <row r="48" ht="45" customHeight="1" spans="1:15">
      <c r="A48" s="29">
        <v>44</v>
      </c>
      <c r="B48" s="27" t="s">
        <v>54</v>
      </c>
      <c r="C48" s="28">
        <v>13385</v>
      </c>
      <c r="D48" s="54">
        <v>26.587475</v>
      </c>
      <c r="E48" s="28">
        <v>3500</v>
      </c>
      <c r="F48" s="28">
        <v>5.242604</v>
      </c>
      <c r="G48" s="35">
        <v>31.830079</v>
      </c>
      <c r="I48" s="56">
        <f t="shared" si="0"/>
        <v>13385</v>
      </c>
      <c r="J48" s="56">
        <f t="shared" si="1"/>
        <v>26.59</v>
      </c>
      <c r="K48" s="56">
        <f t="shared" si="2"/>
        <v>3500</v>
      </c>
      <c r="L48" s="56">
        <f t="shared" si="3"/>
        <v>5.24</v>
      </c>
      <c r="M48" s="56">
        <f t="shared" si="4"/>
        <v>31.83</v>
      </c>
      <c r="O48">
        <f t="shared" si="7"/>
        <v>0</v>
      </c>
    </row>
    <row r="49" ht="45" customHeight="1" spans="1:15">
      <c r="A49" s="29">
        <v>45</v>
      </c>
      <c r="B49" s="27" t="s">
        <v>55</v>
      </c>
      <c r="C49" s="28">
        <v>2480</v>
      </c>
      <c r="D49" s="54">
        <v>5.195288</v>
      </c>
      <c r="E49" s="28">
        <v>2250</v>
      </c>
      <c r="F49" s="28">
        <v>3.233837</v>
      </c>
      <c r="G49" s="35">
        <v>8.429125</v>
      </c>
      <c r="I49" s="56">
        <f t="shared" si="0"/>
        <v>2480</v>
      </c>
      <c r="J49" s="56">
        <f t="shared" si="1"/>
        <v>5.2</v>
      </c>
      <c r="K49" s="56">
        <f t="shared" si="2"/>
        <v>2250</v>
      </c>
      <c r="L49" s="56">
        <f t="shared" si="3"/>
        <v>3.23</v>
      </c>
      <c r="M49" s="56">
        <f t="shared" si="4"/>
        <v>8.43</v>
      </c>
      <c r="O49">
        <f t="shared" si="7"/>
        <v>0</v>
      </c>
    </row>
    <row r="50" ht="45" customHeight="1" spans="1:15">
      <c r="A50" s="29">
        <v>46</v>
      </c>
      <c r="B50" s="27" t="s">
        <v>56</v>
      </c>
      <c r="C50" s="28">
        <v>5578</v>
      </c>
      <c r="D50" s="54">
        <v>11.122301</v>
      </c>
      <c r="E50" s="28">
        <f>0</f>
        <v>0</v>
      </c>
      <c r="F50" s="28">
        <f>0</f>
        <v>0</v>
      </c>
      <c r="G50" s="35">
        <v>11.122301</v>
      </c>
      <c r="I50" s="56">
        <f t="shared" si="0"/>
        <v>5578</v>
      </c>
      <c r="J50" s="56">
        <f t="shared" si="1"/>
        <v>11.12</v>
      </c>
      <c r="K50" s="56">
        <f t="shared" si="2"/>
        <v>0</v>
      </c>
      <c r="L50" s="56">
        <f t="shared" si="3"/>
        <v>0</v>
      </c>
      <c r="M50" s="56">
        <f t="shared" si="4"/>
        <v>11.12</v>
      </c>
      <c r="O50">
        <f t="shared" si="7"/>
        <v>0</v>
      </c>
    </row>
    <row r="51" ht="45" customHeight="1" spans="1:15">
      <c r="A51" s="29">
        <v>47</v>
      </c>
      <c r="B51" s="27" t="s">
        <v>57</v>
      </c>
      <c r="C51" s="28">
        <f t="shared" ref="C51:F53" si="8">0</f>
        <v>0</v>
      </c>
      <c r="D51" s="54">
        <f t="shared" si="8"/>
        <v>0</v>
      </c>
      <c r="E51" s="28">
        <f t="shared" si="8"/>
        <v>0</v>
      </c>
      <c r="F51" s="28">
        <f t="shared" si="8"/>
        <v>0</v>
      </c>
      <c r="G51" s="35">
        <v>0</v>
      </c>
      <c r="I51" s="56">
        <f t="shared" si="0"/>
        <v>0</v>
      </c>
      <c r="J51" s="56">
        <f t="shared" si="1"/>
        <v>0</v>
      </c>
      <c r="K51" s="56">
        <f t="shared" si="2"/>
        <v>0</v>
      </c>
      <c r="L51" s="56">
        <f t="shared" si="3"/>
        <v>0</v>
      </c>
      <c r="M51" s="56">
        <f t="shared" si="4"/>
        <v>0</v>
      </c>
      <c r="O51">
        <f t="shared" si="7"/>
        <v>0</v>
      </c>
    </row>
    <row r="52" ht="45" customHeight="1" spans="1:15">
      <c r="A52" s="29">
        <v>48</v>
      </c>
      <c r="B52" s="27" t="s">
        <v>58</v>
      </c>
      <c r="C52" s="28">
        <f t="shared" si="8"/>
        <v>0</v>
      </c>
      <c r="D52" s="54">
        <f t="shared" si="8"/>
        <v>0</v>
      </c>
      <c r="E52" s="28">
        <f t="shared" si="8"/>
        <v>0</v>
      </c>
      <c r="F52" s="28">
        <f t="shared" si="8"/>
        <v>0</v>
      </c>
      <c r="G52" s="35">
        <v>0</v>
      </c>
      <c r="I52" s="56">
        <f t="shared" si="0"/>
        <v>0</v>
      </c>
      <c r="J52" s="56">
        <f t="shared" si="1"/>
        <v>0</v>
      </c>
      <c r="K52" s="56">
        <f t="shared" si="2"/>
        <v>0</v>
      </c>
      <c r="L52" s="56">
        <f t="shared" si="3"/>
        <v>0</v>
      </c>
      <c r="M52" s="56">
        <f t="shared" si="4"/>
        <v>0</v>
      </c>
      <c r="O52">
        <f t="shared" si="7"/>
        <v>0</v>
      </c>
    </row>
    <row r="53" ht="45" customHeight="1" spans="1:15">
      <c r="A53" s="29">
        <v>49</v>
      </c>
      <c r="B53" s="27" t="s">
        <v>59</v>
      </c>
      <c r="C53" s="28">
        <f t="shared" si="8"/>
        <v>0</v>
      </c>
      <c r="D53" s="54">
        <f t="shared" si="8"/>
        <v>0</v>
      </c>
      <c r="E53" s="28">
        <f t="shared" si="8"/>
        <v>0</v>
      </c>
      <c r="F53" s="28">
        <f t="shared" si="8"/>
        <v>0</v>
      </c>
      <c r="G53" s="35">
        <v>0</v>
      </c>
      <c r="I53" s="56">
        <f t="shared" si="0"/>
        <v>0</v>
      </c>
      <c r="J53" s="56">
        <f t="shared" si="1"/>
        <v>0</v>
      </c>
      <c r="K53" s="56">
        <f t="shared" si="2"/>
        <v>0</v>
      </c>
      <c r="L53" s="56">
        <f t="shared" si="3"/>
        <v>0</v>
      </c>
      <c r="M53" s="56">
        <f t="shared" si="4"/>
        <v>0</v>
      </c>
      <c r="O53">
        <f t="shared" si="7"/>
        <v>0</v>
      </c>
    </row>
    <row r="54" ht="45" customHeight="1" spans="1:15">
      <c r="A54" s="29">
        <v>50</v>
      </c>
      <c r="B54" s="27" t="s">
        <v>60</v>
      </c>
      <c r="C54" s="28">
        <v>7187.3232</v>
      </c>
      <c r="D54" s="54">
        <v>14.033001</v>
      </c>
      <c r="E54" s="28">
        <v>6725</v>
      </c>
      <c r="F54" s="28">
        <v>10.002227</v>
      </c>
      <c r="G54" s="35">
        <v>24.035228</v>
      </c>
      <c r="I54" s="56">
        <f t="shared" si="0"/>
        <v>7187.32</v>
      </c>
      <c r="J54" s="56">
        <f t="shared" si="1"/>
        <v>14.03</v>
      </c>
      <c r="K54" s="56">
        <f t="shared" si="2"/>
        <v>6725</v>
      </c>
      <c r="L54" s="56">
        <f t="shared" si="3"/>
        <v>10</v>
      </c>
      <c r="M54" s="56">
        <f t="shared" si="4"/>
        <v>24.04</v>
      </c>
      <c r="O54">
        <f t="shared" si="7"/>
        <v>-0.00999999999999801</v>
      </c>
    </row>
    <row r="55" ht="45" customHeight="1" spans="1:15">
      <c r="A55" s="29">
        <v>51</v>
      </c>
      <c r="B55" s="27" t="s">
        <v>61</v>
      </c>
      <c r="C55" s="28">
        <v>5320</v>
      </c>
      <c r="D55" s="54">
        <v>10.636219</v>
      </c>
      <c r="E55" s="28">
        <v>1000</v>
      </c>
      <c r="F55" s="28">
        <v>1.5</v>
      </c>
      <c r="G55" s="35">
        <v>12.136219</v>
      </c>
      <c r="I55" s="56">
        <f t="shared" si="0"/>
        <v>5320</v>
      </c>
      <c r="J55" s="56">
        <f t="shared" si="1"/>
        <v>10.64</v>
      </c>
      <c r="K55" s="56">
        <f t="shared" si="2"/>
        <v>1000</v>
      </c>
      <c r="L55" s="56">
        <f t="shared" si="3"/>
        <v>1.5</v>
      </c>
      <c r="M55" s="56">
        <f t="shared" si="4"/>
        <v>12.14</v>
      </c>
      <c r="O55">
        <f t="shared" si="7"/>
        <v>0</v>
      </c>
    </row>
    <row r="56" ht="45" customHeight="1" spans="1:15">
      <c r="A56" s="29">
        <v>52</v>
      </c>
      <c r="B56" s="27" t="s">
        <v>62</v>
      </c>
      <c r="C56" s="28">
        <v>1800</v>
      </c>
      <c r="D56" s="54">
        <v>3.547397</v>
      </c>
      <c r="E56" s="28">
        <f>0</f>
        <v>0</v>
      </c>
      <c r="F56" s="28">
        <f>0</f>
        <v>0</v>
      </c>
      <c r="G56" s="35">
        <v>3.547397</v>
      </c>
      <c r="I56" s="56">
        <f t="shared" si="0"/>
        <v>1800</v>
      </c>
      <c r="J56" s="56">
        <f t="shared" si="1"/>
        <v>3.55</v>
      </c>
      <c r="K56" s="56">
        <f t="shared" si="2"/>
        <v>0</v>
      </c>
      <c r="L56" s="56">
        <f t="shared" si="3"/>
        <v>0</v>
      </c>
      <c r="M56" s="56">
        <f t="shared" si="4"/>
        <v>3.55</v>
      </c>
      <c r="O56">
        <f t="shared" si="7"/>
        <v>0</v>
      </c>
    </row>
    <row r="57" ht="45" customHeight="1" spans="1:15">
      <c r="A57" s="29">
        <v>53</v>
      </c>
      <c r="B57" s="27" t="s">
        <v>63</v>
      </c>
      <c r="C57" s="28">
        <v>1540</v>
      </c>
      <c r="D57" s="54">
        <v>3.07452</v>
      </c>
      <c r="E57" s="28">
        <f>0</f>
        <v>0</v>
      </c>
      <c r="F57" s="28">
        <f>0</f>
        <v>0</v>
      </c>
      <c r="G57" s="35">
        <v>3.07452</v>
      </c>
      <c r="I57" s="56">
        <f t="shared" si="0"/>
        <v>1540</v>
      </c>
      <c r="J57" s="56">
        <f t="shared" si="1"/>
        <v>3.07</v>
      </c>
      <c r="K57" s="56">
        <f t="shared" si="2"/>
        <v>0</v>
      </c>
      <c r="L57" s="56">
        <f t="shared" si="3"/>
        <v>0</v>
      </c>
      <c r="M57" s="56">
        <f t="shared" si="4"/>
        <v>3.07</v>
      </c>
      <c r="O57">
        <f t="shared" si="7"/>
        <v>0</v>
      </c>
    </row>
    <row r="58" ht="45" customHeight="1" spans="1:15">
      <c r="A58" s="29">
        <v>54</v>
      </c>
      <c r="B58" s="27" t="s">
        <v>64</v>
      </c>
      <c r="C58" s="28">
        <v>6570</v>
      </c>
      <c r="D58" s="54">
        <v>12.941205</v>
      </c>
      <c r="E58" s="28">
        <v>5530</v>
      </c>
      <c r="F58" s="28">
        <v>8.284727</v>
      </c>
      <c r="G58" s="35">
        <v>21.225932</v>
      </c>
      <c r="I58" s="56">
        <f t="shared" si="0"/>
        <v>6570</v>
      </c>
      <c r="J58" s="56">
        <f t="shared" si="1"/>
        <v>12.94</v>
      </c>
      <c r="K58" s="56">
        <f t="shared" si="2"/>
        <v>5530</v>
      </c>
      <c r="L58" s="56">
        <f t="shared" si="3"/>
        <v>8.28</v>
      </c>
      <c r="M58" s="56">
        <f t="shared" si="4"/>
        <v>21.23</v>
      </c>
      <c r="O58">
        <f t="shared" si="7"/>
        <v>-0.0100000000000016</v>
      </c>
    </row>
    <row r="59" ht="45" customHeight="1" spans="1:15">
      <c r="A59" s="29">
        <v>55</v>
      </c>
      <c r="B59" s="27" t="s">
        <v>65</v>
      </c>
      <c r="C59" s="28">
        <f>0</f>
        <v>0</v>
      </c>
      <c r="D59" s="54">
        <f>0</f>
        <v>0</v>
      </c>
      <c r="E59" s="28">
        <f t="shared" ref="E59:F61" si="9">0</f>
        <v>0</v>
      </c>
      <c r="F59" s="28">
        <f t="shared" si="9"/>
        <v>0</v>
      </c>
      <c r="G59" s="35">
        <v>0</v>
      </c>
      <c r="I59" s="56">
        <f t="shared" si="0"/>
        <v>0</v>
      </c>
      <c r="J59" s="56">
        <f t="shared" si="1"/>
        <v>0</v>
      </c>
      <c r="K59" s="56">
        <f t="shared" si="2"/>
        <v>0</v>
      </c>
      <c r="L59" s="56">
        <f t="shared" si="3"/>
        <v>0</v>
      </c>
      <c r="M59" s="56">
        <f t="shared" si="4"/>
        <v>0</v>
      </c>
      <c r="O59">
        <f t="shared" si="7"/>
        <v>0</v>
      </c>
    </row>
    <row r="60" ht="45" customHeight="1" spans="1:15">
      <c r="A60" s="29">
        <v>56</v>
      </c>
      <c r="B60" s="27" t="s">
        <v>66</v>
      </c>
      <c r="C60" s="28">
        <v>500</v>
      </c>
      <c r="D60" s="54">
        <v>1</v>
      </c>
      <c r="E60" s="28">
        <f t="shared" si="9"/>
        <v>0</v>
      </c>
      <c r="F60" s="28">
        <f t="shared" si="9"/>
        <v>0</v>
      </c>
      <c r="G60" s="35">
        <v>1</v>
      </c>
      <c r="I60" s="56">
        <f t="shared" si="0"/>
        <v>500</v>
      </c>
      <c r="J60" s="56">
        <f t="shared" si="1"/>
        <v>1</v>
      </c>
      <c r="K60" s="56">
        <f t="shared" si="2"/>
        <v>0</v>
      </c>
      <c r="L60" s="56">
        <f t="shared" si="3"/>
        <v>0</v>
      </c>
      <c r="M60" s="56">
        <f t="shared" si="4"/>
        <v>1</v>
      </c>
      <c r="O60">
        <f t="shared" si="7"/>
        <v>0</v>
      </c>
    </row>
    <row r="61" ht="45" customHeight="1" spans="1:15">
      <c r="A61" s="29">
        <v>57</v>
      </c>
      <c r="B61" s="27" t="s">
        <v>67</v>
      </c>
      <c r="C61" s="28">
        <v>4615</v>
      </c>
      <c r="D61" s="54">
        <v>9.172246</v>
      </c>
      <c r="E61" s="28">
        <f t="shared" si="9"/>
        <v>0</v>
      </c>
      <c r="F61" s="28">
        <f t="shared" si="9"/>
        <v>0</v>
      </c>
      <c r="G61" s="35">
        <v>9.172246</v>
      </c>
      <c r="I61" s="56">
        <f t="shared" si="0"/>
        <v>4615</v>
      </c>
      <c r="J61" s="56">
        <f t="shared" si="1"/>
        <v>9.17</v>
      </c>
      <c r="K61" s="56">
        <f t="shared" si="2"/>
        <v>0</v>
      </c>
      <c r="L61" s="56">
        <f t="shared" si="3"/>
        <v>0</v>
      </c>
      <c r="M61" s="56">
        <f t="shared" si="4"/>
        <v>9.17</v>
      </c>
      <c r="O61">
        <f t="shared" si="7"/>
        <v>0</v>
      </c>
    </row>
    <row r="62" ht="42.95" customHeight="1" spans="1:15">
      <c r="A62" s="43" t="s">
        <v>68</v>
      </c>
      <c r="B62" s="44"/>
      <c r="C62" s="35">
        <f t="shared" ref="C62:G62" si="10">SUM(C5:C61)</f>
        <v>597779.396831</v>
      </c>
      <c r="D62" s="55">
        <f t="shared" si="10"/>
        <v>1150.705055</v>
      </c>
      <c r="E62" s="35">
        <f t="shared" si="10"/>
        <v>211473.9566</v>
      </c>
      <c r="F62" s="35">
        <f t="shared" si="10"/>
        <v>309.758694</v>
      </c>
      <c r="G62" s="35">
        <f t="shared" si="10"/>
        <v>1460.463749</v>
      </c>
      <c r="I62" s="57">
        <f t="shared" si="0"/>
        <v>597779.4</v>
      </c>
      <c r="J62" s="57">
        <f t="shared" si="1"/>
        <v>1150.71</v>
      </c>
      <c r="K62" s="57">
        <f t="shared" si="2"/>
        <v>211473.96</v>
      </c>
      <c r="L62" s="57">
        <f t="shared" si="3"/>
        <v>309.76</v>
      </c>
      <c r="M62" s="57">
        <f t="shared" si="4"/>
        <v>1460.46</v>
      </c>
      <c r="O62">
        <f t="shared" si="7"/>
        <v>0.00999999999999091</v>
      </c>
    </row>
  </sheetData>
  <autoFilter ref="A4:G63">
    <extLst/>
  </autoFilter>
  <mergeCells count="6">
    <mergeCell ref="A2:G2"/>
    <mergeCell ref="C3:F3"/>
    <mergeCell ref="A62:B62"/>
    <mergeCell ref="A3:A4"/>
    <mergeCell ref="B3:B4"/>
    <mergeCell ref="G3:G4"/>
  </mergeCells>
  <pageMargins left="0.354166666666667" right="0.236111111111111" top="0.472222222222222" bottom="0.196527777777778" header="0.511805555555556" footer="0.511805555555556"/>
  <pageSetup paperSize="9" scale="40"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4"/>
  <sheetViews>
    <sheetView workbookViewId="0">
      <selection activeCell="E2" sqref="E2:E35"/>
      <pivotSelection pane="bottomRight" showHeader="1" extendable="1" axis="axisRow" activeRow="26" activeCol="4" previousRow="26" previousCol="4" click="1" r:id="rId2">
        <pivotArea dataOnly="0" labelOnly="1" fieldPosition="0">
          <references count="1">
            <reference field="3" count="0"/>
          </references>
        </pivotArea>
      </pivotSelection>
    </sheetView>
  </sheetViews>
  <sheetFormatPr defaultColWidth="9" defaultRowHeight="13.5" outlineLevelCol="6"/>
  <cols>
    <col min="1" max="1" width="35.875"/>
    <col min="2" max="2" width="28.625"/>
    <col min="3" max="3" width="30.875" customWidth="1"/>
    <col min="5" max="5" width="35.875"/>
    <col min="6" max="6" width="28.625"/>
    <col min="7" max="7" width="30.875" customWidth="1"/>
  </cols>
  <sheetData>
    <row r="1" spans="1:7">
      <c r="A1" t="s">
        <v>74</v>
      </c>
      <c r="B1" t="s">
        <v>70</v>
      </c>
      <c r="C1" t="s">
        <v>71</v>
      </c>
      <c r="E1" t="s">
        <v>74</v>
      </c>
      <c r="F1" t="s">
        <v>70</v>
      </c>
      <c r="G1" t="s">
        <v>71</v>
      </c>
    </row>
    <row r="2" spans="1:7">
      <c r="A2" t="s">
        <v>10</v>
      </c>
      <c r="B2">
        <v>25139</v>
      </c>
      <c r="C2">
        <v>483978.87</v>
      </c>
      <c r="E2" t="s">
        <v>10</v>
      </c>
      <c r="F2">
        <v>8450</v>
      </c>
      <c r="G2">
        <v>115378.79</v>
      </c>
    </row>
    <row r="3" spans="1:7">
      <c r="A3" t="s">
        <v>9</v>
      </c>
      <c r="B3">
        <v>2105</v>
      </c>
      <c r="C3">
        <v>26042.47</v>
      </c>
      <c r="E3" t="s">
        <v>9</v>
      </c>
      <c r="F3">
        <v>1000</v>
      </c>
      <c r="G3">
        <v>2506.85</v>
      </c>
    </row>
    <row r="4" spans="1:7">
      <c r="A4" t="s">
        <v>54</v>
      </c>
      <c r="B4">
        <v>6110</v>
      </c>
      <c r="C4">
        <v>116830.68</v>
      </c>
      <c r="E4" t="s">
        <v>54</v>
      </c>
      <c r="F4">
        <v>700</v>
      </c>
      <c r="G4">
        <v>5178.08</v>
      </c>
    </row>
    <row r="5" spans="1:7">
      <c r="A5" t="s">
        <v>32</v>
      </c>
      <c r="B5">
        <v>1160</v>
      </c>
      <c r="C5">
        <v>17676.71</v>
      </c>
      <c r="E5" t="s">
        <v>32</v>
      </c>
      <c r="F5">
        <v>650</v>
      </c>
      <c r="G5">
        <v>8921.92</v>
      </c>
    </row>
    <row r="6" spans="1:7">
      <c r="A6" t="s">
        <v>56</v>
      </c>
      <c r="B6">
        <v>4545</v>
      </c>
      <c r="C6">
        <v>90752.05</v>
      </c>
      <c r="E6" t="s">
        <v>36</v>
      </c>
      <c r="F6">
        <v>9570</v>
      </c>
      <c r="G6">
        <v>135825.22</v>
      </c>
    </row>
    <row r="7" spans="1:7">
      <c r="A7" t="s">
        <v>36</v>
      </c>
      <c r="B7">
        <v>12048</v>
      </c>
      <c r="C7">
        <v>233831.78</v>
      </c>
      <c r="E7" t="s">
        <v>25</v>
      </c>
      <c r="F7">
        <v>4450</v>
      </c>
      <c r="G7">
        <v>66634.95</v>
      </c>
    </row>
    <row r="8" spans="1:7">
      <c r="A8" t="s">
        <v>30</v>
      </c>
      <c r="B8">
        <v>19580.08</v>
      </c>
      <c r="C8">
        <v>334225.1</v>
      </c>
      <c r="E8" t="s">
        <v>27</v>
      </c>
      <c r="F8">
        <v>2499.9566</v>
      </c>
      <c r="G8">
        <v>33250.04</v>
      </c>
    </row>
    <row r="9" spans="1:7">
      <c r="A9" t="s">
        <v>25</v>
      </c>
      <c r="B9">
        <v>8518.1</v>
      </c>
      <c r="C9">
        <v>165046.4</v>
      </c>
      <c r="E9" t="s">
        <v>38</v>
      </c>
      <c r="F9">
        <v>2300</v>
      </c>
      <c r="G9">
        <v>34500</v>
      </c>
    </row>
    <row r="10" spans="1:7">
      <c r="A10" t="s">
        <v>27</v>
      </c>
      <c r="B10">
        <v>8510</v>
      </c>
      <c r="C10">
        <v>156141.92</v>
      </c>
      <c r="E10" t="s">
        <v>53</v>
      </c>
      <c r="F10">
        <v>820</v>
      </c>
      <c r="G10">
        <v>3066.57</v>
      </c>
    </row>
    <row r="11" spans="1:7">
      <c r="A11" t="s">
        <v>38</v>
      </c>
      <c r="B11">
        <v>3733.9</v>
      </c>
      <c r="C11">
        <v>71478.87</v>
      </c>
      <c r="E11" t="s">
        <v>8</v>
      </c>
      <c r="F11">
        <v>9350</v>
      </c>
      <c r="G11">
        <v>133265.77</v>
      </c>
    </row>
    <row r="12" spans="1:7">
      <c r="A12" t="s">
        <v>75</v>
      </c>
      <c r="B12">
        <v>500</v>
      </c>
      <c r="C12">
        <v>9589.04</v>
      </c>
      <c r="E12" t="s">
        <v>76</v>
      </c>
      <c r="F12">
        <v>800</v>
      </c>
      <c r="G12">
        <v>11967.13</v>
      </c>
    </row>
    <row r="13" spans="1:7">
      <c r="A13" t="s">
        <v>53</v>
      </c>
      <c r="B13">
        <v>420</v>
      </c>
      <c r="C13">
        <v>8376.99</v>
      </c>
      <c r="E13" t="s">
        <v>47</v>
      </c>
      <c r="F13">
        <v>3580</v>
      </c>
      <c r="G13">
        <v>46179.45</v>
      </c>
    </row>
    <row r="14" spans="1:7">
      <c r="A14" t="s">
        <v>57</v>
      </c>
      <c r="B14">
        <v>1000</v>
      </c>
      <c r="C14">
        <v>19616.43</v>
      </c>
      <c r="E14" t="s">
        <v>51</v>
      </c>
      <c r="F14">
        <v>990</v>
      </c>
      <c r="G14">
        <v>14199.04</v>
      </c>
    </row>
    <row r="15" spans="1:7">
      <c r="A15" t="s">
        <v>31</v>
      </c>
      <c r="B15">
        <v>285</v>
      </c>
      <c r="C15">
        <v>5700</v>
      </c>
      <c r="E15" t="s">
        <v>41</v>
      </c>
      <c r="F15">
        <v>1810</v>
      </c>
      <c r="G15">
        <v>27032.87</v>
      </c>
    </row>
    <row r="16" spans="1:7">
      <c r="A16" t="s">
        <v>8</v>
      </c>
      <c r="B16">
        <v>73176.6387</v>
      </c>
      <c r="C16">
        <v>1419431.03</v>
      </c>
      <c r="E16" t="s">
        <v>52</v>
      </c>
      <c r="F16">
        <v>1700</v>
      </c>
      <c r="G16">
        <v>14239.72</v>
      </c>
    </row>
    <row r="17" spans="1:7">
      <c r="A17" t="s">
        <v>76</v>
      </c>
      <c r="B17">
        <v>3359</v>
      </c>
      <c r="C17">
        <v>60957.26</v>
      </c>
      <c r="E17" t="s">
        <v>15</v>
      </c>
      <c r="F17">
        <v>3135</v>
      </c>
      <c r="G17">
        <v>46884.25</v>
      </c>
    </row>
    <row r="18" spans="1:7">
      <c r="A18" t="s">
        <v>47</v>
      </c>
      <c r="B18">
        <v>7947.591101</v>
      </c>
      <c r="C18">
        <v>135018.79</v>
      </c>
      <c r="E18" t="s">
        <v>50</v>
      </c>
      <c r="F18">
        <v>1000</v>
      </c>
      <c r="G18">
        <v>15000</v>
      </c>
    </row>
    <row r="19" spans="1:7">
      <c r="A19" t="s">
        <v>51</v>
      </c>
      <c r="B19">
        <v>2180</v>
      </c>
      <c r="C19">
        <v>43529.3</v>
      </c>
      <c r="E19" t="s">
        <v>19</v>
      </c>
      <c r="F19">
        <v>11853</v>
      </c>
      <c r="G19">
        <v>173561.29</v>
      </c>
    </row>
    <row r="20" spans="1:7">
      <c r="A20" t="s">
        <v>60</v>
      </c>
      <c r="B20">
        <v>15298.57874</v>
      </c>
      <c r="C20">
        <v>305888.01</v>
      </c>
      <c r="E20" t="s">
        <v>18</v>
      </c>
      <c r="F20">
        <v>8800</v>
      </c>
      <c r="G20">
        <v>131794.54</v>
      </c>
    </row>
    <row r="21" spans="1:7">
      <c r="A21" t="s">
        <v>63</v>
      </c>
      <c r="B21">
        <v>500</v>
      </c>
      <c r="C21">
        <v>9972.6</v>
      </c>
      <c r="E21" t="s">
        <v>39</v>
      </c>
      <c r="F21">
        <v>800</v>
      </c>
      <c r="G21">
        <v>9994.52</v>
      </c>
    </row>
    <row r="22" spans="1:7">
      <c r="A22" t="s">
        <v>61</v>
      </c>
      <c r="B22">
        <v>1850</v>
      </c>
      <c r="C22">
        <v>31921.64</v>
      </c>
      <c r="E22" t="s">
        <v>44</v>
      </c>
      <c r="F22">
        <v>1980</v>
      </c>
      <c r="G22">
        <v>29700</v>
      </c>
    </row>
    <row r="23" spans="1:7">
      <c r="A23" t="s">
        <v>41</v>
      </c>
      <c r="B23">
        <v>920</v>
      </c>
      <c r="C23">
        <v>18400</v>
      </c>
      <c r="E23" t="s">
        <v>14</v>
      </c>
      <c r="F23">
        <v>2720</v>
      </c>
      <c r="G23">
        <v>40647.12</v>
      </c>
    </row>
    <row r="24" spans="1:7">
      <c r="A24" t="s">
        <v>28</v>
      </c>
      <c r="B24">
        <v>14557.98</v>
      </c>
      <c r="C24">
        <v>280670.58</v>
      </c>
      <c r="E24" t="s">
        <v>17</v>
      </c>
      <c r="F24">
        <v>5280</v>
      </c>
      <c r="G24">
        <v>79113.7</v>
      </c>
    </row>
    <row r="25" spans="1:7">
      <c r="A25" t="s">
        <v>26</v>
      </c>
      <c r="B25">
        <v>13465.8</v>
      </c>
      <c r="C25">
        <v>227848.43</v>
      </c>
      <c r="E25" t="s">
        <v>16</v>
      </c>
      <c r="F25">
        <v>4670</v>
      </c>
      <c r="G25">
        <v>58429.73</v>
      </c>
    </row>
    <row r="26" spans="1:7">
      <c r="A26" t="s">
        <v>52</v>
      </c>
      <c r="B26">
        <v>3280</v>
      </c>
      <c r="C26">
        <v>65527.12</v>
      </c>
      <c r="E26" t="s">
        <v>12</v>
      </c>
      <c r="F26">
        <v>25720</v>
      </c>
      <c r="G26">
        <v>383778.14</v>
      </c>
    </row>
    <row r="27" spans="1:7">
      <c r="A27" t="s">
        <v>15</v>
      </c>
      <c r="B27">
        <v>38843</v>
      </c>
      <c r="C27">
        <v>759328.51</v>
      </c>
      <c r="E27" t="s">
        <v>37</v>
      </c>
      <c r="F27">
        <v>1000</v>
      </c>
      <c r="G27">
        <v>15000</v>
      </c>
    </row>
    <row r="28" spans="1:7">
      <c r="A28" t="s">
        <v>66</v>
      </c>
      <c r="B28">
        <v>17424</v>
      </c>
      <c r="C28">
        <v>348480</v>
      </c>
      <c r="E28" t="s">
        <v>22</v>
      </c>
      <c r="F28">
        <v>6100</v>
      </c>
      <c r="G28">
        <v>91237.01</v>
      </c>
    </row>
    <row r="29" spans="1:7">
      <c r="A29" t="s">
        <v>50</v>
      </c>
      <c r="B29">
        <v>13892</v>
      </c>
      <c r="C29">
        <v>276037.19</v>
      </c>
      <c r="E29" t="s">
        <v>20</v>
      </c>
      <c r="F29">
        <v>2279.5</v>
      </c>
      <c r="G29">
        <v>33484.49</v>
      </c>
    </row>
    <row r="30" spans="1:7">
      <c r="A30" t="s">
        <v>19</v>
      </c>
      <c r="B30">
        <v>7063</v>
      </c>
      <c r="C30">
        <v>108760.91</v>
      </c>
      <c r="E30" t="s">
        <v>42</v>
      </c>
      <c r="F30">
        <v>8400</v>
      </c>
      <c r="G30">
        <v>125560.31</v>
      </c>
    </row>
    <row r="31" spans="1:7">
      <c r="A31" t="s">
        <v>18</v>
      </c>
      <c r="B31">
        <v>8544</v>
      </c>
      <c r="C31">
        <v>169820.27</v>
      </c>
      <c r="E31" t="s">
        <v>24</v>
      </c>
      <c r="F31">
        <v>1800</v>
      </c>
      <c r="G31">
        <v>26967.13</v>
      </c>
    </row>
    <row r="32" spans="1:7">
      <c r="A32" t="s">
        <v>67</v>
      </c>
      <c r="B32">
        <v>3247.988</v>
      </c>
      <c r="C32">
        <v>64001.24</v>
      </c>
      <c r="E32" t="s">
        <v>55</v>
      </c>
      <c r="F32">
        <v>900</v>
      </c>
      <c r="G32">
        <v>13056.17</v>
      </c>
    </row>
    <row r="33" spans="1:7">
      <c r="A33" t="s">
        <v>62</v>
      </c>
      <c r="B33">
        <v>1120</v>
      </c>
      <c r="C33">
        <v>16611.51</v>
      </c>
      <c r="E33" t="s">
        <v>46</v>
      </c>
      <c r="F33">
        <v>800</v>
      </c>
      <c r="G33">
        <v>11539.72</v>
      </c>
    </row>
    <row r="34" spans="1:5">
      <c r="A34" t="s">
        <v>39</v>
      </c>
      <c r="B34">
        <v>2030</v>
      </c>
      <c r="C34">
        <v>40549.58</v>
      </c>
      <c r="E34" t="s">
        <v>77</v>
      </c>
    </row>
    <row r="35" spans="1:7">
      <c r="A35" t="s">
        <v>44</v>
      </c>
      <c r="B35">
        <v>4388</v>
      </c>
      <c r="C35">
        <v>84636.92</v>
      </c>
      <c r="E35" t="s">
        <v>13</v>
      </c>
      <c r="F35">
        <v>2800</v>
      </c>
      <c r="G35">
        <v>41884.95</v>
      </c>
    </row>
    <row r="36" spans="1:7">
      <c r="A36" t="s">
        <v>14</v>
      </c>
      <c r="B36">
        <v>12300</v>
      </c>
      <c r="C36">
        <v>245062.19</v>
      </c>
      <c r="E36" t="s">
        <v>73</v>
      </c>
      <c r="F36">
        <v>138707.4566</v>
      </c>
      <c r="G36">
        <v>1979779.47</v>
      </c>
    </row>
    <row r="37" spans="1:3">
      <c r="A37" t="s">
        <v>64</v>
      </c>
      <c r="B37">
        <v>4520</v>
      </c>
      <c r="C37">
        <v>81516.17</v>
      </c>
    </row>
    <row r="38" spans="1:3">
      <c r="A38" t="s">
        <v>17</v>
      </c>
      <c r="B38">
        <v>42061</v>
      </c>
      <c r="C38">
        <v>826817.2</v>
      </c>
    </row>
    <row r="39" spans="1:3">
      <c r="A39" t="s">
        <v>16</v>
      </c>
      <c r="B39">
        <v>12803</v>
      </c>
      <c r="C39">
        <v>242873.75</v>
      </c>
    </row>
    <row r="40" spans="1:3">
      <c r="A40" t="s">
        <v>40</v>
      </c>
      <c r="B40">
        <v>2872</v>
      </c>
      <c r="C40">
        <v>52583.88</v>
      </c>
    </row>
    <row r="41" spans="1:3">
      <c r="A41" t="s">
        <v>12</v>
      </c>
      <c r="B41">
        <v>106057.799999</v>
      </c>
      <c r="C41">
        <v>2092753.78</v>
      </c>
    </row>
    <row r="42" spans="1:3">
      <c r="A42" t="s">
        <v>37</v>
      </c>
      <c r="B42">
        <v>4578</v>
      </c>
      <c r="C42">
        <v>90511.78</v>
      </c>
    </row>
    <row r="43" spans="1:3">
      <c r="A43" t="s">
        <v>22</v>
      </c>
      <c r="B43">
        <v>4849.324</v>
      </c>
      <c r="C43">
        <v>96121.44</v>
      </c>
    </row>
    <row r="44" spans="1:3">
      <c r="A44" t="s">
        <v>20</v>
      </c>
      <c r="B44">
        <v>15606.961439</v>
      </c>
      <c r="C44">
        <v>309457.63</v>
      </c>
    </row>
    <row r="45" spans="1:3">
      <c r="A45" t="s">
        <v>42</v>
      </c>
      <c r="B45">
        <v>7660</v>
      </c>
      <c r="C45">
        <v>147868.46</v>
      </c>
    </row>
    <row r="46" spans="1:3">
      <c r="A46" t="s">
        <v>24</v>
      </c>
      <c r="B46">
        <v>4808</v>
      </c>
      <c r="C46">
        <v>95305.29</v>
      </c>
    </row>
    <row r="47" spans="1:3">
      <c r="A47" t="s">
        <v>45</v>
      </c>
      <c r="B47">
        <v>4026</v>
      </c>
      <c r="C47">
        <v>80492.6</v>
      </c>
    </row>
    <row r="48" spans="1:3">
      <c r="A48" t="s">
        <v>55</v>
      </c>
      <c r="B48">
        <v>1380</v>
      </c>
      <c r="C48">
        <v>27465.2</v>
      </c>
    </row>
    <row r="49" spans="1:3">
      <c r="A49" t="s">
        <v>46</v>
      </c>
      <c r="B49">
        <v>300</v>
      </c>
      <c r="C49">
        <v>5950.68</v>
      </c>
    </row>
    <row r="50" spans="1:3">
      <c r="A50" t="s">
        <v>23</v>
      </c>
      <c r="B50">
        <v>3029</v>
      </c>
      <c r="C50">
        <v>57493.96</v>
      </c>
    </row>
    <row r="51" spans="1:3">
      <c r="A51" t="s">
        <v>48</v>
      </c>
      <c r="B51">
        <v>4380</v>
      </c>
      <c r="C51">
        <v>87518.35</v>
      </c>
    </row>
    <row r="52" spans="1:1">
      <c r="A52" t="s">
        <v>77</v>
      </c>
    </row>
    <row r="53" spans="1:3">
      <c r="A53" t="s">
        <v>13</v>
      </c>
      <c r="B53">
        <v>2345</v>
      </c>
      <c r="C53">
        <v>46875.34</v>
      </c>
    </row>
    <row r="54" spans="1:3">
      <c r="A54" t="s">
        <v>73</v>
      </c>
      <c r="B54">
        <v>560317.741979</v>
      </c>
      <c r="C54">
        <v>10793345.9</v>
      </c>
    </row>
  </sheetData>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C25"/>
  <sheetViews>
    <sheetView workbookViewId="0">
      <selection activeCell="C20" sqref="C20:C25"/>
    </sheetView>
  </sheetViews>
  <sheetFormatPr defaultColWidth="9" defaultRowHeight="13.5" outlineLevelCol="2"/>
  <cols>
    <col min="1" max="1" width="33.75" style="50"/>
    <col min="2" max="3" width="28.625" style="50"/>
    <col min="4" max="16384" width="9" style="50"/>
  </cols>
  <sheetData>
    <row r="3" spans="1:3">
      <c r="A3" s="50" t="s">
        <v>74</v>
      </c>
      <c r="B3" s="50" t="s">
        <v>71</v>
      </c>
      <c r="C3" s="50" t="s">
        <v>70</v>
      </c>
    </row>
    <row r="4" spans="1:3">
      <c r="A4" s="50" t="s">
        <v>8</v>
      </c>
      <c r="B4" s="51">
        <v>162528.35</v>
      </c>
      <c r="C4" s="51">
        <v>16275</v>
      </c>
    </row>
    <row r="5" spans="1:3">
      <c r="A5" s="50" t="s">
        <v>14</v>
      </c>
      <c r="B5" s="51">
        <v>49315.06</v>
      </c>
      <c r="C5" s="51">
        <v>6000</v>
      </c>
    </row>
    <row r="6" spans="1:3">
      <c r="A6" s="50" t="s">
        <v>16</v>
      </c>
      <c r="B6" s="51">
        <v>7956.16</v>
      </c>
      <c r="C6" s="51">
        <v>800</v>
      </c>
    </row>
    <row r="7" spans="1:3">
      <c r="A7" s="50" t="s">
        <v>20</v>
      </c>
      <c r="B7" s="51">
        <v>7978.09</v>
      </c>
      <c r="C7" s="51">
        <v>800</v>
      </c>
    </row>
    <row r="8" spans="1:3">
      <c r="A8" s="50" t="s">
        <v>45</v>
      </c>
      <c r="B8" s="51">
        <v>35293.04</v>
      </c>
      <c r="C8" s="51">
        <v>3539</v>
      </c>
    </row>
    <row r="9" spans="1:3">
      <c r="A9" s="50" t="s">
        <v>48</v>
      </c>
      <c r="B9" s="51">
        <v>24852.05</v>
      </c>
      <c r="C9" s="51">
        <v>2500</v>
      </c>
    </row>
    <row r="10" spans="1:3">
      <c r="A10" s="50" t="s">
        <v>73</v>
      </c>
      <c r="B10" s="51">
        <v>287922.75</v>
      </c>
      <c r="C10" s="51">
        <v>29914</v>
      </c>
    </row>
    <row r="20" spans="1:3">
      <c r="A20" s="52" t="s">
        <v>8</v>
      </c>
      <c r="B20" s="52">
        <v>162528.35</v>
      </c>
      <c r="C20" s="50">
        <f t="shared" ref="C20:C25" si="0">ROUND(B20/10000,2)</f>
        <v>16.25</v>
      </c>
    </row>
    <row r="21" spans="1:3">
      <c r="A21" s="52" t="s">
        <v>14</v>
      </c>
      <c r="B21" s="52">
        <v>49315.06</v>
      </c>
      <c r="C21" s="50">
        <f t="shared" si="0"/>
        <v>4.93</v>
      </c>
    </row>
    <row r="22" spans="1:3">
      <c r="A22" s="52" t="s">
        <v>16</v>
      </c>
      <c r="B22" s="52">
        <v>7956.16</v>
      </c>
      <c r="C22" s="50">
        <f t="shared" si="0"/>
        <v>0.8</v>
      </c>
    </row>
    <row r="23" spans="1:3">
      <c r="A23" s="52" t="s">
        <v>20</v>
      </c>
      <c r="B23" s="52">
        <v>7978.09</v>
      </c>
      <c r="C23" s="50">
        <f t="shared" si="0"/>
        <v>0.8</v>
      </c>
    </row>
    <row r="24" spans="1:3">
      <c r="A24" s="52" t="s">
        <v>45</v>
      </c>
      <c r="B24" s="52">
        <v>35293.04</v>
      </c>
      <c r="C24" s="50">
        <f t="shared" si="0"/>
        <v>3.53</v>
      </c>
    </row>
    <row r="25" spans="1:3">
      <c r="A25" s="52" t="s">
        <v>48</v>
      </c>
      <c r="B25" s="52">
        <v>24852.05</v>
      </c>
      <c r="C25" s="50">
        <f t="shared" si="0"/>
        <v>2.49</v>
      </c>
    </row>
  </sheetData>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K95"/>
  <sheetViews>
    <sheetView zoomScale="55" zoomScaleNormal="55" workbookViewId="0">
      <pane ySplit="4" topLeftCell="A35" activePane="bottomLeft" state="frozen"/>
      <selection/>
      <selection pane="bottomLeft" activeCell="E45" sqref="E45"/>
    </sheetView>
  </sheetViews>
  <sheetFormatPr defaultColWidth="8.875" defaultRowHeight="13.5"/>
  <cols>
    <col min="1" max="1" width="11.75" customWidth="1"/>
    <col min="2" max="2" width="65.875" style="21" customWidth="1"/>
    <col min="3" max="3" width="36.75" customWidth="1"/>
    <col min="4" max="4" width="26.5083333333333" customWidth="1"/>
    <col min="5" max="5" width="31.5083333333333" customWidth="1"/>
    <col min="6" max="6" width="33.5083333333333" customWidth="1"/>
    <col min="7" max="7" width="31.5083333333333" customWidth="1"/>
    <col min="8" max="8" width="32.125" customWidth="1"/>
    <col min="9" max="9" width="32.875" customWidth="1"/>
    <col min="10" max="10" width="34.25" customWidth="1"/>
    <col min="11" max="11" width="24.75" customWidth="1"/>
  </cols>
  <sheetData>
    <row r="2" ht="89.1" customHeight="1" spans="1:11">
      <c r="A2" s="22" t="s">
        <v>78</v>
      </c>
      <c r="B2" s="23"/>
      <c r="C2" s="23"/>
      <c r="D2" s="23"/>
      <c r="E2" s="23"/>
      <c r="F2" s="23"/>
      <c r="G2" s="23"/>
      <c r="H2" s="23"/>
      <c r="I2" s="23"/>
      <c r="J2" s="23"/>
      <c r="K2" s="38"/>
    </row>
    <row r="3" ht="75" customHeight="1" spans="1:11">
      <c r="A3" s="24" t="s">
        <v>1</v>
      </c>
      <c r="B3" s="24" t="s">
        <v>2</v>
      </c>
      <c r="C3" s="24" t="s">
        <v>3</v>
      </c>
      <c r="D3" s="24"/>
      <c r="E3" s="24"/>
      <c r="F3" s="24"/>
      <c r="G3" s="24"/>
      <c r="H3" s="32" t="s">
        <v>79</v>
      </c>
      <c r="I3" s="32"/>
      <c r="J3" s="39"/>
      <c r="K3" s="34" t="s">
        <v>4</v>
      </c>
    </row>
    <row r="4" ht="123.95" customHeight="1" spans="1:11">
      <c r="A4" s="25"/>
      <c r="B4" s="25"/>
      <c r="C4" s="26" t="s">
        <v>5</v>
      </c>
      <c r="D4" s="26" t="s">
        <v>6</v>
      </c>
      <c r="E4" s="26" t="s">
        <v>7</v>
      </c>
      <c r="F4" s="26" t="s">
        <v>6</v>
      </c>
      <c r="G4" s="33" t="s">
        <v>80</v>
      </c>
      <c r="H4" s="34" t="s">
        <v>81</v>
      </c>
      <c r="I4" s="34" t="s">
        <v>6</v>
      </c>
      <c r="J4" s="40" t="s">
        <v>82</v>
      </c>
      <c r="K4" s="34"/>
    </row>
    <row r="5" ht="45" customHeight="1" spans="1:11">
      <c r="A5" s="25">
        <v>1</v>
      </c>
      <c r="B5" s="27" t="s">
        <v>8</v>
      </c>
      <c r="C5" s="28">
        <f>IFERROR(VLOOKUP(B5,常规业务透视表!$A$1:$C$53,2,0),0)</f>
        <v>73176.6387</v>
      </c>
      <c r="D5" s="28">
        <f>IFERROR(ROUND(VLOOKUP(B5,常规业务透视表!$A$1:$C$53,3,0)/10000,6),0)</f>
        <v>141.943103</v>
      </c>
      <c r="E5" s="28">
        <f>IFERROR(VLOOKUP(B5,常规业务透视表!$E$1:$G$35,2,0),0)</f>
        <v>9350</v>
      </c>
      <c r="F5" s="28">
        <f>IFERROR(ROUND(VLOOKUP(B5,常规业务透视表!$E$1:$G$35,3,0)/10000,6),0)</f>
        <v>13.326577</v>
      </c>
      <c r="G5" s="35">
        <f>ROUND(D5+F5,2)</f>
        <v>155.27</v>
      </c>
      <c r="H5" s="28">
        <v>16275</v>
      </c>
      <c r="I5" s="28">
        <v>16.25</v>
      </c>
      <c r="J5" s="41">
        <f>ROUND(I5,2)</f>
        <v>16.25</v>
      </c>
      <c r="K5" s="41">
        <f>ROUND(G5+J5,2)</f>
        <v>171.52</v>
      </c>
    </row>
    <row r="6" ht="45" customHeight="1" spans="1:11">
      <c r="A6" s="29">
        <v>2</v>
      </c>
      <c r="B6" s="27" t="s">
        <v>9</v>
      </c>
      <c r="C6" s="28">
        <f>IFERROR(VLOOKUP(B6,常规业务透视表!$A$1:$C$53,2,0),0)</f>
        <v>2105</v>
      </c>
      <c r="D6" s="28">
        <f>IFERROR(ROUND(VLOOKUP(B6,常规业务透视表!$A$1:$C$53,3,0)/10000,6),0)</f>
        <v>2.604247</v>
      </c>
      <c r="E6" s="28">
        <f>IFERROR(VLOOKUP(B6,常规业务透视表!$E$1:$G$35,2,0),0)</f>
        <v>1000</v>
      </c>
      <c r="F6" s="28">
        <f>IFERROR(ROUND(VLOOKUP(B6,常规业务透视表!$E$1:$G$35,3,0)/10000,6),0)</f>
        <v>0.250685</v>
      </c>
      <c r="G6" s="35">
        <f t="shared" ref="G6:G38" si="0">ROUND(D6+F6,2)</f>
        <v>2.85</v>
      </c>
      <c r="H6" s="28">
        <v>0</v>
      </c>
      <c r="I6" s="28">
        <v>0</v>
      </c>
      <c r="J6" s="41">
        <f t="shared" ref="J6:J39" si="1">ROUND(I6,2)</f>
        <v>0</v>
      </c>
      <c r="K6" s="41">
        <f>ROUND(G6+J6,2)</f>
        <v>2.85</v>
      </c>
    </row>
    <row r="7" ht="45" customHeight="1" spans="1:11">
      <c r="A7" s="29">
        <v>3</v>
      </c>
      <c r="B7" s="27" t="s">
        <v>10</v>
      </c>
      <c r="C7" s="28">
        <f>IFERROR(VLOOKUP(B7,常规业务透视表!$A$1:$C$53,2,0),0)</f>
        <v>25139</v>
      </c>
      <c r="D7" s="28">
        <f>IFERROR(ROUND(VLOOKUP(B7,常规业务透视表!$A$1:$C$53,3,0)/10000,6),0)</f>
        <v>48.397887</v>
      </c>
      <c r="E7" s="28">
        <f>IFERROR(VLOOKUP(B7,常规业务透视表!$E$1:$G$35,2,0),0)</f>
        <v>8450</v>
      </c>
      <c r="F7" s="28">
        <f>IFERROR(ROUND(VLOOKUP(B7,常规业务透视表!$E$1:$G$35,3,0)/10000,6),0)</f>
        <v>11.537879</v>
      </c>
      <c r="G7" s="35">
        <f t="shared" si="0"/>
        <v>59.94</v>
      </c>
      <c r="H7" s="28">
        <v>0</v>
      </c>
      <c r="I7" s="28">
        <v>0</v>
      </c>
      <c r="J7" s="41">
        <f t="shared" si="1"/>
        <v>0</v>
      </c>
      <c r="K7" s="41">
        <f>ROUND(G7+J7,2)</f>
        <v>59.94</v>
      </c>
    </row>
    <row r="8" ht="45" customHeight="1" spans="1:11">
      <c r="A8" s="29">
        <v>4</v>
      </c>
      <c r="B8" s="27" t="s">
        <v>11</v>
      </c>
      <c r="C8" s="28">
        <f>IFERROR(VLOOKUP(B8,常规业务透视表!$A$1:$C$53,2,0),0)</f>
        <v>0</v>
      </c>
      <c r="D8" s="28">
        <f>IFERROR(ROUND(VLOOKUP(B8,常规业务透视表!$A$1:$C$53,3,0)/10000,6),0)</f>
        <v>0</v>
      </c>
      <c r="E8" s="28">
        <f>IFERROR(VLOOKUP(B8,常规业务透视表!$E$1:$G$35,2,0),0)</f>
        <v>0</v>
      </c>
      <c r="F8" s="28">
        <f>IFERROR(ROUND(VLOOKUP(B8,常规业务透视表!$E$1:$G$35,3,0)/10000,6),0)</f>
        <v>0</v>
      </c>
      <c r="G8" s="35">
        <f t="shared" si="0"/>
        <v>0</v>
      </c>
      <c r="H8" s="28">
        <v>0</v>
      </c>
      <c r="I8" s="28">
        <v>0</v>
      </c>
      <c r="J8" s="41">
        <f t="shared" si="1"/>
        <v>0</v>
      </c>
      <c r="K8" s="41">
        <f>ROUND(G8+J8,2)</f>
        <v>0</v>
      </c>
    </row>
    <row r="9" ht="45" customHeight="1" spans="1:11">
      <c r="A9" s="29">
        <v>5</v>
      </c>
      <c r="B9" s="27" t="s">
        <v>12</v>
      </c>
      <c r="C9" s="28">
        <f>IFERROR(VLOOKUP(B9,常规业务透视表!$A$1:$C$53,2,0),0)</f>
        <v>106057.799999</v>
      </c>
      <c r="D9" s="28">
        <f>IFERROR(ROUND(VLOOKUP(B9,常规业务透视表!$A$1:$C$53,3,0)/10000,6),0)</f>
        <v>209.275378</v>
      </c>
      <c r="E9" s="28">
        <f>IFERROR(VLOOKUP(B9,常规业务透视表!$E$1:$G$35,2,0),0)</f>
        <v>25720</v>
      </c>
      <c r="F9" s="28">
        <f>IFERROR(ROUND(VLOOKUP(B9,常规业务透视表!$E$1:$G$35,3,0)/10000,6),0)</f>
        <v>38.377814</v>
      </c>
      <c r="G9" s="36">
        <f>ROUND(D9+F9,2)+0.01</f>
        <v>247.66</v>
      </c>
      <c r="H9" s="28">
        <v>0</v>
      </c>
      <c r="I9" s="28">
        <v>0</v>
      </c>
      <c r="J9" s="41">
        <f t="shared" si="1"/>
        <v>0</v>
      </c>
      <c r="K9" s="41">
        <f>ROUND(G9+J9,2)</f>
        <v>247.66</v>
      </c>
    </row>
    <row r="10" ht="45" customHeight="1" spans="1:11">
      <c r="A10" s="29"/>
      <c r="B10" s="27" t="s">
        <v>13</v>
      </c>
      <c r="C10" s="28">
        <f>IFERROR(VLOOKUP(B10,常规业务透视表!$A$1:$C$53,2,0),0)</f>
        <v>2345</v>
      </c>
      <c r="D10" s="28">
        <f>IFERROR(ROUND(VLOOKUP(B10,常规业务透视表!$A$1:$C$53,3,0)/10000,6),0)</f>
        <v>4.687534</v>
      </c>
      <c r="E10" s="28">
        <f>IFERROR(VLOOKUP(B10,常规业务透视表!$E$1:$G$35,2,0),0)</f>
        <v>2800</v>
      </c>
      <c r="F10" s="28">
        <f>IFERROR(ROUND(VLOOKUP(B10,常规业务透视表!$E$1:$G$35,3,0)/10000,6),0)</f>
        <v>4.188495</v>
      </c>
      <c r="G10" s="35">
        <f t="shared" ref="G10" si="2">ROUND(D10+F10,2)</f>
        <v>8.88</v>
      </c>
      <c r="H10" s="28"/>
      <c r="I10" s="28"/>
      <c r="J10" s="41"/>
      <c r="K10" s="41"/>
    </row>
    <row r="11" ht="45" customHeight="1" spans="1:11">
      <c r="A11" s="29"/>
      <c r="B11" s="27" t="s">
        <v>76</v>
      </c>
      <c r="C11" s="28">
        <f>IFERROR(VLOOKUP(B11,常规业务透视表!$A$1:$C$53,2,0),0)</f>
        <v>3359</v>
      </c>
      <c r="D11" s="28">
        <f>IFERROR(ROUND(VLOOKUP(B11,常规业务透视表!$A$1:$C$53,3,0)/10000,6),0)</f>
        <v>6.095726</v>
      </c>
      <c r="E11" s="28">
        <f>IFERROR(VLOOKUP(B11,常规业务透视表!$E$1:$G$35,2,0),0)</f>
        <v>800</v>
      </c>
      <c r="F11" s="28">
        <f>IFERROR(ROUND(VLOOKUP(B11,常规业务透视表!$E$1:$G$35,3,0)/10000,6),0)</f>
        <v>1.196713</v>
      </c>
      <c r="G11" s="36">
        <f>ROUND(D11+F11,2)+0.01</f>
        <v>7.3</v>
      </c>
      <c r="H11" s="28"/>
      <c r="I11" s="28"/>
      <c r="J11" s="41"/>
      <c r="K11" s="41"/>
    </row>
    <row r="12" ht="45" customHeight="1" spans="1:11">
      <c r="A12" s="29">
        <v>6</v>
      </c>
      <c r="B12" s="30" t="s">
        <v>83</v>
      </c>
      <c r="C12" s="31">
        <f>SUM(C10:C11)</f>
        <v>5704</v>
      </c>
      <c r="D12" s="31">
        <f t="shared" ref="D12:F12" si="3">SUM(D10:D11)</f>
        <v>10.78326</v>
      </c>
      <c r="E12" s="31">
        <f t="shared" si="3"/>
        <v>3600</v>
      </c>
      <c r="F12" s="31">
        <f t="shared" si="3"/>
        <v>5.385208</v>
      </c>
      <c r="G12" s="37">
        <f>ROUND(D12+F12,2)</f>
        <v>16.17</v>
      </c>
      <c r="H12" s="28">
        <v>0</v>
      </c>
      <c r="I12" s="28">
        <v>0</v>
      </c>
      <c r="J12" s="41">
        <f t="shared" si="1"/>
        <v>0</v>
      </c>
      <c r="K12" s="41">
        <f t="shared" ref="K12:K43" si="4">ROUND(G12+J12,2)</f>
        <v>16.17</v>
      </c>
    </row>
    <row r="13" ht="45" customHeight="1" spans="1:11">
      <c r="A13" s="29">
        <v>7</v>
      </c>
      <c r="B13" s="27" t="s">
        <v>14</v>
      </c>
      <c r="C13" s="28">
        <f>IFERROR(VLOOKUP(B13,常规业务透视表!$A$1:$C$53,2,0),0)</f>
        <v>12300</v>
      </c>
      <c r="D13" s="28">
        <f>IFERROR(ROUND(VLOOKUP(B13,常规业务透视表!$A$1:$C$53,3,0)/10000,6),0)</f>
        <v>24.506219</v>
      </c>
      <c r="E13" s="28">
        <f>IFERROR(VLOOKUP(B13,常规业务透视表!$E$1:$G$35,2,0),0)</f>
        <v>2720</v>
      </c>
      <c r="F13" s="28">
        <f>IFERROR(ROUND(VLOOKUP(B13,常规业务透视表!$E$1:$G$35,3,0)/10000,6),0)</f>
        <v>4.064712</v>
      </c>
      <c r="G13" s="35">
        <f t="shared" si="0"/>
        <v>28.57</v>
      </c>
      <c r="H13" s="28">
        <v>6000</v>
      </c>
      <c r="I13" s="28">
        <v>4.93</v>
      </c>
      <c r="J13" s="41">
        <f t="shared" si="1"/>
        <v>4.93</v>
      </c>
      <c r="K13" s="41">
        <f t="shared" si="4"/>
        <v>33.5</v>
      </c>
    </row>
    <row r="14" ht="45" customHeight="1" spans="1:11">
      <c r="A14" s="29">
        <v>8</v>
      </c>
      <c r="B14" s="27" t="s">
        <v>15</v>
      </c>
      <c r="C14" s="28">
        <f>IFERROR(VLOOKUP(B14,常规业务透视表!$A$1:$C$53,2,0),0)</f>
        <v>38843</v>
      </c>
      <c r="D14" s="28">
        <f>IFERROR(ROUND(VLOOKUP(B14,常规业务透视表!$A$1:$C$53,3,0)/10000,6),0)</f>
        <v>75.932851</v>
      </c>
      <c r="E14" s="28">
        <f>IFERROR(VLOOKUP(B14,常规业务透视表!$E$1:$G$35,2,0),0)</f>
        <v>3135</v>
      </c>
      <c r="F14" s="28">
        <f>IFERROR(ROUND(VLOOKUP(B14,常规业务透视表!$E$1:$G$35,3,0)/10000,6),0)</f>
        <v>4.688425</v>
      </c>
      <c r="G14" s="35">
        <f t="shared" si="0"/>
        <v>80.62</v>
      </c>
      <c r="H14" s="28">
        <v>0</v>
      </c>
      <c r="I14" s="28">
        <v>0</v>
      </c>
      <c r="J14" s="41">
        <f t="shared" si="1"/>
        <v>0</v>
      </c>
      <c r="K14" s="41">
        <f t="shared" si="4"/>
        <v>80.62</v>
      </c>
    </row>
    <row r="15" ht="45" customHeight="1" spans="1:11">
      <c r="A15" s="29">
        <v>9</v>
      </c>
      <c r="B15" s="27" t="s">
        <v>16</v>
      </c>
      <c r="C15" s="28">
        <f>IFERROR(VLOOKUP(B15,常规业务透视表!$A$1:$C$53,2,0),0)</f>
        <v>12803</v>
      </c>
      <c r="D15" s="28">
        <f>IFERROR(ROUND(VLOOKUP(B15,常规业务透视表!$A$1:$C$53,3,0)/10000,6),0)</f>
        <v>24.287375</v>
      </c>
      <c r="E15" s="28">
        <f>IFERROR(VLOOKUP(B15,常规业务透视表!$E$1:$G$35,2,0),0)</f>
        <v>4670</v>
      </c>
      <c r="F15" s="28">
        <f>IFERROR(ROUND(VLOOKUP(B15,常规业务透视表!$E$1:$G$35,3,0)/10000,6),0)</f>
        <v>5.842973</v>
      </c>
      <c r="G15" s="35">
        <f t="shared" si="0"/>
        <v>30.13</v>
      </c>
      <c r="H15" s="28">
        <v>800</v>
      </c>
      <c r="I15" s="28">
        <v>0.8</v>
      </c>
      <c r="J15" s="41">
        <f t="shared" si="1"/>
        <v>0.8</v>
      </c>
      <c r="K15" s="41">
        <f t="shared" si="4"/>
        <v>30.93</v>
      </c>
    </row>
    <row r="16" ht="45" customHeight="1" spans="1:11">
      <c r="A16" s="29">
        <v>10</v>
      </c>
      <c r="B16" s="27" t="s">
        <v>17</v>
      </c>
      <c r="C16" s="28">
        <f>IFERROR(VLOOKUP(B16,常规业务透视表!$A$1:$C$53,2,0),0)</f>
        <v>42061</v>
      </c>
      <c r="D16" s="28">
        <f>IFERROR(ROUND(VLOOKUP(B16,常规业务透视表!$A$1:$C$53,3,0)/10000,6),0)</f>
        <v>82.68172</v>
      </c>
      <c r="E16" s="28">
        <f>IFERROR(VLOOKUP(B16,常规业务透视表!$E$1:$G$35,2,0),0)</f>
        <v>5280</v>
      </c>
      <c r="F16" s="28">
        <f>IFERROR(ROUND(VLOOKUP(B16,常规业务透视表!$E$1:$G$35,3,0)/10000,6),0)</f>
        <v>7.91137</v>
      </c>
      <c r="G16" s="35">
        <f t="shared" si="0"/>
        <v>90.59</v>
      </c>
      <c r="H16" s="28">
        <v>0</v>
      </c>
      <c r="I16" s="28">
        <v>0</v>
      </c>
      <c r="J16" s="41">
        <f t="shared" si="1"/>
        <v>0</v>
      </c>
      <c r="K16" s="41">
        <f t="shared" si="4"/>
        <v>90.59</v>
      </c>
    </row>
    <row r="17" ht="45" customHeight="1" spans="1:11">
      <c r="A17" s="29">
        <v>11</v>
      </c>
      <c r="B17" s="27" t="s">
        <v>18</v>
      </c>
      <c r="C17" s="28">
        <f>IFERROR(VLOOKUP(B17,常规业务透视表!$A$1:$C$53,2,0),0)</f>
        <v>8544</v>
      </c>
      <c r="D17" s="28">
        <f>IFERROR(ROUND(VLOOKUP(B17,常规业务透视表!$A$1:$C$53,3,0)/10000,6),0)</f>
        <v>16.982027</v>
      </c>
      <c r="E17" s="28">
        <f>IFERROR(VLOOKUP(B17,常规业务透视表!$E$1:$G$35,2,0),0)</f>
        <v>8800</v>
      </c>
      <c r="F17" s="28">
        <f>IFERROR(ROUND(VLOOKUP(B17,常规业务透视表!$E$1:$G$35,3,0)/10000,6),0)</f>
        <v>13.179454</v>
      </c>
      <c r="G17" s="35">
        <f t="shared" si="0"/>
        <v>30.16</v>
      </c>
      <c r="H17" s="28">
        <v>0</v>
      </c>
      <c r="I17" s="28">
        <v>0</v>
      </c>
      <c r="J17" s="41">
        <f t="shared" si="1"/>
        <v>0</v>
      </c>
      <c r="K17" s="41">
        <f t="shared" si="4"/>
        <v>30.16</v>
      </c>
    </row>
    <row r="18" ht="45" customHeight="1" spans="1:11">
      <c r="A18" s="29">
        <v>12</v>
      </c>
      <c r="B18" s="27" t="s">
        <v>19</v>
      </c>
      <c r="C18" s="28">
        <f>IFERROR(VLOOKUP(B18,常规业务透视表!$A$1:$C$53,2,0),0)</f>
        <v>7063</v>
      </c>
      <c r="D18" s="28">
        <f>IFERROR(ROUND(VLOOKUP(B18,常规业务透视表!$A$1:$C$53,3,0)/10000,6),0)</f>
        <v>10.876091</v>
      </c>
      <c r="E18" s="28">
        <f>IFERROR(VLOOKUP(B18,常规业务透视表!$E$1:$G$35,2,0),0)</f>
        <v>11853</v>
      </c>
      <c r="F18" s="28">
        <f>IFERROR(ROUND(VLOOKUP(B18,常规业务透视表!$E$1:$G$35,3,0)/10000,6),0)</f>
        <v>17.356129</v>
      </c>
      <c r="G18" s="36">
        <f>ROUND(D18+F18,2)+0.01</f>
        <v>28.24</v>
      </c>
      <c r="H18" s="28">
        <v>0</v>
      </c>
      <c r="I18" s="28">
        <v>0</v>
      </c>
      <c r="J18" s="41">
        <f t="shared" si="1"/>
        <v>0</v>
      </c>
      <c r="K18" s="41">
        <f t="shared" si="4"/>
        <v>28.24</v>
      </c>
    </row>
    <row r="19" ht="45" customHeight="1" spans="1:11">
      <c r="A19" s="29">
        <v>13</v>
      </c>
      <c r="B19" s="27" t="s">
        <v>20</v>
      </c>
      <c r="C19" s="28">
        <f>IFERROR(VLOOKUP(B19,常规业务透视表!$A$1:$C$53,2,0),0)</f>
        <v>15606.961439</v>
      </c>
      <c r="D19" s="28">
        <f>IFERROR(ROUND(VLOOKUP(B19,常规业务透视表!$A$1:$C$53,3,0)/10000,6),0)</f>
        <v>30.945763</v>
      </c>
      <c r="E19" s="28">
        <f>IFERROR(VLOOKUP(B19,常规业务透视表!$E$1:$G$35,2,0),0)</f>
        <v>2279.5</v>
      </c>
      <c r="F19" s="28">
        <f>IFERROR(ROUND(VLOOKUP(B19,常规业务透视表!$E$1:$G$35,3,0)/10000,6),0)</f>
        <v>3.348449</v>
      </c>
      <c r="G19" s="36">
        <f>ROUND(D19+F19,2)+0.01</f>
        <v>34.3</v>
      </c>
      <c r="H19" s="28">
        <v>800</v>
      </c>
      <c r="I19" s="28">
        <v>0.8</v>
      </c>
      <c r="J19" s="41">
        <f t="shared" si="1"/>
        <v>0.8</v>
      </c>
      <c r="K19" s="41">
        <f t="shared" si="4"/>
        <v>35.1</v>
      </c>
    </row>
    <row r="20" ht="45" customHeight="1" spans="1:11">
      <c r="A20" s="29">
        <v>14</v>
      </c>
      <c r="B20" s="27" t="s">
        <v>21</v>
      </c>
      <c r="C20" s="28">
        <f>IFERROR(VLOOKUP(B20,常规业务透视表!$A$1:$C$53,2,0),0)</f>
        <v>0</v>
      </c>
      <c r="D20" s="28">
        <f>IFERROR(ROUND(VLOOKUP(B20,常规业务透视表!$A$1:$C$53,3,0)/10000,6),0)</f>
        <v>0</v>
      </c>
      <c r="E20" s="28">
        <f>IFERROR(VLOOKUP(B20,常规业务透视表!$E$1:$G$35,2,0),0)</f>
        <v>0</v>
      </c>
      <c r="F20" s="28">
        <f>IFERROR(ROUND(VLOOKUP(B20,常规业务透视表!$E$1:$G$35,3,0)/10000,6),0)</f>
        <v>0</v>
      </c>
      <c r="G20" s="35">
        <f t="shared" si="0"/>
        <v>0</v>
      </c>
      <c r="H20" s="28">
        <v>0</v>
      </c>
      <c r="I20" s="28">
        <v>0</v>
      </c>
      <c r="J20" s="41">
        <f t="shared" si="1"/>
        <v>0</v>
      </c>
      <c r="K20" s="41">
        <f t="shared" si="4"/>
        <v>0</v>
      </c>
    </row>
    <row r="21" ht="45" customHeight="1" spans="1:11">
      <c r="A21" s="29">
        <v>15</v>
      </c>
      <c r="B21" s="27" t="s">
        <v>22</v>
      </c>
      <c r="C21" s="28">
        <f>IFERROR(VLOOKUP(B21,常规业务透视表!$A$1:$C$53,2,0),0)</f>
        <v>4849.324</v>
      </c>
      <c r="D21" s="28">
        <f>IFERROR(ROUND(VLOOKUP(B21,常规业务透视表!$A$1:$C$53,3,0)/10000,6),0)</f>
        <v>9.612144</v>
      </c>
      <c r="E21" s="28">
        <f>IFERROR(VLOOKUP(B21,常规业务透视表!$E$1:$G$35,2,0),0)</f>
        <v>6100</v>
      </c>
      <c r="F21" s="28">
        <f>IFERROR(ROUND(VLOOKUP(B21,常规业务透视表!$E$1:$G$35,3,0)/10000,6),0)</f>
        <v>9.123701</v>
      </c>
      <c r="G21" s="36">
        <f>ROUND(D21+F21,2)-0.01</f>
        <v>18.73</v>
      </c>
      <c r="H21" s="28">
        <v>0</v>
      </c>
      <c r="I21" s="28">
        <v>0</v>
      </c>
      <c r="J21" s="41">
        <f t="shared" si="1"/>
        <v>0</v>
      </c>
      <c r="K21" s="41">
        <f t="shared" si="4"/>
        <v>18.73</v>
      </c>
    </row>
    <row r="22" ht="45" customHeight="1" spans="1:11">
      <c r="A22" s="29">
        <v>16</v>
      </c>
      <c r="B22" s="27" t="s">
        <v>23</v>
      </c>
      <c r="C22" s="28">
        <f>IFERROR(VLOOKUP(B22,常规业务透视表!$A$1:$C$53,2,0),0)</f>
        <v>3029</v>
      </c>
      <c r="D22" s="28">
        <f>IFERROR(ROUND(VLOOKUP(B22,常规业务透视表!$A$1:$C$53,3,0)/10000,6),0)</f>
        <v>5.749396</v>
      </c>
      <c r="E22" s="28">
        <f>IFERROR(VLOOKUP(B22,常规业务透视表!$E$1:$G$35,2,0),0)</f>
        <v>0</v>
      </c>
      <c r="F22" s="28">
        <f>IFERROR(ROUND(VLOOKUP(B22,常规业务透视表!$E$1:$G$35,3,0)/10000,6),0)</f>
        <v>0</v>
      </c>
      <c r="G22" s="35">
        <f t="shared" si="0"/>
        <v>5.75</v>
      </c>
      <c r="H22" s="28">
        <v>0</v>
      </c>
      <c r="I22" s="28">
        <v>0</v>
      </c>
      <c r="J22" s="41">
        <f t="shared" si="1"/>
        <v>0</v>
      </c>
      <c r="K22" s="41">
        <f t="shared" si="4"/>
        <v>5.75</v>
      </c>
    </row>
    <row r="23" ht="45" customHeight="1" spans="1:11">
      <c r="A23" s="29">
        <v>17</v>
      </c>
      <c r="B23" s="27" t="s">
        <v>24</v>
      </c>
      <c r="C23" s="28">
        <f>IFERROR(VLOOKUP(B23,常规业务透视表!$A$1:$C$53,2,0),0)</f>
        <v>4808</v>
      </c>
      <c r="D23" s="28">
        <f>IFERROR(ROUND(VLOOKUP(B23,常规业务透视表!$A$1:$C$53,3,0)/10000,6),0)</f>
        <v>9.530529</v>
      </c>
      <c r="E23" s="28">
        <f>IFERROR(VLOOKUP(B23,常规业务透视表!$E$1:$G$35,2,0),0)</f>
        <v>1800</v>
      </c>
      <c r="F23" s="28">
        <f>IFERROR(ROUND(VLOOKUP(B23,常规业务透视表!$E$1:$G$35,3,0)/10000,6),0)</f>
        <v>2.696713</v>
      </c>
      <c r="G23" s="35">
        <f t="shared" si="0"/>
        <v>12.23</v>
      </c>
      <c r="H23" s="28">
        <v>0</v>
      </c>
      <c r="I23" s="28">
        <v>0</v>
      </c>
      <c r="J23" s="41">
        <f t="shared" si="1"/>
        <v>0</v>
      </c>
      <c r="K23" s="41">
        <f t="shared" si="4"/>
        <v>12.23</v>
      </c>
    </row>
    <row r="24" ht="45" customHeight="1" spans="1:11">
      <c r="A24" s="29">
        <v>18</v>
      </c>
      <c r="B24" s="27" t="s">
        <v>25</v>
      </c>
      <c r="C24" s="28">
        <f>IFERROR(VLOOKUP(B24,常规业务透视表!$A$1:$C$53,2,0),0)</f>
        <v>8518.1</v>
      </c>
      <c r="D24" s="28">
        <f>IFERROR(ROUND(VLOOKUP(B24,常规业务透视表!$A$1:$C$53,3,0)/10000,6),0)</f>
        <v>16.50464</v>
      </c>
      <c r="E24" s="28">
        <f>IFERROR(VLOOKUP(B24,常规业务透视表!$E$1:$G$35,2,0),0)</f>
        <v>4450</v>
      </c>
      <c r="F24" s="28">
        <f>IFERROR(ROUND(VLOOKUP(B24,常规业务透视表!$E$1:$G$35,3,0)/10000,6),0)</f>
        <v>6.663495</v>
      </c>
      <c r="G24" s="36">
        <f>ROUND(D24+F24,2)-0.01</f>
        <v>23.16</v>
      </c>
      <c r="H24" s="28">
        <v>0</v>
      </c>
      <c r="I24" s="28">
        <v>0</v>
      </c>
      <c r="J24" s="41">
        <f t="shared" si="1"/>
        <v>0</v>
      </c>
      <c r="K24" s="41">
        <f t="shared" si="4"/>
        <v>23.16</v>
      </c>
    </row>
    <row r="25" ht="45" customHeight="1" spans="1:11">
      <c r="A25" s="29">
        <v>19</v>
      </c>
      <c r="B25" s="27" t="s">
        <v>26</v>
      </c>
      <c r="C25" s="28">
        <f>IFERROR(VLOOKUP(B25,常规业务透视表!$A$1:$C$53,2,0),0)</f>
        <v>13465.8</v>
      </c>
      <c r="D25" s="28">
        <f>IFERROR(ROUND(VLOOKUP(B25,常规业务透视表!$A$1:$C$53,3,0)/10000,6),0)</f>
        <v>22.784843</v>
      </c>
      <c r="E25" s="28">
        <f>IFERROR(VLOOKUP(B25,常规业务透视表!$E$1:$G$35,2,0),0)</f>
        <v>0</v>
      </c>
      <c r="F25" s="28">
        <f>IFERROR(ROUND(VLOOKUP(B25,常规业务透视表!$E$1:$G$35,3,0)/10000,6),0)</f>
        <v>0</v>
      </c>
      <c r="G25" s="35">
        <f t="shared" si="0"/>
        <v>22.78</v>
      </c>
      <c r="H25" s="28">
        <v>0</v>
      </c>
      <c r="I25" s="28">
        <v>0</v>
      </c>
      <c r="J25" s="41">
        <f t="shared" si="1"/>
        <v>0</v>
      </c>
      <c r="K25" s="41">
        <f t="shared" si="4"/>
        <v>22.78</v>
      </c>
    </row>
    <row r="26" ht="45" customHeight="1" spans="1:11">
      <c r="A26" s="29">
        <v>20</v>
      </c>
      <c r="B26" s="27" t="s">
        <v>27</v>
      </c>
      <c r="C26" s="28">
        <f>IFERROR(VLOOKUP(B26,常规业务透视表!$A$1:$C$53,2,0),0)</f>
        <v>8510</v>
      </c>
      <c r="D26" s="28">
        <f>IFERROR(ROUND(VLOOKUP(B26,常规业务透视表!$A$1:$C$53,3,0)/10000,6),0)</f>
        <v>15.614192</v>
      </c>
      <c r="E26" s="28">
        <f>IFERROR(VLOOKUP(B26,常规业务透视表!$E$1:$G$35,2,0),0)</f>
        <v>2499.9566</v>
      </c>
      <c r="F26" s="28">
        <f>IFERROR(ROUND(VLOOKUP(B26,常规业务透视表!$E$1:$G$35,3,0)/10000,6),0)</f>
        <v>3.325004</v>
      </c>
      <c r="G26" s="35">
        <f t="shared" si="0"/>
        <v>18.94</v>
      </c>
      <c r="H26" s="28">
        <v>0</v>
      </c>
      <c r="I26" s="28">
        <v>0</v>
      </c>
      <c r="J26" s="41">
        <f t="shared" si="1"/>
        <v>0</v>
      </c>
      <c r="K26" s="41">
        <f t="shared" si="4"/>
        <v>18.94</v>
      </c>
    </row>
    <row r="27" ht="45" customHeight="1" spans="1:11">
      <c r="A27" s="29">
        <v>21</v>
      </c>
      <c r="B27" s="27" t="s">
        <v>28</v>
      </c>
      <c r="C27" s="28">
        <f>IFERROR(VLOOKUP(B27,常规业务透视表!$A$1:$C$53,2,0),0)</f>
        <v>14557.98</v>
      </c>
      <c r="D27" s="28">
        <f>IFERROR(ROUND(VLOOKUP(B27,常规业务透视表!$A$1:$C$53,3,0)/10000,6),0)</f>
        <v>28.067058</v>
      </c>
      <c r="E27" s="28">
        <f>IFERROR(VLOOKUP(B27,常规业务透视表!$E$1:$G$35,2,0),0)</f>
        <v>0</v>
      </c>
      <c r="F27" s="28">
        <f>IFERROR(ROUND(VLOOKUP(B27,常规业务透视表!$E$1:$G$35,3,0)/10000,6),0)</f>
        <v>0</v>
      </c>
      <c r="G27" s="35">
        <f t="shared" si="0"/>
        <v>28.07</v>
      </c>
      <c r="H27" s="28">
        <v>0</v>
      </c>
      <c r="I27" s="28">
        <v>0</v>
      </c>
      <c r="J27" s="41">
        <f t="shared" si="1"/>
        <v>0</v>
      </c>
      <c r="K27" s="41">
        <f t="shared" si="4"/>
        <v>28.07</v>
      </c>
    </row>
    <row r="28" ht="45" customHeight="1" spans="1:11">
      <c r="A28" s="29">
        <v>22</v>
      </c>
      <c r="B28" s="27" t="s">
        <v>30</v>
      </c>
      <c r="C28" s="28">
        <f>IFERROR(VLOOKUP(B28,常规业务透视表!$A$1:$C$53,2,0),0)</f>
        <v>19580.08</v>
      </c>
      <c r="D28" s="28">
        <f>IFERROR(ROUND(VLOOKUP(B28,常规业务透视表!$A$1:$C$53,3,0)/10000,6),0)</f>
        <v>33.42251</v>
      </c>
      <c r="E28" s="28">
        <f>IFERROR(VLOOKUP(B28,常规业务透视表!$E$1:$G$35,2,0),0)</f>
        <v>0</v>
      </c>
      <c r="F28" s="28">
        <f>IFERROR(ROUND(VLOOKUP(B28,常规业务透视表!$E$1:$G$35,3,0)/10000,6),0)</f>
        <v>0</v>
      </c>
      <c r="G28" s="35">
        <f t="shared" si="0"/>
        <v>33.42</v>
      </c>
      <c r="H28" s="28">
        <v>0</v>
      </c>
      <c r="I28" s="28">
        <v>0</v>
      </c>
      <c r="J28" s="41">
        <f t="shared" si="1"/>
        <v>0</v>
      </c>
      <c r="K28" s="41">
        <f t="shared" si="4"/>
        <v>33.42</v>
      </c>
    </row>
    <row r="29" ht="45" customHeight="1" spans="1:11">
      <c r="A29" s="29">
        <v>23</v>
      </c>
      <c r="B29" s="27" t="s">
        <v>31</v>
      </c>
      <c r="C29" s="28">
        <f>IFERROR(VLOOKUP(B29,常规业务透视表!$A$1:$C$53,2,0),0)</f>
        <v>285</v>
      </c>
      <c r="D29" s="28">
        <f>IFERROR(ROUND(VLOOKUP(B29,常规业务透视表!$A$1:$C$53,3,0)/10000,6),0)</f>
        <v>0.57</v>
      </c>
      <c r="E29" s="28">
        <f>IFERROR(VLOOKUP(B29,常规业务透视表!$E$1:$G$35,2,0),0)</f>
        <v>0</v>
      </c>
      <c r="F29" s="28">
        <f>IFERROR(ROUND(VLOOKUP(B29,常规业务透视表!$E$1:$G$35,3,0)/10000,6),0)</f>
        <v>0</v>
      </c>
      <c r="G29" s="35">
        <f t="shared" si="0"/>
        <v>0.57</v>
      </c>
      <c r="H29" s="28">
        <v>0</v>
      </c>
      <c r="I29" s="28">
        <v>0</v>
      </c>
      <c r="J29" s="41">
        <f t="shared" si="1"/>
        <v>0</v>
      </c>
      <c r="K29" s="41">
        <f t="shared" si="4"/>
        <v>0.57</v>
      </c>
    </row>
    <row r="30" ht="45" customHeight="1" spans="1:11">
      <c r="A30" s="29">
        <v>24</v>
      </c>
      <c r="B30" s="27" t="s">
        <v>32</v>
      </c>
      <c r="C30" s="28">
        <f>IFERROR(VLOOKUP(B30,常规业务透视表!$A$1:$C$53,2,0),0)</f>
        <v>1160</v>
      </c>
      <c r="D30" s="28">
        <f>IFERROR(ROUND(VLOOKUP(B30,常规业务透视表!$A$1:$C$53,3,0)/10000,6),0)</f>
        <v>1.767671</v>
      </c>
      <c r="E30" s="28">
        <f>IFERROR(VLOOKUP(B30,常规业务透视表!$E$1:$G$35,2,0),0)</f>
        <v>650</v>
      </c>
      <c r="F30" s="28">
        <f>IFERROR(ROUND(VLOOKUP(B30,常规业务透视表!$E$1:$G$35,3,0)/10000,6),0)</f>
        <v>0.892192</v>
      </c>
      <c r="G30" s="35">
        <f t="shared" si="0"/>
        <v>2.66</v>
      </c>
      <c r="H30" s="28">
        <v>0</v>
      </c>
      <c r="I30" s="28">
        <v>0</v>
      </c>
      <c r="J30" s="41">
        <f t="shared" si="1"/>
        <v>0</v>
      </c>
      <c r="K30" s="41">
        <f t="shared" si="4"/>
        <v>2.66</v>
      </c>
    </row>
    <row r="31" ht="45" customHeight="1" spans="1:11">
      <c r="A31" s="29">
        <v>25</v>
      </c>
      <c r="B31" s="27" t="s">
        <v>33</v>
      </c>
      <c r="C31" s="28">
        <f>IFERROR(VLOOKUP(B31,常规业务透视表!$A$1:$C$53,2,0),0)</f>
        <v>0</v>
      </c>
      <c r="D31" s="28">
        <f>IFERROR(ROUND(VLOOKUP(B31,常规业务透视表!$A$1:$C$53,3,0)/10000,6),0)</f>
        <v>0</v>
      </c>
      <c r="E31" s="28">
        <f>IFERROR(VLOOKUP(B31,常规业务透视表!$E$1:$G$35,2,0),0)</f>
        <v>0</v>
      </c>
      <c r="F31" s="28">
        <f>IFERROR(ROUND(VLOOKUP(B31,常规业务透视表!$E$1:$G$35,3,0)/10000,6),0)</f>
        <v>0</v>
      </c>
      <c r="G31" s="35">
        <f t="shared" si="0"/>
        <v>0</v>
      </c>
      <c r="H31" s="28">
        <v>0</v>
      </c>
      <c r="I31" s="28">
        <v>0</v>
      </c>
      <c r="J31" s="41">
        <f t="shared" si="1"/>
        <v>0</v>
      </c>
      <c r="K31" s="41">
        <f t="shared" si="4"/>
        <v>0</v>
      </c>
    </row>
    <row r="32" ht="45" customHeight="1" spans="1:11">
      <c r="A32" s="29">
        <v>26</v>
      </c>
      <c r="B32" s="27" t="s">
        <v>35</v>
      </c>
      <c r="C32" s="28">
        <f>IFERROR(VLOOKUP(B32,常规业务透视表!$A$1:$C$53,2,0),0)</f>
        <v>0</v>
      </c>
      <c r="D32" s="28">
        <f>IFERROR(ROUND(VLOOKUP(B32,常规业务透视表!$A$1:$C$53,3,0)/10000,6),0)</f>
        <v>0</v>
      </c>
      <c r="E32" s="28">
        <f>IFERROR(VLOOKUP(B32,常规业务透视表!$E$1:$G$35,2,0),0)</f>
        <v>0</v>
      </c>
      <c r="F32" s="28">
        <f>IFERROR(ROUND(VLOOKUP(B32,常规业务透视表!$E$1:$G$35,3,0)/10000,6),0)</f>
        <v>0</v>
      </c>
      <c r="G32" s="35">
        <f t="shared" si="0"/>
        <v>0</v>
      </c>
      <c r="H32" s="28">
        <v>0</v>
      </c>
      <c r="I32" s="28">
        <v>0</v>
      </c>
      <c r="J32" s="41">
        <f t="shared" si="1"/>
        <v>0</v>
      </c>
      <c r="K32" s="41">
        <f t="shared" si="4"/>
        <v>0</v>
      </c>
    </row>
    <row r="33" ht="45" customHeight="1" spans="1:11">
      <c r="A33" s="29">
        <v>27</v>
      </c>
      <c r="B33" s="27" t="s">
        <v>36</v>
      </c>
      <c r="C33" s="28">
        <f>IFERROR(VLOOKUP(B33,常规业务透视表!$A$1:$C$53,2,0),0)</f>
        <v>12048</v>
      </c>
      <c r="D33" s="28">
        <f>IFERROR(ROUND(VLOOKUP(B33,常规业务透视表!$A$1:$C$53,3,0)/10000,6),0)</f>
        <v>23.383178</v>
      </c>
      <c r="E33" s="28">
        <f>IFERROR(VLOOKUP(B33,常规业务透视表!$E$1:$G$35,2,0),0)</f>
        <v>9570</v>
      </c>
      <c r="F33" s="28">
        <f>IFERROR(ROUND(VLOOKUP(B33,常规业务透视表!$E$1:$G$35,3,0)/10000,6),0)</f>
        <v>13.582522</v>
      </c>
      <c r="G33" s="36">
        <f>ROUND(D33+F33,2)-0.01</f>
        <v>36.96</v>
      </c>
      <c r="H33" s="28">
        <v>0</v>
      </c>
      <c r="I33" s="28">
        <v>0</v>
      </c>
      <c r="J33" s="41">
        <f t="shared" si="1"/>
        <v>0</v>
      </c>
      <c r="K33" s="41">
        <f t="shared" si="4"/>
        <v>36.96</v>
      </c>
    </row>
    <row r="34" ht="45" customHeight="1" spans="1:11">
      <c r="A34" s="29">
        <v>28</v>
      </c>
      <c r="B34" s="27" t="s">
        <v>37</v>
      </c>
      <c r="C34" s="28">
        <f>IFERROR(VLOOKUP(B34,常规业务透视表!$A$1:$C$53,2,0),0)</f>
        <v>4578</v>
      </c>
      <c r="D34" s="28">
        <f>IFERROR(ROUND(VLOOKUP(B34,常规业务透视表!$A$1:$C$53,3,0)/10000,6),0)</f>
        <v>9.051178</v>
      </c>
      <c r="E34" s="28">
        <f>IFERROR(VLOOKUP(B34,常规业务透视表!$E$1:$G$35,2,0),0)</f>
        <v>1000</v>
      </c>
      <c r="F34" s="28">
        <f>IFERROR(ROUND(VLOOKUP(B34,常规业务透视表!$E$1:$G$35,3,0)/10000,6),0)</f>
        <v>1.5</v>
      </c>
      <c r="G34" s="35">
        <f t="shared" si="0"/>
        <v>10.55</v>
      </c>
      <c r="H34" s="28">
        <v>0</v>
      </c>
      <c r="I34" s="28">
        <v>0</v>
      </c>
      <c r="J34" s="41">
        <f t="shared" si="1"/>
        <v>0</v>
      </c>
      <c r="K34" s="41">
        <f t="shared" si="4"/>
        <v>10.55</v>
      </c>
    </row>
    <row r="35" ht="45" customHeight="1" spans="1:11">
      <c r="A35" s="29">
        <v>29</v>
      </c>
      <c r="B35" s="27" t="s">
        <v>38</v>
      </c>
      <c r="C35" s="28">
        <f>IFERROR(VLOOKUP(B35,常规业务透视表!$A$1:$C$53,2,0),0)</f>
        <v>3733.9</v>
      </c>
      <c r="D35" s="28">
        <f>IFERROR(ROUND(VLOOKUP(B35,常规业务透视表!$A$1:$C$53,3,0)/10000,6),0)</f>
        <v>7.147887</v>
      </c>
      <c r="E35" s="28">
        <f>IFERROR(VLOOKUP(B35,常规业务透视表!$E$1:$G$35,2,0),0)</f>
        <v>2300</v>
      </c>
      <c r="F35" s="28">
        <f>IFERROR(ROUND(VLOOKUP(B35,常规业务透视表!$E$1:$G$35,3,0)/10000,6),0)</f>
        <v>3.45</v>
      </c>
      <c r="G35" s="35">
        <f t="shared" si="0"/>
        <v>10.6</v>
      </c>
      <c r="H35" s="28">
        <v>0</v>
      </c>
      <c r="I35" s="28">
        <v>0</v>
      </c>
      <c r="J35" s="41">
        <f t="shared" si="1"/>
        <v>0</v>
      </c>
      <c r="K35" s="41">
        <f t="shared" si="4"/>
        <v>10.6</v>
      </c>
    </row>
    <row r="36" ht="45" customHeight="1" spans="1:11">
      <c r="A36" s="29">
        <v>30</v>
      </c>
      <c r="B36" s="27" t="s">
        <v>39</v>
      </c>
      <c r="C36" s="28">
        <f>IFERROR(VLOOKUP(B36,常规业务透视表!$A$1:$C$53,2,0),0)</f>
        <v>2030</v>
      </c>
      <c r="D36" s="28">
        <f>IFERROR(ROUND(VLOOKUP(B36,常规业务透视表!$A$1:$C$53,3,0)/10000,6),0)</f>
        <v>4.054958</v>
      </c>
      <c r="E36" s="28">
        <f>IFERROR(VLOOKUP(B36,常规业务透视表!$E$1:$G$35,2,0),0)</f>
        <v>800</v>
      </c>
      <c r="F36" s="28">
        <f>IFERROR(ROUND(VLOOKUP(B36,常规业务透视表!$E$1:$G$35,3,0)/10000,6),0)</f>
        <v>0.999452</v>
      </c>
      <c r="G36" s="35">
        <f t="shared" si="0"/>
        <v>5.05</v>
      </c>
      <c r="H36" s="28">
        <v>0</v>
      </c>
      <c r="I36" s="28">
        <v>0</v>
      </c>
      <c r="J36" s="41">
        <f t="shared" si="1"/>
        <v>0</v>
      </c>
      <c r="K36" s="41">
        <f t="shared" si="4"/>
        <v>5.05</v>
      </c>
    </row>
    <row r="37" ht="45" customHeight="1" spans="1:11">
      <c r="A37" s="29">
        <v>31</v>
      </c>
      <c r="B37" s="27" t="s">
        <v>40</v>
      </c>
      <c r="C37" s="28">
        <f>IFERROR(VLOOKUP(B37,常规业务透视表!$A$1:$C$53,2,0),0)</f>
        <v>2872</v>
      </c>
      <c r="D37" s="28">
        <f>IFERROR(ROUND(VLOOKUP(B37,常规业务透视表!$A$1:$C$53,3,0)/10000,6),0)</f>
        <v>5.258388</v>
      </c>
      <c r="E37" s="28">
        <f>IFERROR(VLOOKUP(B37,常规业务透视表!$E$1:$G$35,2,0),0)</f>
        <v>0</v>
      </c>
      <c r="F37" s="28">
        <f>IFERROR(ROUND(VLOOKUP(B37,常规业务透视表!$E$1:$G$35,3,0)/10000,6),0)</f>
        <v>0</v>
      </c>
      <c r="G37" s="35">
        <f t="shared" si="0"/>
        <v>5.26</v>
      </c>
      <c r="H37" s="28">
        <v>0</v>
      </c>
      <c r="I37" s="28">
        <v>0</v>
      </c>
      <c r="J37" s="41">
        <f t="shared" si="1"/>
        <v>0</v>
      </c>
      <c r="K37" s="41">
        <f t="shared" si="4"/>
        <v>5.26</v>
      </c>
    </row>
    <row r="38" ht="45" customHeight="1" spans="1:11">
      <c r="A38" s="29">
        <v>32</v>
      </c>
      <c r="B38" s="27" t="s">
        <v>41</v>
      </c>
      <c r="C38" s="28">
        <f>IFERROR(VLOOKUP(B38,常规业务透视表!$A$1:$C$53,2,0),0)</f>
        <v>920</v>
      </c>
      <c r="D38" s="28">
        <f>IFERROR(ROUND(VLOOKUP(B38,常规业务透视表!$A$1:$C$53,3,0)/10000,6),0)</f>
        <v>1.84</v>
      </c>
      <c r="E38" s="28">
        <f>IFERROR(VLOOKUP(B38,常规业务透视表!$E$1:$G$35,2,0),0)</f>
        <v>1810</v>
      </c>
      <c r="F38" s="28">
        <f>IFERROR(ROUND(VLOOKUP(B38,常规业务透视表!$E$1:$G$35,3,0)/10000,6),0)</f>
        <v>2.703287</v>
      </c>
      <c r="G38" s="35">
        <f t="shared" si="0"/>
        <v>4.54</v>
      </c>
      <c r="H38" s="28">
        <v>0</v>
      </c>
      <c r="I38" s="28">
        <v>0</v>
      </c>
      <c r="J38" s="41">
        <f t="shared" si="1"/>
        <v>0</v>
      </c>
      <c r="K38" s="41">
        <f t="shared" si="4"/>
        <v>4.54</v>
      </c>
    </row>
    <row r="39" ht="45" customHeight="1" spans="1:11">
      <c r="A39" s="29">
        <v>33</v>
      </c>
      <c r="B39" s="27" t="s">
        <v>42</v>
      </c>
      <c r="C39" s="28">
        <f>IFERROR(VLOOKUP(B39,常规业务透视表!$A$1:$C$53,2,0),0)</f>
        <v>7660</v>
      </c>
      <c r="D39" s="28">
        <f>IFERROR(ROUND(VLOOKUP(B39,常规业务透视表!$A$1:$C$53,3,0)/10000,6),0)</f>
        <v>14.786846</v>
      </c>
      <c r="E39" s="28">
        <f>IFERROR(VLOOKUP(B39,常规业务透视表!$E$1:$G$35,2,0),0)</f>
        <v>8400</v>
      </c>
      <c r="F39" s="28">
        <f>IFERROR(ROUND(VLOOKUP(B39,常规业务透视表!$E$1:$G$35,3,0)/10000,6),0)</f>
        <v>12.556031</v>
      </c>
      <c r="G39" s="36">
        <f>ROUND(D39+F39,2)+0.01</f>
        <v>27.35</v>
      </c>
      <c r="H39" s="28">
        <v>0</v>
      </c>
      <c r="I39" s="28">
        <v>0</v>
      </c>
      <c r="J39" s="41">
        <f t="shared" si="1"/>
        <v>0</v>
      </c>
      <c r="K39" s="41">
        <f t="shared" si="4"/>
        <v>27.35</v>
      </c>
    </row>
    <row r="40" ht="45" customHeight="1" spans="1:11">
      <c r="A40" s="29">
        <v>34</v>
      </c>
      <c r="B40" s="27" t="s">
        <v>44</v>
      </c>
      <c r="C40" s="28">
        <f>IFERROR(VLOOKUP(B40,常规业务透视表!$A$1:$C$53,2,0),0)</f>
        <v>4388</v>
      </c>
      <c r="D40" s="28">
        <f>IFERROR(ROUND(VLOOKUP(B40,常规业务透视表!$A$1:$C$53,3,0)/10000,6),0)</f>
        <v>8.463692</v>
      </c>
      <c r="E40" s="28">
        <f>IFERROR(VLOOKUP(B40,常规业务透视表!$E$1:$G$35,2,0),0)</f>
        <v>1980</v>
      </c>
      <c r="F40" s="28">
        <f>IFERROR(ROUND(VLOOKUP(B40,常规业务透视表!$E$1:$G$35,3,0)/10000,6),0)</f>
        <v>2.97</v>
      </c>
      <c r="G40" s="35">
        <f t="shared" ref="G40:G64" si="5">ROUND(D40+F40,2)</f>
        <v>11.43</v>
      </c>
      <c r="H40" s="28">
        <v>0</v>
      </c>
      <c r="I40" s="28">
        <v>0</v>
      </c>
      <c r="J40" s="41">
        <f t="shared" ref="J40:J65" si="6">ROUND(I40,2)</f>
        <v>0</v>
      </c>
      <c r="K40" s="41">
        <f t="shared" si="4"/>
        <v>11.43</v>
      </c>
    </row>
    <row r="41" ht="45" customHeight="1" spans="1:11">
      <c r="A41" s="29">
        <v>35</v>
      </c>
      <c r="B41" s="27" t="s">
        <v>45</v>
      </c>
      <c r="C41" s="28">
        <f>IFERROR(VLOOKUP(B41,常规业务透视表!$A$1:$C$53,2,0),0)</f>
        <v>4026</v>
      </c>
      <c r="D41" s="28">
        <f>IFERROR(ROUND(VLOOKUP(B41,常规业务透视表!$A$1:$C$53,3,0)/10000,6),0)</f>
        <v>8.04926</v>
      </c>
      <c r="E41" s="28">
        <f>IFERROR(VLOOKUP(B41,常规业务透视表!$E$1:$G$35,2,0),0)</f>
        <v>0</v>
      </c>
      <c r="F41" s="28">
        <f>IFERROR(ROUND(VLOOKUP(B41,常规业务透视表!$E$1:$G$35,3,0)/10000,6),0)</f>
        <v>0</v>
      </c>
      <c r="G41" s="35">
        <f t="shared" si="5"/>
        <v>8.05</v>
      </c>
      <c r="H41" s="28">
        <v>3539</v>
      </c>
      <c r="I41" s="28">
        <v>3.53</v>
      </c>
      <c r="J41" s="41">
        <f t="shared" si="6"/>
        <v>3.53</v>
      </c>
      <c r="K41" s="41">
        <f t="shared" si="4"/>
        <v>11.58</v>
      </c>
    </row>
    <row r="42" ht="45" customHeight="1" spans="1:11">
      <c r="A42" s="29">
        <v>36</v>
      </c>
      <c r="B42" s="27" t="s">
        <v>46</v>
      </c>
      <c r="C42" s="28">
        <f>IFERROR(VLOOKUP(B42,常规业务透视表!$A$1:$C$53,2,0),0)</f>
        <v>300</v>
      </c>
      <c r="D42" s="28">
        <f>IFERROR(ROUND(VLOOKUP(B42,常规业务透视表!$A$1:$C$53,3,0)/10000,6),0)</f>
        <v>0.595068</v>
      </c>
      <c r="E42" s="28">
        <f>IFERROR(VLOOKUP(B42,常规业务透视表!$E$1:$G$35,2,0),0)</f>
        <v>800</v>
      </c>
      <c r="F42" s="28">
        <f>IFERROR(ROUND(VLOOKUP(B42,常规业务透视表!$E$1:$G$35,3,0)/10000,6),0)</f>
        <v>1.153972</v>
      </c>
      <c r="G42" s="35">
        <f t="shared" si="5"/>
        <v>1.75</v>
      </c>
      <c r="H42" s="28">
        <v>0</v>
      </c>
      <c r="I42" s="28">
        <v>0</v>
      </c>
      <c r="J42" s="41">
        <f t="shared" si="6"/>
        <v>0</v>
      </c>
      <c r="K42" s="41">
        <f t="shared" si="4"/>
        <v>1.75</v>
      </c>
    </row>
    <row r="43" ht="45" customHeight="1" spans="1:11">
      <c r="A43" s="29">
        <v>37</v>
      </c>
      <c r="B43" s="27" t="s">
        <v>47</v>
      </c>
      <c r="C43" s="28">
        <f>IFERROR(VLOOKUP(B43,常规业务透视表!$A$1:$C$53,2,0),0)</f>
        <v>7947.591101</v>
      </c>
      <c r="D43" s="28">
        <f>IFERROR(ROUND(VLOOKUP(B43,常规业务透视表!$A$1:$C$53,3,0)/10000,6),0)</f>
        <v>13.501879</v>
      </c>
      <c r="E43" s="28">
        <f>IFERROR(VLOOKUP(B43,常规业务透视表!$E$1:$G$35,2,0),0)</f>
        <v>3580</v>
      </c>
      <c r="F43" s="28">
        <f>IFERROR(ROUND(VLOOKUP(B43,常规业务透视表!$E$1:$G$35,3,0)/10000,6),0)</f>
        <v>4.617945</v>
      </c>
      <c r="G43" s="35">
        <f t="shared" si="5"/>
        <v>18.12</v>
      </c>
      <c r="H43" s="28">
        <v>0</v>
      </c>
      <c r="I43" s="28">
        <v>0</v>
      </c>
      <c r="J43" s="41">
        <f t="shared" si="6"/>
        <v>0</v>
      </c>
      <c r="K43" s="41">
        <f t="shared" si="4"/>
        <v>18.12</v>
      </c>
    </row>
    <row r="44" ht="45" customHeight="1" spans="1:11">
      <c r="A44" s="29">
        <v>38</v>
      </c>
      <c r="B44" s="27" t="s">
        <v>48</v>
      </c>
      <c r="C44" s="28">
        <f>IFERROR(VLOOKUP(B44,常规业务透视表!$A$1:$C$53,2,0),0)</f>
        <v>4380</v>
      </c>
      <c r="D44" s="28">
        <f>IFERROR(ROUND(VLOOKUP(B44,常规业务透视表!$A$1:$C$53,3,0)/10000,6),0)</f>
        <v>8.751835</v>
      </c>
      <c r="E44" s="28">
        <f>IFERROR(VLOOKUP(B44,常规业务透视表!$E$1:$G$35,2,0),0)</f>
        <v>0</v>
      </c>
      <c r="F44" s="28">
        <f>IFERROR(ROUND(VLOOKUP(B44,常规业务透视表!$E$1:$G$35,3,0)/10000,6),0)</f>
        <v>0</v>
      </c>
      <c r="G44" s="35">
        <f t="shared" si="5"/>
        <v>8.75</v>
      </c>
      <c r="H44" s="28">
        <v>2500</v>
      </c>
      <c r="I44" s="28">
        <v>2.49</v>
      </c>
      <c r="J44" s="41">
        <f t="shared" si="6"/>
        <v>2.49</v>
      </c>
      <c r="K44" s="41">
        <f t="shared" ref="K44:K65" si="7">ROUND(G44+J44,2)</f>
        <v>11.24</v>
      </c>
    </row>
    <row r="45" ht="45" customHeight="1" spans="1:11">
      <c r="A45" s="29">
        <v>39</v>
      </c>
      <c r="B45" s="27" t="s">
        <v>49</v>
      </c>
      <c r="C45" s="28">
        <f>IFERROR(VLOOKUP(B45,常规业务透视表!$A$1:$C$53,2,0),0)</f>
        <v>0</v>
      </c>
      <c r="D45" s="28">
        <f>IFERROR(ROUND(VLOOKUP(B45,常规业务透视表!$A$1:$C$53,3,0)/10000,6),0)</f>
        <v>0</v>
      </c>
      <c r="E45" s="28">
        <f>IFERROR(VLOOKUP(B45,常规业务透视表!$E$1:$G$35,2,0),0)</f>
        <v>0</v>
      </c>
      <c r="F45" s="28">
        <f>IFERROR(ROUND(VLOOKUP(B45,常规业务透视表!$E$1:$G$35,3,0)/10000,6),0)</f>
        <v>0</v>
      </c>
      <c r="G45" s="35">
        <f t="shared" si="5"/>
        <v>0</v>
      </c>
      <c r="H45" s="28">
        <v>0</v>
      </c>
      <c r="I45" s="28">
        <v>0</v>
      </c>
      <c r="J45" s="41">
        <f t="shared" si="6"/>
        <v>0</v>
      </c>
      <c r="K45" s="41">
        <f t="shared" si="7"/>
        <v>0</v>
      </c>
    </row>
    <row r="46" ht="54.95" customHeight="1" spans="1:11">
      <c r="A46" s="29">
        <v>40</v>
      </c>
      <c r="B46" s="27" t="s">
        <v>50</v>
      </c>
      <c r="C46" s="28">
        <f>IFERROR(VLOOKUP(B46,常规业务透视表!$A$1:$C$53,2,0),0)</f>
        <v>13892</v>
      </c>
      <c r="D46" s="28">
        <f>IFERROR(ROUND(VLOOKUP(B46,常规业务透视表!$A$1:$C$53,3,0)/10000,6),0)</f>
        <v>27.603719</v>
      </c>
      <c r="E46" s="28">
        <f>IFERROR(VLOOKUP(B46,常规业务透视表!$E$1:$G$35,2,0),0)</f>
        <v>1000</v>
      </c>
      <c r="F46" s="28">
        <f>IFERROR(ROUND(VLOOKUP(B46,常规业务透视表!$E$1:$G$35,3,0)/10000,6),0)</f>
        <v>1.5</v>
      </c>
      <c r="G46" s="35">
        <f t="shared" si="5"/>
        <v>29.1</v>
      </c>
      <c r="H46" s="28">
        <v>0</v>
      </c>
      <c r="I46" s="28">
        <v>0</v>
      </c>
      <c r="J46" s="41">
        <f t="shared" si="6"/>
        <v>0</v>
      </c>
      <c r="K46" s="41">
        <f t="shared" si="7"/>
        <v>29.1</v>
      </c>
    </row>
    <row r="47" ht="45" customHeight="1" spans="1:11">
      <c r="A47" s="29">
        <v>41</v>
      </c>
      <c r="B47" s="27" t="s">
        <v>51</v>
      </c>
      <c r="C47" s="28">
        <f>IFERROR(VLOOKUP(B47,常规业务透视表!$A$1:$C$53,2,0),0)</f>
        <v>2180</v>
      </c>
      <c r="D47" s="28">
        <f>IFERROR(ROUND(VLOOKUP(B47,常规业务透视表!$A$1:$C$53,3,0)/10000,6),0)</f>
        <v>4.35293</v>
      </c>
      <c r="E47" s="28">
        <f>IFERROR(VLOOKUP(B47,常规业务透视表!$E$1:$G$35,2,0),0)</f>
        <v>990</v>
      </c>
      <c r="F47" s="28">
        <f>IFERROR(ROUND(VLOOKUP(B47,常规业务透视表!$E$1:$G$35,3,0)/10000,6),0)</f>
        <v>1.419904</v>
      </c>
      <c r="G47" s="35">
        <f t="shared" si="5"/>
        <v>5.77</v>
      </c>
      <c r="H47" s="28">
        <v>0</v>
      </c>
      <c r="I47" s="28">
        <v>0</v>
      </c>
      <c r="J47" s="41">
        <f t="shared" si="6"/>
        <v>0</v>
      </c>
      <c r="K47" s="41">
        <f t="shared" si="7"/>
        <v>5.77</v>
      </c>
    </row>
    <row r="48" ht="45" customHeight="1" spans="1:11">
      <c r="A48" s="29">
        <v>42</v>
      </c>
      <c r="B48" s="27" t="s">
        <v>52</v>
      </c>
      <c r="C48" s="28">
        <f>IFERROR(VLOOKUP(B48,常规业务透视表!$A$1:$C$53,2,0),0)</f>
        <v>3280</v>
      </c>
      <c r="D48" s="28">
        <f>IFERROR(ROUND(VLOOKUP(B48,常规业务透视表!$A$1:$C$53,3,0)/10000,6),0)</f>
        <v>6.552712</v>
      </c>
      <c r="E48" s="28">
        <f>IFERROR(VLOOKUP(B48,常规业务透视表!$E$1:$G$35,2,0),0)</f>
        <v>1700</v>
      </c>
      <c r="F48" s="28">
        <f>IFERROR(ROUND(VLOOKUP(B48,常规业务透视表!$E$1:$G$35,3,0)/10000,6),0)</f>
        <v>1.423972</v>
      </c>
      <c r="G48" s="36">
        <f>ROUND(D48+F48,2)-0.01</f>
        <v>7.97</v>
      </c>
      <c r="H48" s="28">
        <v>0</v>
      </c>
      <c r="I48" s="28">
        <v>0</v>
      </c>
      <c r="J48" s="41">
        <f t="shared" si="6"/>
        <v>0</v>
      </c>
      <c r="K48" s="41">
        <f t="shared" si="7"/>
        <v>7.97</v>
      </c>
    </row>
    <row r="49" ht="45" customHeight="1" spans="1:11">
      <c r="A49" s="29">
        <v>43</v>
      </c>
      <c r="B49" s="27" t="s">
        <v>53</v>
      </c>
      <c r="C49" s="28">
        <f>IFERROR(VLOOKUP(B49,常规业务透视表!$A$1:$C$53,2,0),0)</f>
        <v>420</v>
      </c>
      <c r="D49" s="28">
        <f>IFERROR(ROUND(VLOOKUP(B49,常规业务透视表!$A$1:$C$53,3,0)/10000,6),0)</f>
        <v>0.837699</v>
      </c>
      <c r="E49" s="28">
        <f>IFERROR(VLOOKUP(B49,常规业务透视表!$E$1:$G$35,2,0),0)</f>
        <v>820</v>
      </c>
      <c r="F49" s="28">
        <f>IFERROR(ROUND(VLOOKUP(B49,常规业务透视表!$E$1:$G$35,3,0)/10000,6),0)</f>
        <v>0.306657</v>
      </c>
      <c r="G49" s="36">
        <f>ROUND(D49+F49,2)+0.01</f>
        <v>1.15</v>
      </c>
      <c r="H49" s="28">
        <v>0</v>
      </c>
      <c r="I49" s="28">
        <v>0</v>
      </c>
      <c r="J49" s="41">
        <f t="shared" si="6"/>
        <v>0</v>
      </c>
      <c r="K49" s="41">
        <f t="shared" si="7"/>
        <v>1.15</v>
      </c>
    </row>
    <row r="50" ht="45" customHeight="1" spans="1:11">
      <c r="A50" s="29">
        <v>44</v>
      </c>
      <c r="B50" s="27" t="s">
        <v>54</v>
      </c>
      <c r="C50" s="28">
        <f>IFERROR(VLOOKUP(B50,常规业务透视表!$A$1:$C$53,2,0),0)</f>
        <v>6110</v>
      </c>
      <c r="D50" s="28">
        <f>IFERROR(ROUND(VLOOKUP(B50,常规业务透视表!$A$1:$C$53,3,0)/10000,6),0)</f>
        <v>11.683068</v>
      </c>
      <c r="E50" s="28">
        <f>IFERROR(VLOOKUP(B50,常规业务透视表!$E$1:$G$35,2,0),0)</f>
        <v>700</v>
      </c>
      <c r="F50" s="28">
        <f>IFERROR(ROUND(VLOOKUP(B50,常规业务透视表!$E$1:$G$35,3,0)/10000,6),0)</f>
        <v>0.517808</v>
      </c>
      <c r="G50" s="35">
        <f t="shared" si="5"/>
        <v>12.2</v>
      </c>
      <c r="H50" s="28">
        <v>0</v>
      </c>
      <c r="I50" s="28">
        <v>0</v>
      </c>
      <c r="J50" s="41">
        <f t="shared" si="6"/>
        <v>0</v>
      </c>
      <c r="K50" s="41">
        <f t="shared" si="7"/>
        <v>12.2</v>
      </c>
    </row>
    <row r="51" ht="45" customHeight="1" spans="1:11">
      <c r="A51" s="29">
        <v>45</v>
      </c>
      <c r="B51" s="27" t="s">
        <v>55</v>
      </c>
      <c r="C51" s="28">
        <f>IFERROR(VLOOKUP(B51,常规业务透视表!$A$1:$C$53,2,0),0)</f>
        <v>1380</v>
      </c>
      <c r="D51" s="28">
        <f>IFERROR(ROUND(VLOOKUP(B51,常规业务透视表!$A$1:$C$53,3,0)/10000,6),0)</f>
        <v>2.74652</v>
      </c>
      <c r="E51" s="28">
        <f>IFERROR(VLOOKUP(B51,常规业务透视表!$E$1:$G$35,2,0),0)</f>
        <v>900</v>
      </c>
      <c r="F51" s="28">
        <f>IFERROR(ROUND(VLOOKUP(B51,常规业务透视表!$E$1:$G$35,3,0)/10000,6),0)</f>
        <v>1.305617</v>
      </c>
      <c r="G51" s="36">
        <f>ROUND(D51+F51,2)+0.01</f>
        <v>4.06</v>
      </c>
      <c r="H51" s="28">
        <v>0</v>
      </c>
      <c r="I51" s="28">
        <v>0</v>
      </c>
      <c r="J51" s="41">
        <f t="shared" si="6"/>
        <v>0</v>
      </c>
      <c r="K51" s="41">
        <f t="shared" si="7"/>
        <v>4.06</v>
      </c>
    </row>
    <row r="52" ht="45" customHeight="1" spans="1:11">
      <c r="A52" s="29">
        <v>46</v>
      </c>
      <c r="B52" s="27" t="s">
        <v>56</v>
      </c>
      <c r="C52" s="28">
        <f>IFERROR(VLOOKUP(B52,常规业务透视表!$A$1:$C$53,2,0),0)</f>
        <v>4545</v>
      </c>
      <c r="D52" s="28">
        <f>IFERROR(ROUND(VLOOKUP(B52,常规业务透视表!$A$1:$C$53,3,0)/10000,6),0)</f>
        <v>9.075205</v>
      </c>
      <c r="E52" s="28">
        <f>IFERROR(VLOOKUP(B52,常规业务透视表!$E$1:$G$35,2,0),0)</f>
        <v>0</v>
      </c>
      <c r="F52" s="28">
        <f>IFERROR(ROUND(VLOOKUP(B52,常规业务透视表!$E$1:$G$35,3,0)/10000,6),0)</f>
        <v>0</v>
      </c>
      <c r="G52" s="35">
        <f t="shared" si="5"/>
        <v>9.08</v>
      </c>
      <c r="H52" s="28">
        <v>0</v>
      </c>
      <c r="I52" s="28">
        <v>0</v>
      </c>
      <c r="J52" s="41">
        <f t="shared" si="6"/>
        <v>0</v>
      </c>
      <c r="K52" s="41">
        <f t="shared" si="7"/>
        <v>9.08</v>
      </c>
    </row>
    <row r="53" ht="45" customHeight="1" spans="1:11">
      <c r="A53" s="29">
        <v>47</v>
      </c>
      <c r="B53" s="27" t="s">
        <v>57</v>
      </c>
      <c r="C53" s="28">
        <f>IFERROR(VLOOKUP(B53,常规业务透视表!$A$1:$C$53,2,0),0)</f>
        <v>1000</v>
      </c>
      <c r="D53" s="28">
        <f>IFERROR(ROUND(VLOOKUP(B53,常规业务透视表!$A$1:$C$53,3,0)/10000,6),0)</f>
        <v>1.961643</v>
      </c>
      <c r="E53" s="28">
        <f>IFERROR(VLOOKUP(B53,常规业务透视表!$E$1:$G$35,2,0),0)</f>
        <v>0</v>
      </c>
      <c r="F53" s="28">
        <f>IFERROR(ROUND(VLOOKUP(B53,常规业务透视表!$E$1:$G$35,3,0)/10000,6),0)</f>
        <v>0</v>
      </c>
      <c r="G53" s="35">
        <f t="shared" si="5"/>
        <v>1.96</v>
      </c>
      <c r="H53" s="28">
        <v>0</v>
      </c>
      <c r="I53" s="28">
        <v>0</v>
      </c>
      <c r="J53" s="41">
        <f t="shared" si="6"/>
        <v>0</v>
      </c>
      <c r="K53" s="41">
        <f t="shared" si="7"/>
        <v>1.96</v>
      </c>
    </row>
    <row r="54" ht="45" customHeight="1" spans="1:11">
      <c r="A54" s="29">
        <v>48</v>
      </c>
      <c r="B54" s="27" t="s">
        <v>58</v>
      </c>
      <c r="C54" s="28">
        <f>IFERROR(VLOOKUP(B54,常规业务透视表!$A$1:$C$53,2,0),0)</f>
        <v>0</v>
      </c>
      <c r="D54" s="28">
        <f>IFERROR(ROUND(VLOOKUP(B54,常规业务透视表!$A$1:$C$53,3,0)/10000,6),0)</f>
        <v>0</v>
      </c>
      <c r="E54" s="28">
        <f>IFERROR(VLOOKUP(B54,常规业务透视表!$E$1:$G$35,2,0),0)</f>
        <v>0</v>
      </c>
      <c r="F54" s="28">
        <f>IFERROR(ROUND(VLOOKUP(B54,常规业务透视表!$E$1:$G$35,3,0)/10000,6),0)</f>
        <v>0</v>
      </c>
      <c r="G54" s="35">
        <f t="shared" si="5"/>
        <v>0</v>
      </c>
      <c r="H54" s="28">
        <v>0</v>
      </c>
      <c r="I54" s="28">
        <v>0</v>
      </c>
      <c r="J54" s="41">
        <f t="shared" si="6"/>
        <v>0</v>
      </c>
      <c r="K54" s="41">
        <f t="shared" si="7"/>
        <v>0</v>
      </c>
    </row>
    <row r="55" ht="45" customHeight="1" spans="1:11">
      <c r="A55" s="29">
        <v>49</v>
      </c>
      <c r="B55" s="27" t="s">
        <v>59</v>
      </c>
      <c r="C55" s="28">
        <f>IFERROR(VLOOKUP(B55,常规业务透视表!$A$1:$C$53,2,0),0)</f>
        <v>0</v>
      </c>
      <c r="D55" s="28">
        <f>IFERROR(ROUND(VLOOKUP(B55,常规业务透视表!$A$1:$C$53,3,0)/10000,6),0)</f>
        <v>0</v>
      </c>
      <c r="E55" s="28">
        <f>IFERROR(VLOOKUP(B55,常规业务透视表!$E$1:$G$35,2,0),0)</f>
        <v>0</v>
      </c>
      <c r="F55" s="28">
        <f>IFERROR(ROUND(VLOOKUP(B55,常规业务透视表!$E$1:$G$35,3,0)/10000,6),0)</f>
        <v>0</v>
      </c>
      <c r="G55" s="35">
        <f t="shared" si="5"/>
        <v>0</v>
      </c>
      <c r="H55" s="28">
        <v>0</v>
      </c>
      <c r="I55" s="28">
        <v>0</v>
      </c>
      <c r="J55" s="41">
        <f t="shared" si="6"/>
        <v>0</v>
      </c>
      <c r="K55" s="41">
        <f t="shared" si="7"/>
        <v>0</v>
      </c>
    </row>
    <row r="56" ht="45" customHeight="1" spans="1:11">
      <c r="A56" s="29">
        <v>50</v>
      </c>
      <c r="B56" s="27" t="s">
        <v>60</v>
      </c>
      <c r="C56" s="28">
        <f>IFERROR(VLOOKUP(B56,常规业务透视表!$A$1:$C$53,2,0),0)</f>
        <v>15298.57874</v>
      </c>
      <c r="D56" s="28">
        <f>IFERROR(ROUND(VLOOKUP(B56,常规业务透视表!$A$1:$C$53,3,0)/10000,6),0)</f>
        <v>30.588801</v>
      </c>
      <c r="E56" s="28">
        <f>IFERROR(VLOOKUP(B56,常规业务透视表!$E$1:$G$35,2,0),0)</f>
        <v>0</v>
      </c>
      <c r="F56" s="28">
        <f>IFERROR(ROUND(VLOOKUP(B56,常规业务透视表!$E$1:$G$35,3,0)/10000,6),0)</f>
        <v>0</v>
      </c>
      <c r="G56" s="35">
        <f t="shared" si="5"/>
        <v>30.59</v>
      </c>
      <c r="H56" s="28">
        <v>0</v>
      </c>
      <c r="I56" s="28">
        <v>0</v>
      </c>
      <c r="J56" s="41">
        <f t="shared" si="6"/>
        <v>0</v>
      </c>
      <c r="K56" s="41">
        <f t="shared" si="7"/>
        <v>30.59</v>
      </c>
    </row>
    <row r="57" ht="45" customHeight="1" spans="1:11">
      <c r="A57" s="29">
        <v>51</v>
      </c>
      <c r="B57" s="27" t="s">
        <v>61</v>
      </c>
      <c r="C57" s="28">
        <f>IFERROR(VLOOKUP(B57,常规业务透视表!$A$1:$C$53,2,0),0)</f>
        <v>1850</v>
      </c>
      <c r="D57" s="28">
        <f>IFERROR(ROUND(VLOOKUP(B57,常规业务透视表!$A$1:$C$53,3,0)/10000,6),0)</f>
        <v>3.192164</v>
      </c>
      <c r="E57" s="28">
        <f>IFERROR(VLOOKUP(B57,常规业务透视表!$E$1:$G$35,2,0),0)</f>
        <v>0</v>
      </c>
      <c r="F57" s="28">
        <f>IFERROR(ROUND(VLOOKUP(B57,常规业务透视表!$E$1:$G$35,3,0)/10000,6),0)</f>
        <v>0</v>
      </c>
      <c r="G57" s="35">
        <f t="shared" si="5"/>
        <v>3.19</v>
      </c>
      <c r="H57" s="28">
        <v>0</v>
      </c>
      <c r="I57" s="28">
        <v>0</v>
      </c>
      <c r="J57" s="41">
        <f t="shared" si="6"/>
        <v>0</v>
      </c>
      <c r="K57" s="41">
        <f t="shared" si="7"/>
        <v>3.19</v>
      </c>
    </row>
    <row r="58" ht="45" customHeight="1" spans="1:11">
      <c r="A58" s="29">
        <v>52</v>
      </c>
      <c r="B58" s="27" t="s">
        <v>62</v>
      </c>
      <c r="C58" s="28">
        <f>IFERROR(VLOOKUP(B58,常规业务透视表!$A$1:$C$53,2,0),0)</f>
        <v>1120</v>
      </c>
      <c r="D58" s="28">
        <f>IFERROR(ROUND(VLOOKUP(B58,常规业务透视表!$A$1:$C$53,3,0)/10000,6),0)</f>
        <v>1.661151</v>
      </c>
      <c r="E58" s="28">
        <f>IFERROR(VLOOKUP(B58,常规业务透视表!$E$1:$G$35,2,0),0)</f>
        <v>0</v>
      </c>
      <c r="F58" s="28">
        <f>IFERROR(ROUND(VLOOKUP(B58,常规业务透视表!$E$1:$G$35,3,0)/10000,6),0)</f>
        <v>0</v>
      </c>
      <c r="G58" s="35">
        <f t="shared" si="5"/>
        <v>1.66</v>
      </c>
      <c r="H58" s="28">
        <v>0</v>
      </c>
      <c r="I58" s="28">
        <v>0</v>
      </c>
      <c r="J58" s="41">
        <f t="shared" si="6"/>
        <v>0</v>
      </c>
      <c r="K58" s="41">
        <f t="shared" si="7"/>
        <v>1.66</v>
      </c>
    </row>
    <row r="59" ht="45" customHeight="1" spans="1:11">
      <c r="A59" s="29">
        <v>53</v>
      </c>
      <c r="B59" s="27" t="s">
        <v>63</v>
      </c>
      <c r="C59" s="28">
        <f>IFERROR(VLOOKUP(B59,常规业务透视表!$A$1:$C$53,2,0),0)</f>
        <v>500</v>
      </c>
      <c r="D59" s="28">
        <f>IFERROR(ROUND(VLOOKUP(B59,常规业务透视表!$A$1:$C$53,3,0)/10000,6),0)</f>
        <v>0.99726</v>
      </c>
      <c r="E59" s="28">
        <f>IFERROR(VLOOKUP(B59,常规业务透视表!$E$1:$G$35,2,0),0)</f>
        <v>0</v>
      </c>
      <c r="F59" s="28">
        <f>IFERROR(ROUND(VLOOKUP(B59,常规业务透视表!$E$1:$G$35,3,0)/10000,6),0)</f>
        <v>0</v>
      </c>
      <c r="G59" s="35">
        <f t="shared" si="5"/>
        <v>1</v>
      </c>
      <c r="H59" s="28">
        <v>0</v>
      </c>
      <c r="I59" s="28">
        <v>0</v>
      </c>
      <c r="J59" s="41">
        <f t="shared" si="6"/>
        <v>0</v>
      </c>
      <c r="K59" s="41">
        <f t="shared" si="7"/>
        <v>1</v>
      </c>
    </row>
    <row r="60" ht="45" customHeight="1" spans="1:11">
      <c r="A60" s="29">
        <v>54</v>
      </c>
      <c r="B60" s="27" t="s">
        <v>64</v>
      </c>
      <c r="C60" s="28">
        <f>IFERROR(VLOOKUP(B60,常规业务透视表!$A$1:$C$53,2,0),0)</f>
        <v>4520</v>
      </c>
      <c r="D60" s="28">
        <f>IFERROR(ROUND(VLOOKUP(B60,常规业务透视表!$A$1:$C$53,3,0)/10000,6),0)</f>
        <v>8.151617</v>
      </c>
      <c r="E60" s="28">
        <f>IFERROR(VLOOKUP(B60,常规业务透视表!$E$1:$G$35,2,0),0)</f>
        <v>0</v>
      </c>
      <c r="F60" s="28">
        <f>IFERROR(ROUND(VLOOKUP(B60,常规业务透视表!$E$1:$G$35,3,0)/10000,6),0)</f>
        <v>0</v>
      </c>
      <c r="G60" s="35">
        <f t="shared" si="5"/>
        <v>8.15</v>
      </c>
      <c r="H60" s="28">
        <v>0</v>
      </c>
      <c r="I60" s="28">
        <v>0</v>
      </c>
      <c r="J60" s="41">
        <f t="shared" si="6"/>
        <v>0</v>
      </c>
      <c r="K60" s="41">
        <f t="shared" si="7"/>
        <v>8.15</v>
      </c>
    </row>
    <row r="61" ht="45" customHeight="1" spans="1:11">
      <c r="A61" s="29">
        <v>55</v>
      </c>
      <c r="B61" s="27" t="s">
        <v>65</v>
      </c>
      <c r="C61" s="28">
        <f>IFERROR(VLOOKUP(B61,常规业务透视表!$A$1:$C$53,2,0),0)</f>
        <v>0</v>
      </c>
      <c r="D61" s="28">
        <f>IFERROR(ROUND(VLOOKUP(B61,常规业务透视表!$A$1:$C$53,3,0)/10000,6),0)</f>
        <v>0</v>
      </c>
      <c r="E61" s="28">
        <f>IFERROR(VLOOKUP(B61,常规业务透视表!$E$1:$G$35,2,0),0)</f>
        <v>0</v>
      </c>
      <c r="F61" s="28">
        <f>IFERROR(ROUND(VLOOKUP(B61,常规业务透视表!$E$1:$G$35,3,0)/10000,6),0)</f>
        <v>0</v>
      </c>
      <c r="G61" s="35">
        <f t="shared" si="5"/>
        <v>0</v>
      </c>
      <c r="H61" s="28">
        <v>0</v>
      </c>
      <c r="I61" s="28">
        <v>0</v>
      </c>
      <c r="J61" s="41">
        <f t="shared" si="6"/>
        <v>0</v>
      </c>
      <c r="K61" s="41">
        <f t="shared" si="7"/>
        <v>0</v>
      </c>
    </row>
    <row r="62" ht="45" customHeight="1" spans="1:11">
      <c r="A62" s="29">
        <v>56</v>
      </c>
      <c r="B62" s="27" t="s">
        <v>66</v>
      </c>
      <c r="C62" s="28">
        <f>IFERROR(VLOOKUP(B62,常规业务透视表!$A$1:$C$53,2,0),0)</f>
        <v>17424</v>
      </c>
      <c r="D62" s="28">
        <f>IFERROR(ROUND(VLOOKUP(B62,常规业务透视表!$A$1:$C$53,3,0)/10000,6),0)</f>
        <v>34.848</v>
      </c>
      <c r="E62" s="28">
        <f>IFERROR(VLOOKUP(B62,常规业务透视表!$E$1:$G$35,2,0),0)</f>
        <v>0</v>
      </c>
      <c r="F62" s="28">
        <f>IFERROR(ROUND(VLOOKUP(B62,常规业务透视表!$E$1:$G$35,3,0)/10000,6),0)</f>
        <v>0</v>
      </c>
      <c r="G62" s="35">
        <f t="shared" si="5"/>
        <v>34.85</v>
      </c>
      <c r="H62" s="28">
        <v>0</v>
      </c>
      <c r="I62" s="28">
        <v>0</v>
      </c>
      <c r="J62" s="41">
        <f t="shared" si="6"/>
        <v>0</v>
      </c>
      <c r="K62" s="41">
        <f t="shared" si="7"/>
        <v>34.85</v>
      </c>
    </row>
    <row r="63" ht="45" customHeight="1" spans="1:11">
      <c r="A63" s="29">
        <v>57</v>
      </c>
      <c r="B63" s="27" t="s">
        <v>67</v>
      </c>
      <c r="C63" s="28">
        <f>IFERROR(VLOOKUP(B63,常规业务透视表!$A$1:$C$53,2,0),0)</f>
        <v>3247.988</v>
      </c>
      <c r="D63" s="28">
        <f>IFERROR(ROUND(VLOOKUP(B63,常规业务透视表!$A$1:$C$53,3,0)/10000,6),0)</f>
        <v>6.400124</v>
      </c>
      <c r="E63" s="28">
        <f>IFERROR(VLOOKUP(B63,常规业务透视表!$E$1:$G$35,2,0),0)</f>
        <v>0</v>
      </c>
      <c r="F63" s="28">
        <f>IFERROR(ROUND(VLOOKUP(B63,常规业务透视表!$E$1:$G$35,3,0)/10000,6),0)</f>
        <v>0</v>
      </c>
      <c r="G63" s="35">
        <f t="shared" si="5"/>
        <v>6.4</v>
      </c>
      <c r="H63" s="28">
        <v>0</v>
      </c>
      <c r="I63" s="28">
        <v>0</v>
      </c>
      <c r="J63" s="41">
        <f t="shared" si="6"/>
        <v>0</v>
      </c>
      <c r="K63" s="41">
        <f t="shared" si="7"/>
        <v>6.4</v>
      </c>
    </row>
    <row r="64" ht="42.95" customHeight="1" spans="1:11">
      <c r="A64" s="29">
        <v>58</v>
      </c>
      <c r="B64" s="27" t="s">
        <v>75</v>
      </c>
      <c r="C64" s="28">
        <f>IFERROR(VLOOKUP(B64,常规业务透视表!$A$1:$C$53,2,0),0)</f>
        <v>500</v>
      </c>
      <c r="D64" s="28">
        <f>IFERROR(ROUND(VLOOKUP(B64,常规业务透视表!$A$1:$C$53,3,0)/10000,6),0)</f>
        <v>0.958904</v>
      </c>
      <c r="E64" s="28">
        <f>IFERROR(VLOOKUP(B64,常规业务透视表!$E$1:$G$35,2,0),0)</f>
        <v>0</v>
      </c>
      <c r="F64" s="28">
        <f>IFERROR(ROUND(VLOOKUP(B64,常规业务透视表!$E$1:$G$35,3,0)/10000,6),0)</f>
        <v>0</v>
      </c>
      <c r="G64" s="35">
        <f t="shared" si="5"/>
        <v>0.96</v>
      </c>
      <c r="H64" s="28">
        <v>0</v>
      </c>
      <c r="I64" s="28">
        <v>0</v>
      </c>
      <c r="J64" s="41">
        <f t="shared" si="6"/>
        <v>0</v>
      </c>
      <c r="K64" s="41">
        <f t="shared" si="7"/>
        <v>0.96</v>
      </c>
    </row>
    <row r="65" ht="42.95" customHeight="1" spans="1:11">
      <c r="A65" s="29">
        <v>59</v>
      </c>
      <c r="B65" s="27" t="s">
        <v>84</v>
      </c>
      <c r="C65" s="42" t="e">
        <f>SUM(#REF!)</f>
        <v>#REF!</v>
      </c>
      <c r="D65" s="42" t="e">
        <f>ROUND(SUM(#REF!)/10^4,2)</f>
        <v>#REF!</v>
      </c>
      <c r="E65" s="42" t="e">
        <f>SUM(#REF!)</f>
        <v>#REF!</v>
      </c>
      <c r="F65" s="42" t="e">
        <f>ROUND(SUM(#REF!)/10^4,2)</f>
        <v>#REF!</v>
      </c>
      <c r="G65" s="36" t="e">
        <f>ROUND(D65+F65,2)+0.01</f>
        <v>#REF!</v>
      </c>
      <c r="H65" s="28">
        <v>0</v>
      </c>
      <c r="I65" s="28">
        <v>0</v>
      </c>
      <c r="J65" s="41">
        <f t="shared" si="6"/>
        <v>0</v>
      </c>
      <c r="K65" s="41" t="e">
        <f t="shared" si="7"/>
        <v>#REF!</v>
      </c>
    </row>
    <row r="66" ht="42.95" customHeight="1" spans="1:11">
      <c r="A66" s="43" t="s">
        <v>68</v>
      </c>
      <c r="B66" s="44"/>
      <c r="C66" s="35" t="e">
        <f>SUM(C5:C9,C12:C65)</f>
        <v>#REF!</v>
      </c>
      <c r="D66" s="36" t="e">
        <f>SUM(D5:D9,D12:D65)-0.01</f>
        <v>#REF!</v>
      </c>
      <c r="E66" s="35" t="e">
        <f t="shared" ref="E66" si="8">SUM(E5:E9,E12:E65)</f>
        <v>#REF!</v>
      </c>
      <c r="F66" s="36" t="e">
        <f>SUM(F5:F9,F12:F65)+0.02</f>
        <v>#REF!</v>
      </c>
      <c r="G66" s="35" t="e">
        <f>SUM(G5:G9,G12:G65)</f>
        <v>#REF!</v>
      </c>
      <c r="H66" s="35">
        <f>SUM(H5:H65)</f>
        <v>29914</v>
      </c>
      <c r="I66" s="35">
        <f>SUM(I5:I65)</f>
        <v>28.8</v>
      </c>
      <c r="J66" s="41">
        <f>SUM(J5:J65)</f>
        <v>28.8</v>
      </c>
      <c r="K66" s="41" t="e">
        <f>SUM(K5:K65)</f>
        <v>#REF!</v>
      </c>
    </row>
    <row r="67" spans="3:11">
      <c r="C67" s="21"/>
      <c r="D67" s="21"/>
      <c r="E67" s="21"/>
      <c r="F67" s="21"/>
      <c r="G67" s="21"/>
      <c r="H67" s="21"/>
      <c r="I67" s="21"/>
      <c r="J67" s="21"/>
      <c r="K67" s="21"/>
    </row>
    <row r="68" ht="22.5" spans="1:11">
      <c r="A68" s="45" t="s">
        <v>85</v>
      </c>
      <c r="B68" s="46"/>
      <c r="C68" s="46"/>
      <c r="D68" s="21"/>
      <c r="E68" s="21"/>
      <c r="F68" s="21"/>
      <c r="G68" s="21"/>
      <c r="H68" s="21"/>
      <c r="I68" s="21"/>
      <c r="J68" s="21"/>
      <c r="K68" s="21"/>
    </row>
    <row r="69" ht="22.5" spans="1:11">
      <c r="A69" s="45">
        <v>1</v>
      </c>
      <c r="B69" s="46" t="s">
        <v>86</v>
      </c>
      <c r="C69" s="46"/>
      <c r="D69" s="21"/>
      <c r="E69" s="21"/>
      <c r="F69" s="21"/>
      <c r="G69" s="21"/>
      <c r="H69" s="21"/>
      <c r="I69" s="21"/>
      <c r="J69" s="21"/>
      <c r="K69" s="21"/>
    </row>
    <row r="70" ht="22.5" spans="1:11">
      <c r="A70" s="45">
        <v>2</v>
      </c>
      <c r="B70" s="46" t="s">
        <v>87</v>
      </c>
      <c r="C70" s="46"/>
      <c r="D70" s="21"/>
      <c r="E70" s="21"/>
      <c r="F70" s="21"/>
      <c r="G70" s="21"/>
      <c r="H70" s="21"/>
      <c r="I70" s="21"/>
      <c r="J70" s="21"/>
      <c r="K70" s="21"/>
    </row>
    <row r="71" ht="22.5" spans="1:11">
      <c r="A71" s="45">
        <v>3</v>
      </c>
      <c r="B71" s="46" t="s">
        <v>88</v>
      </c>
      <c r="C71" s="46"/>
      <c r="D71" s="21"/>
      <c r="E71" s="21"/>
      <c r="F71" s="21"/>
      <c r="G71" s="21"/>
      <c r="H71" s="21"/>
      <c r="I71" s="21"/>
      <c r="J71" s="21"/>
      <c r="K71" s="21"/>
    </row>
    <row r="72" ht="22.5" spans="1:11">
      <c r="A72" s="45"/>
      <c r="B72" s="46"/>
      <c r="C72" s="46"/>
      <c r="D72" s="21"/>
      <c r="E72" s="21"/>
      <c r="F72" s="21"/>
      <c r="G72" s="21"/>
      <c r="H72" s="21"/>
      <c r="I72" s="21"/>
      <c r="J72" s="21"/>
      <c r="K72" s="21"/>
    </row>
    <row r="73" ht="18.75" spans="1:11">
      <c r="A73" s="47"/>
      <c r="B73" s="48"/>
      <c r="C73" s="21"/>
      <c r="D73" s="21"/>
      <c r="E73" s="21"/>
      <c r="F73" s="21"/>
      <c r="G73" s="21"/>
      <c r="H73" s="21"/>
      <c r="I73" s="21"/>
      <c r="J73" s="21"/>
      <c r="K73" s="21"/>
    </row>
    <row r="74" ht="18.75" spans="1:11">
      <c r="A74" s="49"/>
      <c r="B74" s="48"/>
      <c r="C74" s="21"/>
      <c r="D74" s="21"/>
      <c r="E74" s="21"/>
      <c r="F74" s="21"/>
      <c r="G74" s="21"/>
      <c r="H74" s="21"/>
      <c r="I74" s="21"/>
      <c r="J74" s="21"/>
      <c r="K74" s="21"/>
    </row>
    <row r="75" spans="3:11">
      <c r="C75" s="21"/>
      <c r="D75" s="21"/>
      <c r="E75" s="21"/>
      <c r="F75" s="21"/>
      <c r="G75" s="21"/>
      <c r="H75" s="21"/>
      <c r="I75" s="21"/>
      <c r="J75" s="21"/>
      <c r="K75" s="21"/>
    </row>
    <row r="76" spans="3:11">
      <c r="C76" s="21"/>
      <c r="D76" s="21"/>
      <c r="E76" s="21"/>
      <c r="F76" s="21"/>
      <c r="G76" s="21"/>
      <c r="H76" s="21"/>
      <c r="I76" s="21"/>
      <c r="J76" s="21"/>
      <c r="K76" s="21"/>
    </row>
    <row r="77" spans="3:11">
      <c r="C77" s="21"/>
      <c r="D77" s="21"/>
      <c r="E77" s="21"/>
      <c r="F77" s="21"/>
      <c r="G77" s="21"/>
      <c r="H77" s="21"/>
      <c r="I77" s="21"/>
      <c r="J77" s="21"/>
      <c r="K77" s="21"/>
    </row>
    <row r="78" spans="3:11">
      <c r="C78" s="21"/>
      <c r="D78" s="21"/>
      <c r="E78" s="21"/>
      <c r="F78" s="21"/>
      <c r="G78" s="21"/>
      <c r="H78" s="21"/>
      <c r="I78" s="21"/>
      <c r="J78" s="21"/>
      <c r="K78" s="21"/>
    </row>
    <row r="79" spans="3:11">
      <c r="C79" s="21"/>
      <c r="D79" s="21"/>
      <c r="E79" s="21"/>
      <c r="F79" s="21"/>
      <c r="G79" s="21"/>
      <c r="H79" s="21"/>
      <c r="I79" s="21"/>
      <c r="J79" s="21"/>
      <c r="K79" s="21"/>
    </row>
    <row r="80" spans="3:11">
      <c r="C80" s="21"/>
      <c r="D80" s="21"/>
      <c r="E80" s="21"/>
      <c r="F80" s="21"/>
      <c r="G80" s="21"/>
      <c r="H80" s="21"/>
      <c r="I80" s="21"/>
      <c r="J80" s="21"/>
      <c r="K80" s="21"/>
    </row>
    <row r="81" spans="3:11">
      <c r="C81" s="21"/>
      <c r="D81" s="21"/>
      <c r="E81" s="21"/>
      <c r="F81" s="21"/>
      <c r="G81" s="21"/>
      <c r="H81" s="21"/>
      <c r="I81" s="21"/>
      <c r="J81" s="21"/>
      <c r="K81" s="21"/>
    </row>
    <row r="82" spans="3:11">
      <c r="C82" s="21"/>
      <c r="D82" s="21"/>
      <c r="E82" s="21"/>
      <c r="F82" s="21"/>
      <c r="G82" s="21"/>
      <c r="H82" s="21"/>
      <c r="I82" s="21"/>
      <c r="J82" s="21"/>
      <c r="K82" s="21"/>
    </row>
    <row r="83" spans="3:11">
      <c r="C83" s="21"/>
      <c r="D83" s="21"/>
      <c r="E83" s="21"/>
      <c r="F83" s="21"/>
      <c r="G83" s="21"/>
      <c r="H83" s="21"/>
      <c r="I83" s="21"/>
      <c r="J83" s="21"/>
      <c r="K83" s="21"/>
    </row>
    <row r="84" spans="3:11">
      <c r="C84" s="21"/>
      <c r="D84" s="21"/>
      <c r="E84" s="21"/>
      <c r="F84" s="21"/>
      <c r="G84" s="21"/>
      <c r="H84" s="21"/>
      <c r="I84" s="21"/>
      <c r="J84" s="21"/>
      <c r="K84" s="21"/>
    </row>
    <row r="85" spans="3:11">
      <c r="C85" s="21"/>
      <c r="D85" s="21"/>
      <c r="E85" s="21"/>
      <c r="F85" s="21"/>
      <c r="G85" s="21"/>
      <c r="H85" s="21"/>
      <c r="I85" s="21"/>
      <c r="J85" s="21"/>
      <c r="K85" s="21"/>
    </row>
    <row r="86" spans="3:11">
      <c r="C86" s="21"/>
      <c r="D86" s="21"/>
      <c r="E86" s="21"/>
      <c r="F86" s="21"/>
      <c r="G86" s="21"/>
      <c r="H86" s="21"/>
      <c r="I86" s="21"/>
      <c r="J86" s="21"/>
      <c r="K86" s="21"/>
    </row>
    <row r="87" spans="3:11">
      <c r="C87" s="21"/>
      <c r="D87" s="21"/>
      <c r="E87" s="21"/>
      <c r="F87" s="21"/>
      <c r="G87" s="21"/>
      <c r="H87" s="21"/>
      <c r="I87" s="21"/>
      <c r="J87" s="21"/>
      <c r="K87" s="21"/>
    </row>
    <row r="88" spans="3:11">
      <c r="C88" s="21"/>
      <c r="D88" s="21"/>
      <c r="E88" s="21"/>
      <c r="F88" s="21"/>
      <c r="G88" s="21"/>
      <c r="H88" s="21"/>
      <c r="I88" s="21"/>
      <c r="J88" s="21"/>
      <c r="K88" s="21"/>
    </row>
    <row r="89" spans="3:11">
      <c r="C89" s="21"/>
      <c r="D89" s="21"/>
      <c r="E89" s="21"/>
      <c r="F89" s="21"/>
      <c r="G89" s="21"/>
      <c r="H89" s="21"/>
      <c r="I89" s="21"/>
      <c r="J89" s="21"/>
      <c r="K89" s="21"/>
    </row>
    <row r="90" spans="3:11">
      <c r="C90" s="21"/>
      <c r="D90" s="21"/>
      <c r="E90" s="21"/>
      <c r="F90" s="21"/>
      <c r="G90" s="21"/>
      <c r="H90" s="21"/>
      <c r="I90" s="21"/>
      <c r="J90" s="21"/>
      <c r="K90" s="21"/>
    </row>
    <row r="91" spans="3:11">
      <c r="C91" s="21"/>
      <c r="D91" s="21"/>
      <c r="E91" s="21"/>
      <c r="F91" s="21"/>
      <c r="G91" s="21"/>
      <c r="H91" s="21"/>
      <c r="I91" s="21"/>
      <c r="J91" s="21"/>
      <c r="K91" s="21"/>
    </row>
    <row r="92" spans="3:11">
      <c r="C92" s="21"/>
      <c r="D92" s="21"/>
      <c r="E92" s="21"/>
      <c r="F92" s="21"/>
      <c r="G92" s="21"/>
      <c r="H92" s="21"/>
      <c r="I92" s="21"/>
      <c r="J92" s="21"/>
      <c r="K92" s="21"/>
    </row>
    <row r="93" spans="3:11">
      <c r="C93" s="21"/>
      <c r="D93" s="21"/>
      <c r="E93" s="21"/>
      <c r="F93" s="21"/>
      <c r="G93" s="21"/>
      <c r="H93" s="21"/>
      <c r="I93" s="21"/>
      <c r="J93" s="21"/>
      <c r="K93" s="21"/>
    </row>
    <row r="94" spans="3:11">
      <c r="C94" s="21"/>
      <c r="D94" s="21"/>
      <c r="E94" s="21"/>
      <c r="F94" s="21"/>
      <c r="G94" s="21"/>
      <c r="H94" s="21"/>
      <c r="I94" s="21"/>
      <c r="J94" s="21"/>
      <c r="K94" s="21"/>
    </row>
    <row r="95" spans="3:11">
      <c r="C95" s="21"/>
      <c r="D95" s="21"/>
      <c r="E95" s="21"/>
      <c r="F95" s="21"/>
      <c r="G95" s="21"/>
      <c r="H95" s="21"/>
      <c r="I95" s="21"/>
      <c r="J95" s="21"/>
      <c r="K95" s="21"/>
    </row>
  </sheetData>
  <autoFilter ref="A4:K66">
    <extLst/>
  </autoFilter>
  <mergeCells count="7">
    <mergeCell ref="A2:K2"/>
    <mergeCell ref="C3:G3"/>
    <mergeCell ref="H3:J3"/>
    <mergeCell ref="A66:B66"/>
    <mergeCell ref="A3:A4"/>
    <mergeCell ref="B3:B4"/>
    <mergeCell ref="K3:K4"/>
  </mergeCells>
  <pageMargins left="0.354166666666667" right="0.236111111111111" top="0.472222222222222" bottom="0.196527777777778" header="0.511805555555556" footer="0.511805555555556"/>
  <pageSetup paperSize="9" scale="40" fitToHeight="0"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73"/>
  <sheetViews>
    <sheetView tabSelected="1" view="pageBreakPreview" zoomScale="55" zoomScaleNormal="55" zoomScaleSheetLayoutView="55" workbookViewId="0">
      <pane xSplit="2" ySplit="4" topLeftCell="C45" activePane="bottomRight" state="frozen"/>
      <selection/>
      <selection pane="topRight"/>
      <selection pane="bottomLeft"/>
      <selection pane="bottomRight" activeCell="D33" sqref="D33"/>
    </sheetView>
  </sheetViews>
  <sheetFormatPr defaultColWidth="9" defaultRowHeight="13.5"/>
  <cols>
    <col min="1" max="1" width="9" style="3"/>
    <col min="2" max="2" width="59.6416666666667" customWidth="1"/>
    <col min="3" max="3" width="26.25" customWidth="1"/>
    <col min="4" max="4" width="19.25" customWidth="1"/>
    <col min="5" max="5" width="26" customWidth="1"/>
    <col min="6" max="6" width="19.25" customWidth="1"/>
    <col min="7" max="7" width="25.225" style="2" customWidth="1"/>
    <col min="8" max="8" width="25.5083333333333" hidden="1" customWidth="1"/>
    <col min="9" max="9" width="19.25" hidden="1" customWidth="1"/>
    <col min="10" max="10" width="27" customWidth="1"/>
    <col min="11" max="11" width="19.25" customWidth="1"/>
    <col min="12" max="12" width="24.4583333333333" style="2" customWidth="1"/>
    <col min="13" max="13" width="20" style="2" customWidth="1"/>
    <col min="14" max="14" width="17.2833333333333" customWidth="1"/>
  </cols>
  <sheetData>
    <row r="1" s="1" customFormat="1" ht="35" customHeight="1" spans="1:14">
      <c r="A1" s="4" t="s">
        <v>89</v>
      </c>
      <c r="B1" s="4"/>
      <c r="I1" s="17"/>
      <c r="N1" s="17"/>
    </row>
    <row r="2" ht="89" customHeight="1" spans="1:14">
      <c r="A2" s="5" t="s">
        <v>90</v>
      </c>
      <c r="B2" s="6"/>
      <c r="C2" s="6"/>
      <c r="D2" s="6"/>
      <c r="E2" s="6"/>
      <c r="F2" s="6"/>
      <c r="G2" s="6"/>
      <c r="H2" s="6"/>
      <c r="I2" s="6"/>
      <c r="J2" s="6"/>
      <c r="K2" s="6"/>
      <c r="L2" s="6"/>
      <c r="M2" s="6"/>
      <c r="N2" s="6"/>
    </row>
    <row r="3" ht="39" customHeight="1" spans="1:14">
      <c r="A3" s="7" t="s">
        <v>1</v>
      </c>
      <c r="B3" s="7" t="s">
        <v>91</v>
      </c>
      <c r="C3" s="8" t="s">
        <v>3</v>
      </c>
      <c r="D3" s="8"/>
      <c r="E3" s="8"/>
      <c r="F3" s="8"/>
      <c r="G3" s="8"/>
      <c r="H3" s="8" t="s">
        <v>79</v>
      </c>
      <c r="I3" s="8"/>
      <c r="J3" s="8"/>
      <c r="K3" s="8"/>
      <c r="L3" s="8"/>
      <c r="M3" s="18" t="s">
        <v>92</v>
      </c>
      <c r="N3" s="18" t="s">
        <v>93</v>
      </c>
    </row>
    <row r="4" ht="106" customHeight="1" spans="1:14">
      <c r="A4" s="9"/>
      <c r="B4" s="9"/>
      <c r="C4" s="10" t="s">
        <v>94</v>
      </c>
      <c r="D4" s="10" t="s">
        <v>95</v>
      </c>
      <c r="E4" s="10" t="s">
        <v>96</v>
      </c>
      <c r="F4" s="10" t="s">
        <v>95</v>
      </c>
      <c r="G4" s="10" t="s">
        <v>97</v>
      </c>
      <c r="H4" s="8" t="s">
        <v>5</v>
      </c>
      <c r="I4" s="8" t="s">
        <v>6</v>
      </c>
      <c r="J4" s="10" t="s">
        <v>96</v>
      </c>
      <c r="K4" s="10" t="s">
        <v>95</v>
      </c>
      <c r="L4" s="10" t="s">
        <v>98</v>
      </c>
      <c r="M4" s="18"/>
      <c r="N4" s="18"/>
    </row>
    <row r="5" ht="27" customHeight="1" spans="1:14">
      <c r="A5" s="11">
        <v>1</v>
      </c>
      <c r="B5" s="12" t="s">
        <v>8</v>
      </c>
      <c r="C5" s="13">
        <v>73176.64</v>
      </c>
      <c r="D5" s="13">
        <v>141.94</v>
      </c>
      <c r="E5" s="13">
        <v>9350</v>
      </c>
      <c r="F5" s="13">
        <v>13.33</v>
      </c>
      <c r="G5" s="16">
        <f>D5+F5</f>
        <v>155.27</v>
      </c>
      <c r="H5" s="13" t="s">
        <v>99</v>
      </c>
      <c r="I5" s="13" t="s">
        <v>99</v>
      </c>
      <c r="J5" s="13">
        <v>16275</v>
      </c>
      <c r="K5" s="13">
        <v>16.25</v>
      </c>
      <c r="L5" s="16">
        <v>16.25</v>
      </c>
      <c r="M5" s="16">
        <f>G5+L5</f>
        <v>171.52</v>
      </c>
      <c r="N5" s="16">
        <v>0</v>
      </c>
    </row>
    <row r="6" ht="27" customHeight="1" spans="1:14">
      <c r="A6" s="11">
        <v>2</v>
      </c>
      <c r="B6" s="12" t="s">
        <v>9</v>
      </c>
      <c r="C6" s="13">
        <v>2105</v>
      </c>
      <c r="D6" s="13">
        <v>2.6</v>
      </c>
      <c r="E6" s="13">
        <v>1000</v>
      </c>
      <c r="F6" s="13">
        <v>0.25</v>
      </c>
      <c r="G6" s="16">
        <f t="shared" ref="G6:G37" si="0">D6+F6</f>
        <v>2.85</v>
      </c>
      <c r="H6" s="13" t="s">
        <v>99</v>
      </c>
      <c r="I6" s="13" t="s">
        <v>99</v>
      </c>
      <c r="J6" s="13">
        <v>0</v>
      </c>
      <c r="K6" s="13">
        <v>0</v>
      </c>
      <c r="L6" s="16">
        <v>0</v>
      </c>
      <c r="M6" s="16">
        <f t="shared" ref="M6:M37" si="1">G6+L6</f>
        <v>2.85</v>
      </c>
      <c r="N6" s="16">
        <v>0</v>
      </c>
    </row>
    <row r="7" ht="27" customHeight="1" spans="1:14">
      <c r="A7" s="11">
        <v>3</v>
      </c>
      <c r="B7" s="12" t="s">
        <v>10</v>
      </c>
      <c r="C7" s="13">
        <v>25139</v>
      </c>
      <c r="D7" s="13">
        <v>48.4</v>
      </c>
      <c r="E7" s="13">
        <v>8450</v>
      </c>
      <c r="F7" s="13">
        <v>11.54</v>
      </c>
      <c r="G7" s="16">
        <f t="shared" si="0"/>
        <v>59.94</v>
      </c>
      <c r="H7" s="13" t="s">
        <v>99</v>
      </c>
      <c r="I7" s="13" t="s">
        <v>99</v>
      </c>
      <c r="J7" s="13">
        <v>0</v>
      </c>
      <c r="K7" s="13">
        <v>0</v>
      </c>
      <c r="L7" s="16">
        <v>0</v>
      </c>
      <c r="M7" s="16">
        <f t="shared" si="1"/>
        <v>59.94</v>
      </c>
      <c r="N7" s="16">
        <v>0</v>
      </c>
    </row>
    <row r="8" ht="27" customHeight="1" spans="1:14">
      <c r="A8" s="11">
        <v>4</v>
      </c>
      <c r="B8" s="12" t="s">
        <v>11</v>
      </c>
      <c r="C8" s="13">
        <v>0</v>
      </c>
      <c r="D8" s="13">
        <v>0</v>
      </c>
      <c r="E8" s="13">
        <v>0</v>
      </c>
      <c r="F8" s="13">
        <v>0</v>
      </c>
      <c r="G8" s="16">
        <f t="shared" si="0"/>
        <v>0</v>
      </c>
      <c r="H8" s="13" t="s">
        <v>99</v>
      </c>
      <c r="I8" s="13" t="s">
        <v>99</v>
      </c>
      <c r="J8" s="13">
        <v>0</v>
      </c>
      <c r="K8" s="13">
        <v>0</v>
      </c>
      <c r="L8" s="16">
        <v>0</v>
      </c>
      <c r="M8" s="16">
        <f t="shared" si="1"/>
        <v>0</v>
      </c>
      <c r="N8" s="16">
        <v>0</v>
      </c>
    </row>
    <row r="9" ht="27" customHeight="1" spans="1:14">
      <c r="A9" s="11">
        <v>5</v>
      </c>
      <c r="B9" s="12" t="s">
        <v>12</v>
      </c>
      <c r="C9" s="13">
        <v>106057.8</v>
      </c>
      <c r="D9" s="13">
        <v>209.28</v>
      </c>
      <c r="E9" s="13">
        <v>25720</v>
      </c>
      <c r="F9" s="13">
        <v>38.38</v>
      </c>
      <c r="G9" s="16">
        <f t="shared" si="0"/>
        <v>247.66</v>
      </c>
      <c r="H9" s="13" t="s">
        <v>99</v>
      </c>
      <c r="I9" s="13" t="s">
        <v>99</v>
      </c>
      <c r="J9" s="13">
        <v>0</v>
      </c>
      <c r="K9" s="13">
        <v>0</v>
      </c>
      <c r="L9" s="16">
        <v>0</v>
      </c>
      <c r="M9" s="16">
        <f t="shared" si="1"/>
        <v>247.66</v>
      </c>
      <c r="N9" s="16">
        <v>0</v>
      </c>
    </row>
    <row r="10" ht="27" customHeight="1" spans="1:14">
      <c r="A10" s="11">
        <v>6</v>
      </c>
      <c r="B10" s="12" t="s">
        <v>83</v>
      </c>
      <c r="C10" s="13">
        <v>5704</v>
      </c>
      <c r="D10" s="13">
        <v>10.78</v>
      </c>
      <c r="E10" s="13">
        <v>3600</v>
      </c>
      <c r="F10" s="13">
        <v>5.39</v>
      </c>
      <c r="G10" s="16">
        <f t="shared" si="0"/>
        <v>16.17</v>
      </c>
      <c r="H10" s="13" t="s">
        <v>99</v>
      </c>
      <c r="I10" s="13" t="s">
        <v>99</v>
      </c>
      <c r="J10" s="13">
        <v>0</v>
      </c>
      <c r="K10" s="13">
        <v>0</v>
      </c>
      <c r="L10" s="16">
        <v>0</v>
      </c>
      <c r="M10" s="16">
        <f t="shared" si="1"/>
        <v>16.17</v>
      </c>
      <c r="N10" s="16">
        <v>0</v>
      </c>
    </row>
    <row r="11" ht="27" customHeight="1" spans="1:14">
      <c r="A11" s="11">
        <v>7</v>
      </c>
      <c r="B11" s="12" t="s">
        <v>14</v>
      </c>
      <c r="C11" s="13">
        <v>12300</v>
      </c>
      <c r="D11" s="13">
        <v>24.51</v>
      </c>
      <c r="E11" s="13">
        <v>2720</v>
      </c>
      <c r="F11" s="13">
        <v>4.06</v>
      </c>
      <c r="G11" s="16">
        <f t="shared" si="0"/>
        <v>28.57</v>
      </c>
      <c r="H11" s="13" t="s">
        <v>99</v>
      </c>
      <c r="I11" s="13" t="s">
        <v>99</v>
      </c>
      <c r="J11" s="13">
        <v>6000</v>
      </c>
      <c r="K11" s="13">
        <v>4.93</v>
      </c>
      <c r="L11" s="16">
        <v>4.93</v>
      </c>
      <c r="M11" s="16">
        <f t="shared" si="1"/>
        <v>33.5</v>
      </c>
      <c r="N11" s="16">
        <v>0</v>
      </c>
    </row>
    <row r="12" ht="27" customHeight="1" spans="1:14">
      <c r="A12" s="11">
        <v>8</v>
      </c>
      <c r="B12" s="12" t="s">
        <v>15</v>
      </c>
      <c r="C12" s="13">
        <v>38843</v>
      </c>
      <c r="D12" s="13">
        <v>75.93</v>
      </c>
      <c r="E12" s="13">
        <v>3135</v>
      </c>
      <c r="F12" s="13">
        <v>4.69</v>
      </c>
      <c r="G12" s="16">
        <f t="shared" si="0"/>
        <v>80.62</v>
      </c>
      <c r="H12" s="13" t="s">
        <v>99</v>
      </c>
      <c r="I12" s="13" t="s">
        <v>99</v>
      </c>
      <c r="J12" s="13">
        <v>0</v>
      </c>
      <c r="K12" s="13">
        <v>0</v>
      </c>
      <c r="L12" s="16">
        <v>0</v>
      </c>
      <c r="M12" s="16">
        <f t="shared" si="1"/>
        <v>80.62</v>
      </c>
      <c r="N12" s="16">
        <v>0</v>
      </c>
    </row>
    <row r="13" ht="27" customHeight="1" spans="1:14">
      <c r="A13" s="11">
        <v>9</v>
      </c>
      <c r="B13" s="12" t="s">
        <v>16</v>
      </c>
      <c r="C13" s="13">
        <v>12803</v>
      </c>
      <c r="D13" s="13">
        <v>24.29</v>
      </c>
      <c r="E13" s="13">
        <v>4670</v>
      </c>
      <c r="F13" s="13">
        <v>5.84</v>
      </c>
      <c r="G13" s="16">
        <f t="shared" si="0"/>
        <v>30.13</v>
      </c>
      <c r="H13" s="13" t="s">
        <v>99</v>
      </c>
      <c r="I13" s="13" t="s">
        <v>99</v>
      </c>
      <c r="J13" s="13">
        <v>800</v>
      </c>
      <c r="K13" s="13">
        <v>0.8</v>
      </c>
      <c r="L13" s="16">
        <v>0.8</v>
      </c>
      <c r="M13" s="16">
        <f t="shared" si="1"/>
        <v>30.93</v>
      </c>
      <c r="N13" s="16">
        <v>0</v>
      </c>
    </row>
    <row r="14" ht="27" customHeight="1" spans="1:14">
      <c r="A14" s="11">
        <v>10</v>
      </c>
      <c r="B14" s="12" t="s">
        <v>17</v>
      </c>
      <c r="C14" s="13">
        <v>42061</v>
      </c>
      <c r="D14" s="13">
        <v>82.68</v>
      </c>
      <c r="E14" s="13">
        <v>5280</v>
      </c>
      <c r="F14" s="13">
        <v>7.91</v>
      </c>
      <c r="G14" s="16">
        <f t="shared" si="0"/>
        <v>90.59</v>
      </c>
      <c r="H14" s="13" t="s">
        <v>99</v>
      </c>
      <c r="I14" s="13" t="s">
        <v>99</v>
      </c>
      <c r="J14" s="13">
        <v>0</v>
      </c>
      <c r="K14" s="13">
        <v>0</v>
      </c>
      <c r="L14" s="16">
        <v>0</v>
      </c>
      <c r="M14" s="16">
        <f t="shared" si="1"/>
        <v>90.59</v>
      </c>
      <c r="N14" s="16">
        <v>0</v>
      </c>
    </row>
    <row r="15" ht="27" customHeight="1" spans="1:14">
      <c r="A15" s="11">
        <v>11</v>
      </c>
      <c r="B15" s="12" t="s">
        <v>18</v>
      </c>
      <c r="C15" s="13">
        <v>8544</v>
      </c>
      <c r="D15" s="13">
        <v>16.98</v>
      </c>
      <c r="E15" s="13">
        <v>8800</v>
      </c>
      <c r="F15" s="13">
        <v>13.18</v>
      </c>
      <c r="G15" s="16">
        <f t="shared" si="0"/>
        <v>30.16</v>
      </c>
      <c r="H15" s="13" t="s">
        <v>99</v>
      </c>
      <c r="I15" s="13" t="s">
        <v>99</v>
      </c>
      <c r="J15" s="13">
        <v>0</v>
      </c>
      <c r="K15" s="13">
        <v>0</v>
      </c>
      <c r="L15" s="16">
        <v>0</v>
      </c>
      <c r="M15" s="16">
        <f t="shared" si="1"/>
        <v>30.16</v>
      </c>
      <c r="N15" s="16">
        <v>0</v>
      </c>
    </row>
    <row r="16" ht="27" customHeight="1" spans="1:14">
      <c r="A16" s="11">
        <v>12</v>
      </c>
      <c r="B16" s="12" t="s">
        <v>19</v>
      </c>
      <c r="C16" s="13">
        <v>7063</v>
      </c>
      <c r="D16" s="13">
        <v>10.88</v>
      </c>
      <c r="E16" s="13">
        <v>11853</v>
      </c>
      <c r="F16" s="13">
        <v>17.36</v>
      </c>
      <c r="G16" s="16">
        <f t="shared" si="0"/>
        <v>28.24</v>
      </c>
      <c r="H16" s="13" t="s">
        <v>99</v>
      </c>
      <c r="I16" s="13" t="s">
        <v>99</v>
      </c>
      <c r="J16" s="13">
        <v>0</v>
      </c>
      <c r="K16" s="13">
        <v>0</v>
      </c>
      <c r="L16" s="16">
        <v>0</v>
      </c>
      <c r="M16" s="16">
        <f t="shared" si="1"/>
        <v>28.24</v>
      </c>
      <c r="N16" s="16">
        <v>0</v>
      </c>
    </row>
    <row r="17" ht="27" customHeight="1" spans="1:14">
      <c r="A17" s="11">
        <v>13</v>
      </c>
      <c r="B17" s="12" t="s">
        <v>20</v>
      </c>
      <c r="C17" s="13">
        <v>15606.96</v>
      </c>
      <c r="D17" s="13">
        <v>30.95</v>
      </c>
      <c r="E17" s="13">
        <v>2279.5</v>
      </c>
      <c r="F17" s="13">
        <v>3.35</v>
      </c>
      <c r="G17" s="16">
        <f t="shared" si="0"/>
        <v>34.3</v>
      </c>
      <c r="H17" s="13" t="s">
        <v>99</v>
      </c>
      <c r="I17" s="13" t="s">
        <v>99</v>
      </c>
      <c r="J17" s="13">
        <v>800</v>
      </c>
      <c r="K17" s="13">
        <v>0.8</v>
      </c>
      <c r="L17" s="16">
        <v>0.8</v>
      </c>
      <c r="M17" s="16">
        <f t="shared" si="1"/>
        <v>35.1</v>
      </c>
      <c r="N17" s="16">
        <v>0</v>
      </c>
    </row>
    <row r="18" ht="27" customHeight="1" spans="1:14">
      <c r="A18" s="11">
        <v>14</v>
      </c>
      <c r="B18" s="12" t="s">
        <v>21</v>
      </c>
      <c r="C18" s="13">
        <v>0</v>
      </c>
      <c r="D18" s="13">
        <v>0</v>
      </c>
      <c r="E18" s="13">
        <v>0</v>
      </c>
      <c r="F18" s="13">
        <v>0</v>
      </c>
      <c r="G18" s="16">
        <f t="shared" si="0"/>
        <v>0</v>
      </c>
      <c r="H18" s="13" t="s">
        <v>99</v>
      </c>
      <c r="I18" s="13" t="s">
        <v>99</v>
      </c>
      <c r="J18" s="13">
        <v>0</v>
      </c>
      <c r="K18" s="13">
        <v>0</v>
      </c>
      <c r="L18" s="16">
        <v>0</v>
      </c>
      <c r="M18" s="16">
        <f t="shared" si="1"/>
        <v>0</v>
      </c>
      <c r="N18" s="16">
        <v>0</v>
      </c>
    </row>
    <row r="19" ht="27" customHeight="1" spans="1:14">
      <c r="A19" s="11">
        <v>15</v>
      </c>
      <c r="B19" s="12" t="s">
        <v>22</v>
      </c>
      <c r="C19" s="13">
        <v>4849.32</v>
      </c>
      <c r="D19" s="13">
        <v>9.61</v>
      </c>
      <c r="E19" s="13">
        <v>6100</v>
      </c>
      <c r="F19" s="13">
        <v>9.12</v>
      </c>
      <c r="G19" s="16">
        <f t="shared" si="0"/>
        <v>18.73</v>
      </c>
      <c r="H19" s="13" t="s">
        <v>99</v>
      </c>
      <c r="I19" s="13" t="s">
        <v>99</v>
      </c>
      <c r="J19" s="13">
        <v>0</v>
      </c>
      <c r="K19" s="13">
        <v>0</v>
      </c>
      <c r="L19" s="16">
        <v>0</v>
      </c>
      <c r="M19" s="16">
        <f t="shared" si="1"/>
        <v>18.73</v>
      </c>
      <c r="N19" s="16">
        <v>0</v>
      </c>
    </row>
    <row r="20" ht="27" customHeight="1" spans="1:14">
      <c r="A20" s="11">
        <v>16</v>
      </c>
      <c r="B20" s="12" t="s">
        <v>23</v>
      </c>
      <c r="C20" s="13">
        <v>3029</v>
      </c>
      <c r="D20" s="13">
        <v>5.75</v>
      </c>
      <c r="E20" s="13">
        <v>0</v>
      </c>
      <c r="F20" s="13">
        <v>0</v>
      </c>
      <c r="G20" s="16">
        <f t="shared" si="0"/>
        <v>5.75</v>
      </c>
      <c r="H20" s="13" t="s">
        <v>99</v>
      </c>
      <c r="I20" s="13" t="s">
        <v>99</v>
      </c>
      <c r="J20" s="13">
        <v>0</v>
      </c>
      <c r="K20" s="13">
        <v>0</v>
      </c>
      <c r="L20" s="16">
        <v>0</v>
      </c>
      <c r="M20" s="16">
        <f t="shared" si="1"/>
        <v>5.75</v>
      </c>
      <c r="N20" s="16">
        <v>0</v>
      </c>
    </row>
    <row r="21" ht="27" customHeight="1" spans="1:14">
      <c r="A21" s="11">
        <v>17</v>
      </c>
      <c r="B21" s="12" t="s">
        <v>24</v>
      </c>
      <c r="C21" s="13">
        <v>4808</v>
      </c>
      <c r="D21" s="13">
        <v>9.53</v>
      </c>
      <c r="E21" s="13">
        <v>1800</v>
      </c>
      <c r="F21" s="13">
        <v>2.7</v>
      </c>
      <c r="G21" s="16">
        <f t="shared" si="0"/>
        <v>12.23</v>
      </c>
      <c r="H21" s="13" t="s">
        <v>99</v>
      </c>
      <c r="I21" s="13" t="s">
        <v>99</v>
      </c>
      <c r="J21" s="13">
        <v>0</v>
      </c>
      <c r="K21" s="13">
        <v>0</v>
      </c>
      <c r="L21" s="16">
        <v>0</v>
      </c>
      <c r="M21" s="16">
        <f t="shared" si="1"/>
        <v>12.23</v>
      </c>
      <c r="N21" s="16">
        <v>0</v>
      </c>
    </row>
    <row r="22" ht="27" customHeight="1" spans="1:14">
      <c r="A22" s="11">
        <v>18</v>
      </c>
      <c r="B22" s="12" t="s">
        <v>25</v>
      </c>
      <c r="C22" s="13">
        <v>8518.1</v>
      </c>
      <c r="D22" s="13">
        <v>16.5</v>
      </c>
      <c r="E22" s="13">
        <v>4450</v>
      </c>
      <c r="F22" s="13">
        <v>6.66</v>
      </c>
      <c r="G22" s="16">
        <f t="shared" si="0"/>
        <v>23.16</v>
      </c>
      <c r="H22" s="13" t="s">
        <v>99</v>
      </c>
      <c r="I22" s="13" t="s">
        <v>99</v>
      </c>
      <c r="J22" s="13">
        <v>0</v>
      </c>
      <c r="K22" s="13">
        <v>0</v>
      </c>
      <c r="L22" s="16">
        <v>0</v>
      </c>
      <c r="M22" s="16">
        <f t="shared" si="1"/>
        <v>23.16</v>
      </c>
      <c r="N22" s="16">
        <v>0</v>
      </c>
    </row>
    <row r="23" ht="27" customHeight="1" spans="1:14">
      <c r="A23" s="11">
        <v>19</v>
      </c>
      <c r="B23" s="12" t="s">
        <v>26</v>
      </c>
      <c r="C23" s="13">
        <v>13465.8</v>
      </c>
      <c r="D23" s="13">
        <v>22.78</v>
      </c>
      <c r="E23" s="13">
        <v>0</v>
      </c>
      <c r="F23" s="13">
        <v>0</v>
      </c>
      <c r="G23" s="16">
        <f t="shared" si="0"/>
        <v>22.78</v>
      </c>
      <c r="H23" s="13" t="s">
        <v>99</v>
      </c>
      <c r="I23" s="13" t="s">
        <v>99</v>
      </c>
      <c r="J23" s="13">
        <v>0</v>
      </c>
      <c r="K23" s="13">
        <v>0</v>
      </c>
      <c r="L23" s="16">
        <v>0</v>
      </c>
      <c r="M23" s="16">
        <f t="shared" si="1"/>
        <v>22.78</v>
      </c>
      <c r="N23" s="16">
        <v>0</v>
      </c>
    </row>
    <row r="24" ht="27" customHeight="1" spans="1:14">
      <c r="A24" s="11">
        <v>20</v>
      </c>
      <c r="B24" s="12" t="s">
        <v>27</v>
      </c>
      <c r="C24" s="13">
        <v>8510</v>
      </c>
      <c r="D24" s="13">
        <v>15.61</v>
      </c>
      <c r="E24" s="13">
        <v>2499.96</v>
      </c>
      <c r="F24" s="13">
        <v>3.33</v>
      </c>
      <c r="G24" s="16">
        <f t="shared" si="0"/>
        <v>18.94</v>
      </c>
      <c r="H24" s="13" t="s">
        <v>99</v>
      </c>
      <c r="I24" s="13" t="s">
        <v>99</v>
      </c>
      <c r="J24" s="13">
        <v>0</v>
      </c>
      <c r="K24" s="13">
        <v>0</v>
      </c>
      <c r="L24" s="16">
        <v>0</v>
      </c>
      <c r="M24" s="16">
        <f t="shared" si="1"/>
        <v>18.94</v>
      </c>
      <c r="N24" s="16">
        <v>0</v>
      </c>
    </row>
    <row r="25" ht="27" customHeight="1" spans="1:14">
      <c r="A25" s="11">
        <v>21</v>
      </c>
      <c r="B25" s="12" t="s">
        <v>28</v>
      </c>
      <c r="C25" s="13">
        <v>14557.98</v>
      </c>
      <c r="D25" s="13">
        <v>28.07</v>
      </c>
      <c r="E25" s="13">
        <v>0</v>
      </c>
      <c r="F25" s="13">
        <v>0</v>
      </c>
      <c r="G25" s="16">
        <f t="shared" si="0"/>
        <v>28.07</v>
      </c>
      <c r="H25" s="13" t="s">
        <v>99</v>
      </c>
      <c r="I25" s="13" t="s">
        <v>99</v>
      </c>
      <c r="J25" s="13">
        <v>0</v>
      </c>
      <c r="K25" s="13">
        <v>0</v>
      </c>
      <c r="L25" s="16">
        <v>0</v>
      </c>
      <c r="M25" s="16">
        <f t="shared" si="1"/>
        <v>28.07</v>
      </c>
      <c r="N25" s="16">
        <v>0</v>
      </c>
    </row>
    <row r="26" ht="27" customHeight="1" spans="1:14">
      <c r="A26" s="11">
        <v>22</v>
      </c>
      <c r="B26" s="12" t="s">
        <v>30</v>
      </c>
      <c r="C26" s="13">
        <v>19580.08</v>
      </c>
      <c r="D26" s="13">
        <v>33.42</v>
      </c>
      <c r="E26" s="13">
        <v>0</v>
      </c>
      <c r="F26" s="13">
        <v>0</v>
      </c>
      <c r="G26" s="16">
        <f t="shared" si="0"/>
        <v>33.42</v>
      </c>
      <c r="H26" s="13" t="s">
        <v>99</v>
      </c>
      <c r="I26" s="13" t="s">
        <v>99</v>
      </c>
      <c r="J26" s="13">
        <v>0</v>
      </c>
      <c r="K26" s="13">
        <v>0</v>
      </c>
      <c r="L26" s="16">
        <v>0</v>
      </c>
      <c r="M26" s="16">
        <f t="shared" si="1"/>
        <v>33.42</v>
      </c>
      <c r="N26" s="16">
        <v>0</v>
      </c>
    </row>
    <row r="27" ht="27" customHeight="1" spans="1:14">
      <c r="A27" s="11">
        <v>23</v>
      </c>
      <c r="B27" s="12" t="s">
        <v>31</v>
      </c>
      <c r="C27" s="13">
        <v>285</v>
      </c>
      <c r="D27" s="13">
        <v>0.57</v>
      </c>
      <c r="E27" s="13">
        <v>0</v>
      </c>
      <c r="F27" s="13">
        <v>0</v>
      </c>
      <c r="G27" s="16">
        <f t="shared" si="0"/>
        <v>0.57</v>
      </c>
      <c r="H27" s="13" t="s">
        <v>99</v>
      </c>
      <c r="I27" s="13" t="s">
        <v>99</v>
      </c>
      <c r="J27" s="13">
        <v>0</v>
      </c>
      <c r="K27" s="13">
        <v>0</v>
      </c>
      <c r="L27" s="16">
        <v>0</v>
      </c>
      <c r="M27" s="16">
        <f t="shared" si="1"/>
        <v>0.57</v>
      </c>
      <c r="N27" s="16">
        <v>0</v>
      </c>
    </row>
    <row r="28" ht="27" customHeight="1" spans="1:14">
      <c r="A28" s="11">
        <v>24</v>
      </c>
      <c r="B28" s="12" t="s">
        <v>32</v>
      </c>
      <c r="C28" s="13">
        <v>1160</v>
      </c>
      <c r="D28" s="13">
        <v>1.77</v>
      </c>
      <c r="E28" s="13">
        <v>650</v>
      </c>
      <c r="F28" s="13">
        <v>0.89</v>
      </c>
      <c r="G28" s="16">
        <f t="shared" si="0"/>
        <v>2.66</v>
      </c>
      <c r="H28" s="13" t="s">
        <v>99</v>
      </c>
      <c r="I28" s="13" t="s">
        <v>99</v>
      </c>
      <c r="J28" s="13">
        <v>0</v>
      </c>
      <c r="K28" s="13">
        <v>0</v>
      </c>
      <c r="L28" s="16">
        <v>0</v>
      </c>
      <c r="M28" s="16">
        <f t="shared" si="1"/>
        <v>2.66</v>
      </c>
      <c r="N28" s="16">
        <v>0</v>
      </c>
    </row>
    <row r="29" ht="27" customHeight="1" spans="1:14">
      <c r="A29" s="11">
        <v>25</v>
      </c>
      <c r="B29" s="12" t="s">
        <v>33</v>
      </c>
      <c r="C29" s="13">
        <v>0</v>
      </c>
      <c r="D29" s="13">
        <v>0</v>
      </c>
      <c r="E29" s="13">
        <v>0</v>
      </c>
      <c r="F29" s="13">
        <v>0</v>
      </c>
      <c r="G29" s="16">
        <f t="shared" si="0"/>
        <v>0</v>
      </c>
      <c r="H29" s="13" t="s">
        <v>99</v>
      </c>
      <c r="I29" s="13" t="s">
        <v>99</v>
      </c>
      <c r="J29" s="13">
        <v>0</v>
      </c>
      <c r="K29" s="13">
        <v>0</v>
      </c>
      <c r="L29" s="16">
        <v>0</v>
      </c>
      <c r="M29" s="16">
        <f t="shared" si="1"/>
        <v>0</v>
      </c>
      <c r="N29" s="16">
        <v>0</v>
      </c>
    </row>
    <row r="30" ht="27" customHeight="1" spans="1:14">
      <c r="A30" s="11">
        <v>26</v>
      </c>
      <c r="B30" s="12" t="s">
        <v>35</v>
      </c>
      <c r="C30" s="13">
        <v>0</v>
      </c>
      <c r="D30" s="13">
        <v>0</v>
      </c>
      <c r="E30" s="13">
        <v>0</v>
      </c>
      <c r="F30" s="13">
        <v>0</v>
      </c>
      <c r="G30" s="16">
        <f t="shared" si="0"/>
        <v>0</v>
      </c>
      <c r="H30" s="13" t="s">
        <v>99</v>
      </c>
      <c r="I30" s="13" t="s">
        <v>99</v>
      </c>
      <c r="J30" s="13">
        <v>0</v>
      </c>
      <c r="K30" s="13">
        <v>0</v>
      </c>
      <c r="L30" s="16">
        <v>0</v>
      </c>
      <c r="M30" s="16">
        <f t="shared" si="1"/>
        <v>0</v>
      </c>
      <c r="N30" s="16">
        <v>0</v>
      </c>
    </row>
    <row r="31" ht="27" customHeight="1" spans="1:14">
      <c r="A31" s="11">
        <v>27</v>
      </c>
      <c r="B31" s="12" t="s">
        <v>36</v>
      </c>
      <c r="C31" s="13">
        <v>12048</v>
      </c>
      <c r="D31" s="13">
        <v>23.38</v>
      </c>
      <c r="E31" s="13">
        <v>9570</v>
      </c>
      <c r="F31" s="13">
        <v>13.58</v>
      </c>
      <c r="G31" s="16">
        <f t="shared" si="0"/>
        <v>36.96</v>
      </c>
      <c r="H31" s="13" t="s">
        <v>99</v>
      </c>
      <c r="I31" s="13" t="s">
        <v>99</v>
      </c>
      <c r="J31" s="13">
        <v>0</v>
      </c>
      <c r="K31" s="13">
        <v>0</v>
      </c>
      <c r="L31" s="16">
        <v>0</v>
      </c>
      <c r="M31" s="16">
        <f t="shared" si="1"/>
        <v>36.96</v>
      </c>
      <c r="N31" s="16">
        <v>0</v>
      </c>
    </row>
    <row r="32" ht="27" customHeight="1" spans="1:14">
      <c r="A32" s="11">
        <v>28</v>
      </c>
      <c r="B32" s="12" t="s">
        <v>37</v>
      </c>
      <c r="C32" s="13">
        <v>4578</v>
      </c>
      <c r="D32" s="13">
        <v>9.05</v>
      </c>
      <c r="E32" s="13">
        <v>1000</v>
      </c>
      <c r="F32" s="13">
        <v>1.5</v>
      </c>
      <c r="G32" s="16">
        <f t="shared" si="0"/>
        <v>10.55</v>
      </c>
      <c r="H32" s="13" t="s">
        <v>99</v>
      </c>
      <c r="I32" s="13" t="s">
        <v>99</v>
      </c>
      <c r="J32" s="13">
        <v>0</v>
      </c>
      <c r="K32" s="13">
        <v>0</v>
      </c>
      <c r="L32" s="16">
        <v>0</v>
      </c>
      <c r="M32" s="16">
        <f t="shared" si="1"/>
        <v>10.55</v>
      </c>
      <c r="N32" s="16">
        <v>0</v>
      </c>
    </row>
    <row r="33" ht="27" customHeight="1" spans="1:14">
      <c r="A33" s="11">
        <v>29</v>
      </c>
      <c r="B33" s="12" t="s">
        <v>38</v>
      </c>
      <c r="C33" s="13">
        <v>3733.9</v>
      </c>
      <c r="D33" s="13">
        <v>7.15</v>
      </c>
      <c r="E33" s="13">
        <v>2300</v>
      </c>
      <c r="F33" s="13">
        <v>3.45</v>
      </c>
      <c r="G33" s="16">
        <f t="shared" si="0"/>
        <v>10.6</v>
      </c>
      <c r="H33" s="13" t="s">
        <v>99</v>
      </c>
      <c r="I33" s="13" t="s">
        <v>99</v>
      </c>
      <c r="J33" s="13">
        <v>0</v>
      </c>
      <c r="K33" s="13">
        <v>0</v>
      </c>
      <c r="L33" s="16">
        <v>0</v>
      </c>
      <c r="M33" s="16">
        <f t="shared" si="1"/>
        <v>10.6</v>
      </c>
      <c r="N33" s="16">
        <v>0</v>
      </c>
    </row>
    <row r="34" ht="27" customHeight="1" spans="1:14">
      <c r="A34" s="11">
        <v>30</v>
      </c>
      <c r="B34" s="12" t="s">
        <v>39</v>
      </c>
      <c r="C34" s="13">
        <v>2030</v>
      </c>
      <c r="D34" s="13">
        <v>4.05</v>
      </c>
      <c r="E34" s="13">
        <v>800</v>
      </c>
      <c r="F34" s="13">
        <v>1</v>
      </c>
      <c r="G34" s="16">
        <f t="shared" si="0"/>
        <v>5.05</v>
      </c>
      <c r="H34" s="13" t="s">
        <v>99</v>
      </c>
      <c r="I34" s="13" t="s">
        <v>99</v>
      </c>
      <c r="J34" s="13">
        <v>0</v>
      </c>
      <c r="K34" s="13">
        <v>0</v>
      </c>
      <c r="L34" s="16">
        <v>0</v>
      </c>
      <c r="M34" s="16">
        <f t="shared" si="1"/>
        <v>5.05</v>
      </c>
      <c r="N34" s="16">
        <v>0</v>
      </c>
    </row>
    <row r="35" ht="27" customHeight="1" spans="1:14">
      <c r="A35" s="11">
        <v>31</v>
      </c>
      <c r="B35" s="12" t="s">
        <v>40</v>
      </c>
      <c r="C35" s="13">
        <v>2872</v>
      </c>
      <c r="D35" s="13">
        <v>5.26</v>
      </c>
      <c r="E35" s="13">
        <v>0</v>
      </c>
      <c r="F35" s="13">
        <v>0</v>
      </c>
      <c r="G35" s="16">
        <f t="shared" si="0"/>
        <v>5.26</v>
      </c>
      <c r="H35" s="13" t="s">
        <v>99</v>
      </c>
      <c r="I35" s="13" t="s">
        <v>99</v>
      </c>
      <c r="J35" s="13">
        <v>0</v>
      </c>
      <c r="K35" s="13">
        <v>0</v>
      </c>
      <c r="L35" s="16">
        <v>0</v>
      </c>
      <c r="M35" s="16">
        <f t="shared" si="1"/>
        <v>5.26</v>
      </c>
      <c r="N35" s="16">
        <v>0</v>
      </c>
    </row>
    <row r="36" ht="27" customHeight="1" spans="1:14">
      <c r="A36" s="11">
        <v>32</v>
      </c>
      <c r="B36" s="12" t="s">
        <v>41</v>
      </c>
      <c r="C36" s="13">
        <v>920</v>
      </c>
      <c r="D36" s="13">
        <v>1.84</v>
      </c>
      <c r="E36" s="13">
        <v>1810</v>
      </c>
      <c r="F36" s="13">
        <v>2.7</v>
      </c>
      <c r="G36" s="16">
        <f t="shared" si="0"/>
        <v>4.54</v>
      </c>
      <c r="H36" s="13" t="s">
        <v>99</v>
      </c>
      <c r="I36" s="13" t="s">
        <v>99</v>
      </c>
      <c r="J36" s="13">
        <v>0</v>
      </c>
      <c r="K36" s="13">
        <v>0</v>
      </c>
      <c r="L36" s="16">
        <v>0</v>
      </c>
      <c r="M36" s="16">
        <f t="shared" si="1"/>
        <v>4.54</v>
      </c>
      <c r="N36" s="16">
        <v>0</v>
      </c>
    </row>
    <row r="37" ht="27" customHeight="1" spans="1:14">
      <c r="A37" s="11">
        <v>33</v>
      </c>
      <c r="B37" s="12" t="s">
        <v>42</v>
      </c>
      <c r="C37" s="13">
        <v>7660</v>
      </c>
      <c r="D37" s="13">
        <v>14.79</v>
      </c>
      <c r="E37" s="13">
        <v>8400</v>
      </c>
      <c r="F37" s="13">
        <v>12.56</v>
      </c>
      <c r="G37" s="16">
        <f t="shared" si="0"/>
        <v>27.35</v>
      </c>
      <c r="H37" s="13" t="s">
        <v>99</v>
      </c>
      <c r="I37" s="13" t="s">
        <v>99</v>
      </c>
      <c r="J37" s="13">
        <v>0</v>
      </c>
      <c r="K37" s="13">
        <v>0</v>
      </c>
      <c r="L37" s="16">
        <v>0</v>
      </c>
      <c r="M37" s="16">
        <f t="shared" si="1"/>
        <v>27.35</v>
      </c>
      <c r="N37" s="16">
        <v>0</v>
      </c>
    </row>
    <row r="38" ht="27" customHeight="1" spans="1:14">
      <c r="A38" s="11">
        <v>34</v>
      </c>
      <c r="B38" s="12" t="s">
        <v>44</v>
      </c>
      <c r="C38" s="13">
        <v>4388</v>
      </c>
      <c r="D38" s="13">
        <v>8.46</v>
      </c>
      <c r="E38" s="13">
        <v>1980</v>
      </c>
      <c r="F38" s="13">
        <v>2.97</v>
      </c>
      <c r="G38" s="16">
        <f t="shared" ref="G38:G63" si="2">D38+F38</f>
        <v>11.43</v>
      </c>
      <c r="H38" s="13" t="s">
        <v>99</v>
      </c>
      <c r="I38" s="13" t="s">
        <v>99</v>
      </c>
      <c r="J38" s="13">
        <v>0</v>
      </c>
      <c r="K38" s="13">
        <v>0</v>
      </c>
      <c r="L38" s="16">
        <v>0</v>
      </c>
      <c r="M38" s="16">
        <f t="shared" ref="M38:M63" si="3">G38+L38</f>
        <v>11.43</v>
      </c>
      <c r="N38" s="16">
        <v>0</v>
      </c>
    </row>
    <row r="39" ht="27" customHeight="1" spans="1:14">
      <c r="A39" s="11">
        <v>35</v>
      </c>
      <c r="B39" s="12" t="s">
        <v>45</v>
      </c>
      <c r="C39" s="13">
        <v>4026</v>
      </c>
      <c r="D39" s="13">
        <v>8.05</v>
      </c>
      <c r="E39" s="13">
        <v>0</v>
      </c>
      <c r="F39" s="13">
        <v>0</v>
      </c>
      <c r="G39" s="16">
        <f t="shared" si="2"/>
        <v>8.05</v>
      </c>
      <c r="H39" s="13" t="s">
        <v>99</v>
      </c>
      <c r="I39" s="13" t="s">
        <v>99</v>
      </c>
      <c r="J39" s="13">
        <v>3539</v>
      </c>
      <c r="K39" s="13">
        <v>3.53</v>
      </c>
      <c r="L39" s="16">
        <v>3.53</v>
      </c>
      <c r="M39" s="16">
        <f t="shared" si="3"/>
        <v>11.58</v>
      </c>
      <c r="N39" s="16">
        <v>0</v>
      </c>
    </row>
    <row r="40" ht="27" customHeight="1" spans="1:14">
      <c r="A40" s="11">
        <v>36</v>
      </c>
      <c r="B40" s="12" t="s">
        <v>46</v>
      </c>
      <c r="C40" s="13">
        <v>300</v>
      </c>
      <c r="D40" s="13">
        <v>0.6</v>
      </c>
      <c r="E40" s="13">
        <v>800</v>
      </c>
      <c r="F40" s="13">
        <v>1.15</v>
      </c>
      <c r="G40" s="16">
        <f t="shared" si="2"/>
        <v>1.75</v>
      </c>
      <c r="H40" s="13" t="s">
        <v>99</v>
      </c>
      <c r="I40" s="13" t="s">
        <v>99</v>
      </c>
      <c r="J40" s="13">
        <v>0</v>
      </c>
      <c r="K40" s="13">
        <v>0</v>
      </c>
      <c r="L40" s="16">
        <v>0</v>
      </c>
      <c r="M40" s="16">
        <f t="shared" si="3"/>
        <v>1.75</v>
      </c>
      <c r="N40" s="16">
        <v>0</v>
      </c>
    </row>
    <row r="41" ht="27" customHeight="1" spans="1:14">
      <c r="A41" s="11">
        <v>37</v>
      </c>
      <c r="B41" s="12" t="s">
        <v>47</v>
      </c>
      <c r="C41" s="13">
        <v>7947.59</v>
      </c>
      <c r="D41" s="13">
        <v>13.5</v>
      </c>
      <c r="E41" s="13">
        <v>3580</v>
      </c>
      <c r="F41" s="13">
        <v>4.62</v>
      </c>
      <c r="G41" s="16">
        <f t="shared" si="2"/>
        <v>18.12</v>
      </c>
      <c r="H41" s="13" t="s">
        <v>99</v>
      </c>
      <c r="I41" s="13" t="s">
        <v>99</v>
      </c>
      <c r="J41" s="13">
        <v>0</v>
      </c>
      <c r="K41" s="13">
        <v>0</v>
      </c>
      <c r="L41" s="16">
        <v>0</v>
      </c>
      <c r="M41" s="16">
        <f t="shared" si="3"/>
        <v>18.12</v>
      </c>
      <c r="N41" s="16">
        <v>0</v>
      </c>
    </row>
    <row r="42" ht="27" customHeight="1" spans="1:14">
      <c r="A42" s="11">
        <v>38</v>
      </c>
      <c r="B42" s="12" t="s">
        <v>48</v>
      </c>
      <c r="C42" s="13">
        <v>4380</v>
      </c>
      <c r="D42" s="13">
        <v>8.75</v>
      </c>
      <c r="E42" s="13">
        <v>0</v>
      </c>
      <c r="F42" s="13">
        <v>0</v>
      </c>
      <c r="G42" s="16">
        <f t="shared" si="2"/>
        <v>8.75</v>
      </c>
      <c r="H42" s="13" t="s">
        <v>99</v>
      </c>
      <c r="I42" s="13" t="s">
        <v>99</v>
      </c>
      <c r="J42" s="13">
        <v>2500</v>
      </c>
      <c r="K42" s="13">
        <v>2.49</v>
      </c>
      <c r="L42" s="16">
        <v>2.49</v>
      </c>
      <c r="M42" s="16">
        <f t="shared" si="3"/>
        <v>11.24</v>
      </c>
      <c r="N42" s="16">
        <v>0</v>
      </c>
    </row>
    <row r="43" ht="27" customHeight="1" spans="1:14">
      <c r="A43" s="11">
        <v>39</v>
      </c>
      <c r="B43" s="12" t="s">
        <v>49</v>
      </c>
      <c r="C43" s="13">
        <v>0</v>
      </c>
      <c r="D43" s="13">
        <v>0</v>
      </c>
      <c r="E43" s="13">
        <v>0</v>
      </c>
      <c r="F43" s="13">
        <v>0</v>
      </c>
      <c r="G43" s="16">
        <f t="shared" si="2"/>
        <v>0</v>
      </c>
      <c r="H43" s="13" t="s">
        <v>99</v>
      </c>
      <c r="I43" s="13" t="s">
        <v>99</v>
      </c>
      <c r="J43" s="13">
        <v>0</v>
      </c>
      <c r="K43" s="13">
        <v>0</v>
      </c>
      <c r="L43" s="16">
        <v>0</v>
      </c>
      <c r="M43" s="16">
        <f t="shared" si="3"/>
        <v>0</v>
      </c>
      <c r="N43" s="16">
        <v>0</v>
      </c>
    </row>
    <row r="44" ht="27" customHeight="1" spans="1:14">
      <c r="A44" s="11">
        <v>40</v>
      </c>
      <c r="B44" s="12" t="s">
        <v>50</v>
      </c>
      <c r="C44" s="13">
        <v>13892</v>
      </c>
      <c r="D44" s="13">
        <v>27.6</v>
      </c>
      <c r="E44" s="13">
        <v>1000</v>
      </c>
      <c r="F44" s="13">
        <v>1.5</v>
      </c>
      <c r="G44" s="16">
        <f t="shared" si="2"/>
        <v>29.1</v>
      </c>
      <c r="H44" s="13" t="s">
        <v>99</v>
      </c>
      <c r="I44" s="13" t="s">
        <v>99</v>
      </c>
      <c r="J44" s="13">
        <v>0</v>
      </c>
      <c r="K44" s="13">
        <v>0</v>
      </c>
      <c r="L44" s="16">
        <v>0</v>
      </c>
      <c r="M44" s="16">
        <f t="shared" si="3"/>
        <v>29.1</v>
      </c>
      <c r="N44" s="16">
        <v>0</v>
      </c>
    </row>
    <row r="45" ht="27" customHeight="1" spans="1:14">
      <c r="A45" s="11">
        <v>41</v>
      </c>
      <c r="B45" s="12" t="s">
        <v>51</v>
      </c>
      <c r="C45" s="13">
        <v>2180</v>
      </c>
      <c r="D45" s="13">
        <v>4.35</v>
      </c>
      <c r="E45" s="13">
        <v>990</v>
      </c>
      <c r="F45" s="13">
        <v>1.42</v>
      </c>
      <c r="G45" s="16">
        <f t="shared" si="2"/>
        <v>5.77</v>
      </c>
      <c r="H45" s="13" t="s">
        <v>99</v>
      </c>
      <c r="I45" s="13" t="s">
        <v>99</v>
      </c>
      <c r="J45" s="13">
        <v>0</v>
      </c>
      <c r="K45" s="13">
        <v>0</v>
      </c>
      <c r="L45" s="16">
        <v>0</v>
      </c>
      <c r="M45" s="16">
        <f t="shared" si="3"/>
        <v>5.77</v>
      </c>
      <c r="N45" s="16">
        <v>0</v>
      </c>
    </row>
    <row r="46" ht="27" customHeight="1" spans="1:14">
      <c r="A46" s="11">
        <v>42</v>
      </c>
      <c r="B46" s="12" t="s">
        <v>52</v>
      </c>
      <c r="C46" s="13">
        <v>3280</v>
      </c>
      <c r="D46" s="13">
        <v>6.55</v>
      </c>
      <c r="E46" s="13">
        <v>1700</v>
      </c>
      <c r="F46" s="13">
        <v>1.42</v>
      </c>
      <c r="G46" s="16">
        <f t="shared" si="2"/>
        <v>7.97</v>
      </c>
      <c r="H46" s="13" t="s">
        <v>99</v>
      </c>
      <c r="I46" s="13" t="s">
        <v>99</v>
      </c>
      <c r="J46" s="13">
        <v>0</v>
      </c>
      <c r="K46" s="13">
        <v>0</v>
      </c>
      <c r="L46" s="16">
        <v>0</v>
      </c>
      <c r="M46" s="16">
        <f t="shared" si="3"/>
        <v>7.97</v>
      </c>
      <c r="N46" s="16">
        <v>0</v>
      </c>
    </row>
    <row r="47" ht="27" customHeight="1" spans="1:14">
      <c r="A47" s="11">
        <v>43</v>
      </c>
      <c r="B47" s="12" t="s">
        <v>53</v>
      </c>
      <c r="C47" s="13">
        <v>420</v>
      </c>
      <c r="D47" s="13">
        <v>0.84</v>
      </c>
      <c r="E47" s="13">
        <v>820</v>
      </c>
      <c r="F47" s="13">
        <v>0.31</v>
      </c>
      <c r="G47" s="16">
        <f t="shared" si="2"/>
        <v>1.15</v>
      </c>
      <c r="H47" s="13" t="s">
        <v>99</v>
      </c>
      <c r="I47" s="13" t="s">
        <v>99</v>
      </c>
      <c r="J47" s="13">
        <v>0</v>
      </c>
      <c r="K47" s="13">
        <v>0</v>
      </c>
      <c r="L47" s="16">
        <v>0</v>
      </c>
      <c r="M47" s="16">
        <f t="shared" si="3"/>
        <v>1.15</v>
      </c>
      <c r="N47" s="16">
        <v>0</v>
      </c>
    </row>
    <row r="48" ht="27" customHeight="1" spans="1:14">
      <c r="A48" s="11">
        <v>44</v>
      </c>
      <c r="B48" s="12" t="s">
        <v>54</v>
      </c>
      <c r="C48" s="13">
        <v>6110</v>
      </c>
      <c r="D48" s="13">
        <v>11.68</v>
      </c>
      <c r="E48" s="13">
        <v>700</v>
      </c>
      <c r="F48" s="13">
        <v>0.52</v>
      </c>
      <c r="G48" s="16">
        <f t="shared" si="2"/>
        <v>12.2</v>
      </c>
      <c r="H48" s="13" t="s">
        <v>99</v>
      </c>
      <c r="I48" s="13" t="s">
        <v>99</v>
      </c>
      <c r="J48" s="13">
        <v>0</v>
      </c>
      <c r="K48" s="13">
        <v>0</v>
      </c>
      <c r="L48" s="16">
        <v>0</v>
      </c>
      <c r="M48" s="16">
        <f t="shared" si="3"/>
        <v>12.2</v>
      </c>
      <c r="N48" s="16">
        <v>0</v>
      </c>
    </row>
    <row r="49" ht="27" customHeight="1" spans="1:14">
      <c r="A49" s="11">
        <v>45</v>
      </c>
      <c r="B49" s="12" t="s">
        <v>55</v>
      </c>
      <c r="C49" s="13">
        <v>1380</v>
      </c>
      <c r="D49" s="13">
        <v>2.75</v>
      </c>
      <c r="E49" s="13">
        <v>900</v>
      </c>
      <c r="F49" s="13">
        <v>1.31</v>
      </c>
      <c r="G49" s="16">
        <f t="shared" si="2"/>
        <v>4.06</v>
      </c>
      <c r="H49" s="13" t="s">
        <v>99</v>
      </c>
      <c r="I49" s="13" t="s">
        <v>99</v>
      </c>
      <c r="J49" s="13">
        <v>0</v>
      </c>
      <c r="K49" s="13">
        <v>0</v>
      </c>
      <c r="L49" s="16">
        <v>0</v>
      </c>
      <c r="M49" s="16">
        <f t="shared" si="3"/>
        <v>4.06</v>
      </c>
      <c r="N49" s="16">
        <v>0</v>
      </c>
    </row>
    <row r="50" ht="27" customHeight="1" spans="1:14">
      <c r="A50" s="11">
        <v>46</v>
      </c>
      <c r="B50" s="12" t="s">
        <v>56</v>
      </c>
      <c r="C50" s="13">
        <v>4545</v>
      </c>
      <c r="D50" s="13">
        <v>9.08</v>
      </c>
      <c r="E50" s="13">
        <v>0</v>
      </c>
      <c r="F50" s="13">
        <v>0</v>
      </c>
      <c r="G50" s="16">
        <f t="shared" si="2"/>
        <v>9.08</v>
      </c>
      <c r="H50" s="13" t="s">
        <v>99</v>
      </c>
      <c r="I50" s="13" t="s">
        <v>99</v>
      </c>
      <c r="J50" s="13">
        <v>0</v>
      </c>
      <c r="K50" s="13">
        <v>0</v>
      </c>
      <c r="L50" s="16">
        <v>0</v>
      </c>
      <c r="M50" s="16">
        <f t="shared" si="3"/>
        <v>9.08</v>
      </c>
      <c r="N50" s="16">
        <v>0</v>
      </c>
    </row>
    <row r="51" ht="27" customHeight="1" spans="1:14">
      <c r="A51" s="11">
        <v>47</v>
      </c>
      <c r="B51" s="12" t="s">
        <v>57</v>
      </c>
      <c r="C51" s="13">
        <v>1000</v>
      </c>
      <c r="D51" s="13">
        <v>1.96</v>
      </c>
      <c r="E51" s="13">
        <v>0</v>
      </c>
      <c r="F51" s="13">
        <v>0</v>
      </c>
      <c r="G51" s="16">
        <f t="shared" si="2"/>
        <v>1.96</v>
      </c>
      <c r="H51" s="13" t="s">
        <v>99</v>
      </c>
      <c r="I51" s="13" t="s">
        <v>99</v>
      </c>
      <c r="J51" s="13">
        <v>0</v>
      </c>
      <c r="K51" s="13">
        <v>0</v>
      </c>
      <c r="L51" s="16">
        <v>0</v>
      </c>
      <c r="M51" s="16">
        <f t="shared" si="3"/>
        <v>1.96</v>
      </c>
      <c r="N51" s="16">
        <v>0</v>
      </c>
    </row>
    <row r="52" ht="27" customHeight="1" spans="1:14">
      <c r="A52" s="11">
        <v>48</v>
      </c>
      <c r="B52" s="12" t="s">
        <v>58</v>
      </c>
      <c r="C52" s="13">
        <v>0</v>
      </c>
      <c r="D52" s="13">
        <v>0</v>
      </c>
      <c r="E52" s="13">
        <v>0</v>
      </c>
      <c r="F52" s="13">
        <v>0</v>
      </c>
      <c r="G52" s="16">
        <f t="shared" si="2"/>
        <v>0</v>
      </c>
      <c r="H52" s="13" t="s">
        <v>99</v>
      </c>
      <c r="I52" s="13" t="s">
        <v>99</v>
      </c>
      <c r="J52" s="13">
        <v>0</v>
      </c>
      <c r="K52" s="13">
        <v>0</v>
      </c>
      <c r="L52" s="16">
        <v>0</v>
      </c>
      <c r="M52" s="16">
        <f t="shared" si="3"/>
        <v>0</v>
      </c>
      <c r="N52" s="16">
        <v>0</v>
      </c>
    </row>
    <row r="53" ht="27" customHeight="1" spans="1:14">
      <c r="A53" s="11">
        <v>49</v>
      </c>
      <c r="B53" s="12" t="s">
        <v>59</v>
      </c>
      <c r="C53" s="13">
        <v>0</v>
      </c>
      <c r="D53" s="13">
        <v>0</v>
      </c>
      <c r="E53" s="13">
        <v>0</v>
      </c>
      <c r="F53" s="13">
        <v>0</v>
      </c>
      <c r="G53" s="16">
        <f t="shared" si="2"/>
        <v>0</v>
      </c>
      <c r="H53" s="13" t="s">
        <v>99</v>
      </c>
      <c r="I53" s="13" t="s">
        <v>99</v>
      </c>
      <c r="J53" s="13">
        <v>0</v>
      </c>
      <c r="K53" s="13">
        <v>0</v>
      </c>
      <c r="L53" s="16">
        <v>0</v>
      </c>
      <c r="M53" s="16">
        <f t="shared" si="3"/>
        <v>0</v>
      </c>
      <c r="N53" s="16">
        <v>0</v>
      </c>
    </row>
    <row r="54" ht="27" customHeight="1" spans="1:14">
      <c r="A54" s="11">
        <v>50</v>
      </c>
      <c r="B54" s="12" t="s">
        <v>60</v>
      </c>
      <c r="C54" s="13">
        <v>15298.58</v>
      </c>
      <c r="D54" s="13">
        <v>30.59</v>
      </c>
      <c r="E54" s="13">
        <v>0</v>
      </c>
      <c r="F54" s="13">
        <v>0</v>
      </c>
      <c r="G54" s="16">
        <f t="shared" si="2"/>
        <v>30.59</v>
      </c>
      <c r="H54" s="13" t="s">
        <v>99</v>
      </c>
      <c r="I54" s="13" t="s">
        <v>99</v>
      </c>
      <c r="J54" s="13">
        <v>0</v>
      </c>
      <c r="K54" s="13">
        <v>0</v>
      </c>
      <c r="L54" s="16">
        <v>0</v>
      </c>
      <c r="M54" s="16">
        <f t="shared" si="3"/>
        <v>30.59</v>
      </c>
      <c r="N54" s="16">
        <v>0</v>
      </c>
    </row>
    <row r="55" ht="27" customHeight="1" spans="1:14">
      <c r="A55" s="11">
        <v>51</v>
      </c>
      <c r="B55" s="12" t="s">
        <v>61</v>
      </c>
      <c r="C55" s="13">
        <v>1850</v>
      </c>
      <c r="D55" s="13">
        <v>3.19</v>
      </c>
      <c r="E55" s="13">
        <v>0</v>
      </c>
      <c r="F55" s="13">
        <v>0</v>
      </c>
      <c r="G55" s="16">
        <f t="shared" si="2"/>
        <v>3.19</v>
      </c>
      <c r="H55" s="13" t="s">
        <v>99</v>
      </c>
      <c r="I55" s="13" t="s">
        <v>99</v>
      </c>
      <c r="J55" s="13">
        <v>0</v>
      </c>
      <c r="K55" s="13">
        <v>0</v>
      </c>
      <c r="L55" s="16">
        <v>0</v>
      </c>
      <c r="M55" s="16">
        <f t="shared" si="3"/>
        <v>3.19</v>
      </c>
      <c r="N55" s="16">
        <v>0</v>
      </c>
    </row>
    <row r="56" ht="27" customHeight="1" spans="1:14">
      <c r="A56" s="11">
        <v>52</v>
      </c>
      <c r="B56" s="12" t="s">
        <v>62</v>
      </c>
      <c r="C56" s="13">
        <v>1120</v>
      </c>
      <c r="D56" s="13">
        <v>1.66</v>
      </c>
      <c r="E56" s="13">
        <v>0</v>
      </c>
      <c r="F56" s="13">
        <v>0</v>
      </c>
      <c r="G56" s="16">
        <f t="shared" si="2"/>
        <v>1.66</v>
      </c>
      <c r="H56" s="13" t="s">
        <v>99</v>
      </c>
      <c r="I56" s="13" t="s">
        <v>99</v>
      </c>
      <c r="J56" s="13">
        <v>0</v>
      </c>
      <c r="K56" s="13">
        <v>0</v>
      </c>
      <c r="L56" s="16">
        <v>0</v>
      </c>
      <c r="M56" s="16">
        <f t="shared" si="3"/>
        <v>1.66</v>
      </c>
      <c r="N56" s="16">
        <v>0</v>
      </c>
    </row>
    <row r="57" ht="27" customHeight="1" spans="1:14">
      <c r="A57" s="11">
        <v>53</v>
      </c>
      <c r="B57" s="12" t="s">
        <v>63</v>
      </c>
      <c r="C57" s="13">
        <v>500</v>
      </c>
      <c r="D57" s="13">
        <v>1</v>
      </c>
      <c r="E57" s="13">
        <v>0</v>
      </c>
      <c r="F57" s="13">
        <v>0</v>
      </c>
      <c r="G57" s="16">
        <f t="shared" si="2"/>
        <v>1</v>
      </c>
      <c r="H57" s="13" t="s">
        <v>99</v>
      </c>
      <c r="I57" s="13" t="s">
        <v>99</v>
      </c>
      <c r="J57" s="13">
        <v>0</v>
      </c>
      <c r="K57" s="13">
        <v>0</v>
      </c>
      <c r="L57" s="16">
        <v>0</v>
      </c>
      <c r="M57" s="16">
        <f t="shared" si="3"/>
        <v>1</v>
      </c>
      <c r="N57" s="16">
        <v>0</v>
      </c>
    </row>
    <row r="58" ht="27" customHeight="1" spans="1:14">
      <c r="A58" s="11">
        <v>54</v>
      </c>
      <c r="B58" s="12" t="s">
        <v>64</v>
      </c>
      <c r="C58" s="13">
        <v>4520</v>
      </c>
      <c r="D58" s="13">
        <v>8.15</v>
      </c>
      <c r="E58" s="13">
        <v>0</v>
      </c>
      <c r="F58" s="13">
        <v>0</v>
      </c>
      <c r="G58" s="16">
        <f t="shared" si="2"/>
        <v>8.15</v>
      </c>
      <c r="H58" s="13" t="s">
        <v>99</v>
      </c>
      <c r="I58" s="13" t="s">
        <v>99</v>
      </c>
      <c r="J58" s="13">
        <v>0</v>
      </c>
      <c r="K58" s="13">
        <v>0</v>
      </c>
      <c r="L58" s="16">
        <v>0</v>
      </c>
      <c r="M58" s="16">
        <f t="shared" si="3"/>
        <v>8.15</v>
      </c>
      <c r="N58" s="16">
        <v>0</v>
      </c>
    </row>
    <row r="59" ht="27" customHeight="1" spans="1:14">
      <c r="A59" s="11">
        <v>55</v>
      </c>
      <c r="B59" s="12" t="s">
        <v>65</v>
      </c>
      <c r="C59" s="13">
        <v>0</v>
      </c>
      <c r="D59" s="13">
        <v>0</v>
      </c>
      <c r="E59" s="13">
        <v>0</v>
      </c>
      <c r="F59" s="13">
        <v>0</v>
      </c>
      <c r="G59" s="16">
        <f t="shared" si="2"/>
        <v>0</v>
      </c>
      <c r="H59" s="13" t="s">
        <v>99</v>
      </c>
      <c r="I59" s="13" t="s">
        <v>99</v>
      </c>
      <c r="J59" s="13">
        <v>0</v>
      </c>
      <c r="K59" s="13">
        <v>0</v>
      </c>
      <c r="L59" s="16">
        <v>0</v>
      </c>
      <c r="M59" s="16">
        <f t="shared" si="3"/>
        <v>0</v>
      </c>
      <c r="N59" s="16">
        <v>0</v>
      </c>
    </row>
    <row r="60" ht="27" customHeight="1" spans="1:14">
      <c r="A60" s="11">
        <v>56</v>
      </c>
      <c r="B60" s="12" t="s">
        <v>66</v>
      </c>
      <c r="C60" s="13">
        <v>17424</v>
      </c>
      <c r="D60" s="13">
        <v>34.85</v>
      </c>
      <c r="E60" s="13">
        <v>0</v>
      </c>
      <c r="F60" s="13">
        <v>0</v>
      </c>
      <c r="G60" s="16">
        <f t="shared" si="2"/>
        <v>34.85</v>
      </c>
      <c r="H60" s="13" t="s">
        <v>99</v>
      </c>
      <c r="I60" s="13" t="s">
        <v>99</v>
      </c>
      <c r="J60" s="13">
        <v>0</v>
      </c>
      <c r="K60" s="13">
        <v>0</v>
      </c>
      <c r="L60" s="16">
        <v>0</v>
      </c>
      <c r="M60" s="16">
        <f t="shared" si="3"/>
        <v>34.85</v>
      </c>
      <c r="N60" s="16">
        <v>0</v>
      </c>
    </row>
    <row r="61" ht="27" customHeight="1" spans="1:14">
      <c r="A61" s="11">
        <v>57</v>
      </c>
      <c r="B61" s="12" t="s">
        <v>67</v>
      </c>
      <c r="C61" s="13">
        <v>3247.99</v>
      </c>
      <c r="D61" s="13">
        <v>6.4</v>
      </c>
      <c r="E61" s="13">
        <v>0</v>
      </c>
      <c r="F61" s="13">
        <v>0</v>
      </c>
      <c r="G61" s="16">
        <f t="shared" si="2"/>
        <v>6.4</v>
      </c>
      <c r="H61" s="13" t="s">
        <v>99</v>
      </c>
      <c r="I61" s="13" t="s">
        <v>99</v>
      </c>
      <c r="J61" s="13">
        <v>0</v>
      </c>
      <c r="K61" s="13">
        <v>0</v>
      </c>
      <c r="L61" s="16">
        <v>0</v>
      </c>
      <c r="M61" s="16">
        <f t="shared" si="3"/>
        <v>6.4</v>
      </c>
      <c r="N61" s="16">
        <v>0</v>
      </c>
    </row>
    <row r="62" ht="27" customHeight="1" spans="1:14">
      <c r="A62" s="11">
        <v>58</v>
      </c>
      <c r="B62" s="12" t="s">
        <v>75</v>
      </c>
      <c r="C62" s="13">
        <v>500</v>
      </c>
      <c r="D62" s="13">
        <v>0.96</v>
      </c>
      <c r="E62" s="13">
        <v>0</v>
      </c>
      <c r="F62" s="13">
        <v>0</v>
      </c>
      <c r="G62" s="16">
        <f t="shared" si="2"/>
        <v>0.96</v>
      </c>
      <c r="H62" s="13"/>
      <c r="I62" s="13"/>
      <c r="J62" s="13">
        <v>0</v>
      </c>
      <c r="K62" s="13">
        <v>0</v>
      </c>
      <c r="L62" s="16">
        <v>0</v>
      </c>
      <c r="M62" s="16">
        <f t="shared" si="3"/>
        <v>0.96</v>
      </c>
      <c r="N62" s="16">
        <v>0</v>
      </c>
    </row>
    <row r="63" ht="27" customHeight="1" spans="1:14">
      <c r="A63" s="11">
        <v>59</v>
      </c>
      <c r="B63" s="12" t="s">
        <v>84</v>
      </c>
      <c r="C63" s="13">
        <v>487549.9</v>
      </c>
      <c r="D63" s="13">
        <v>968.58</v>
      </c>
      <c r="E63" s="13">
        <v>10800</v>
      </c>
      <c r="F63" s="13">
        <v>16.15</v>
      </c>
      <c r="G63" s="16">
        <f t="shared" si="2"/>
        <v>984.73</v>
      </c>
      <c r="H63" s="13"/>
      <c r="I63" s="13"/>
      <c r="J63" s="13">
        <v>0</v>
      </c>
      <c r="K63" s="13">
        <v>0</v>
      </c>
      <c r="L63" s="16">
        <v>0</v>
      </c>
      <c r="M63" s="16">
        <f t="shared" si="3"/>
        <v>984.73</v>
      </c>
      <c r="N63" s="16">
        <v>0</v>
      </c>
    </row>
    <row r="64" s="2" customFormat="1" ht="27" customHeight="1" spans="1:14">
      <c r="A64" s="14" t="s">
        <v>68</v>
      </c>
      <c r="B64" s="15"/>
      <c r="C64" s="16">
        <v>1047867.64</v>
      </c>
      <c r="D64" s="16">
        <v>2047.9</v>
      </c>
      <c r="E64" s="16">
        <v>149507.46</v>
      </c>
      <c r="F64" s="16">
        <v>214.14</v>
      </c>
      <c r="G64" s="16">
        <f>SUM(G5:G63)</f>
        <v>2262.04</v>
      </c>
      <c r="H64" s="16">
        <v>0</v>
      </c>
      <c r="I64" s="16">
        <v>0</v>
      </c>
      <c r="J64" s="16">
        <v>29914</v>
      </c>
      <c r="K64" s="16">
        <v>28.8</v>
      </c>
      <c r="L64" s="16">
        <v>28.8</v>
      </c>
      <c r="M64" s="16">
        <f>SUM(M5:M63)</f>
        <v>2290.84</v>
      </c>
      <c r="N64" s="16">
        <v>0</v>
      </c>
    </row>
    <row r="65" ht="27" customHeight="1" spans="1:8">
      <c r="A65" s="19" t="s">
        <v>100</v>
      </c>
      <c r="B65" s="19"/>
      <c r="C65" s="19"/>
      <c r="D65" s="19"/>
      <c r="E65" s="19"/>
      <c r="F65" s="19"/>
      <c r="G65" s="19"/>
      <c r="H65" s="19"/>
    </row>
    <row r="73" ht="25.5" spans="3:3">
      <c r="C73" s="20"/>
    </row>
  </sheetData>
  <mergeCells count="10">
    <mergeCell ref="A1:B1"/>
    <mergeCell ref="A2:N2"/>
    <mergeCell ref="C3:G3"/>
    <mergeCell ref="H3:L3"/>
    <mergeCell ref="A64:B64"/>
    <mergeCell ref="A65:H65"/>
    <mergeCell ref="A3:A4"/>
    <mergeCell ref="B3:B4"/>
    <mergeCell ref="M3:M4"/>
    <mergeCell ref="N3:N4"/>
  </mergeCells>
  <pageMargins left="0.751388888888889" right="0.751388888888889" top="0.865972222222222" bottom="0.826388888888889" header="0.5" footer="0.5"/>
  <pageSetup paperSize="9" scale="45"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再担保费-子璇原表</vt:lpstr>
      <vt:lpstr>Sheet1</vt:lpstr>
      <vt:lpstr>再担保费-修改表格-202208</vt:lpstr>
      <vt:lpstr>常规业务透视表</vt:lpstr>
      <vt:lpstr>批量业务透视表</vt:lpstr>
      <vt:lpstr>再担保费-4季度-20230201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greatwall</cp:lastModifiedBy>
  <dcterms:created xsi:type="dcterms:W3CDTF">2006-09-17T00:00:00Z</dcterms:created>
  <cp:lastPrinted>2021-01-29T08:47:00Z</cp:lastPrinted>
  <dcterms:modified xsi:type="dcterms:W3CDTF">2023-06-30T08:54:34Z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2052-11.8.2.9339</vt:lpwstr>
  </property>
  <property fmtid="{D5CDD505-2E9C-101B-9397-08002B2CF9AE}" pid="3" name="ICV">
    <vt:lpwstr>5946D6E8A492473FAD61A5836F24C9E2</vt:lpwstr>
  </property>
  <property fmtid="{D5CDD505-2E9C-101B-9397-08002B2CF9AE}" pid="4" name="commondata">
    <vt:lpwstr>eyJoZGlkIjoiOGU3MGM2MjRlZTUyZjE1ZmE1MjE1OTY0MjExYTdhN2UifQ==</vt:lpwstr>
  </property>
</Properties>
</file>