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 activeTab="1"/>
  </bookViews>
  <sheets>
    <sheet name="2023年银行机构民营和小微企业风险补偿资金拟安排计划表" sheetId="2" state="hidden" r:id="rId1"/>
    <sheet name="2025年银行机构小微企业风险补偿资金拟安排计划表" sheetId="3" r:id="rId2"/>
  </sheets>
  <definedNames>
    <definedName name="_xlnm._FilterDatabase" localSheetId="1" hidden="1">'2025年银行机构小微企业风险补偿资金拟安排计划表'!$A$4:$F$22</definedName>
    <definedName name="_xlnm._FilterDatabase" localSheetId="0" hidden="1">'2023年银行机构民营和小微企业风险补偿资金拟安排计划表'!$A$3:$G$38</definedName>
    <definedName name="_xlnm.Print_Area" localSheetId="0">'2023年银行机构民营和小微企业风险补偿资金拟安排计划表'!$A$1:$G$38</definedName>
    <definedName name="_xlnm.Print_Titles" localSheetId="0">'2023年银行机构民营和小微企业风险补偿资金拟安排计划表'!$1:$3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<sst xmlns="http://schemas.openxmlformats.org/spreadsheetml/2006/main" count="159" uniqueCount="111">
  <si>
    <t>2023年银行机构民营和小微企业风险补偿资金拟安排计划表</t>
  </si>
  <si>
    <t>金额单位：万元</t>
  </si>
  <si>
    <t>序号</t>
  </si>
  <si>
    <t>机构分类</t>
  </si>
  <si>
    <t>机构名称</t>
  </si>
  <si>
    <t>市州</t>
  </si>
  <si>
    <t>县市区</t>
  </si>
  <si>
    <t>拟安排资金</t>
  </si>
  <si>
    <t>备注</t>
  </si>
  <si>
    <t>一类机构</t>
  </si>
  <si>
    <t>中国农业银行股份有限公司湖南省分行</t>
  </si>
  <si>
    <t>省本级</t>
  </si>
  <si>
    <t>该行本次应补偿金额3344.64万元、扣除2023年实际应退受偿金额382.33万元，实际补偿2962万元取整</t>
  </si>
  <si>
    <t>中国建设银行股份有限公司湖南省分行</t>
  </si>
  <si>
    <t>不合格率超20%，取消本次申报资格</t>
  </si>
  <si>
    <t>中国邮政储蓄银行股份有限公司湖南省分行</t>
  </si>
  <si>
    <t>一类机构合计</t>
  </si>
  <si>
    <t>二类机构</t>
  </si>
  <si>
    <t>长沙银行股份有限公司</t>
  </si>
  <si>
    <t>该行本次应补偿金额2040.51万元、实际补偿2041万元取整</t>
  </si>
  <si>
    <t>兴业银行股份有限公司长沙分行</t>
  </si>
  <si>
    <t>平安银行股份有限公司长沙分行</t>
  </si>
  <si>
    <t>该行本次应补偿494.61万元，扣除2023年实际应退受偿金额23.3万元，实际补偿,471万元取整</t>
  </si>
  <si>
    <t>二类机构合计</t>
  </si>
  <si>
    <t>三类机构</t>
  </si>
  <si>
    <t>长沙农村商业银行股份有限公司</t>
  </si>
  <si>
    <t>长沙市</t>
  </si>
  <si>
    <t>天心区</t>
  </si>
  <si>
    <t>湖南浏阳农村商业银行股份有限公司</t>
  </si>
  <si>
    <t>浏阳市</t>
  </si>
  <si>
    <t>该行本次应补偿金额59.53万元、扣除2023年实际应退受偿金额37.5万元，实际补偿22万元取整</t>
  </si>
  <si>
    <t>株洲农村商业银行股份有限公司</t>
  </si>
  <si>
    <t>株洲市</t>
  </si>
  <si>
    <t>天元区</t>
  </si>
  <si>
    <t>醴陵农村商业银行</t>
  </si>
  <si>
    <t>醴陵市</t>
  </si>
  <si>
    <t>该行本次应补偿金额117.04万元、扣除2023年实际应退受偿金额0.41万元，实际补偿117万元取整</t>
  </si>
  <si>
    <t>湖南攸县农村商业银行股份有限公司</t>
  </si>
  <si>
    <t>攸县</t>
  </si>
  <si>
    <t>该行本次应补偿金额133.31万元、扣除2023年实际应退受偿金额34万元，实际补偿118万元取整</t>
  </si>
  <si>
    <t>湖南岳阳农村商业银行股份有限公司</t>
  </si>
  <si>
    <t>岳阳市</t>
  </si>
  <si>
    <t>岳阳楼区</t>
  </si>
  <si>
    <t>湖南岳阳巴陵农村商业银行股份有限公司</t>
  </si>
  <si>
    <t>岳阳县</t>
  </si>
  <si>
    <t>湖南湘阴农村商业银行股份有限公司</t>
  </si>
  <si>
    <t>湘阴县</t>
  </si>
  <si>
    <t>湖南平江农村商业银行股份有限公司</t>
  </si>
  <si>
    <t>平江县</t>
  </si>
  <si>
    <t>湖南汨罗农村商业银行股份有限公司</t>
  </si>
  <si>
    <t>汨罗市</t>
  </si>
  <si>
    <t>该行本次应补偿金额330.59万元、实际补偿331万元取整</t>
  </si>
  <si>
    <t>益阳农村商业银行股份有限公司</t>
  </si>
  <si>
    <t>益阳市</t>
  </si>
  <si>
    <t>高新区</t>
  </si>
  <si>
    <t>该行本次应补偿金额186.31万元、扣除2023年实际应退受偿金额1.3万元、实际补偿185万元取整</t>
  </si>
  <si>
    <t>湖南沅江农村商业银行股份有限公司</t>
  </si>
  <si>
    <t>沅江市</t>
  </si>
  <si>
    <t>该行本次应补偿金额84.29万元、实际补偿84万元取整</t>
  </si>
  <si>
    <t>湖南冷水江农村商业银行股份有限公司</t>
  </si>
  <si>
    <t>娄底市</t>
  </si>
  <si>
    <t>冷水江市</t>
  </si>
  <si>
    <t>该行本次应补偿金额96.43万元、实际补偿96万元取整</t>
  </si>
  <si>
    <t>湖南新化农村商业银行股份有限公司</t>
  </si>
  <si>
    <t>新化县</t>
  </si>
  <si>
    <t>该行本次应补偿金额36.39万元、扣除2023年实际应退受偿金额13.5万元，实际补偿23万元取整</t>
  </si>
  <si>
    <t>湖南蓝山农村商业银行股份有限公司</t>
  </si>
  <si>
    <t>永州市</t>
  </si>
  <si>
    <t>蓝山县</t>
  </si>
  <si>
    <t>该行本次应补偿金额206.12万元、实际补偿206万元取整</t>
  </si>
  <si>
    <t>永州农村商业银行股份有限公司</t>
  </si>
  <si>
    <t>冷水滩区</t>
  </si>
  <si>
    <t>该行本次应补偿金额158.59万元、扣除2023年实际应退受偿金额33.44万元，实际补偿125万元取整</t>
  </si>
  <si>
    <t>湖南新邵农村商业银行股份有限公司</t>
  </si>
  <si>
    <t>邵阳市</t>
  </si>
  <si>
    <t>新邵县</t>
  </si>
  <si>
    <t>该行本次应补偿金额117.31万元、实际补偿17万元取整</t>
  </si>
  <si>
    <t>湖南绥宁湘农村镇银行股份有限公司</t>
  </si>
  <si>
    <t>绥宁县</t>
  </si>
  <si>
    <t>湖南桂阳农村商业银行股份有限公司</t>
  </si>
  <si>
    <t>郴州市</t>
  </si>
  <si>
    <t>桂阳县</t>
  </si>
  <si>
    <t>该行本次应补偿金额12万元</t>
  </si>
  <si>
    <t>桂阳沪农商村镇银行股份有限公司</t>
  </si>
  <si>
    <t>张家界农村商业银行股份有限公司</t>
  </si>
  <si>
    <t>张家界市</t>
  </si>
  <si>
    <t>永定区</t>
  </si>
  <si>
    <t>该行本次应补偿金额103.14万元、扣除2023年实际应退受偿金额9.91元，实际补偿93万元取整</t>
  </si>
  <si>
    <t>湖南慈利农村商业银行股份有限公司</t>
  </si>
  <si>
    <t>慈利县</t>
  </si>
  <si>
    <t>该行本次应补偿金额91.82万元，实际补偿92万元取整</t>
  </si>
  <si>
    <t>湖南溆浦农村商业银行股份有限公司</t>
  </si>
  <si>
    <t>怀化市</t>
  </si>
  <si>
    <t>溆浦县</t>
  </si>
  <si>
    <t>该行本次应补偿金额5万元</t>
  </si>
  <si>
    <t>湖南衡阳衡州农村商业银行股份有限公司</t>
  </si>
  <si>
    <t>衡阳市</t>
  </si>
  <si>
    <t>衡阳县</t>
  </si>
  <si>
    <t>衡阳农村商业银行股份有限公司</t>
  </si>
  <si>
    <t>三类机构合计</t>
  </si>
  <si>
    <t>合计</t>
  </si>
  <si>
    <t>附件6</t>
  </si>
  <si>
    <t>2025年银行机构小微企业风险补偿资金拟安排计划表</t>
  </si>
  <si>
    <t>湖南银行股份有限公司</t>
  </si>
  <si>
    <t>北京银行股份有限公司长沙分行</t>
  </si>
  <si>
    <t>湖南祁东农村商业银行股份有限公司</t>
  </si>
  <si>
    <t>祁东县</t>
  </si>
  <si>
    <t>湖南双峰农村商业银行股份有限公司</t>
  </si>
  <si>
    <t>双峰县</t>
  </si>
  <si>
    <t>郴州农村商业银行股份有限公司</t>
  </si>
  <si>
    <t>北湖区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</si>
</sst>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_);[Red]\(0\)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name val="方正小标宋_GBK"/>
      <charset val="134"/>
    </font>
    <font>
      <b/>
      <sz val="20"/>
      <name val="方正大标宋_GBK"/>
      <charset val="134"/>
    </font>
    <font>
      <sz val="9"/>
      <name val="宋体"/>
      <charset val="134"/>
      <scheme val="minor"/>
    </font>
    <font>
      <b/>
      <sz val="12"/>
      <name val="仿宋_GB2312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b/>
      <sz val="12"/>
      <color theme="1"/>
      <name val="Times New Roman"/>
      <charset val="134"/>
    </font>
    <font>
      <b/>
      <sz val="12"/>
      <color theme="1"/>
      <name val="仿宋_GB2312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方正大标宋_GBK"/>
      <charset val="134"/>
    </font>
    <font>
      <b/>
      <sz val="16"/>
      <name val="方正大标宋_GBK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5" borderId="17" applyNumberFormat="0" applyAlignment="0" applyProtection="0">
      <alignment vertical="center"/>
    </xf>
    <xf numFmtId="0" fontId="31" fillId="6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4" fillId="2" borderId="0" xfId="51" applyFont="1" applyFill="1" applyAlignment="1">
      <alignment horizontal="center" vertical="center"/>
    </xf>
    <xf numFmtId="0" fontId="5" fillId="2" borderId="0" xfId="5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7" fillId="2" borderId="1" xfId="51" applyFont="1" applyFill="1" applyBorder="1" applyAlignment="1">
      <alignment horizontal="center" vertical="center" wrapText="1"/>
    </xf>
    <xf numFmtId="41" fontId="7" fillId="2" borderId="1" xfId="51" applyNumberFormat="1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3" fontId="10" fillId="0" borderId="1" xfId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3" fontId="10" fillId="0" borderId="1" xfId="0" applyNumberFormat="1" applyFont="1" applyBorder="1" applyAlignment="1">
      <alignment horizontal="center" vertical="center"/>
    </xf>
    <xf numFmtId="0" fontId="12" fillId="2" borderId="0" xfId="0" applyFont="1" applyFill="1"/>
    <xf numFmtId="0" fontId="13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4" fillId="2" borderId="0" xfId="51" applyFont="1" applyFill="1" applyAlignment="1">
      <alignment horizontal="center" vertical="center"/>
    </xf>
    <xf numFmtId="0" fontId="15" fillId="2" borderId="0" xfId="51" applyFont="1" applyFill="1" applyAlignment="1">
      <alignment horizontal="center" vertical="center"/>
    </xf>
    <xf numFmtId="0" fontId="6" fillId="2" borderId="0" xfId="0" applyFont="1" applyFill="1" applyAlignment="1">
      <alignment horizontal="right"/>
    </xf>
    <xf numFmtId="0" fontId="16" fillId="2" borderId="1" xfId="51" applyFont="1" applyFill="1" applyBorder="1" applyAlignment="1">
      <alignment horizontal="center" vertical="center" wrapText="1"/>
    </xf>
    <xf numFmtId="41" fontId="16" fillId="2" borderId="1" xfId="51" applyNumberFormat="1" applyFont="1" applyFill="1" applyBorder="1" applyAlignment="1">
      <alignment horizontal="center" vertical="center" wrapText="1"/>
    </xf>
    <xf numFmtId="0" fontId="16" fillId="2" borderId="1" xfId="5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76" fontId="16" fillId="2" borderId="1" xfId="51" applyNumberFormat="1" applyFont="1" applyFill="1" applyBorder="1" applyAlignment="1">
      <alignment horizontal="center" vertical="center"/>
    </xf>
    <xf numFmtId="0" fontId="16" fillId="2" borderId="1" xfId="51" applyFont="1" applyFill="1" applyBorder="1" applyAlignment="1">
      <alignment horizontal="left" vertical="center"/>
    </xf>
    <xf numFmtId="0" fontId="18" fillId="2" borderId="1" xfId="51" applyFont="1" applyFill="1" applyBorder="1" applyAlignment="1">
      <alignment horizontal="center" vertical="center"/>
    </xf>
    <xf numFmtId="176" fontId="18" fillId="2" borderId="1" xfId="51" applyNumberFormat="1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  <xf numFmtId="0" fontId="16" fillId="2" borderId="2" xfId="51" applyFont="1" applyFill="1" applyBorder="1" applyAlignment="1">
      <alignment horizontal="center" vertical="center" wrapText="1"/>
    </xf>
    <xf numFmtId="0" fontId="16" fillId="2" borderId="11" xfId="51" applyFont="1" applyFill="1" applyBorder="1" applyAlignment="1">
      <alignment horizontal="center" vertical="center" wrapText="1"/>
    </xf>
    <xf numFmtId="0" fontId="16" fillId="2" borderId="2" xfId="51" applyFont="1" applyFill="1" applyBorder="1" applyAlignment="1">
      <alignment horizontal="center" vertical="center"/>
    </xf>
    <xf numFmtId="0" fontId="16" fillId="2" borderId="5" xfId="51" applyFont="1" applyFill="1" applyBorder="1" applyAlignment="1">
      <alignment horizontal="center" vertical="center"/>
    </xf>
    <xf numFmtId="0" fontId="16" fillId="2" borderId="5" xfId="51" applyFont="1" applyFill="1" applyBorder="1" applyAlignment="1">
      <alignment horizontal="center" vertical="center" wrapText="1"/>
    </xf>
    <xf numFmtId="0" fontId="16" fillId="2" borderId="1" xfId="51" applyFont="1" applyFill="1" applyBorder="1" applyAlignment="1">
      <alignment vertical="center" wrapText="1"/>
    </xf>
    <xf numFmtId="0" fontId="18" fillId="2" borderId="1" xfId="51" applyFont="1" applyFill="1" applyBorder="1" applyAlignment="1">
      <alignment horizontal="left" vertical="center"/>
    </xf>
    <xf numFmtId="178" fontId="18" fillId="2" borderId="1" xfId="51" applyNumberFormat="1" applyFont="1" applyFill="1" applyBorder="1" applyAlignment="1">
      <alignment horizontal="center" vertical="center"/>
    </xf>
    <xf numFmtId="178" fontId="18" fillId="2" borderId="1" xfId="51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38" xfId="51"/>
    <cellStyle name="千位分隔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view="pageBreakPreview" zoomScaleNormal="100" workbookViewId="0">
      <selection activeCell="D14" sqref="D14:D16"/>
    </sheetView>
  </sheetViews>
  <sheetFormatPr defaultColWidth="9.36666666666667" defaultRowHeight="13.5" outlineLevelCol="6"/>
  <cols>
    <col min="1" max="1" width="8.26666666666667" style="8" customWidth="1"/>
    <col min="2" max="2" width="12.3666666666667" style="9" customWidth="1"/>
    <col min="3" max="3" width="35" style="40" customWidth="1"/>
    <col min="4" max="4" width="19.3666666666667" style="40" customWidth="1"/>
    <col min="5" max="6" width="19.2666666666667" style="40" customWidth="1"/>
    <col min="7" max="7" width="78" style="40" customWidth="1"/>
    <col min="8" max="16384" width="9.36666666666667" style="41"/>
  </cols>
  <sheetData>
    <row r="1" ht="21.75" customHeight="1" spans="1:7">
      <c r="A1" s="42" t="s">
        <v>0</v>
      </c>
      <c r="B1" s="43"/>
      <c r="C1" s="43"/>
      <c r="D1" s="43"/>
      <c r="E1" s="43"/>
      <c r="F1" s="43"/>
      <c r="G1" s="43"/>
    </row>
    <row r="2" ht="11.25" customHeight="1" spans="7:7">
      <c r="G2" s="44" t="s">
        <v>1</v>
      </c>
    </row>
    <row r="3" ht="20.25" customHeight="1" spans="1:7">
      <c r="A3" s="45" t="s">
        <v>2</v>
      </c>
      <c r="B3" s="46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47" t="s">
        <v>8</v>
      </c>
    </row>
    <row r="4" ht="17.5" customHeight="1" spans="1:7">
      <c r="A4" s="47">
        <v>1</v>
      </c>
      <c r="B4" s="45" t="s">
        <v>9</v>
      </c>
      <c r="C4" s="48" t="s">
        <v>10</v>
      </c>
      <c r="D4" s="47" t="s">
        <v>11</v>
      </c>
      <c r="E4" s="47"/>
      <c r="F4" s="49">
        <v>2962</v>
      </c>
      <c r="G4" s="50" t="s">
        <v>12</v>
      </c>
    </row>
    <row r="5" ht="17.5" customHeight="1" spans="1:7">
      <c r="A5" s="47">
        <v>2</v>
      </c>
      <c r="B5" s="45"/>
      <c r="C5" s="48" t="s">
        <v>13</v>
      </c>
      <c r="D5" s="47"/>
      <c r="E5" s="47"/>
      <c r="F5" s="49"/>
      <c r="G5" s="50" t="s">
        <v>14</v>
      </c>
    </row>
    <row r="6" ht="17.5" customHeight="1" spans="1:7">
      <c r="A6" s="47">
        <v>3</v>
      </c>
      <c r="B6" s="45"/>
      <c r="C6" s="48" t="s">
        <v>15</v>
      </c>
      <c r="D6" s="47"/>
      <c r="E6" s="47"/>
      <c r="F6" s="49"/>
      <c r="G6" s="50" t="s">
        <v>14</v>
      </c>
    </row>
    <row r="7" s="38" customFormat="1" ht="17.5" customHeight="1" spans="1:7">
      <c r="A7" s="51"/>
      <c r="B7" s="45"/>
      <c r="C7" s="51" t="s">
        <v>16</v>
      </c>
      <c r="D7" s="51"/>
      <c r="E7" s="51"/>
      <c r="F7" s="52">
        <f>SUM(F4:F6)</f>
        <v>2962</v>
      </c>
      <c r="G7" s="51"/>
    </row>
    <row r="8" ht="17.5" customHeight="1" spans="1:7">
      <c r="A8" s="47">
        <v>4</v>
      </c>
      <c r="B8" s="45" t="s">
        <v>17</v>
      </c>
      <c r="C8" s="48" t="s">
        <v>18</v>
      </c>
      <c r="D8" s="47" t="s">
        <v>11</v>
      </c>
      <c r="E8" s="47"/>
      <c r="F8" s="53">
        <v>2041</v>
      </c>
      <c r="G8" s="50" t="s">
        <v>19</v>
      </c>
    </row>
    <row r="9" ht="17.5" customHeight="1" spans="1:7">
      <c r="A9" s="47">
        <v>5</v>
      </c>
      <c r="B9" s="45"/>
      <c r="C9" s="48" t="s">
        <v>20</v>
      </c>
      <c r="D9" s="47"/>
      <c r="E9" s="47"/>
      <c r="F9" s="49"/>
      <c r="G9" s="50" t="s">
        <v>14</v>
      </c>
    </row>
    <row r="10" ht="17.5" customHeight="1" spans="1:7">
      <c r="A10" s="47">
        <v>6</v>
      </c>
      <c r="B10" s="45"/>
      <c r="C10" s="48" t="s">
        <v>21</v>
      </c>
      <c r="D10" s="47"/>
      <c r="E10" s="47"/>
      <c r="F10" s="53">
        <v>471</v>
      </c>
      <c r="G10" s="50" t="s">
        <v>22</v>
      </c>
    </row>
    <row r="11" s="38" customFormat="1" ht="14.25" customHeight="1" spans="1:7">
      <c r="A11" s="51"/>
      <c r="B11" s="45"/>
      <c r="C11" s="51" t="s">
        <v>23</v>
      </c>
      <c r="D11" s="51"/>
      <c r="E11" s="51"/>
      <c r="F11" s="52">
        <f>SUM(F8:F10)</f>
        <v>2512</v>
      </c>
      <c r="G11" s="51"/>
    </row>
    <row r="12" ht="17.5" customHeight="1" spans="1:7">
      <c r="A12" s="47">
        <v>7</v>
      </c>
      <c r="B12" s="54" t="s">
        <v>24</v>
      </c>
      <c r="C12" s="48" t="s">
        <v>25</v>
      </c>
      <c r="D12" s="48" t="s">
        <v>26</v>
      </c>
      <c r="E12" s="47" t="s">
        <v>27</v>
      </c>
      <c r="F12" s="49"/>
      <c r="G12" s="50" t="s">
        <v>14</v>
      </c>
    </row>
    <row r="13" ht="17.5" customHeight="1" spans="1:7">
      <c r="A13" s="47">
        <v>8</v>
      </c>
      <c r="B13" s="55"/>
      <c r="C13" s="48" t="s">
        <v>28</v>
      </c>
      <c r="D13" s="48"/>
      <c r="E13" s="47" t="s">
        <v>29</v>
      </c>
      <c r="F13" s="49">
        <v>22</v>
      </c>
      <c r="G13" s="50" t="s">
        <v>30</v>
      </c>
    </row>
    <row r="14" ht="17.5" customHeight="1" spans="1:7">
      <c r="A14" s="47">
        <v>9</v>
      </c>
      <c r="B14" s="55"/>
      <c r="C14" s="47" t="s">
        <v>31</v>
      </c>
      <c r="D14" s="48" t="s">
        <v>32</v>
      </c>
      <c r="E14" s="47" t="s">
        <v>33</v>
      </c>
      <c r="F14" s="49"/>
      <c r="G14" s="50" t="s">
        <v>14</v>
      </c>
    </row>
    <row r="15" ht="17.5" customHeight="1" spans="1:7">
      <c r="A15" s="47">
        <v>10</v>
      </c>
      <c r="B15" s="55"/>
      <c r="C15" s="47" t="s">
        <v>34</v>
      </c>
      <c r="D15" s="48"/>
      <c r="E15" s="47" t="s">
        <v>35</v>
      </c>
      <c r="F15" s="49">
        <v>117</v>
      </c>
      <c r="G15" s="50" t="s">
        <v>36</v>
      </c>
    </row>
    <row r="16" ht="15.75" customHeight="1" spans="1:7">
      <c r="A16" s="47">
        <v>11</v>
      </c>
      <c r="B16" s="55"/>
      <c r="C16" s="47" t="s">
        <v>37</v>
      </c>
      <c r="D16" s="48"/>
      <c r="E16" s="47" t="s">
        <v>38</v>
      </c>
      <c r="F16" s="49">
        <v>118</v>
      </c>
      <c r="G16" s="50" t="s">
        <v>39</v>
      </c>
    </row>
    <row r="17" ht="17.5" customHeight="1" spans="1:7">
      <c r="A17" s="47">
        <v>12</v>
      </c>
      <c r="B17" s="55"/>
      <c r="C17" s="47" t="s">
        <v>40</v>
      </c>
      <c r="D17" s="48" t="s">
        <v>41</v>
      </c>
      <c r="E17" s="47" t="s">
        <v>42</v>
      </c>
      <c r="F17" s="49"/>
      <c r="G17" s="50" t="s">
        <v>14</v>
      </c>
    </row>
    <row r="18" ht="17.5" customHeight="1" spans="1:7">
      <c r="A18" s="47">
        <v>13</v>
      </c>
      <c r="B18" s="55"/>
      <c r="C18" s="47" t="s">
        <v>43</v>
      </c>
      <c r="D18" s="48"/>
      <c r="E18" s="47" t="s">
        <v>44</v>
      </c>
      <c r="F18" s="49"/>
      <c r="G18" s="50" t="s">
        <v>14</v>
      </c>
    </row>
    <row r="19" ht="17.5" customHeight="1" spans="1:7">
      <c r="A19" s="47">
        <v>14</v>
      </c>
      <c r="B19" s="55"/>
      <c r="C19" s="47" t="s">
        <v>45</v>
      </c>
      <c r="D19" s="48"/>
      <c r="E19" s="47" t="s">
        <v>46</v>
      </c>
      <c r="F19" s="49"/>
      <c r="G19" s="50" t="s">
        <v>14</v>
      </c>
    </row>
    <row r="20" ht="17.5" customHeight="1" spans="1:7">
      <c r="A20" s="47">
        <v>15</v>
      </c>
      <c r="B20" s="55"/>
      <c r="C20" s="47" t="s">
        <v>47</v>
      </c>
      <c r="D20" s="48"/>
      <c r="E20" s="47" t="s">
        <v>48</v>
      </c>
      <c r="F20" s="49"/>
      <c r="G20" s="50" t="s">
        <v>14</v>
      </c>
    </row>
    <row r="21" ht="17.5" customHeight="1" spans="1:7">
      <c r="A21" s="47">
        <v>16</v>
      </c>
      <c r="B21" s="55"/>
      <c r="C21" s="47" t="s">
        <v>49</v>
      </c>
      <c r="D21" s="48"/>
      <c r="E21" s="47" t="s">
        <v>50</v>
      </c>
      <c r="F21" s="49">
        <v>331</v>
      </c>
      <c r="G21" s="50" t="s">
        <v>51</v>
      </c>
    </row>
    <row r="22" ht="17.5" customHeight="1" spans="1:7">
      <c r="A22" s="47">
        <v>17</v>
      </c>
      <c r="B22" s="55"/>
      <c r="C22" s="47" t="s">
        <v>52</v>
      </c>
      <c r="D22" s="47" t="s">
        <v>53</v>
      </c>
      <c r="E22" s="47" t="s">
        <v>54</v>
      </c>
      <c r="F22" s="49">
        <v>185</v>
      </c>
      <c r="G22" s="50" t="s">
        <v>55</v>
      </c>
    </row>
    <row r="23" ht="17.5" customHeight="1" spans="1:7">
      <c r="A23" s="47">
        <v>18</v>
      </c>
      <c r="B23" s="55"/>
      <c r="C23" s="47" t="s">
        <v>56</v>
      </c>
      <c r="D23" s="47"/>
      <c r="E23" s="47" t="s">
        <v>57</v>
      </c>
      <c r="F23" s="49">
        <v>84</v>
      </c>
      <c r="G23" s="50" t="s">
        <v>58</v>
      </c>
    </row>
    <row r="24" ht="17.5" customHeight="1" spans="1:7">
      <c r="A24" s="47">
        <v>19</v>
      </c>
      <c r="B24" s="55"/>
      <c r="C24" s="48" t="s">
        <v>59</v>
      </c>
      <c r="D24" s="47" t="s">
        <v>60</v>
      </c>
      <c r="E24" s="47" t="s">
        <v>61</v>
      </c>
      <c r="F24" s="49">
        <v>96</v>
      </c>
      <c r="G24" s="50" t="s">
        <v>62</v>
      </c>
    </row>
    <row r="25" ht="17.5" customHeight="1" spans="1:7">
      <c r="A25" s="47">
        <v>20</v>
      </c>
      <c r="B25" s="55"/>
      <c r="C25" s="48" t="s">
        <v>63</v>
      </c>
      <c r="D25" s="47"/>
      <c r="E25" s="47" t="s">
        <v>64</v>
      </c>
      <c r="F25" s="49">
        <v>23</v>
      </c>
      <c r="G25" s="50" t="s">
        <v>65</v>
      </c>
    </row>
    <row r="26" ht="17.5" customHeight="1" spans="1:7">
      <c r="A26" s="47">
        <v>21</v>
      </c>
      <c r="B26" s="55"/>
      <c r="C26" s="47" t="s">
        <v>66</v>
      </c>
      <c r="D26" s="56" t="s">
        <v>67</v>
      </c>
      <c r="E26" s="47" t="s">
        <v>68</v>
      </c>
      <c r="F26" s="49">
        <v>206</v>
      </c>
      <c r="G26" s="50" t="s">
        <v>69</v>
      </c>
    </row>
    <row r="27" customFormat="1" ht="17.5" customHeight="1" spans="1:7">
      <c r="A27" s="47">
        <v>22</v>
      </c>
      <c r="B27" s="55"/>
      <c r="C27" s="47" t="s">
        <v>70</v>
      </c>
      <c r="D27" s="57"/>
      <c r="E27" s="47" t="s">
        <v>71</v>
      </c>
      <c r="F27" s="49">
        <v>125</v>
      </c>
      <c r="G27" s="50" t="s">
        <v>72</v>
      </c>
    </row>
    <row r="28" customFormat="1" ht="17.5" customHeight="1" spans="1:7">
      <c r="A28" s="47">
        <v>23</v>
      </c>
      <c r="B28" s="55"/>
      <c r="C28" s="47" t="s">
        <v>73</v>
      </c>
      <c r="D28" s="47" t="s">
        <v>74</v>
      </c>
      <c r="E28" s="47" t="s">
        <v>75</v>
      </c>
      <c r="F28" s="49">
        <v>17</v>
      </c>
      <c r="G28" s="50" t="s">
        <v>76</v>
      </c>
    </row>
    <row r="29" customFormat="1" ht="17.5" customHeight="1" spans="1:7">
      <c r="A29" s="47">
        <v>24</v>
      </c>
      <c r="B29" s="55"/>
      <c r="C29" s="47" t="s">
        <v>77</v>
      </c>
      <c r="D29" s="47"/>
      <c r="E29" s="47" t="s">
        <v>78</v>
      </c>
      <c r="F29" s="49"/>
      <c r="G29" s="50" t="s">
        <v>14</v>
      </c>
    </row>
    <row r="30" customFormat="1" ht="17.5" customHeight="1" spans="1:7">
      <c r="A30" s="47">
        <v>25</v>
      </c>
      <c r="B30" s="55"/>
      <c r="C30" s="47" t="s">
        <v>79</v>
      </c>
      <c r="D30" s="56" t="s">
        <v>80</v>
      </c>
      <c r="E30" s="47" t="s">
        <v>81</v>
      </c>
      <c r="F30" s="49">
        <v>12</v>
      </c>
      <c r="G30" s="50" t="s">
        <v>82</v>
      </c>
    </row>
    <row r="31" customFormat="1" ht="15.75" customHeight="1" spans="1:7">
      <c r="A31" s="47">
        <v>26</v>
      </c>
      <c r="B31" s="55"/>
      <c r="C31" s="47" t="s">
        <v>83</v>
      </c>
      <c r="D31" s="57"/>
      <c r="E31" s="47" t="s">
        <v>81</v>
      </c>
      <c r="F31" s="49"/>
      <c r="G31" s="50" t="s">
        <v>14</v>
      </c>
    </row>
    <row r="32" customFormat="1" ht="17.5" customHeight="1" spans="1:7">
      <c r="A32" s="47">
        <v>27</v>
      </c>
      <c r="B32" s="55"/>
      <c r="C32" s="47" t="s">
        <v>84</v>
      </c>
      <c r="D32" s="47" t="s">
        <v>85</v>
      </c>
      <c r="E32" s="47" t="s">
        <v>86</v>
      </c>
      <c r="F32" s="49">
        <v>93</v>
      </c>
      <c r="G32" s="50" t="s">
        <v>87</v>
      </c>
    </row>
    <row r="33" customFormat="1" ht="17.5" customHeight="1" spans="1:7">
      <c r="A33" s="47">
        <v>28</v>
      </c>
      <c r="B33" s="55"/>
      <c r="C33" s="47" t="s">
        <v>88</v>
      </c>
      <c r="D33" s="47"/>
      <c r="E33" s="47" t="s">
        <v>89</v>
      </c>
      <c r="F33" s="49">
        <v>92</v>
      </c>
      <c r="G33" s="50" t="s">
        <v>90</v>
      </c>
    </row>
    <row r="34" customFormat="1" ht="17.5" customHeight="1" spans="1:7">
      <c r="A34" s="47">
        <v>29</v>
      </c>
      <c r="B34" s="55"/>
      <c r="C34" s="47" t="s">
        <v>91</v>
      </c>
      <c r="D34" s="47" t="s">
        <v>92</v>
      </c>
      <c r="E34" s="47" t="s">
        <v>93</v>
      </c>
      <c r="F34" s="49">
        <v>5</v>
      </c>
      <c r="G34" s="50" t="s">
        <v>94</v>
      </c>
    </row>
    <row r="35" customFormat="1" ht="17.5" customHeight="1" spans="1:7">
      <c r="A35" s="47">
        <v>30</v>
      </c>
      <c r="B35" s="55"/>
      <c r="C35" s="47" t="s">
        <v>95</v>
      </c>
      <c r="D35" s="47" t="s">
        <v>96</v>
      </c>
      <c r="E35" s="47" t="s">
        <v>97</v>
      </c>
      <c r="F35" s="49"/>
      <c r="G35" s="50" t="s">
        <v>14</v>
      </c>
    </row>
    <row r="36" customFormat="1" ht="17.5" customHeight="1" spans="1:7">
      <c r="A36" s="47">
        <v>31</v>
      </c>
      <c r="B36" s="58"/>
      <c r="C36" s="47" t="s">
        <v>98</v>
      </c>
      <c r="D36" s="47"/>
      <c r="E36" s="47" t="s">
        <v>97</v>
      </c>
      <c r="F36" s="49"/>
      <c r="G36" s="50" t="s">
        <v>14</v>
      </c>
    </row>
    <row r="37" s="39" customFormat="1" ht="17.5" customHeight="1" spans="1:7">
      <c r="A37" s="51"/>
      <c r="B37" s="59"/>
      <c r="C37" s="51" t="s">
        <v>99</v>
      </c>
      <c r="D37" s="51"/>
      <c r="E37" s="51"/>
      <c r="F37" s="52">
        <f>SUM(F12:F36)</f>
        <v>1526</v>
      </c>
      <c r="G37" s="60"/>
    </row>
    <row r="38" s="39" customFormat="1" ht="15" customHeight="1" spans="1:7">
      <c r="A38" s="61"/>
      <c r="B38" s="62"/>
      <c r="C38" s="61" t="s">
        <v>100</v>
      </c>
      <c r="D38" s="61"/>
      <c r="E38" s="61"/>
      <c r="F38" s="52">
        <f>F7+F11+F37</f>
        <v>7000</v>
      </c>
      <c r="G38" s="61"/>
    </row>
  </sheetData>
  <mergeCells count="20">
    <mergeCell ref="A1:G1"/>
    <mergeCell ref="C7:E7"/>
    <mergeCell ref="C11:E11"/>
    <mergeCell ref="C37:E37"/>
    <mergeCell ref="C38:E38"/>
    <mergeCell ref="B4:B7"/>
    <mergeCell ref="B8:B11"/>
    <mergeCell ref="B12:B36"/>
    <mergeCell ref="D12:D13"/>
    <mergeCell ref="D14:D16"/>
    <mergeCell ref="D17:D21"/>
    <mergeCell ref="D22:D23"/>
    <mergeCell ref="D24:D25"/>
    <mergeCell ref="D26:D27"/>
    <mergeCell ref="D28:D29"/>
    <mergeCell ref="D30:D31"/>
    <mergeCell ref="D32:D33"/>
    <mergeCell ref="D35:D36"/>
    <mergeCell ref="D8:E10"/>
    <mergeCell ref="D4:E6"/>
  </mergeCells>
  <printOptions horizontalCentered="1"/>
  <pageMargins left="0.393055555555556" right="0.393055555555556" top="0.747916666666667" bottom="0.747916666666667" header="0.511805555555556" footer="0.511805555555556"/>
  <pageSetup paperSize="9" scale="74" fitToHeight="0" orientation="landscape"/>
  <headerFooter>
    <oddHeader>&amp;L附件6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showGridLines="0" tabSelected="1" view="pageBreakPreview" zoomScale="130" zoomScaleNormal="100" workbookViewId="0">
      <selection activeCell="C8" sqref="C8"/>
    </sheetView>
  </sheetViews>
  <sheetFormatPr defaultColWidth="9" defaultRowHeight="13.5" outlineLevelCol="5"/>
  <cols>
    <col min="1" max="1" width="6.35833333333333" style="3" customWidth="1"/>
    <col min="2" max="2" width="10.5666666666667" style="3" customWidth="1"/>
    <col min="3" max="3" width="29.8833333333333" style="4" customWidth="1"/>
    <col min="4" max="4" width="8.75" style="4" customWidth="1"/>
    <col min="5" max="5" width="8.63333333333333" style="4" customWidth="1"/>
    <col min="6" max="6" width="31.3416666666667" style="3" customWidth="1"/>
    <col min="7" max="16384" width="9" style="4"/>
  </cols>
  <sheetData>
    <row r="1" ht="14.25" spans="1:1">
      <c r="A1" s="5" t="s">
        <v>101</v>
      </c>
    </row>
    <row r="2" s="1" customFormat="1" ht="33" customHeight="1" spans="1:6">
      <c r="A2" s="6" t="s">
        <v>102</v>
      </c>
      <c r="B2" s="7"/>
      <c r="C2" s="7"/>
      <c r="D2" s="7"/>
      <c r="E2" s="7"/>
      <c r="F2" s="7"/>
    </row>
    <row r="3" s="1" customFormat="1" ht="11.25" customHeight="1" spans="1:6">
      <c r="A3" s="8"/>
      <c r="B3" s="9"/>
      <c r="C3" s="8"/>
      <c r="D3" s="8"/>
      <c r="E3" s="8"/>
      <c r="F3" s="10" t="s">
        <v>1</v>
      </c>
    </row>
    <row r="4" s="1" customFormat="1" ht="20.25" customHeight="1" spans="1:6">
      <c r="A4" s="11" t="s">
        <v>2</v>
      </c>
      <c r="B4" s="12" t="s">
        <v>3</v>
      </c>
      <c r="C4" s="13" t="s">
        <v>4</v>
      </c>
      <c r="D4" s="13" t="s">
        <v>5</v>
      </c>
      <c r="E4" s="13" t="s">
        <v>6</v>
      </c>
      <c r="F4" s="13" t="s">
        <v>7</v>
      </c>
    </row>
    <row r="5" ht="15.75" spans="1:6">
      <c r="A5" s="14">
        <v>1</v>
      </c>
      <c r="B5" s="15" t="s">
        <v>9</v>
      </c>
      <c r="C5" s="16" t="s">
        <v>13</v>
      </c>
      <c r="D5" s="17" t="s">
        <v>11</v>
      </c>
      <c r="E5" s="18"/>
      <c r="F5" s="19">
        <v>647</v>
      </c>
    </row>
    <row r="6" ht="15.75" spans="1:6">
      <c r="A6" s="14">
        <v>2</v>
      </c>
      <c r="B6" s="20"/>
      <c r="C6" s="16" t="s">
        <v>10</v>
      </c>
      <c r="D6" s="21"/>
      <c r="E6" s="22"/>
      <c r="F6" s="19">
        <v>1711</v>
      </c>
    </row>
    <row r="7" s="2" customFormat="1" ht="15.75" spans="1:6">
      <c r="A7" s="23"/>
      <c r="B7" s="24" t="s">
        <v>16</v>
      </c>
      <c r="C7" s="25"/>
      <c r="D7" s="25"/>
      <c r="E7" s="26"/>
      <c r="F7" s="27">
        <f>SUM(F5:F6)</f>
        <v>2358</v>
      </c>
    </row>
    <row r="8" ht="15.75" spans="1:6">
      <c r="A8" s="14">
        <v>3</v>
      </c>
      <c r="B8" s="15" t="s">
        <v>17</v>
      </c>
      <c r="C8" s="16" t="s">
        <v>103</v>
      </c>
      <c r="D8" s="17" t="s">
        <v>11</v>
      </c>
      <c r="E8" s="18"/>
      <c r="F8" s="19">
        <v>1406</v>
      </c>
    </row>
    <row r="9" ht="15.75" spans="1:6">
      <c r="A9" s="14">
        <v>4</v>
      </c>
      <c r="B9" s="28"/>
      <c r="C9" s="16" t="s">
        <v>18</v>
      </c>
      <c r="D9" s="29"/>
      <c r="E9" s="30"/>
      <c r="F9" s="19">
        <v>573</v>
      </c>
    </row>
    <row r="10" ht="15.75" spans="1:6">
      <c r="A10" s="14">
        <v>5</v>
      </c>
      <c r="B10" s="20"/>
      <c r="C10" s="16" t="s">
        <v>104</v>
      </c>
      <c r="D10" s="21"/>
      <c r="E10" s="22"/>
      <c r="F10" s="19">
        <v>108</v>
      </c>
    </row>
    <row r="11" s="2" customFormat="1" ht="15.75" spans="1:6">
      <c r="A11" s="23"/>
      <c r="B11" s="24" t="s">
        <v>23</v>
      </c>
      <c r="C11" s="25"/>
      <c r="D11" s="25"/>
      <c r="E11" s="26"/>
      <c r="F11" s="27">
        <f>SUM(F8:F10)</f>
        <v>2087</v>
      </c>
    </row>
    <row r="12" ht="15.75" spans="1:6">
      <c r="A12" s="14">
        <v>6</v>
      </c>
      <c r="B12" s="28"/>
      <c r="C12" s="16" t="s">
        <v>52</v>
      </c>
      <c r="D12" s="31" t="s">
        <v>53</v>
      </c>
      <c r="E12" s="31" t="s">
        <v>54</v>
      </c>
      <c r="F12" s="19">
        <v>74</v>
      </c>
    </row>
    <row r="13" ht="15.75" spans="1:6">
      <c r="A13" s="14">
        <v>7</v>
      </c>
      <c r="B13" s="28"/>
      <c r="C13" s="16" t="s">
        <v>66</v>
      </c>
      <c r="D13" s="32"/>
      <c r="E13" s="31" t="s">
        <v>68</v>
      </c>
      <c r="F13" s="19">
        <v>107</v>
      </c>
    </row>
    <row r="14" ht="15.75" spans="1:6">
      <c r="A14" s="14">
        <v>8</v>
      </c>
      <c r="B14" s="28"/>
      <c r="C14" s="16" t="s">
        <v>49</v>
      </c>
      <c r="D14" s="32"/>
      <c r="E14" s="31" t="s">
        <v>50</v>
      </c>
      <c r="F14" s="19">
        <v>10</v>
      </c>
    </row>
    <row r="15" ht="15.75" spans="1:6">
      <c r="A15" s="14">
        <v>9</v>
      </c>
      <c r="B15" s="28"/>
      <c r="C15" s="16" t="s">
        <v>47</v>
      </c>
      <c r="D15" s="32"/>
      <c r="E15" s="31" t="s">
        <v>48</v>
      </c>
      <c r="F15" s="19">
        <v>92</v>
      </c>
    </row>
    <row r="16" ht="15.75" spans="1:6">
      <c r="A16" s="14">
        <v>10</v>
      </c>
      <c r="B16" s="28"/>
      <c r="C16" s="16" t="s">
        <v>105</v>
      </c>
      <c r="D16" s="33"/>
      <c r="E16" s="31" t="s">
        <v>106</v>
      </c>
      <c r="F16" s="19">
        <v>9</v>
      </c>
    </row>
    <row r="17" ht="15.75" spans="1:6">
      <c r="A17" s="14">
        <v>11</v>
      </c>
      <c r="B17" s="28"/>
      <c r="C17" s="16" t="s">
        <v>31</v>
      </c>
      <c r="D17" s="34"/>
      <c r="E17" s="35" t="s">
        <v>33</v>
      </c>
      <c r="F17" s="19">
        <v>70</v>
      </c>
    </row>
    <row r="18" ht="15.75" spans="1:6">
      <c r="A18" s="14">
        <v>12</v>
      </c>
      <c r="B18" s="28"/>
      <c r="C18" s="16" t="s">
        <v>107</v>
      </c>
      <c r="D18" s="36" t="s">
        <v>60</v>
      </c>
      <c r="E18" s="35" t="s">
        <v>108</v>
      </c>
      <c r="F18" s="19">
        <v>56</v>
      </c>
    </row>
    <row r="19" ht="15.75" spans="1:6">
      <c r="A19" s="14">
        <v>13</v>
      </c>
      <c r="B19" s="28"/>
      <c r="C19" s="16" t="s">
        <v>59</v>
      </c>
      <c r="D19" s="33"/>
      <c r="E19" s="35" t="s">
        <v>61</v>
      </c>
      <c r="F19" s="19">
        <v>62</v>
      </c>
    </row>
    <row r="20" ht="15.75" spans="1:6">
      <c r="A20" s="14">
        <v>14</v>
      </c>
      <c r="B20" s="28"/>
      <c r="C20" s="16" t="s">
        <v>109</v>
      </c>
      <c r="D20" s="36" t="s">
        <v>80</v>
      </c>
      <c r="E20" s="31" t="s">
        <v>110</v>
      </c>
      <c r="F20" s="19">
        <v>75</v>
      </c>
    </row>
    <row r="21" s="2" customFormat="1" ht="15.75" spans="1:6">
      <c r="A21" s="23"/>
      <c r="B21" s="24" t="s">
        <v>99</v>
      </c>
      <c r="C21" s="25"/>
      <c r="D21" s="25"/>
      <c r="E21" s="26"/>
      <c r="F21" s="37">
        <f>SUM(F12:F20)</f>
        <v>555</v>
      </c>
    </row>
    <row r="22" ht="15.75" spans="1:6">
      <c r="A22" s="14"/>
      <c r="B22" s="24" t="s">
        <v>100</v>
      </c>
      <c r="C22" s="25"/>
      <c r="D22" s="25"/>
      <c r="E22" s="26"/>
      <c r="F22" s="37">
        <f>F7+F11+F21</f>
        <v>5000</v>
      </c>
    </row>
  </sheetData>
  <mergeCells count="12">
    <mergeCell ref="A2:F2"/>
    <mergeCell ref="B7:E7"/>
    <mergeCell ref="B11:E11"/>
    <mergeCell ref="B21:E21"/>
    <mergeCell ref="B22:E22"/>
    <mergeCell ref="B5:B6"/>
    <mergeCell ref="B8:B10"/>
    <mergeCell ref="B12:B20"/>
    <mergeCell ref="D14:D15"/>
    <mergeCell ref="D18:D19"/>
    <mergeCell ref="D5:E6"/>
    <mergeCell ref="D8:E1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2023年银行机构民营和小微企业风险补偿资金拟安排计划表</vt:lpstr>
      <vt:lpstr>2025年银行机构小微企业风险补偿资金拟安排计划表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喻莉</dc:creator>
  <cp:lastModifiedBy>贤</cp:lastModifiedBy>
  <dcterms:created xsi:type="dcterms:W3CDTF">2022-06-07T18:51:00Z</dcterms:created>
  <cp:lastPrinted>2024-06-14T10:32:00Z</cp:lastPrinted>
  <dcterms:modified xsi:type="dcterms:W3CDTF">2025-06-20T08:24:31Z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5923294BFF5448D0A8C7221251F27113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